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GLANIAK\qed\ubertool_ecorest\ubertool\ubertool\agdrift\tests\"/>
    </mc:Choice>
  </mc:AlternateContent>
  <bookViews>
    <workbookView xWindow="0" yWindow="0" windowWidth="20160" windowHeight="8748"/>
  </bookViews>
  <sheets>
    <sheet name="ln(x-x0)ln(ydivy0)Aerialvf2f" sheetId="1" r:id="rId1"/>
    <sheet name="ln(x)ln(y)Aerialvf2f" sheetId="2" r:id="rId2"/>
    <sheet name="ln(x-x0)ln(ydivy0)Aerialf2m" sheetId="3" r:id="rId3"/>
    <sheet name="ln(x)ln(y)Aerialf2m" sheetId="4" r:id="rId4"/>
    <sheet name="GraphicalComparisons" sheetId="5" r:id="rId5"/>
    <sheet name="PythonGeneratedResults" sheetId="6" r:id="rId6"/>
    <sheet name="spreadsheet&amp;pythonComparison" sheetId="7" r:id="rId7"/>
  </sheets>
  <externalReferences>
    <externalReference r:id="rId8"/>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7" i="4" l="1"/>
  <c r="B68" i="4" s="1"/>
  <c r="B69" i="4" s="1"/>
  <c r="A67" i="4"/>
  <c r="I66" i="4"/>
  <c r="F66" i="4"/>
  <c r="B66" i="4"/>
  <c r="D66" i="4" s="1"/>
  <c r="K66" i="4" s="1"/>
  <c r="I65" i="4"/>
  <c r="B65" i="4"/>
  <c r="D65" i="4" s="1"/>
  <c r="I64" i="4"/>
  <c r="B64" i="4"/>
  <c r="D64" i="4" s="1"/>
  <c r="I63" i="4"/>
  <c r="K63" i="4" s="1"/>
  <c r="F63" i="4"/>
  <c r="B63" i="4"/>
  <c r="D63" i="4" s="1"/>
  <c r="I62" i="4"/>
  <c r="B62" i="4"/>
  <c r="D62" i="4" s="1"/>
  <c r="I61" i="4"/>
  <c r="K61" i="4" s="1"/>
  <c r="D61" i="4"/>
  <c r="F61" i="4" s="1"/>
  <c r="B61" i="4"/>
  <c r="I60" i="4"/>
  <c r="D60" i="4"/>
  <c r="K60" i="4" s="1"/>
  <c r="B60" i="4"/>
  <c r="I59" i="4"/>
  <c r="D59" i="4"/>
  <c r="B59" i="4"/>
  <c r="I58" i="4"/>
  <c r="B58" i="4"/>
  <c r="D58" i="4" s="1"/>
  <c r="I57" i="4"/>
  <c r="D57" i="4"/>
  <c r="K57" i="4" s="1"/>
  <c r="B57" i="4"/>
  <c r="I56" i="4"/>
  <c r="B56" i="4"/>
  <c r="D56" i="4" s="1"/>
  <c r="I55" i="4"/>
  <c r="K55" i="4" s="1"/>
  <c r="F55" i="4"/>
  <c r="D55" i="4"/>
  <c r="B55" i="4"/>
  <c r="I54" i="4"/>
  <c r="B54" i="4"/>
  <c r="D54" i="4" s="1"/>
  <c r="K53" i="4"/>
  <c r="I53" i="4"/>
  <c r="D53" i="4"/>
  <c r="F53" i="4" s="1"/>
  <c r="B53" i="4"/>
  <c r="I52" i="4"/>
  <c r="F52" i="4"/>
  <c r="D52" i="4"/>
  <c r="K52" i="4" s="1"/>
  <c r="B52" i="4"/>
  <c r="I51" i="4"/>
  <c r="D51" i="4"/>
  <c r="B51" i="4"/>
  <c r="B50" i="4"/>
  <c r="B49" i="4"/>
  <c r="B48" i="4"/>
  <c r="K47"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I66" i="3"/>
  <c r="B66" i="3"/>
  <c r="I65" i="3"/>
  <c r="B65" i="3"/>
  <c r="D65" i="3" s="1"/>
  <c r="F65" i="3" s="1"/>
  <c r="I64" i="3"/>
  <c r="D64" i="3"/>
  <c r="K64" i="3" s="1"/>
  <c r="B64" i="3"/>
  <c r="I63" i="3"/>
  <c r="D63" i="3"/>
  <c r="B63" i="3"/>
  <c r="I62" i="3"/>
  <c r="B62" i="3"/>
  <c r="D62" i="3" s="1"/>
  <c r="F62" i="3" s="1"/>
  <c r="I61" i="3"/>
  <c r="B61" i="3"/>
  <c r="D61" i="3" s="1"/>
  <c r="I60" i="3"/>
  <c r="B60" i="3"/>
  <c r="D60" i="3" s="1"/>
  <c r="F60" i="3" s="1"/>
  <c r="I59" i="3"/>
  <c r="F59" i="3"/>
  <c r="D59" i="3"/>
  <c r="B59" i="3"/>
  <c r="I58" i="3"/>
  <c r="B58" i="3"/>
  <c r="D58" i="3" s="1"/>
  <c r="K58" i="3" s="1"/>
  <c r="I57" i="3"/>
  <c r="B57" i="3"/>
  <c r="I56" i="3"/>
  <c r="B56" i="3"/>
  <c r="D56" i="3" s="1"/>
  <c r="I55" i="3"/>
  <c r="D55" i="3"/>
  <c r="B55" i="3"/>
  <c r="I54" i="3"/>
  <c r="K54" i="3" s="1"/>
  <c r="F54" i="3"/>
  <c r="B54" i="3"/>
  <c r="D54" i="3" s="1"/>
  <c r="I53" i="3"/>
  <c r="B53" i="3"/>
  <c r="D53" i="3" s="1"/>
  <c r="I52" i="3"/>
  <c r="K52" i="3" s="1"/>
  <c r="B52" i="3"/>
  <c r="D52" i="3" s="1"/>
  <c r="F52" i="3" s="1"/>
  <c r="I51" i="3"/>
  <c r="D51" i="3"/>
  <c r="K51" i="3" s="1"/>
  <c r="B51" i="3"/>
  <c r="B50" i="3"/>
  <c r="D57" i="3" s="1"/>
  <c r="F57" i="3" s="1"/>
  <c r="B49" i="3"/>
  <c r="B48" i="3"/>
  <c r="K47"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K56" i="4" l="1"/>
  <c r="K65" i="4"/>
  <c r="K62" i="4"/>
  <c r="F62" i="4"/>
  <c r="K54" i="4"/>
  <c r="F54" i="4"/>
  <c r="F57" i="4"/>
  <c r="F60" i="4"/>
  <c r="F65" i="4"/>
  <c r="A68" i="4"/>
  <c r="F58" i="4"/>
  <c r="K58" i="4"/>
  <c r="J66" i="4"/>
  <c r="K64" i="4"/>
  <c r="F64" i="4"/>
  <c r="A69" i="4"/>
  <c r="B70" i="4"/>
  <c r="F56" i="4"/>
  <c r="E66" i="4"/>
  <c r="K51" i="4"/>
  <c r="F51" i="4"/>
  <c r="K59" i="4"/>
  <c r="F59" i="4"/>
  <c r="J66" i="3"/>
  <c r="F61" i="3"/>
  <c r="K61" i="3"/>
  <c r="F53" i="3"/>
  <c r="K53" i="3"/>
  <c r="E66" i="3"/>
  <c r="K56" i="3"/>
  <c r="F56" i="3"/>
  <c r="F64" i="3"/>
  <c r="K57" i="3"/>
  <c r="K62" i="3"/>
  <c r="F51" i="3"/>
  <c r="F58" i="3"/>
  <c r="K60" i="3"/>
  <c r="K55" i="3"/>
  <c r="F55" i="3"/>
  <c r="K63" i="3"/>
  <c r="F63" i="3"/>
  <c r="K65" i="3"/>
  <c r="K59" i="3"/>
  <c r="D66" i="3"/>
  <c r="B67" i="3"/>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I66" i="2"/>
  <c r="I65" i="2"/>
  <c r="I64" i="2"/>
  <c r="I63" i="2"/>
  <c r="I62" i="2"/>
  <c r="I61" i="2"/>
  <c r="I60" i="2"/>
  <c r="I59" i="2"/>
  <c r="I58" i="2"/>
  <c r="I57" i="2"/>
  <c r="I56" i="2"/>
  <c r="I55" i="2"/>
  <c r="I54" i="2"/>
  <c r="I53" i="2"/>
  <c r="I52" i="2"/>
  <c r="I51" i="2"/>
  <c r="D66" i="2"/>
  <c r="D65" i="2"/>
  <c r="D64" i="2"/>
  <c r="D63" i="2"/>
  <c r="D62" i="2"/>
  <c r="D61" i="2"/>
  <c r="D60" i="2"/>
  <c r="D59" i="2"/>
  <c r="D58" i="2"/>
  <c r="D57" i="2"/>
  <c r="K57" i="2" s="1"/>
  <c r="D56" i="2"/>
  <c r="D55" i="2"/>
  <c r="D54" i="2"/>
  <c r="K54" i="2" s="1"/>
  <c r="D53" i="2"/>
  <c r="D52" i="2"/>
  <c r="D51" i="2"/>
  <c r="F51" i="2" s="1"/>
  <c r="B66" i="2"/>
  <c r="B65" i="2"/>
  <c r="F64" i="2"/>
  <c r="B64" i="2"/>
  <c r="B63" i="2"/>
  <c r="B62" i="2"/>
  <c r="B61" i="2"/>
  <c r="B60" i="2"/>
  <c r="B59" i="2"/>
  <c r="B58" i="2"/>
  <c r="K58" i="2" s="1"/>
  <c r="B57" i="2"/>
  <c r="K56" i="2"/>
  <c r="F56" i="2"/>
  <c r="B56" i="2"/>
  <c r="B55" i="2"/>
  <c r="F54" i="2"/>
  <c r="B54" i="2"/>
  <c r="B53" i="2"/>
  <c r="B52" i="2"/>
  <c r="B51" i="2"/>
  <c r="B50" i="2"/>
  <c r="F57" i="2" s="1"/>
  <c r="B49" i="2"/>
  <c r="B48" i="2"/>
  <c r="K47"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A70" i="4" l="1"/>
  <c r="B71" i="4"/>
  <c r="G66" i="4"/>
  <c r="L66" i="4"/>
  <c r="M66" i="4" s="1"/>
  <c r="N66" i="4" s="1"/>
  <c r="F66" i="3"/>
  <c r="K66" i="3"/>
  <c r="L66" i="3" s="1"/>
  <c r="M66" i="3" s="1"/>
  <c r="N66" i="3" s="1"/>
  <c r="G66" i="3"/>
  <c r="A67" i="3"/>
  <c r="B68" i="3"/>
  <c r="F59" i="2"/>
  <c r="F55" i="2"/>
  <c r="K55" i="2"/>
  <c r="K61" i="2"/>
  <c r="F61" i="2"/>
  <c r="K53" i="2"/>
  <c r="F53" i="2"/>
  <c r="F63" i="2"/>
  <c r="K63" i="2"/>
  <c r="K65" i="2"/>
  <c r="F65" i="2"/>
  <c r="B67" i="2"/>
  <c r="F58" i="2"/>
  <c r="E66" i="2"/>
  <c r="J66" i="2"/>
  <c r="K51" i="2"/>
  <c r="K59" i="2"/>
  <c r="F62" i="2"/>
  <c r="K62" i="2"/>
  <c r="K64" i="2"/>
  <c r="K60" i="2"/>
  <c r="F60" i="2"/>
  <c r="K52" i="2"/>
  <c r="F52" i="2"/>
  <c r="K66" i="1"/>
  <c r="K65" i="1"/>
  <c r="K64" i="1"/>
  <c r="K63" i="1"/>
  <c r="K62" i="1"/>
  <c r="K61" i="1"/>
  <c r="K60" i="1"/>
  <c r="K59" i="1"/>
  <c r="K58" i="1"/>
  <c r="K57" i="1"/>
  <c r="K56" i="1"/>
  <c r="K55" i="1"/>
  <c r="K54" i="1"/>
  <c r="K53" i="1"/>
  <c r="K52" i="1"/>
  <c r="K51" i="1"/>
  <c r="K47" i="1"/>
  <c r="C71" i="4" l="1"/>
  <c r="C69" i="4"/>
  <c r="C68" i="4"/>
  <c r="C72" i="4"/>
  <c r="C70" i="4"/>
  <c r="C67" i="4"/>
  <c r="A71" i="4"/>
  <c r="B72" i="4"/>
  <c r="C67" i="3"/>
  <c r="C69" i="3"/>
  <c r="C68" i="3"/>
  <c r="A68" i="3"/>
  <c r="B69" i="3"/>
  <c r="F66" i="2"/>
  <c r="G66" i="2" s="1"/>
  <c r="K66" i="2"/>
  <c r="A67" i="2"/>
  <c r="B68" i="2"/>
  <c r="L66" i="2"/>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B88" i="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D66" i="1"/>
  <c r="B68" i="1"/>
  <c r="B69" i="1" s="1"/>
  <c r="B70" i="1" s="1"/>
  <c r="B71" i="1" s="1"/>
  <c r="B72" i="1" s="1"/>
  <c r="B73" i="1" s="1"/>
  <c r="B74" i="1" s="1"/>
  <c r="B75" i="1" s="1"/>
  <c r="B76" i="1" s="1"/>
  <c r="B77" i="1" s="1"/>
  <c r="B78" i="1" s="1"/>
  <c r="B79" i="1" s="1"/>
  <c r="B80" i="1" s="1"/>
  <c r="B81" i="1" s="1"/>
  <c r="B82" i="1" s="1"/>
  <c r="B83" i="1" s="1"/>
  <c r="B84" i="1" s="1"/>
  <c r="B85" i="1" s="1"/>
  <c r="B86" i="1" s="1"/>
  <c r="B87" i="1" s="1"/>
  <c r="B67" i="1"/>
  <c r="D65" i="1"/>
  <c r="D64" i="1"/>
  <c r="D63" i="1"/>
  <c r="D62" i="1"/>
  <c r="D61" i="1"/>
  <c r="D60" i="1"/>
  <c r="D59" i="1"/>
  <c r="D58" i="1"/>
  <c r="F58" i="1" s="1"/>
  <c r="D57" i="1"/>
  <c r="D56" i="1"/>
  <c r="D55" i="1"/>
  <c r="D54" i="1"/>
  <c r="D53" i="1"/>
  <c r="D52" i="1"/>
  <c r="F52" i="1" s="1"/>
  <c r="D51" i="1"/>
  <c r="F51" i="1" s="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I66" i="1"/>
  <c r="I65" i="1"/>
  <c r="I64" i="1"/>
  <c r="I63" i="1"/>
  <c r="I62" i="1"/>
  <c r="I61" i="1"/>
  <c r="I60" i="1"/>
  <c r="I59" i="1"/>
  <c r="I58" i="1"/>
  <c r="I57" i="1"/>
  <c r="I56" i="1"/>
  <c r="I55" i="1"/>
  <c r="I54" i="1"/>
  <c r="I53" i="1"/>
  <c r="I52" i="1"/>
  <c r="I51" i="1"/>
  <c r="F63" i="1"/>
  <c r="F60" i="1"/>
  <c r="F55" i="1"/>
  <c r="F62" i="1"/>
  <c r="F61" i="1"/>
  <c r="F59" i="1"/>
  <c r="F54" i="1"/>
  <c r="F53" i="1"/>
  <c r="A72" i="4" l="1"/>
  <c r="B73" i="4"/>
  <c r="A69" i="3"/>
  <c r="B70" i="3"/>
  <c r="M66" i="2"/>
  <c r="N66" i="2" s="1"/>
  <c r="A68" i="2"/>
  <c r="B69" i="2"/>
  <c r="F66" i="1"/>
  <c r="L66" i="1"/>
  <c r="F56" i="1"/>
  <c r="F64" i="1"/>
  <c r="F57" i="1"/>
  <c r="F65" i="1"/>
  <c r="E66" i="1"/>
  <c r="J66" i="1"/>
  <c r="B74" i="4" l="1"/>
  <c r="A73" i="4"/>
  <c r="C73" i="4"/>
  <c r="A70" i="3"/>
  <c r="B71" i="3"/>
  <c r="C70" i="3"/>
  <c r="B70" i="2"/>
  <c r="A69" i="2"/>
  <c r="G66" i="1"/>
  <c r="M66" i="1" s="1"/>
  <c r="N66" i="1" s="1"/>
  <c r="A74" i="4" l="1"/>
  <c r="B75" i="4"/>
  <c r="C74" i="4"/>
  <c r="B72" i="3"/>
  <c r="A71" i="3"/>
  <c r="C71" i="3"/>
  <c r="A70" i="2"/>
  <c r="B71" i="2"/>
  <c r="C218" i="1"/>
  <c r="C210" i="1"/>
  <c r="C202" i="1"/>
  <c r="C194" i="1"/>
  <c r="C186" i="1"/>
  <c r="C178" i="1"/>
  <c r="C170" i="1"/>
  <c r="C162" i="1"/>
  <c r="C154" i="1"/>
  <c r="C146" i="1"/>
  <c r="C138" i="1"/>
  <c r="C130" i="1"/>
  <c r="C122" i="1"/>
  <c r="C114" i="1"/>
  <c r="C106" i="1"/>
  <c r="C98" i="1"/>
  <c r="C90" i="1"/>
  <c r="C83" i="1"/>
  <c r="C75" i="1"/>
  <c r="C67" i="1"/>
  <c r="C82" i="1"/>
  <c r="C216" i="1"/>
  <c r="C200" i="1"/>
  <c r="C184" i="1"/>
  <c r="C168" i="1"/>
  <c r="C160" i="1"/>
  <c r="C144" i="1"/>
  <c r="C128" i="1"/>
  <c r="C112" i="1"/>
  <c r="C96" i="1"/>
  <c r="C81" i="1"/>
  <c r="C205" i="1"/>
  <c r="C157" i="1"/>
  <c r="C141" i="1"/>
  <c r="C117" i="1"/>
  <c r="C86" i="1"/>
  <c r="C212" i="1"/>
  <c r="C188" i="1"/>
  <c r="C156" i="1"/>
  <c r="C124" i="1"/>
  <c r="C92" i="1"/>
  <c r="C69" i="1"/>
  <c r="C195" i="1"/>
  <c r="C171" i="1"/>
  <c r="C147" i="1"/>
  <c r="C123" i="1"/>
  <c r="C99" i="1"/>
  <c r="C76" i="1"/>
  <c r="C217" i="1"/>
  <c r="C209" i="1"/>
  <c r="C201" i="1"/>
  <c r="C193" i="1"/>
  <c r="C185" i="1"/>
  <c r="C177" i="1"/>
  <c r="C169" i="1"/>
  <c r="C161" i="1"/>
  <c r="C153" i="1"/>
  <c r="C145" i="1"/>
  <c r="C137" i="1"/>
  <c r="C129" i="1"/>
  <c r="C121" i="1"/>
  <c r="C113" i="1"/>
  <c r="C105" i="1"/>
  <c r="C97" i="1"/>
  <c r="C89" i="1"/>
  <c r="C74" i="1"/>
  <c r="C208" i="1"/>
  <c r="C192" i="1"/>
  <c r="C176" i="1"/>
  <c r="C152" i="1"/>
  <c r="C136" i="1"/>
  <c r="C120" i="1"/>
  <c r="C104" i="1"/>
  <c r="C88" i="1"/>
  <c r="C73" i="1"/>
  <c r="C213" i="1"/>
  <c r="C165" i="1"/>
  <c r="C125" i="1"/>
  <c r="C101" i="1"/>
  <c r="C78" i="1"/>
  <c r="C204" i="1"/>
  <c r="C172" i="1"/>
  <c r="C148" i="1"/>
  <c r="C132" i="1"/>
  <c r="C108" i="1"/>
  <c r="C77" i="1"/>
  <c r="C211" i="1"/>
  <c r="C187" i="1"/>
  <c r="C155" i="1"/>
  <c r="C115" i="1"/>
  <c r="C91" i="1"/>
  <c r="C215" i="1"/>
  <c r="C207" i="1"/>
  <c r="C199" i="1"/>
  <c r="C191" i="1"/>
  <c r="C183" i="1"/>
  <c r="C175" i="1"/>
  <c r="C167" i="1"/>
  <c r="C159" i="1"/>
  <c r="C151" i="1"/>
  <c r="C143" i="1"/>
  <c r="C135" i="1"/>
  <c r="C127" i="1"/>
  <c r="C119" i="1"/>
  <c r="C111" i="1"/>
  <c r="C103" i="1"/>
  <c r="C95" i="1"/>
  <c r="C80" i="1"/>
  <c r="C72" i="1"/>
  <c r="C214" i="1"/>
  <c r="C206" i="1"/>
  <c r="C198" i="1"/>
  <c r="C190" i="1"/>
  <c r="C182" i="1"/>
  <c r="C174" i="1"/>
  <c r="C166" i="1"/>
  <c r="C158" i="1"/>
  <c r="C150" i="1"/>
  <c r="C142" i="1"/>
  <c r="C134" i="1"/>
  <c r="C126" i="1"/>
  <c r="C118" i="1"/>
  <c r="C110" i="1"/>
  <c r="C102" i="1"/>
  <c r="C94" i="1"/>
  <c r="C87" i="1"/>
  <c r="C79" i="1"/>
  <c r="C71" i="1"/>
  <c r="C197" i="1"/>
  <c r="C189" i="1"/>
  <c r="C181" i="1"/>
  <c r="C173" i="1"/>
  <c r="C149" i="1"/>
  <c r="C133" i="1"/>
  <c r="C109" i="1"/>
  <c r="C93" i="1"/>
  <c r="C70" i="1"/>
  <c r="C196" i="1"/>
  <c r="C180" i="1"/>
  <c r="C164" i="1"/>
  <c r="C140" i="1"/>
  <c r="C116" i="1"/>
  <c r="C100" i="1"/>
  <c r="C85" i="1"/>
  <c r="C203" i="1"/>
  <c r="C179" i="1"/>
  <c r="C163" i="1"/>
  <c r="C139" i="1"/>
  <c r="C131" i="1"/>
  <c r="C107" i="1"/>
  <c r="C84" i="1"/>
  <c r="C68" i="1"/>
  <c r="B76" i="4" l="1"/>
  <c r="A75" i="4"/>
  <c r="C75" i="4"/>
  <c r="B73" i="3"/>
  <c r="A72" i="3"/>
  <c r="C72" i="3"/>
  <c r="B72" i="2"/>
  <c r="A71" i="2"/>
  <c r="B77" i="4" l="1"/>
  <c r="A76" i="4"/>
  <c r="C76" i="4"/>
  <c r="B74" i="3"/>
  <c r="A73" i="3"/>
  <c r="C73" i="3"/>
  <c r="B73" i="2"/>
  <c r="A72" i="2"/>
  <c r="A77" i="4" l="1"/>
  <c r="B78" i="4"/>
  <c r="C77" i="4"/>
  <c r="B75" i="3"/>
  <c r="A74" i="3"/>
  <c r="C74" i="3"/>
  <c r="B74" i="2"/>
  <c r="A73" i="2"/>
  <c r="A78" i="4" l="1"/>
  <c r="B79" i="4"/>
  <c r="C78" i="4"/>
  <c r="A75" i="3"/>
  <c r="B76" i="3"/>
  <c r="C75" i="3"/>
  <c r="B75" i="2"/>
  <c r="A74" i="2"/>
  <c r="A79" i="4" l="1"/>
  <c r="B80" i="4"/>
  <c r="C79" i="4"/>
  <c r="A76" i="3"/>
  <c r="B77" i="3"/>
  <c r="C76" i="3"/>
  <c r="A75" i="2"/>
  <c r="B76" i="2"/>
  <c r="A80" i="4" l="1"/>
  <c r="B81" i="4"/>
  <c r="C80" i="4"/>
  <c r="A77" i="3"/>
  <c r="B78" i="3"/>
  <c r="C77" i="3"/>
  <c r="A76" i="2"/>
  <c r="B77" i="2"/>
  <c r="B82" i="4" l="1"/>
  <c r="A81" i="4"/>
  <c r="C81" i="4"/>
  <c r="A78" i="3"/>
  <c r="B79" i="3"/>
  <c r="C78" i="3"/>
  <c r="A77" i="2"/>
  <c r="B78" i="2"/>
  <c r="B83" i="4" l="1"/>
  <c r="A82" i="4"/>
  <c r="C82" i="4"/>
  <c r="B80" i="3"/>
  <c r="A79" i="3"/>
  <c r="C79" i="3"/>
  <c r="A78" i="2"/>
  <c r="B79" i="2"/>
  <c r="B84" i="4" l="1"/>
  <c r="A83" i="4"/>
  <c r="C83" i="4"/>
  <c r="A80" i="3"/>
  <c r="B81" i="3"/>
  <c r="C80" i="3"/>
  <c r="B80" i="2"/>
  <c r="A79" i="2"/>
  <c r="B85" i="4" l="1"/>
  <c r="A84" i="4"/>
  <c r="C84" i="4"/>
  <c r="B82" i="3"/>
  <c r="A81" i="3"/>
  <c r="C81" i="3"/>
  <c r="B81" i="2"/>
  <c r="A80" i="2"/>
  <c r="A85" i="4" l="1"/>
  <c r="B86" i="4"/>
  <c r="C85" i="4"/>
  <c r="B83" i="3"/>
  <c r="A82" i="3"/>
  <c r="C82" i="3"/>
  <c r="A81" i="2"/>
  <c r="B82" i="2"/>
  <c r="B87" i="4" l="1"/>
  <c r="A86" i="4"/>
  <c r="C86" i="4"/>
  <c r="A83" i="3"/>
  <c r="B84" i="3"/>
  <c r="C83" i="3"/>
  <c r="B83" i="2"/>
  <c r="A82" i="2"/>
  <c r="A87" i="4" l="1"/>
  <c r="B88" i="4"/>
  <c r="C87" i="4"/>
  <c r="A84" i="3"/>
  <c r="B85" i="3"/>
  <c r="C84" i="3"/>
  <c r="A83" i="2"/>
  <c r="B84" i="2"/>
  <c r="A88" i="4" l="1"/>
  <c r="B89" i="4"/>
  <c r="C88" i="4"/>
  <c r="A85" i="3"/>
  <c r="B86" i="3"/>
  <c r="C85" i="3"/>
  <c r="A84" i="2"/>
  <c r="B85" i="2"/>
  <c r="B90" i="4" l="1"/>
  <c r="A89" i="4"/>
  <c r="C89" i="4"/>
  <c r="A86" i="3"/>
  <c r="B87" i="3"/>
  <c r="C86" i="3"/>
  <c r="A85" i="2"/>
  <c r="B86" i="2"/>
  <c r="B91" i="4" l="1"/>
  <c r="A90" i="4"/>
  <c r="C90" i="4"/>
  <c r="B88" i="3"/>
  <c r="A87" i="3"/>
  <c r="C87" i="3"/>
  <c r="A86" i="2"/>
  <c r="B87" i="2"/>
  <c r="B92" i="4" l="1"/>
  <c r="A91" i="4"/>
  <c r="C91" i="4"/>
  <c r="B89" i="3"/>
  <c r="A88" i="3"/>
  <c r="C88" i="3"/>
  <c r="B88" i="2"/>
  <c r="A87" i="2"/>
  <c r="B93" i="4" l="1"/>
  <c r="A92" i="4"/>
  <c r="C92" i="4"/>
  <c r="B90" i="3"/>
  <c r="A89" i="3"/>
  <c r="C89" i="3"/>
  <c r="B89" i="2"/>
  <c r="A88" i="2"/>
  <c r="A93" i="4" l="1"/>
  <c r="B94" i="4"/>
  <c r="C93" i="4"/>
  <c r="B91" i="3"/>
  <c r="A90" i="3"/>
  <c r="C90" i="3"/>
  <c r="B90" i="2"/>
  <c r="A89" i="2"/>
  <c r="B95" i="4" l="1"/>
  <c r="A94" i="4"/>
  <c r="C94" i="4"/>
  <c r="A91" i="3"/>
  <c r="B92" i="3"/>
  <c r="C91" i="3"/>
  <c r="B91" i="2"/>
  <c r="A90" i="2"/>
  <c r="A95" i="4" l="1"/>
  <c r="B96" i="4"/>
  <c r="C95" i="4"/>
  <c r="B93" i="3"/>
  <c r="A92" i="3"/>
  <c r="C92" i="3"/>
  <c r="A91" i="2"/>
  <c r="B92" i="2"/>
  <c r="A96" i="4" l="1"/>
  <c r="B97" i="4"/>
  <c r="C96" i="4"/>
  <c r="A93" i="3"/>
  <c r="B94" i="3"/>
  <c r="C93" i="3"/>
  <c r="A92" i="2"/>
  <c r="B93" i="2"/>
  <c r="B98" i="4" l="1"/>
  <c r="A97" i="4"/>
  <c r="C97" i="4"/>
  <c r="A94" i="3"/>
  <c r="B95" i="3"/>
  <c r="C94" i="3"/>
  <c r="B94" i="2"/>
  <c r="A93" i="2"/>
  <c r="B99" i="4" l="1"/>
  <c r="A98" i="4"/>
  <c r="C98" i="4"/>
  <c r="B96" i="3"/>
  <c r="A95" i="3"/>
  <c r="C95" i="3"/>
  <c r="A94" i="2"/>
  <c r="B95" i="2"/>
  <c r="B100" i="4" l="1"/>
  <c r="A99" i="4"/>
  <c r="C99" i="4"/>
  <c r="A96" i="3"/>
  <c r="B97" i="3"/>
  <c r="C96" i="3"/>
  <c r="B96" i="2"/>
  <c r="A95" i="2"/>
  <c r="B101" i="4" l="1"/>
  <c r="A100" i="4"/>
  <c r="C100" i="4"/>
  <c r="B98" i="3"/>
  <c r="A97" i="3"/>
  <c r="C97" i="3"/>
  <c r="B97" i="2"/>
  <c r="A96" i="2"/>
  <c r="A101" i="4" l="1"/>
  <c r="B102" i="4"/>
  <c r="C101" i="4"/>
  <c r="B99" i="3"/>
  <c r="A98" i="3"/>
  <c r="C98" i="3"/>
  <c r="A97" i="2"/>
  <c r="B98" i="2"/>
  <c r="B103" i="4" l="1"/>
  <c r="A102" i="4"/>
  <c r="C102" i="4"/>
  <c r="A99" i="3"/>
  <c r="B100" i="3"/>
  <c r="C99" i="3"/>
  <c r="B99" i="2"/>
  <c r="A98" i="2"/>
  <c r="A103" i="4" l="1"/>
  <c r="B104" i="4"/>
  <c r="C103" i="4"/>
  <c r="A100" i="3"/>
  <c r="B101" i="3"/>
  <c r="C100" i="3"/>
  <c r="A99" i="2"/>
  <c r="B100" i="2"/>
  <c r="A104" i="4" l="1"/>
  <c r="B105" i="4"/>
  <c r="C104" i="4"/>
  <c r="A101" i="3"/>
  <c r="B102" i="3"/>
  <c r="C101" i="3"/>
  <c r="A100" i="2"/>
  <c r="B101" i="2"/>
  <c r="B106" i="4" l="1"/>
  <c r="A105" i="4"/>
  <c r="C105" i="4"/>
  <c r="A102" i="3"/>
  <c r="B103" i="3"/>
  <c r="C102" i="3"/>
  <c r="A101" i="2"/>
  <c r="B102" i="2"/>
  <c r="B107" i="4" l="1"/>
  <c r="A106" i="4"/>
  <c r="C106" i="4"/>
  <c r="B104" i="3"/>
  <c r="A103" i="3"/>
  <c r="C103" i="3"/>
  <c r="A102" i="2"/>
  <c r="B103" i="2"/>
  <c r="B108" i="4" l="1"/>
  <c r="A107" i="4"/>
  <c r="C107" i="4"/>
  <c r="B105" i="3"/>
  <c r="A104" i="3"/>
  <c r="C104" i="3"/>
  <c r="B104" i="2"/>
  <c r="A103" i="2"/>
  <c r="B109" i="4" l="1"/>
  <c r="A108" i="4"/>
  <c r="C108" i="4"/>
  <c r="B106" i="3"/>
  <c r="A105" i="3"/>
  <c r="C105" i="3"/>
  <c r="B105" i="2"/>
  <c r="A104" i="2"/>
  <c r="A109" i="4" l="1"/>
  <c r="B110" i="4"/>
  <c r="C109" i="4"/>
  <c r="B107" i="3"/>
  <c r="A106" i="3"/>
  <c r="C106" i="3"/>
  <c r="A105" i="2"/>
  <c r="B106" i="2"/>
  <c r="B111" i="4" l="1"/>
  <c r="A110" i="4"/>
  <c r="C110" i="4"/>
  <c r="A107" i="3"/>
  <c r="B108" i="3"/>
  <c r="C107" i="3"/>
  <c r="B107" i="2"/>
  <c r="A106" i="2"/>
  <c r="A111" i="4" l="1"/>
  <c r="B112" i="4"/>
  <c r="C111" i="4"/>
  <c r="B109" i="3"/>
  <c r="A108" i="3"/>
  <c r="C108" i="3"/>
  <c r="A107" i="2"/>
  <c r="B108" i="2"/>
  <c r="A112" i="4" l="1"/>
  <c r="B113" i="4"/>
  <c r="C112" i="4"/>
  <c r="A109" i="3"/>
  <c r="B110" i="3"/>
  <c r="C109" i="3"/>
  <c r="A108" i="2"/>
  <c r="B109" i="2"/>
  <c r="B114" i="4" l="1"/>
  <c r="A113" i="4"/>
  <c r="C113" i="4"/>
  <c r="A110" i="3"/>
  <c r="B111" i="3"/>
  <c r="C110" i="3"/>
  <c r="B110" i="2"/>
  <c r="A109" i="2"/>
  <c r="B115" i="4" l="1"/>
  <c r="A114" i="4"/>
  <c r="C114" i="4"/>
  <c r="B112" i="3"/>
  <c r="A111" i="3"/>
  <c r="C111" i="3"/>
  <c r="A110" i="2"/>
  <c r="B111" i="2"/>
  <c r="B116" i="4" l="1"/>
  <c r="A115" i="4"/>
  <c r="C115" i="4"/>
  <c r="A112" i="3"/>
  <c r="B113" i="3"/>
  <c r="C112" i="3"/>
  <c r="B112" i="2"/>
  <c r="A111" i="2"/>
  <c r="B117" i="4" l="1"/>
  <c r="A116" i="4"/>
  <c r="C116" i="4"/>
  <c r="B114" i="3"/>
  <c r="A113" i="3"/>
  <c r="C113" i="3"/>
  <c r="B113" i="2"/>
  <c r="A112" i="2"/>
  <c r="A117" i="4" l="1"/>
  <c r="B118" i="4"/>
  <c r="C117" i="4"/>
  <c r="B115" i="3"/>
  <c r="A114" i="3"/>
  <c r="C114" i="3"/>
  <c r="B114" i="2"/>
  <c r="A113" i="2"/>
  <c r="A118" i="4" l="1"/>
  <c r="B119" i="4"/>
  <c r="C118" i="4"/>
  <c r="A115" i="3"/>
  <c r="B116" i="3"/>
  <c r="C115" i="3"/>
  <c r="B115" i="2"/>
  <c r="A114" i="2"/>
  <c r="A119" i="4" l="1"/>
  <c r="B120" i="4"/>
  <c r="C119" i="4"/>
  <c r="A116" i="3"/>
  <c r="B117" i="3"/>
  <c r="C116" i="3"/>
  <c r="A115" i="2"/>
  <c r="B116" i="2"/>
  <c r="A120" i="4" l="1"/>
  <c r="B121" i="4"/>
  <c r="C120" i="4"/>
  <c r="A117" i="3"/>
  <c r="B118" i="3"/>
  <c r="C117" i="3"/>
  <c r="A116" i="2"/>
  <c r="B117" i="2"/>
  <c r="B122" i="4" l="1"/>
  <c r="A121" i="4"/>
  <c r="C121" i="4"/>
  <c r="A118" i="3"/>
  <c r="B119" i="3"/>
  <c r="C118" i="3"/>
  <c r="A117" i="2"/>
  <c r="B118" i="2"/>
  <c r="B123" i="4" l="1"/>
  <c r="A122" i="4"/>
  <c r="C122" i="4"/>
  <c r="B120" i="3"/>
  <c r="A119" i="3"/>
  <c r="C119" i="3"/>
  <c r="A118" i="2"/>
  <c r="B119" i="2"/>
  <c r="B124" i="4" l="1"/>
  <c r="A123" i="4"/>
  <c r="C123" i="4"/>
  <c r="B121" i="3"/>
  <c r="A120" i="3"/>
  <c r="C120" i="3"/>
  <c r="B120" i="2"/>
  <c r="A119" i="2"/>
  <c r="B125" i="4" l="1"/>
  <c r="A124" i="4"/>
  <c r="C124" i="4"/>
  <c r="B122" i="3"/>
  <c r="A121" i="3"/>
  <c r="C121" i="3"/>
  <c r="B121" i="2"/>
  <c r="A120" i="2"/>
  <c r="A125" i="4" l="1"/>
  <c r="B126" i="4"/>
  <c r="C125" i="4"/>
  <c r="B123" i="3"/>
  <c r="A122" i="3"/>
  <c r="C122" i="3"/>
  <c r="A121" i="2"/>
  <c r="B122" i="2"/>
  <c r="A126" i="4" l="1"/>
  <c r="B127" i="4"/>
  <c r="C126" i="4"/>
  <c r="A123" i="3"/>
  <c r="B124" i="3"/>
  <c r="C123" i="3"/>
  <c r="B123" i="2"/>
  <c r="A122" i="2"/>
  <c r="A127" i="4" l="1"/>
  <c r="B128" i="4"/>
  <c r="C127" i="4"/>
  <c r="B125" i="3"/>
  <c r="A124" i="3"/>
  <c r="C124" i="3"/>
  <c r="A123" i="2"/>
  <c r="B124" i="2"/>
  <c r="A128" i="4" l="1"/>
  <c r="B129" i="4"/>
  <c r="C128" i="4"/>
  <c r="A125" i="3"/>
  <c r="B126" i="3"/>
  <c r="C125" i="3"/>
  <c r="A124" i="2"/>
  <c r="B125" i="2"/>
  <c r="B130" i="4" l="1"/>
  <c r="A129" i="4"/>
  <c r="C129" i="4"/>
  <c r="A126" i="3"/>
  <c r="B127" i="3"/>
  <c r="C126" i="3"/>
  <c r="B126" i="2"/>
  <c r="A125" i="2"/>
  <c r="A130" i="4" l="1"/>
  <c r="B131" i="4"/>
  <c r="C130" i="4"/>
  <c r="B128" i="3"/>
  <c r="A127" i="3"/>
  <c r="C127" i="3"/>
  <c r="A126" i="2"/>
  <c r="B127" i="2"/>
  <c r="B132" i="4" l="1"/>
  <c r="A131" i="4"/>
  <c r="C131" i="4"/>
  <c r="A128" i="3"/>
  <c r="B129" i="3"/>
  <c r="C128" i="3"/>
  <c r="B128" i="2"/>
  <c r="A127" i="2"/>
  <c r="B133" i="4" l="1"/>
  <c r="A132" i="4"/>
  <c r="C132" i="4"/>
  <c r="B130" i="3"/>
  <c r="A129" i="3"/>
  <c r="C129" i="3"/>
  <c r="B129" i="2"/>
  <c r="A128" i="2"/>
  <c r="A133" i="4" l="1"/>
  <c r="B134" i="4"/>
  <c r="C133" i="4"/>
  <c r="B131" i="3"/>
  <c r="A130" i="3"/>
  <c r="C130" i="3"/>
  <c r="B130" i="2"/>
  <c r="A129" i="2"/>
  <c r="A134" i="4" l="1"/>
  <c r="B135" i="4"/>
  <c r="C134" i="4"/>
  <c r="A131" i="3"/>
  <c r="B132" i="3"/>
  <c r="C131" i="3"/>
  <c r="B131" i="2"/>
  <c r="A130" i="2"/>
  <c r="A135" i="4" l="1"/>
  <c r="B136" i="4"/>
  <c r="C135" i="4"/>
  <c r="A132" i="3"/>
  <c r="B133" i="3"/>
  <c r="C132" i="3"/>
  <c r="A131" i="2"/>
  <c r="B132" i="2"/>
  <c r="A136" i="4" l="1"/>
  <c r="B137" i="4"/>
  <c r="C136" i="4"/>
  <c r="A133" i="3"/>
  <c r="B134" i="3"/>
  <c r="C133" i="3"/>
  <c r="A132" i="2"/>
  <c r="B133" i="2"/>
  <c r="B138" i="4" l="1"/>
  <c r="A137" i="4"/>
  <c r="C137" i="4"/>
  <c r="A134" i="3"/>
  <c r="B135" i="3"/>
  <c r="C134" i="3"/>
  <c r="A133" i="2"/>
  <c r="B134" i="2"/>
  <c r="A138" i="4" l="1"/>
  <c r="B139" i="4"/>
  <c r="C138" i="4"/>
  <c r="B136" i="3"/>
  <c r="A135" i="3"/>
  <c r="C135" i="3"/>
  <c r="A134" i="2"/>
  <c r="B135" i="2"/>
  <c r="B140" i="4" l="1"/>
  <c r="A139" i="4"/>
  <c r="C139" i="4"/>
  <c r="B137" i="3"/>
  <c r="A136" i="3"/>
  <c r="C136" i="3"/>
  <c r="B136" i="2"/>
  <c r="A135" i="2"/>
  <c r="B141" i="4" l="1"/>
  <c r="A140" i="4"/>
  <c r="C140" i="4"/>
  <c r="B138" i="3"/>
  <c r="A137" i="3"/>
  <c r="C137" i="3"/>
  <c r="B137" i="2"/>
  <c r="A136" i="2"/>
  <c r="A141" i="4" l="1"/>
  <c r="B142" i="4"/>
  <c r="C141" i="4"/>
  <c r="B139" i="3"/>
  <c r="A138" i="3"/>
  <c r="C138" i="3"/>
  <c r="A137" i="2"/>
  <c r="B138" i="2"/>
  <c r="A142" i="4" l="1"/>
  <c r="B143" i="4"/>
  <c r="C142" i="4"/>
  <c r="A139" i="3"/>
  <c r="B140" i="3"/>
  <c r="C139" i="3"/>
  <c r="B139" i="2"/>
  <c r="A138" i="2"/>
  <c r="A143" i="4" l="1"/>
  <c r="B144" i="4"/>
  <c r="C143" i="4"/>
  <c r="B141" i="3"/>
  <c r="A140" i="3"/>
  <c r="C140" i="3"/>
  <c r="A139" i="2"/>
  <c r="B140" i="2"/>
  <c r="A144" i="4" l="1"/>
  <c r="B145" i="4"/>
  <c r="C144" i="4"/>
  <c r="A141" i="3"/>
  <c r="B142" i="3"/>
  <c r="C141" i="3"/>
  <c r="A140" i="2"/>
  <c r="B141" i="2"/>
  <c r="B146" i="4" l="1"/>
  <c r="A145" i="4"/>
  <c r="C145" i="4"/>
  <c r="A142" i="3"/>
  <c r="B143" i="3"/>
  <c r="C142" i="3"/>
  <c r="B142" i="2"/>
  <c r="A141" i="2"/>
  <c r="B147" i="4" l="1"/>
  <c r="A146" i="4"/>
  <c r="C146" i="4"/>
  <c r="B144" i="3"/>
  <c r="A143" i="3"/>
  <c r="C143" i="3"/>
  <c r="A142" i="2"/>
  <c r="B143" i="2"/>
  <c r="B148" i="4" l="1"/>
  <c r="A147" i="4"/>
  <c r="C147" i="4"/>
  <c r="A144" i="3"/>
  <c r="B145" i="3"/>
  <c r="C144" i="3"/>
  <c r="B144" i="2"/>
  <c r="A143" i="2"/>
  <c r="B149" i="4" l="1"/>
  <c r="A148" i="4"/>
  <c r="C148" i="4"/>
  <c r="B146" i="3"/>
  <c r="A145" i="3"/>
  <c r="C145" i="3"/>
  <c r="B145" i="2"/>
  <c r="A144" i="2"/>
  <c r="A149" i="4" l="1"/>
  <c r="B150" i="4"/>
  <c r="C149" i="4"/>
  <c r="B147" i="3"/>
  <c r="A146" i="3"/>
  <c r="C146" i="3"/>
  <c r="B146" i="2"/>
  <c r="A145" i="2"/>
  <c r="B151" i="4" l="1"/>
  <c r="A150" i="4"/>
  <c r="C150" i="4"/>
  <c r="A147" i="3"/>
  <c r="B148" i="3"/>
  <c r="C147" i="3"/>
  <c r="B147" i="2"/>
  <c r="A146" i="2"/>
  <c r="A151" i="4" l="1"/>
  <c r="B152" i="4"/>
  <c r="C151" i="4"/>
  <c r="A148" i="3"/>
  <c r="B149" i="3"/>
  <c r="C148" i="3"/>
  <c r="A147" i="2"/>
  <c r="B148" i="2"/>
  <c r="A152" i="4" l="1"/>
  <c r="B153" i="4"/>
  <c r="C152" i="4"/>
  <c r="A149" i="3"/>
  <c r="B150" i="3"/>
  <c r="C149" i="3"/>
  <c r="A148" i="2"/>
  <c r="B149" i="2"/>
  <c r="B154" i="4" l="1"/>
  <c r="A153" i="4"/>
  <c r="C153" i="4"/>
  <c r="A150" i="3"/>
  <c r="B151" i="3"/>
  <c r="C150" i="3"/>
  <c r="A149" i="2"/>
  <c r="B150" i="2"/>
  <c r="B155" i="4" l="1"/>
  <c r="A154" i="4"/>
  <c r="C154" i="4"/>
  <c r="B152" i="3"/>
  <c r="A151" i="3"/>
  <c r="C151" i="3"/>
  <c r="A150" i="2"/>
  <c r="B151" i="2"/>
  <c r="B156" i="4" l="1"/>
  <c r="A155" i="4"/>
  <c r="C155" i="4"/>
  <c r="B153" i="3"/>
  <c r="A152" i="3"/>
  <c r="C152" i="3"/>
  <c r="B152" i="2"/>
  <c r="A151" i="2"/>
  <c r="B157" i="4" l="1"/>
  <c r="A156" i="4"/>
  <c r="C156" i="4"/>
  <c r="B154" i="3"/>
  <c r="A153" i="3"/>
  <c r="C153" i="3"/>
  <c r="B153" i="2"/>
  <c r="A152" i="2"/>
  <c r="A157" i="4" l="1"/>
  <c r="B158" i="4"/>
  <c r="C157" i="4"/>
  <c r="B155" i="3"/>
  <c r="A154" i="3"/>
  <c r="C154" i="3"/>
  <c r="A153" i="2"/>
  <c r="B154" i="2"/>
  <c r="B159" i="4" l="1"/>
  <c r="A158" i="4"/>
  <c r="C158" i="4"/>
  <c r="A155" i="3"/>
  <c r="B156" i="3"/>
  <c r="C155" i="3"/>
  <c r="B155" i="2"/>
  <c r="A154" i="2"/>
  <c r="A159" i="4" l="1"/>
  <c r="B160" i="4"/>
  <c r="C159" i="4"/>
  <c r="B157" i="3"/>
  <c r="A156" i="3"/>
  <c r="C156" i="3"/>
  <c r="A155" i="2"/>
  <c r="B156" i="2"/>
  <c r="A160" i="4" l="1"/>
  <c r="B161" i="4"/>
  <c r="C160" i="4"/>
  <c r="A157" i="3"/>
  <c r="B158" i="3"/>
  <c r="C157" i="3"/>
  <c r="A156" i="2"/>
  <c r="B157" i="2"/>
  <c r="B162" i="4" l="1"/>
  <c r="A161" i="4"/>
  <c r="C161" i="4"/>
  <c r="A158" i="3"/>
  <c r="B159" i="3"/>
  <c r="C158" i="3"/>
  <c r="B158" i="2"/>
  <c r="A157" i="2"/>
  <c r="B163" i="4" l="1"/>
  <c r="A162" i="4"/>
  <c r="C162" i="4"/>
  <c r="B160" i="3"/>
  <c r="A159" i="3"/>
  <c r="C159" i="3"/>
  <c r="A158" i="2"/>
  <c r="B159" i="2"/>
  <c r="B164" i="4" l="1"/>
  <c r="A163" i="4"/>
  <c r="C163" i="4"/>
  <c r="A160" i="3"/>
  <c r="B161" i="3"/>
  <c r="C160" i="3"/>
  <c r="B160" i="2"/>
  <c r="A159" i="2"/>
  <c r="B165" i="4" l="1"/>
  <c r="A164" i="4"/>
  <c r="C164" i="4"/>
  <c r="B162" i="3"/>
  <c r="A161" i="3"/>
  <c r="C161" i="3"/>
  <c r="B161" i="2"/>
  <c r="A160" i="2"/>
  <c r="A165" i="4" l="1"/>
  <c r="B166" i="4"/>
  <c r="C165" i="4"/>
  <c r="B163" i="3"/>
  <c r="A162" i="3"/>
  <c r="C162" i="3"/>
  <c r="B162" i="2"/>
  <c r="A161" i="2"/>
  <c r="B167" i="4" l="1"/>
  <c r="A166" i="4"/>
  <c r="C166" i="4"/>
  <c r="A163" i="3"/>
  <c r="B164" i="3"/>
  <c r="C163" i="3"/>
  <c r="B163" i="2"/>
  <c r="A162" i="2"/>
  <c r="A167" i="4" l="1"/>
  <c r="B168" i="4"/>
  <c r="C167" i="4"/>
  <c r="B165" i="3"/>
  <c r="A164" i="3"/>
  <c r="C164" i="3"/>
  <c r="A163" i="2"/>
  <c r="B164" i="2"/>
  <c r="A168" i="4" l="1"/>
  <c r="B169" i="4"/>
  <c r="C168" i="4"/>
  <c r="A165" i="3"/>
  <c r="B166" i="3"/>
  <c r="C165" i="3"/>
  <c r="A164" i="2"/>
  <c r="B165" i="2"/>
  <c r="B170" i="4" l="1"/>
  <c r="A169" i="4"/>
  <c r="C169" i="4"/>
  <c r="B167" i="3"/>
  <c r="A166" i="3"/>
  <c r="C166" i="3"/>
  <c r="A165" i="2"/>
  <c r="B166" i="2"/>
  <c r="A170" i="4" l="1"/>
  <c r="B171" i="4"/>
  <c r="C170" i="4"/>
  <c r="B168" i="3"/>
  <c r="A167" i="3"/>
  <c r="C167" i="3"/>
  <c r="A166" i="2"/>
  <c r="B167" i="2"/>
  <c r="B172" i="4" l="1"/>
  <c r="A171" i="4"/>
  <c r="C171" i="4"/>
  <c r="A168" i="3"/>
  <c r="B169" i="3"/>
  <c r="C168" i="3"/>
  <c r="B168" i="2"/>
  <c r="A167" i="2"/>
  <c r="B173" i="4" l="1"/>
  <c r="A172" i="4"/>
  <c r="C172" i="4"/>
  <c r="B170" i="3"/>
  <c r="A169" i="3"/>
  <c r="C169" i="3"/>
  <c r="B169" i="2"/>
  <c r="A168" i="2"/>
  <c r="A173" i="4" l="1"/>
  <c r="B174" i="4"/>
  <c r="C173" i="4"/>
  <c r="A170" i="3"/>
  <c r="B171" i="3"/>
  <c r="C170" i="3"/>
  <c r="A169" i="2"/>
  <c r="B170" i="2"/>
  <c r="B175" i="4" l="1"/>
  <c r="A174" i="4"/>
  <c r="C174" i="4"/>
  <c r="A171" i="3"/>
  <c r="B172" i="3"/>
  <c r="C171" i="3"/>
  <c r="B171" i="2"/>
  <c r="A170" i="2"/>
  <c r="A175" i="4" l="1"/>
  <c r="B176" i="4"/>
  <c r="C175" i="4"/>
  <c r="B173" i="3"/>
  <c r="A172" i="3"/>
  <c r="C172" i="3"/>
  <c r="A171" i="2"/>
  <c r="B172" i="2"/>
  <c r="A176" i="4" l="1"/>
  <c r="B177" i="4"/>
  <c r="C176" i="4"/>
  <c r="A173" i="3"/>
  <c r="B174" i="3"/>
  <c r="C173" i="3"/>
  <c r="A172" i="2"/>
  <c r="B173" i="2"/>
  <c r="B178" i="4" l="1"/>
  <c r="A177" i="4"/>
  <c r="C177" i="4"/>
  <c r="B175" i="3"/>
  <c r="A174" i="3"/>
  <c r="C174" i="3"/>
  <c r="B174" i="2"/>
  <c r="A173" i="2"/>
  <c r="B179" i="4" l="1"/>
  <c r="A178" i="4"/>
  <c r="C178" i="4"/>
  <c r="B176" i="3"/>
  <c r="A175" i="3"/>
  <c r="C175" i="3"/>
  <c r="A174" i="2"/>
  <c r="B175" i="2"/>
  <c r="B180" i="4" l="1"/>
  <c r="A179" i="4"/>
  <c r="C179" i="4"/>
  <c r="A176" i="3"/>
  <c r="B177" i="3"/>
  <c r="C176" i="3"/>
  <c r="B176" i="2"/>
  <c r="A175" i="2"/>
  <c r="B181" i="4" l="1"/>
  <c r="A180" i="4"/>
  <c r="C180" i="4"/>
  <c r="B178" i="3"/>
  <c r="A177" i="3"/>
  <c r="C177" i="3"/>
  <c r="B177" i="2"/>
  <c r="A176" i="2"/>
  <c r="A181" i="4" l="1"/>
  <c r="B182" i="4"/>
  <c r="C181" i="4"/>
  <c r="A178" i="3"/>
  <c r="B179" i="3"/>
  <c r="C178" i="3"/>
  <c r="B178" i="2"/>
  <c r="A177" i="2"/>
  <c r="B183" i="4" l="1"/>
  <c r="A182" i="4"/>
  <c r="C182" i="4"/>
  <c r="A179" i="3"/>
  <c r="B180" i="3"/>
  <c r="C179" i="3"/>
  <c r="B179" i="2"/>
  <c r="A178" i="2"/>
  <c r="A183" i="4" l="1"/>
  <c r="B184" i="4"/>
  <c r="C183" i="4"/>
  <c r="B181" i="3"/>
  <c r="A180" i="3"/>
  <c r="C180" i="3"/>
  <c r="A179" i="2"/>
  <c r="B180" i="2"/>
  <c r="A184" i="4" l="1"/>
  <c r="B185" i="4"/>
  <c r="C184" i="4"/>
  <c r="A181" i="3"/>
  <c r="B182" i="3"/>
  <c r="C181" i="3"/>
  <c r="A180" i="2"/>
  <c r="B181" i="2"/>
  <c r="B186" i="4" l="1"/>
  <c r="A185" i="4"/>
  <c r="C185" i="4"/>
  <c r="B183" i="3"/>
  <c r="A182" i="3"/>
  <c r="C182" i="3"/>
  <c r="A181" i="2"/>
  <c r="B182" i="2"/>
  <c r="A186" i="4" l="1"/>
  <c r="B187" i="4"/>
  <c r="C186" i="4"/>
  <c r="B184" i="3"/>
  <c r="A183" i="3"/>
  <c r="C183" i="3"/>
  <c r="A182" i="2"/>
  <c r="B183" i="2"/>
  <c r="B188" i="4" l="1"/>
  <c r="A187" i="4"/>
  <c r="C187" i="4"/>
  <c r="A184" i="3"/>
  <c r="B185" i="3"/>
  <c r="C184" i="3"/>
  <c r="B184" i="2"/>
  <c r="A183" i="2"/>
  <c r="B189" i="4" l="1"/>
  <c r="A188" i="4"/>
  <c r="C188" i="4"/>
  <c r="B186" i="3"/>
  <c r="A185" i="3"/>
  <c r="C185" i="3"/>
  <c r="B185" i="2"/>
  <c r="A184" i="2"/>
  <c r="A189" i="4" l="1"/>
  <c r="B190" i="4"/>
  <c r="C189" i="4"/>
  <c r="A186" i="3"/>
  <c r="B187" i="3"/>
  <c r="C186" i="3"/>
  <c r="A185" i="2"/>
  <c r="B186" i="2"/>
  <c r="B191" i="4" l="1"/>
  <c r="A190" i="4"/>
  <c r="C190" i="4"/>
  <c r="A187" i="3"/>
  <c r="B188" i="3"/>
  <c r="C187" i="3"/>
  <c r="B187" i="2"/>
  <c r="A186" i="2"/>
  <c r="A191" i="4" l="1"/>
  <c r="B192" i="4"/>
  <c r="C191" i="4"/>
  <c r="B189" i="3"/>
  <c r="A188" i="3"/>
  <c r="C188" i="3"/>
  <c r="A187" i="2"/>
  <c r="B188" i="2"/>
  <c r="A192" i="4" l="1"/>
  <c r="B193" i="4"/>
  <c r="C192" i="4"/>
  <c r="A189" i="3"/>
  <c r="B190" i="3"/>
  <c r="C189" i="3"/>
  <c r="A188" i="2"/>
  <c r="B189" i="2"/>
  <c r="B194" i="4" l="1"/>
  <c r="A193" i="4"/>
  <c r="C193" i="4"/>
  <c r="B191" i="3"/>
  <c r="A190" i="3"/>
  <c r="C190" i="3"/>
  <c r="B190" i="2"/>
  <c r="A189" i="2"/>
  <c r="B195" i="4" l="1"/>
  <c r="A194" i="4"/>
  <c r="C194" i="4"/>
  <c r="B192" i="3"/>
  <c r="A191" i="3"/>
  <c r="C191" i="3"/>
  <c r="A190" i="2"/>
  <c r="B191" i="2"/>
  <c r="B196" i="4" l="1"/>
  <c r="A195" i="4"/>
  <c r="C195" i="4"/>
  <c r="A192" i="3"/>
  <c r="B193" i="3"/>
  <c r="C192" i="3"/>
  <c r="B192" i="2"/>
  <c r="A191" i="2"/>
  <c r="B197" i="4" l="1"/>
  <c r="A196" i="4"/>
  <c r="C196" i="4"/>
  <c r="B194" i="3"/>
  <c r="A193" i="3"/>
  <c r="C193" i="3"/>
  <c r="B193" i="2"/>
  <c r="A192" i="2"/>
  <c r="A197" i="4" l="1"/>
  <c r="B198" i="4"/>
  <c r="C197" i="4"/>
  <c r="A194" i="3"/>
  <c r="B195" i="3"/>
  <c r="C194" i="3"/>
  <c r="A193" i="2"/>
  <c r="B194" i="2"/>
  <c r="B199" i="4" l="1"/>
  <c r="A198" i="4"/>
  <c r="C198" i="4"/>
  <c r="A195" i="3"/>
  <c r="B196" i="3"/>
  <c r="C195" i="3"/>
  <c r="B195" i="2"/>
  <c r="A194" i="2"/>
  <c r="A199" i="4" l="1"/>
  <c r="B200" i="4"/>
  <c r="C199" i="4"/>
  <c r="B197" i="3"/>
  <c r="A196" i="3"/>
  <c r="C196" i="3"/>
  <c r="A195" i="2"/>
  <c r="B196" i="2"/>
  <c r="A200" i="4" l="1"/>
  <c r="B201" i="4"/>
  <c r="C200" i="4"/>
  <c r="A197" i="3"/>
  <c r="B198" i="3"/>
  <c r="C197" i="3"/>
  <c r="A196" i="2"/>
  <c r="B197" i="2"/>
  <c r="B202" i="4" l="1"/>
  <c r="A201" i="4"/>
  <c r="C201" i="4"/>
  <c r="B199" i="3"/>
  <c r="A198" i="3"/>
  <c r="C198" i="3"/>
  <c r="B198" i="2"/>
  <c r="A197" i="2"/>
  <c r="A202" i="4" l="1"/>
  <c r="B203" i="4"/>
  <c r="C202" i="4"/>
  <c r="B200" i="3"/>
  <c r="A199" i="3"/>
  <c r="C199" i="3"/>
  <c r="A198" i="2"/>
  <c r="B199" i="2"/>
  <c r="B204" i="4" l="1"/>
  <c r="A203" i="4"/>
  <c r="C203" i="4"/>
  <c r="A200" i="3"/>
  <c r="B201" i="3"/>
  <c r="C200" i="3"/>
  <c r="B200" i="2"/>
  <c r="A199" i="2"/>
  <c r="B205" i="4" l="1"/>
  <c r="A204" i="4"/>
  <c r="C204" i="4"/>
  <c r="B202" i="3"/>
  <c r="A201" i="3"/>
  <c r="C201" i="3"/>
  <c r="B201" i="2"/>
  <c r="A200" i="2"/>
  <c r="A205" i="4" l="1"/>
  <c r="B206" i="4"/>
  <c r="C205" i="4"/>
  <c r="A202" i="3"/>
  <c r="B203" i="3"/>
  <c r="C202" i="3"/>
  <c r="A201" i="2"/>
  <c r="B202" i="2"/>
  <c r="B207" i="4" l="1"/>
  <c r="A206" i="4"/>
  <c r="C206" i="4"/>
  <c r="A203" i="3"/>
  <c r="B204" i="3"/>
  <c r="C203" i="3"/>
  <c r="B203" i="2"/>
  <c r="A202" i="2"/>
  <c r="A207" i="4" l="1"/>
  <c r="B208" i="4"/>
  <c r="C207" i="4"/>
  <c r="B205" i="3"/>
  <c r="A204" i="3"/>
  <c r="C204" i="3"/>
  <c r="A203" i="2"/>
  <c r="B204" i="2"/>
  <c r="A208" i="4" l="1"/>
  <c r="B209" i="4"/>
  <c r="C208" i="4"/>
  <c r="A205" i="3"/>
  <c r="B206" i="3"/>
  <c r="C205" i="3"/>
  <c r="A204" i="2"/>
  <c r="B205" i="2"/>
  <c r="B210" i="4" l="1"/>
  <c r="A209" i="4"/>
  <c r="C209" i="4"/>
  <c r="B207" i="3"/>
  <c r="A206" i="3"/>
  <c r="C206" i="3"/>
  <c r="B206" i="2"/>
  <c r="A205" i="2"/>
  <c r="A210" i="4" l="1"/>
  <c r="B211" i="4"/>
  <c r="C210" i="4"/>
  <c r="B208" i="3"/>
  <c r="A207" i="3"/>
  <c r="C207" i="3"/>
  <c r="A206" i="2"/>
  <c r="B207" i="2"/>
  <c r="B212" i="4" l="1"/>
  <c r="A211" i="4"/>
  <c r="C211" i="4"/>
  <c r="A208" i="3"/>
  <c r="B209" i="3"/>
  <c r="C208" i="3"/>
  <c r="B208" i="2"/>
  <c r="A207" i="2"/>
  <c r="B213" i="4" l="1"/>
  <c r="A212" i="4"/>
  <c r="C212" i="4"/>
  <c r="B210" i="3"/>
  <c r="A209" i="3"/>
  <c r="C209" i="3"/>
  <c r="B209" i="2"/>
  <c r="A208" i="2"/>
  <c r="A213" i="4" l="1"/>
  <c r="B214" i="4"/>
  <c r="C213" i="4"/>
  <c r="A210" i="3"/>
  <c r="B211" i="3"/>
  <c r="C210" i="3"/>
  <c r="A209" i="2"/>
  <c r="B210" i="2"/>
  <c r="B215" i="4" l="1"/>
  <c r="A214" i="4"/>
  <c r="C214" i="4"/>
  <c r="A211" i="3"/>
  <c r="B212" i="3"/>
  <c r="C211" i="3"/>
  <c r="B211" i="2"/>
  <c r="A210" i="2"/>
  <c r="A215" i="4" l="1"/>
  <c r="B216" i="4"/>
  <c r="C215" i="4"/>
  <c r="B213" i="3"/>
  <c r="A212" i="3"/>
  <c r="C212" i="3"/>
  <c r="A211" i="2"/>
  <c r="B212" i="2"/>
  <c r="A216" i="4" l="1"/>
  <c r="B217" i="4"/>
  <c r="C216" i="4"/>
  <c r="A213" i="3"/>
  <c r="B214" i="3"/>
  <c r="C213" i="3"/>
  <c r="A212" i="2"/>
  <c r="B213" i="2"/>
  <c r="B218" i="4" l="1"/>
  <c r="A217" i="4"/>
  <c r="C217" i="4"/>
  <c r="B215" i="3"/>
  <c r="A214" i="3"/>
  <c r="C214" i="3"/>
  <c r="B214" i="2"/>
  <c r="A213" i="2"/>
  <c r="A218" i="4" l="1"/>
  <c r="C218" i="4"/>
  <c r="B216" i="3"/>
  <c r="A215" i="3"/>
  <c r="C215" i="3"/>
  <c r="A214" i="2"/>
  <c r="B215" i="2"/>
  <c r="A216" i="3" l="1"/>
  <c r="B217" i="3"/>
  <c r="C216" i="3"/>
  <c r="B216" i="2"/>
  <c r="A215" i="2"/>
  <c r="B218" i="3" l="1"/>
  <c r="A217" i="3"/>
  <c r="C217" i="3"/>
  <c r="B217" i="2"/>
  <c r="A216" i="2"/>
  <c r="A218" i="3" l="1"/>
  <c r="C218" i="3"/>
  <c r="A217" i="2"/>
  <c r="B218" i="2"/>
  <c r="A218" i="2" l="1"/>
</calcChain>
</file>

<file path=xl/sharedStrings.xml><?xml version="1.0" encoding="utf-8"?>
<sst xmlns="http://schemas.openxmlformats.org/spreadsheetml/2006/main" count="95" uniqueCount="39">
  <si>
    <t>DEPOSITION</t>
  </si>
  <si>
    <t xml:space="preserve"> </t>
  </si>
  <si>
    <t>AY</t>
  </si>
  <si>
    <t>AD</t>
  </si>
  <si>
    <t>SUMY</t>
  </si>
  <si>
    <t>SUMD</t>
  </si>
  <si>
    <t>AY*AY</t>
  </si>
  <si>
    <t>SUMYY</t>
  </si>
  <si>
    <t>SUMYD</t>
  </si>
  <si>
    <t>BB</t>
  </si>
  <si>
    <t>AA</t>
  </si>
  <si>
    <t>DISTANCE- FT</t>
  </si>
  <si>
    <t>DISTANCE - Meters</t>
  </si>
  <si>
    <t>AD*AD</t>
  </si>
  <si>
    <t>the method used to extend the curve from 997ft to 1994ft is to fit a line to the natual log transforms of the 'relative' values of last 16 data points (from 898ft to 997ft); relative values ln(x-x0) and ln(y/yo), where x0 and y0 are the distance and deposition associated with the 17th from last value of the original curve</t>
  </si>
  <si>
    <t>this sheet replicates the Agdrift model curve extension algorithm (shown below) for the Aerial - fineto medium scenario; data from the original curve from 6108ft to 997ft is included here)</t>
  </si>
  <si>
    <t>this sheet extendsdistqance vs deposition curve for the Aerial - fineto medium scenario; data from the original curve from 6108ft to 997ft is included here)</t>
  </si>
  <si>
    <t>the method used to extend the curve from 997ft to 1994ft is to fit a line to the natual log transforms of the 'absolute' values of last 16 data points (from 898ft to 997ft); absolute values of 16 x,y points [ln(x) and ln(y)] are used in place of the relative values (as shown in the code listed in the other sheets)</t>
  </si>
  <si>
    <t>2 graphs per method are shown; one of the curve from 610ft out to 1994ft and one zooming in on the transition from original data to extended data</t>
  </si>
  <si>
    <t>you will notice that the relative method of data transformation has two important characteristics; first at the transition the initial extension values are higher than the last orginal values and secondly the curve decreases at a smaller rate than the absolute method (making it a conservative method in the context of exposure)</t>
  </si>
  <si>
    <t>This file contains distance and deposition data (Aerial, fine to medium drop size) using the relative ln ln transformation method (column B) and absolute ln ln transformation (column C) for extending the curve from 997ft to 1994ft.  The plots show the relationship between the two methods used for extended the curve.</t>
  </si>
  <si>
    <t>distance(ft)</t>
  </si>
  <si>
    <t>deposition (fraction)</t>
  </si>
  <si>
    <t>This figure shows the two extended curves; both curves are the same out to 997ft; beyond that you can barely make out that there are two lines, one orange, one blue  -  the figure below shows this region of difference more clearly</t>
  </si>
  <si>
    <t>this figure shows the extended portion of the curve using the relative (blue) and absolute methods (orange); notice the small increase at 997ft for the relative method and the lower rate of decrease  (up unitl the blue separates from the orange the two curves overlap perfectly  --  the point of separation is driven by the different methods for extending the curve)</t>
  </si>
  <si>
    <t>This plot zooms in on the detail of the transition region between the original portion of the curve (up to 997ft) and the extended portion of the curve.  Again, the divergence is due to the different methods of extending the curve.</t>
  </si>
  <si>
    <t>this sheet contains graphs of the data found in the previous sheets (i.e., the data generated by the spreadsheet based curve extension methods)</t>
  </si>
  <si>
    <t>at this point we have reproduced two methods for extending the distance/deposition curves (relative and absolute ln ln transformations), we have also coded these methods in both spreadsheet form (see previous sheets) and Python (inlcuded in gitHub repository - see Tom Purucker for access) : this sheet compares curve extension results from the spreadsheet and python implementation for the Aerial - fine to medium drop size scenario</t>
  </si>
  <si>
    <t>spreadsheet/relative</t>
  </si>
  <si>
    <t>spreadsheet/absolute</t>
  </si>
  <si>
    <t>distance(ft)/spreadsheet</t>
  </si>
  <si>
    <t>distance(ft)/python</t>
  </si>
  <si>
    <t>python/relative</t>
  </si>
  <si>
    <t>python/absolute</t>
  </si>
  <si>
    <t>this sheet replicates the Agdrift model curve extension algorithm (shown below) for the Aerial - very fine to fine scenario; data from the original curve(from 610ft to 997ft is included here); the curve is extended to 1994ft which represents the furthest extension allowable by Agdrift</t>
  </si>
  <si>
    <t>the method used to extend the curve from 997ft to 1994ft is to fit a line to the natual log transforms of the 'relative' values of last 16 data points (from 898ft to 997ft); relative values ln(x-x0) and ln(y/yo), where x0 and y0 are the distance and deposition associated with the 17th from last value of the original curve (see documentation in file 'ModelTestingSummary.docx)</t>
  </si>
  <si>
    <t>this sheet extends the distance vs deposition curve for the Aerial -very fine to fine scenario; data from the original curve from 6108ft to 997ft is included here)</t>
  </si>
  <si>
    <t>the method used to extend the curve from 997ft to 1994ft is to fit a line to the natual log transforms of the 'absolute' values of last 16 data points (from 898ft to 997ft); absolute values of 16 x,y points [ln(x) and ln(y)] are used in place of the relative values (as shown in the code listed in the other sheets), also see documentation in file 'ModelTestingSummary.docx'</t>
  </si>
  <si>
    <t>the same code as used in the previous worksheet was used with the exception that the natural log transforms were of the actual distance and deposition values and not their relative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</si>
</sst>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Aerial - very fine to fine 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2700" cap="rnd">
              <a:solidFill>
                <a:schemeClr val="accent2"/>
              </a:solidFill>
              <a:round/>
            </a:ln>
            <a:effectLst/>
          </c:spPr>
          <c:marker>
            <c:symbol val="none"/>
          </c:marker>
          <c:xVal>
            <c:numRef>
              <c:f>'ln(x-x0)ln(ydivy0)Aerialvf2f'!$A$7:$A$218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'ln(x-x0)ln(ydivy0)Aerialvf2f'!$C$7:$C$218</c:f>
              <c:numCache>
                <c:formatCode>0.00000E+00</c:formatCode>
                <c:ptCount val="212"/>
                <c:pt idx="0">
                  <c:v>5.7571999999999998E-2</c:v>
                </c:pt>
                <c:pt idx="1">
                  <c:v>5.7024999999999999E-2</c:v>
                </c:pt>
                <c:pt idx="2">
                  <c:v>5.6476999999999999E-2</c:v>
                </c:pt>
                <c:pt idx="3">
                  <c:v>5.6030999999999997E-2</c:v>
                </c:pt>
                <c:pt idx="4">
                  <c:v>5.5559999999999998E-2</c:v>
                </c:pt>
                <c:pt idx="5">
                  <c:v>5.5211999999999997E-2</c:v>
                </c:pt>
                <c:pt idx="6">
                  <c:v>5.4817999999999999E-2</c:v>
                </c:pt>
                <c:pt idx="7">
                  <c:v>5.4551000000000002E-2</c:v>
                </c:pt>
                <c:pt idx="8">
                  <c:v>5.4146E-2</c:v>
                </c:pt>
                <c:pt idx="9">
                  <c:v>5.3775999999999997E-2</c:v>
                </c:pt>
                <c:pt idx="10">
                  <c:v>5.3352999999999998E-2</c:v>
                </c:pt>
                <c:pt idx="11">
                  <c:v>5.2871000000000001E-2</c:v>
                </c:pt>
                <c:pt idx="12">
                  <c:v>5.2491000000000003E-2</c:v>
                </c:pt>
                <c:pt idx="13">
                  <c:v>5.2065E-2</c:v>
                </c:pt>
                <c:pt idx="14">
                  <c:v>5.1714000000000003E-2</c:v>
                </c:pt>
                <c:pt idx="15">
                  <c:v>5.1371E-2</c:v>
                </c:pt>
                <c:pt idx="16">
                  <c:v>5.1125999999999998E-2</c:v>
                </c:pt>
                <c:pt idx="17">
                  <c:v>5.0809E-2</c:v>
                </c:pt>
                <c:pt idx="18">
                  <c:v>5.0561000000000002E-2</c:v>
                </c:pt>
                <c:pt idx="19">
                  <c:v>5.0244999999999998E-2</c:v>
                </c:pt>
                <c:pt idx="20">
                  <c:v>4.9847000000000002E-2</c:v>
                </c:pt>
                <c:pt idx="21">
                  <c:v>4.9548000000000002E-2</c:v>
                </c:pt>
                <c:pt idx="22">
                  <c:v>4.9195999999999997E-2</c:v>
                </c:pt>
                <c:pt idx="23">
                  <c:v>4.8892999999999999E-2</c:v>
                </c:pt>
                <c:pt idx="24">
                  <c:v>4.8641999999999998E-2</c:v>
                </c:pt>
                <c:pt idx="25">
                  <c:v>4.8404999999999997E-2</c:v>
                </c:pt>
                <c:pt idx="26">
                  <c:v>4.8161000000000002E-2</c:v>
                </c:pt>
                <c:pt idx="27">
                  <c:v>4.7945000000000002E-2</c:v>
                </c:pt>
                <c:pt idx="28">
                  <c:v>4.7688000000000001E-2</c:v>
                </c:pt>
                <c:pt idx="29">
                  <c:v>4.7384999999999997E-2</c:v>
                </c:pt>
                <c:pt idx="30">
                  <c:v>4.7126000000000001E-2</c:v>
                </c:pt>
                <c:pt idx="31">
                  <c:v>4.6851999999999998E-2</c:v>
                </c:pt>
                <c:pt idx="32">
                  <c:v>4.6598000000000001E-2</c:v>
                </c:pt>
                <c:pt idx="33">
                  <c:v>4.6365000000000003E-2</c:v>
                </c:pt>
                <c:pt idx="34">
                  <c:v>4.6128000000000002E-2</c:v>
                </c:pt>
                <c:pt idx="35">
                  <c:v>4.5898000000000001E-2</c:v>
                </c:pt>
                <c:pt idx="36">
                  <c:v>4.5671999999999997E-2</c:v>
                </c:pt>
                <c:pt idx="37">
                  <c:v>4.5441000000000002E-2</c:v>
                </c:pt>
                <c:pt idx="38">
                  <c:v>4.5214999999999998E-2</c:v>
                </c:pt>
                <c:pt idx="39">
                  <c:v>4.4993999999999999E-2</c:v>
                </c:pt>
                <c:pt idx="40">
                  <c:v>4.4776000000000003E-2</c:v>
                </c:pt>
                <c:pt idx="41">
                  <c:v>4.4561999999999997E-2</c:v>
                </c:pt>
                <c:pt idx="42">
                  <c:v>4.4349E-2</c:v>
                </c:pt>
                <c:pt idx="43">
                  <c:v>4.4137999999999997E-2</c:v>
                </c:pt>
                <c:pt idx="44">
                  <c:v>4.3931999999999999E-2</c:v>
                </c:pt>
                <c:pt idx="45">
                  <c:v>4.3728999999999997E-2</c:v>
                </c:pt>
                <c:pt idx="46">
                  <c:v>4.3531E-2</c:v>
                </c:pt>
                <c:pt idx="47">
                  <c:v>4.3339000000000003E-2</c:v>
                </c:pt>
                <c:pt idx="48">
                  <c:v>4.3151000000000002E-2</c:v>
                </c:pt>
                <c:pt idx="49">
                  <c:v>4.2965000000000003E-2</c:v>
                </c:pt>
                <c:pt idx="50">
                  <c:v>4.2782000000000001E-2</c:v>
                </c:pt>
                <c:pt idx="51">
                  <c:v>4.2599999999999999E-2</c:v>
                </c:pt>
                <c:pt idx="52">
                  <c:v>4.2422000000000001E-2</c:v>
                </c:pt>
                <c:pt idx="53">
                  <c:v>4.2248000000000001E-2</c:v>
                </c:pt>
                <c:pt idx="54">
                  <c:v>4.2077000000000003E-2</c:v>
                </c:pt>
                <c:pt idx="55">
                  <c:v>4.1910999999999997E-2</c:v>
                </c:pt>
                <c:pt idx="56">
                  <c:v>4.1746999999999999E-2</c:v>
                </c:pt>
                <c:pt idx="57">
                  <c:v>4.1586999999999999E-2</c:v>
                </c:pt>
                <c:pt idx="58">
                  <c:v>4.1431000000000003E-2</c:v>
                </c:pt>
                <c:pt idx="59">
                  <c:v>4.1272999999999997E-2</c:v>
                </c:pt>
                <c:pt idx="60">
                  <c:v>4.1621718303068385E-2</c:v>
                </c:pt>
                <c:pt idx="61">
                  <c:v>4.1565245529215075E-2</c:v>
                </c:pt>
                <c:pt idx="62">
                  <c:v>4.1511897420663281E-2</c:v>
                </c:pt>
                <c:pt idx="63">
                  <c:v>4.1461349665374486E-2</c:v>
                </c:pt>
                <c:pt idx="64">
                  <c:v>4.1413325800470267E-2</c:v>
                </c:pt>
                <c:pt idx="65">
                  <c:v>4.1367588253290941E-2</c:v>
                </c:pt>
                <c:pt idx="66">
                  <c:v>4.1323931383942684E-2</c:v>
                </c:pt>
                <c:pt idx="67">
                  <c:v>4.1282176015933099E-2</c:v>
                </c:pt>
                <c:pt idx="68">
                  <c:v>4.1242165088796807E-2</c:v>
                </c:pt>
                <c:pt idx="69">
                  <c:v>4.1203760167524084E-2</c:v>
                </c:pt>
                <c:pt idx="70">
                  <c:v>4.11668386139371E-2</c:v>
                </c:pt>
                <c:pt idx="71">
                  <c:v>4.1131291274955128E-2</c:v>
                </c:pt>
                <c:pt idx="72">
                  <c:v>4.109702057845744E-2</c:v>
                </c:pt>
                <c:pt idx="73">
                  <c:v>4.1063938953486451E-2</c:v>
                </c:pt>
                <c:pt idx="74">
                  <c:v>4.1031967510714383E-2</c:v>
                </c:pt>
                <c:pt idx="75">
                  <c:v>4.1001034933389954E-2</c:v>
                </c:pt>
                <c:pt idx="76">
                  <c:v>4.0971076539743988E-2</c:v>
                </c:pt>
                <c:pt idx="77">
                  <c:v>4.094203348601682E-2</c:v>
                </c:pt>
                <c:pt idx="78">
                  <c:v>4.0913852085550068E-2</c:v>
                </c:pt>
                <c:pt idx="79">
                  <c:v>4.0886483224245256E-2</c:v>
                </c:pt>
                <c:pt idx="80">
                  <c:v>4.085988185648308E-2</c:v>
                </c:pt>
                <c:pt idx="81">
                  <c:v>4.0834006568576983E-2</c:v>
                </c:pt>
                <c:pt idx="82">
                  <c:v>4.0808819199193339E-2</c:v>
                </c:pt>
                <c:pt idx="83">
                  <c:v>4.0784284508049835E-2</c:v>
                </c:pt>
                <c:pt idx="84">
                  <c:v>4.0760369885710981E-2</c:v>
                </c:pt>
                <c:pt idx="85">
                  <c:v>4.0737045098514731E-2</c:v>
                </c:pt>
                <c:pt idx="86">
                  <c:v>4.0714282063650867E-2</c:v>
                </c:pt>
                <c:pt idx="87">
                  <c:v>4.0692054650215324E-2</c:v>
                </c:pt>
                <c:pt idx="88">
                  <c:v>4.0670338502724238E-2</c:v>
                </c:pt>
                <c:pt idx="89">
                  <c:v>4.0649110884113986E-2</c:v>
                </c:pt>
                <c:pt idx="90">
                  <c:v>4.062835053570308E-2</c:v>
                </c:pt>
                <c:pt idx="91">
                  <c:v>4.0608037551964536E-2</c:v>
                </c:pt>
                <c:pt idx="92">
                  <c:v>4.058815326826952E-2</c:v>
                </c:pt>
                <c:pt idx="93">
                  <c:v>4.0568680160023518E-2</c:v>
                </c:pt>
                <c:pt idx="94">
                  <c:v>4.0549601751836167E-2</c:v>
                </c:pt>
                <c:pt idx="95">
                  <c:v>4.0530902535551243E-2</c:v>
                </c:pt>
                <c:pt idx="96">
                  <c:v>4.0512567896120011E-2</c:v>
                </c:pt>
                <c:pt idx="97">
                  <c:v>4.0494584044435025E-2</c:v>
                </c:pt>
                <c:pt idx="98">
                  <c:v>4.0476937956354951E-2</c:v>
                </c:pt>
                <c:pt idx="99">
                  <c:v>4.0459617317248522E-2</c:v>
                </c:pt>
                <c:pt idx="100">
                  <c:v>4.0442610471469138E-2</c:v>
                </c:pt>
                <c:pt idx="101">
                  <c:v>4.0425906376243749E-2</c:v>
                </c:pt>
                <c:pt idx="102">
                  <c:v>4.0409494559521274E-2</c:v>
                </c:pt>
                <c:pt idx="103">
                  <c:v>4.0393365081379869E-2</c:v>
                </c:pt>
                <c:pt idx="104">
                  <c:v>4.0377508498638658E-2</c:v>
                </c:pt>
                <c:pt idx="105">
                  <c:v>4.0361915832360033E-2</c:v>
                </c:pt>
                <c:pt idx="106">
                  <c:v>4.0346578537964056E-2</c:v>
                </c:pt>
                <c:pt idx="107">
                  <c:v>4.0331488477706963E-2</c:v>
                </c:pt>
                <c:pt idx="108">
                  <c:v>4.0316637895303299E-2</c:v>
                </c:pt>
                <c:pt idx="109">
                  <c:v>4.0302019392494233E-2</c:v>
                </c:pt>
                <c:pt idx="110">
                  <c:v>4.0287625907385972E-2</c:v>
                </c:pt>
                <c:pt idx="111">
                  <c:v>4.0273450694400324E-2</c:v>
                </c:pt>
                <c:pt idx="112">
                  <c:v>4.0259487305695486E-2</c:v>
                </c:pt>
                <c:pt idx="113">
                  <c:v>4.0245729573929738E-2</c:v>
                </c:pt>
                <c:pt idx="114">
                  <c:v>4.0232171596253426E-2</c:v>
                </c:pt>
                <c:pt idx="115">
                  <c:v>4.0218807719425452E-2</c:v>
                </c:pt>
                <c:pt idx="116">
                  <c:v>4.0205632525961155E-2</c:v>
                </c:pt>
                <c:pt idx="117">
                  <c:v>4.0192640821226873E-2</c:v>
                </c:pt>
                <c:pt idx="118">
                  <c:v>4.0179827621404714E-2</c:v>
                </c:pt>
                <c:pt idx="119">
                  <c:v>4.0167188142258108E-2</c:v>
                </c:pt>
                <c:pt idx="120">
                  <c:v>4.0154717788635025E-2</c:v>
                </c:pt>
                <c:pt idx="121">
                  <c:v>4.0142412144651647E-2</c:v>
                </c:pt>
                <c:pt idx="122">
                  <c:v>4.0130266964504155E-2</c:v>
                </c:pt>
                <c:pt idx="123">
                  <c:v>4.011827816386114E-2</c:v>
                </c:pt>
                <c:pt idx="124">
                  <c:v>4.0106441811793118E-2</c:v>
                </c:pt>
                <c:pt idx="125">
                  <c:v>4.0094754123199509E-2</c:v>
                </c:pt>
                <c:pt idx="126">
                  <c:v>4.0083211451696722E-2</c:v>
                </c:pt>
                <c:pt idx="127">
                  <c:v>4.0071810282934099E-2</c:v>
                </c:pt>
                <c:pt idx="128">
                  <c:v>4.0060547228307215E-2</c:v>
                </c:pt>
                <c:pt idx="129">
                  <c:v>4.004941901904057E-2</c:v>
                </c:pt>
                <c:pt idx="130">
                  <c:v>4.0038422500613888E-2</c:v>
                </c:pt>
                <c:pt idx="131">
                  <c:v>4.0027554627508406E-2</c:v>
                </c:pt>
                <c:pt idx="132">
                  <c:v>4.0016812458251422E-2</c:v>
                </c:pt>
                <c:pt idx="133">
                  <c:v>4.0006193150738875E-2</c:v>
                </c:pt>
                <c:pt idx="134">
                  <c:v>3.9995693957817727E-2</c:v>
                </c:pt>
                <c:pt idx="135">
                  <c:v>3.9985312223110678E-2</c:v>
                </c:pt>
                <c:pt idx="136">
                  <c:v>3.9975045377067767E-2</c:v>
                </c:pt>
                <c:pt idx="137">
                  <c:v>3.9964890933230079E-2</c:v>
                </c:pt>
                <c:pt idx="138">
                  <c:v>3.9954846484691997E-2</c:v>
                </c:pt>
                <c:pt idx="139">
                  <c:v>3.994490970074966E-2</c:v>
                </c:pt>
                <c:pt idx="140">
                  <c:v>3.9935078323723776E-2</c:v>
                </c:pt>
                <c:pt idx="141">
                  <c:v>3.9925350165946193E-2</c:v>
                </c:pt>
                <c:pt idx="142">
                  <c:v>3.9915723106900163E-2</c:v>
                </c:pt>
                <c:pt idx="143">
                  <c:v>3.9906195090504942E-2</c:v>
                </c:pt>
                <c:pt idx="144">
                  <c:v>3.9896764122536128E-2</c:v>
                </c:pt>
                <c:pt idx="145">
                  <c:v>3.9887428268173687E-2</c:v>
                </c:pt>
                <c:pt idx="146">
                  <c:v>3.9878185649670155E-2</c:v>
                </c:pt>
                <c:pt idx="147">
                  <c:v>3.9869034444131993E-2</c:v>
                </c:pt>
                <c:pt idx="148">
                  <c:v>3.9859972881407579E-2</c:v>
                </c:pt>
                <c:pt idx="149">
                  <c:v>3.9850999242075837E-2</c:v>
                </c:pt>
                <c:pt idx="150">
                  <c:v>3.9842111855529605E-2</c:v>
                </c:pt>
                <c:pt idx="151">
                  <c:v>3.9833309098148771E-2</c:v>
                </c:pt>
                <c:pt idx="152">
                  <c:v>3.9824589391557752E-2</c:v>
                </c:pt>
                <c:pt idx="153">
                  <c:v>3.9815951200963116E-2</c:v>
                </c:pt>
                <c:pt idx="154">
                  <c:v>3.9807393033566618E-2</c:v>
                </c:pt>
                <c:pt idx="155">
                  <c:v>3.9798913437049888E-2</c:v>
                </c:pt>
                <c:pt idx="156">
                  <c:v>3.9790510998126652E-2</c:v>
                </c:pt>
                <c:pt idx="157">
                  <c:v>3.9782184341159064E-2</c:v>
                </c:pt>
                <c:pt idx="158">
                  <c:v>3.9773932126834846E-2</c:v>
                </c:pt>
                <c:pt idx="159">
                  <c:v>3.9765753050901742E-2</c:v>
                </c:pt>
                <c:pt idx="160">
                  <c:v>3.975764584295681E-2</c:v>
                </c:pt>
                <c:pt idx="161">
                  <c:v>3.9749609265287263E-2</c:v>
                </c:pt>
                <c:pt idx="162">
                  <c:v>3.974164211176056E-2</c:v>
                </c:pt>
                <c:pt idx="163">
                  <c:v>3.9733743206761096E-2</c:v>
                </c:pt>
                <c:pt idx="164">
                  <c:v>3.9725911404171275E-2</c:v>
                </c:pt>
                <c:pt idx="165">
                  <c:v>3.9718145586394651E-2</c:v>
                </c:pt>
                <c:pt idx="166">
                  <c:v>3.9710444663419213E-2</c:v>
                </c:pt>
                <c:pt idx="167">
                  <c:v>3.9702807571918623E-2</c:v>
                </c:pt>
                <c:pt idx="168">
                  <c:v>3.969523327438991E-2</c:v>
                </c:pt>
                <c:pt idx="169">
                  <c:v>3.9687720758325537E-2</c:v>
                </c:pt>
                <c:pt idx="170">
                  <c:v>3.968026903541836E-2</c:v>
                </c:pt>
                <c:pt idx="171">
                  <c:v>3.9672877140798021E-2</c:v>
                </c:pt>
                <c:pt idx="172">
                  <c:v>3.9665544132297045E-2</c:v>
                </c:pt>
                <c:pt idx="173">
                  <c:v>3.9658269089745485E-2</c:v>
                </c:pt>
                <c:pt idx="174">
                  <c:v>3.9651051114292742E-2</c:v>
                </c:pt>
                <c:pt idx="175">
                  <c:v>3.9643889327755234E-2</c:v>
                </c:pt>
                <c:pt idx="176">
                  <c:v>3.9636782871988817E-2</c:v>
                </c:pt>
                <c:pt idx="177">
                  <c:v>3.9629730908284852E-2</c:v>
                </c:pt>
                <c:pt idx="178">
                  <c:v>3.9622732616788767E-2</c:v>
                </c:pt>
                <c:pt idx="179">
                  <c:v>3.9615787195940222E-2</c:v>
                </c:pt>
                <c:pt idx="180">
                  <c:v>3.9608893861933905E-2</c:v>
                </c:pt>
                <c:pt idx="181">
                  <c:v>3.9602051848199919E-2</c:v>
                </c:pt>
                <c:pt idx="182">
                  <c:v>3.9595260404903139E-2</c:v>
                </c:pt>
                <c:pt idx="183">
                  <c:v>3.9588518798460488E-2</c:v>
                </c:pt>
                <c:pt idx="184">
                  <c:v>3.958182631107561E-2</c:v>
                </c:pt>
                <c:pt idx="185">
                  <c:v>3.9575182240289879E-2</c:v>
                </c:pt>
                <c:pt idx="186">
                  <c:v>3.9568585898549419E-2</c:v>
                </c:pt>
                <c:pt idx="187">
                  <c:v>3.956203661278717E-2</c:v>
                </c:pt>
                <c:pt idx="188">
                  <c:v>3.9555533724019487E-2</c:v>
                </c:pt>
                <c:pt idx="189">
                  <c:v>3.9549076586956722E-2</c:v>
                </c:pt>
                <c:pt idx="190">
                  <c:v>3.9542664569627121E-2</c:v>
                </c:pt>
                <c:pt idx="191">
                  <c:v>3.9536297053013543E-2</c:v>
                </c:pt>
                <c:pt idx="192">
                  <c:v>3.9529973430702449E-2</c:v>
                </c:pt>
                <c:pt idx="193">
                  <c:v>3.95236931085447E-2</c:v>
                </c:pt>
                <c:pt idx="194">
                  <c:v>3.9517455504327718E-2</c:v>
                </c:pt>
                <c:pt idx="195">
                  <c:v>3.9511260047458405E-2</c:v>
                </c:pt>
                <c:pt idx="196">
                  <c:v>3.9505106178656636E-2</c:v>
                </c:pt>
                <c:pt idx="197">
                  <c:v>3.9498993349658687E-2</c:v>
                </c:pt>
                <c:pt idx="198">
                  <c:v>3.9492921022930394E-2</c:v>
                </c:pt>
                <c:pt idx="199">
                  <c:v>3.9486888671389463E-2</c:v>
                </c:pt>
                <c:pt idx="200">
                  <c:v>3.9480895778136814E-2</c:v>
                </c:pt>
                <c:pt idx="201">
                  <c:v>3.9474941836196403E-2</c:v>
                </c:pt>
                <c:pt idx="202">
                  <c:v>3.9469026348263346E-2</c:v>
                </c:pt>
                <c:pt idx="203">
                  <c:v>3.9463148826459939E-2</c:v>
                </c:pt>
                <c:pt idx="204">
                  <c:v>3.9457308792099362E-2</c:v>
                </c:pt>
                <c:pt idx="205">
                  <c:v>3.9451505775456669E-2</c:v>
                </c:pt>
                <c:pt idx="206">
                  <c:v>3.9445739315546895E-2</c:v>
                </c:pt>
                <c:pt idx="207">
                  <c:v>3.944000895990999E-2</c:v>
                </c:pt>
                <c:pt idx="208">
                  <c:v>3.9434314264402311E-2</c:v>
                </c:pt>
                <c:pt idx="209">
                  <c:v>3.94286547929944E-2</c:v>
                </c:pt>
                <c:pt idx="210">
                  <c:v>3.9423030117574968E-2</c:v>
                </c:pt>
                <c:pt idx="211">
                  <c:v>3.9417439817760636E-2</c:v>
                </c:pt>
              </c:numCache>
            </c:numRef>
          </c:yVal>
          <c:smooth val="1"/>
          <c:extLst>
            <c:ext xmlns:c16="http://schemas.microsoft.com/office/drawing/2014/chart" uri="{C3380CC4-5D6E-409C-BE32-E72D297353CC}">
              <c16:uniqueId val="{00000001-F4E3-44A3-B8EF-8C048F6E44FB}"/>
            </c:ext>
          </c:extLst>
        </c:ser>
        <c:dLbls>
          <c:showLegendKey val="0"/>
          <c:showVal val="0"/>
          <c:showCatName val="0"/>
          <c:showSerName val="0"/>
          <c:showPercent val="0"/>
          <c:showBubbleSize val="0"/>
        </c:dLbls>
        <c:axId val="398731288"/>
        <c:axId val="398732600"/>
      </c:scatterChart>
      <c:valAx>
        <c:axId val="398731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2600"/>
        <c:crosses val="autoZero"/>
        <c:crossBetween val="midCat"/>
      </c:valAx>
      <c:valAx>
        <c:axId val="398732600"/>
        <c:scaling>
          <c:orientation val="minMax"/>
          <c:min val="3.0000000000000006E-2"/>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731288"/>
        <c:crosses val="autoZero"/>
        <c:crossBetween val="midCat"/>
      </c:valAx>
      <c:spPr>
        <a:noFill/>
        <a:ln w="3175">
          <a:solidFill>
            <a:schemeClr val="accent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77537182852144"/>
          <c:y val="0.12078703703703704"/>
          <c:w val="0.82055796150481186"/>
          <c:h val="0.72088764946048411"/>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[1]combined_dist_dep!$A$152:$A$160</c:f>
              <c:numCache>
                <c:formatCode>General</c:formatCode>
                <c:ptCount val="9"/>
                <c:pt idx="0">
                  <c:v>977.67840000000001</c:v>
                </c:pt>
                <c:pt idx="1">
                  <c:v>984.24</c:v>
                </c:pt>
                <c:pt idx="2">
                  <c:v>990.80160000000001</c:v>
                </c:pt>
                <c:pt idx="3">
                  <c:v>997.36320000000001</c:v>
                </c:pt>
                <c:pt idx="4">
                  <c:v>1003.9232</c:v>
                </c:pt>
                <c:pt idx="5">
                  <c:v>1010.4832</c:v>
                </c:pt>
                <c:pt idx="6">
                  <c:v>1017.0432</c:v>
                </c:pt>
                <c:pt idx="7">
                  <c:v>1023.6032</c:v>
                </c:pt>
                <c:pt idx="8">
                  <c:v>1030.1632</c:v>
                </c:pt>
              </c:numCache>
            </c:numRef>
          </c:xVal>
          <c:yVal>
            <c:numRef>
              <c:f>[1]combined_dist_dep!$B$152:$B$160</c:f>
              <c:numCache>
                <c:formatCode>General</c:formatCode>
                <c:ptCount val="9"/>
                <c:pt idx="0">
                  <c:v>1.1859E-2</c:v>
                </c:pt>
                <c:pt idx="1">
                  <c:v>1.1819E-2</c:v>
                </c:pt>
                <c:pt idx="2">
                  <c:v>1.1780000000000001E-2</c:v>
                </c:pt>
                <c:pt idx="3">
                  <c:v>1.1741E-2</c:v>
                </c:pt>
                <c:pt idx="4">
                  <c:v>1.1826349E-2</c:v>
                </c:pt>
                <c:pt idx="5">
                  <c:v>1.1812263E-2</c:v>
                </c:pt>
                <c:pt idx="6">
                  <c:v>1.1798955E-2</c:v>
                </c:pt>
                <c:pt idx="7">
                  <c:v>1.1786342999999999E-2</c:v>
                </c:pt>
                <c:pt idx="8">
                  <c:v>1.1774359E-2</c:v>
                </c:pt>
              </c:numCache>
            </c:numRef>
          </c:yVal>
          <c:smooth val="0"/>
          <c:extLst>
            <c:ext xmlns:c16="http://schemas.microsoft.com/office/drawing/2014/chart" uri="{C3380CC4-5D6E-409C-BE32-E72D297353CC}">
              <c16:uniqueId val="{00000000-F0B9-4746-8D97-083FBAC63B4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[1]combined_dist_dep!$A$152:$A$160</c:f>
              <c:numCache>
                <c:formatCode>General</c:formatCode>
                <c:ptCount val="9"/>
                <c:pt idx="0">
                  <c:v>977.67840000000001</c:v>
                </c:pt>
                <c:pt idx="1">
                  <c:v>984.24</c:v>
                </c:pt>
                <c:pt idx="2">
                  <c:v>990.80160000000001</c:v>
                </c:pt>
                <c:pt idx="3">
                  <c:v>997.36320000000001</c:v>
                </c:pt>
                <c:pt idx="4">
                  <c:v>1003.9232</c:v>
                </c:pt>
                <c:pt idx="5">
                  <c:v>1010.4832</c:v>
                </c:pt>
                <c:pt idx="6">
                  <c:v>1017.0432</c:v>
                </c:pt>
                <c:pt idx="7">
                  <c:v>1023.6032</c:v>
                </c:pt>
                <c:pt idx="8">
                  <c:v>1030.1632</c:v>
                </c:pt>
              </c:numCache>
            </c:numRef>
          </c:xVal>
          <c:yVal>
            <c:numRef>
              <c:f>[1]combined_dist_dep!$C$152:$C$160</c:f>
              <c:numCache>
                <c:formatCode>General</c:formatCode>
                <c:ptCount val="9"/>
                <c:pt idx="0">
                  <c:v>1.1859E-2</c:v>
                </c:pt>
                <c:pt idx="1">
                  <c:v>1.1819E-2</c:v>
                </c:pt>
                <c:pt idx="2">
                  <c:v>1.1780000000000001E-2</c:v>
                </c:pt>
                <c:pt idx="3">
                  <c:v>1.1741E-2</c:v>
                </c:pt>
                <c:pt idx="4">
                  <c:v>1.1694081E-2</c:v>
                </c:pt>
                <c:pt idx="5">
                  <c:v>1.1654059E-2</c:v>
                </c:pt>
                <c:pt idx="6">
                  <c:v>1.1614431E-2</c:v>
                </c:pt>
                <c:pt idx="7">
                  <c:v>1.1575192E-2</c:v>
                </c:pt>
                <c:pt idx="8">
                  <c:v>1.1536334000000001E-2</c:v>
                </c:pt>
              </c:numCache>
            </c:numRef>
          </c:yVal>
          <c:smooth val="1"/>
          <c:extLst>
            <c:ext xmlns:c16="http://schemas.microsoft.com/office/drawing/2014/chart" uri="{C3380CC4-5D6E-409C-BE32-E72D297353CC}">
              <c16:uniqueId val="{00000001-F0B9-4746-8D97-083FBAC63B46}"/>
            </c:ext>
          </c:extLst>
        </c:ser>
        <c:dLbls>
          <c:showLegendKey val="0"/>
          <c:showVal val="0"/>
          <c:showCatName val="0"/>
          <c:showSerName val="0"/>
          <c:showPercent val="0"/>
          <c:showBubbleSize val="0"/>
        </c:dLbls>
        <c:axId val="735414248"/>
        <c:axId val="735398504"/>
      </c:scatterChart>
      <c:valAx>
        <c:axId val="735414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98504"/>
        <c:crosses val="autoZero"/>
        <c:crossBetween val="midCat"/>
      </c:valAx>
      <c:valAx>
        <c:axId val="73539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14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Relativef2m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[1]combined_dist_dep!$A$3:$A$307</c:f>
              <c:numCache>
                <c:formatCode>General</c:formatCode>
                <c:ptCount val="305"/>
                <c:pt idx="0">
                  <c:v>0</c:v>
                </c:pt>
                <c:pt idx="1">
                  <c:v>6.5616000000000003</c:v>
                </c:pt>
                <c:pt idx="2">
                  <c:v>13.123200000000001</c:v>
                </c:pt>
                <c:pt idx="3">
                  <c:v>19.684799999999999</c:v>
                </c:pt>
                <c:pt idx="4">
                  <c:v>26.246400000000001</c:v>
                </c:pt>
                <c:pt idx="5">
                  <c:v>32.808</c:v>
                </c:pt>
                <c:pt idx="6">
                  <c:v>39.369599999999998</c:v>
                </c:pt>
                <c:pt idx="7">
                  <c:v>45.931199999999997</c:v>
                </c:pt>
                <c:pt idx="8">
                  <c:v>52.492800000000003</c:v>
                </c:pt>
                <c:pt idx="9">
                  <c:v>59.054400000000001</c:v>
                </c:pt>
                <c:pt idx="10">
                  <c:v>65.616</c:v>
                </c:pt>
                <c:pt idx="11">
                  <c:v>72.177599999999998</c:v>
                </c:pt>
                <c:pt idx="12">
                  <c:v>78.739199999999997</c:v>
                </c:pt>
                <c:pt idx="13">
                  <c:v>85.300799999999995</c:v>
                </c:pt>
                <c:pt idx="14">
                  <c:v>91.862399999999994</c:v>
                </c:pt>
                <c:pt idx="15">
                  <c:v>98.424000000000007</c:v>
                </c:pt>
                <c:pt idx="16">
                  <c:v>104.98560000000001</c:v>
                </c:pt>
                <c:pt idx="17">
                  <c:v>111.5472</c:v>
                </c:pt>
                <c:pt idx="18">
                  <c:v>118.1088</c:v>
                </c:pt>
                <c:pt idx="19">
                  <c:v>124.6704</c:v>
                </c:pt>
                <c:pt idx="20">
                  <c:v>131.232</c:v>
                </c:pt>
                <c:pt idx="21">
                  <c:v>137.7936</c:v>
                </c:pt>
                <c:pt idx="22">
                  <c:v>144.3552</c:v>
                </c:pt>
                <c:pt idx="23">
                  <c:v>150.91679999999999</c:v>
                </c:pt>
                <c:pt idx="24">
                  <c:v>157.47839999999999</c:v>
                </c:pt>
                <c:pt idx="25">
                  <c:v>164.04</c:v>
                </c:pt>
                <c:pt idx="26">
                  <c:v>170.60159999999999</c:v>
                </c:pt>
                <c:pt idx="27">
                  <c:v>177.16319999999999</c:v>
                </c:pt>
                <c:pt idx="28">
                  <c:v>183.72479999999999</c:v>
                </c:pt>
                <c:pt idx="29">
                  <c:v>190.28639999999999</c:v>
                </c:pt>
                <c:pt idx="30">
                  <c:v>196.84800000000001</c:v>
                </c:pt>
                <c:pt idx="31">
                  <c:v>203.40960000000001</c:v>
                </c:pt>
                <c:pt idx="32">
                  <c:v>209.97120000000001</c:v>
                </c:pt>
                <c:pt idx="33">
                  <c:v>216.53280000000001</c:v>
                </c:pt>
                <c:pt idx="34">
                  <c:v>223.09440000000001</c:v>
                </c:pt>
                <c:pt idx="35">
                  <c:v>229.65600000000001</c:v>
                </c:pt>
                <c:pt idx="36">
                  <c:v>236.2176</c:v>
                </c:pt>
                <c:pt idx="37">
                  <c:v>242.7792</c:v>
                </c:pt>
                <c:pt idx="38">
                  <c:v>249.3408</c:v>
                </c:pt>
                <c:pt idx="39">
                  <c:v>255.9024</c:v>
                </c:pt>
                <c:pt idx="40">
                  <c:v>262.464</c:v>
                </c:pt>
                <c:pt idx="41">
                  <c:v>269.0256</c:v>
                </c:pt>
                <c:pt idx="42">
                  <c:v>275.5872</c:v>
                </c:pt>
                <c:pt idx="43">
                  <c:v>282.14879999999999</c:v>
                </c:pt>
                <c:pt idx="44">
                  <c:v>288.71039999999999</c:v>
                </c:pt>
                <c:pt idx="45">
                  <c:v>295.27199999999999</c:v>
                </c:pt>
                <c:pt idx="46">
                  <c:v>301.83359999999999</c:v>
                </c:pt>
                <c:pt idx="47">
                  <c:v>308.39519999999999</c:v>
                </c:pt>
                <c:pt idx="48">
                  <c:v>314.95679999999999</c:v>
                </c:pt>
                <c:pt idx="49">
                  <c:v>321.51839999999999</c:v>
                </c:pt>
                <c:pt idx="50">
                  <c:v>328.08</c:v>
                </c:pt>
                <c:pt idx="51">
                  <c:v>334.64159999999998</c:v>
                </c:pt>
                <c:pt idx="52">
                  <c:v>341.20319999999998</c:v>
                </c:pt>
                <c:pt idx="53">
                  <c:v>347.76479999999998</c:v>
                </c:pt>
                <c:pt idx="54">
                  <c:v>354.32639999999998</c:v>
                </c:pt>
                <c:pt idx="55">
                  <c:v>360.88799999999998</c:v>
                </c:pt>
                <c:pt idx="56">
                  <c:v>367.44959999999998</c:v>
                </c:pt>
                <c:pt idx="57">
                  <c:v>374.01119999999997</c:v>
                </c:pt>
                <c:pt idx="58">
                  <c:v>380.57279999999997</c:v>
                </c:pt>
                <c:pt idx="59">
                  <c:v>387.13440000000003</c:v>
                </c:pt>
                <c:pt idx="60">
                  <c:v>393.69600000000003</c:v>
                </c:pt>
                <c:pt idx="61">
                  <c:v>400.25760000000002</c:v>
                </c:pt>
                <c:pt idx="62">
                  <c:v>406.81920000000002</c:v>
                </c:pt>
                <c:pt idx="63">
                  <c:v>413.38080000000002</c:v>
                </c:pt>
                <c:pt idx="64">
                  <c:v>419.94240000000002</c:v>
                </c:pt>
                <c:pt idx="65">
                  <c:v>426.50400000000002</c:v>
                </c:pt>
                <c:pt idx="66">
                  <c:v>433.06560000000002</c:v>
                </c:pt>
                <c:pt idx="67">
                  <c:v>439.62720000000002</c:v>
                </c:pt>
                <c:pt idx="68">
                  <c:v>446.18880000000001</c:v>
                </c:pt>
                <c:pt idx="69">
                  <c:v>452.75040000000001</c:v>
                </c:pt>
                <c:pt idx="70">
                  <c:v>459.31200000000001</c:v>
                </c:pt>
                <c:pt idx="71">
                  <c:v>465.87360000000001</c:v>
                </c:pt>
                <c:pt idx="72">
                  <c:v>472.43520000000001</c:v>
                </c:pt>
                <c:pt idx="73">
                  <c:v>478.99680000000001</c:v>
                </c:pt>
                <c:pt idx="74">
                  <c:v>485.55840000000001</c:v>
                </c:pt>
                <c:pt idx="75">
                  <c:v>492.12</c:v>
                </c:pt>
                <c:pt idx="76">
                  <c:v>498.6816</c:v>
                </c:pt>
                <c:pt idx="77">
                  <c:v>505.2432</c:v>
                </c:pt>
                <c:pt idx="78">
                  <c:v>511.8048</c:v>
                </c:pt>
                <c:pt idx="79">
                  <c:v>518.3664</c:v>
                </c:pt>
                <c:pt idx="80">
                  <c:v>524.928</c:v>
                </c:pt>
                <c:pt idx="81">
                  <c:v>531.4896</c:v>
                </c:pt>
                <c:pt idx="82">
                  <c:v>538.05119999999999</c:v>
                </c:pt>
                <c:pt idx="83">
                  <c:v>544.61279999999999</c:v>
                </c:pt>
                <c:pt idx="84">
                  <c:v>551.17439999999999</c:v>
                </c:pt>
                <c:pt idx="85">
                  <c:v>557.73599999999999</c:v>
                </c:pt>
                <c:pt idx="86">
                  <c:v>564.29759999999999</c:v>
                </c:pt>
                <c:pt idx="87">
                  <c:v>570.85919999999999</c:v>
                </c:pt>
                <c:pt idx="88">
                  <c:v>577.42079999999999</c:v>
                </c:pt>
                <c:pt idx="89">
                  <c:v>583.98239999999998</c:v>
                </c:pt>
                <c:pt idx="90">
                  <c:v>590.54399999999998</c:v>
                </c:pt>
                <c:pt idx="91">
                  <c:v>597.10559999999998</c:v>
                </c:pt>
                <c:pt idx="92">
                  <c:v>603.66719999999998</c:v>
                </c:pt>
                <c:pt idx="93">
                  <c:v>610.22879999999998</c:v>
                </c:pt>
                <c:pt idx="94">
                  <c:v>616.79039999999998</c:v>
                </c:pt>
                <c:pt idx="95">
                  <c:v>623.35199999999998</c:v>
                </c:pt>
                <c:pt idx="96">
                  <c:v>629.91359999999997</c:v>
                </c:pt>
                <c:pt idx="97">
                  <c:v>636.47519999999997</c:v>
                </c:pt>
                <c:pt idx="98">
                  <c:v>643.03679999999997</c:v>
                </c:pt>
                <c:pt idx="99">
                  <c:v>649.59839999999997</c:v>
                </c:pt>
                <c:pt idx="100">
                  <c:v>656.16</c:v>
                </c:pt>
                <c:pt idx="101">
                  <c:v>662.72159999999997</c:v>
                </c:pt>
                <c:pt idx="102">
                  <c:v>669.28319999999997</c:v>
                </c:pt>
                <c:pt idx="103">
                  <c:v>675.84479999999996</c:v>
                </c:pt>
                <c:pt idx="104">
                  <c:v>682.40639999999996</c:v>
                </c:pt>
                <c:pt idx="105">
                  <c:v>688.96799999999996</c:v>
                </c:pt>
                <c:pt idx="106">
                  <c:v>695.52959999999996</c:v>
                </c:pt>
                <c:pt idx="107">
                  <c:v>702.09119999999996</c:v>
                </c:pt>
                <c:pt idx="108">
                  <c:v>708.65279999999996</c:v>
                </c:pt>
                <c:pt idx="109">
                  <c:v>715.21439999999996</c:v>
                </c:pt>
                <c:pt idx="110">
                  <c:v>721.77599999999995</c:v>
                </c:pt>
                <c:pt idx="111">
                  <c:v>728.33759999999995</c:v>
                </c:pt>
                <c:pt idx="112">
                  <c:v>734.89919999999995</c:v>
                </c:pt>
                <c:pt idx="113">
                  <c:v>741.46079999999995</c:v>
                </c:pt>
                <c:pt idx="114">
                  <c:v>748.02239999999995</c:v>
                </c:pt>
                <c:pt idx="115">
                  <c:v>754.58399999999995</c:v>
                </c:pt>
                <c:pt idx="116">
                  <c:v>761.14559999999994</c:v>
                </c:pt>
                <c:pt idx="117">
                  <c:v>767.70719999999994</c:v>
                </c:pt>
                <c:pt idx="118">
                  <c:v>774.26880000000006</c:v>
                </c:pt>
                <c:pt idx="119">
                  <c:v>780.83040000000005</c:v>
                </c:pt>
                <c:pt idx="120">
                  <c:v>787.39200000000005</c:v>
                </c:pt>
                <c:pt idx="121">
                  <c:v>793.95360000000005</c:v>
                </c:pt>
                <c:pt idx="122">
                  <c:v>800.51520000000005</c:v>
                </c:pt>
                <c:pt idx="123">
                  <c:v>807.07680000000005</c:v>
                </c:pt>
                <c:pt idx="124">
                  <c:v>813.63840000000005</c:v>
                </c:pt>
                <c:pt idx="125">
                  <c:v>820.2</c:v>
                </c:pt>
                <c:pt idx="126">
                  <c:v>826.76160000000004</c:v>
                </c:pt>
                <c:pt idx="127">
                  <c:v>833.32320000000004</c:v>
                </c:pt>
                <c:pt idx="128">
                  <c:v>839.88480000000004</c:v>
                </c:pt>
                <c:pt idx="129">
                  <c:v>846.44640000000004</c:v>
                </c:pt>
                <c:pt idx="130">
                  <c:v>853.00800000000004</c:v>
                </c:pt>
                <c:pt idx="131">
                  <c:v>859.56960000000004</c:v>
                </c:pt>
                <c:pt idx="132">
                  <c:v>866.13120000000004</c:v>
                </c:pt>
                <c:pt idx="133">
                  <c:v>872.69280000000003</c:v>
                </c:pt>
                <c:pt idx="134">
                  <c:v>879.25440000000003</c:v>
                </c:pt>
                <c:pt idx="135">
                  <c:v>885.81600000000003</c:v>
                </c:pt>
                <c:pt idx="136">
                  <c:v>892.37760000000003</c:v>
                </c:pt>
                <c:pt idx="137">
                  <c:v>898.93920000000003</c:v>
                </c:pt>
                <c:pt idx="138">
                  <c:v>905.50080000000003</c:v>
                </c:pt>
                <c:pt idx="139">
                  <c:v>912.06240000000003</c:v>
                </c:pt>
                <c:pt idx="140">
                  <c:v>918.62400000000002</c:v>
                </c:pt>
                <c:pt idx="141">
                  <c:v>925.18560000000002</c:v>
                </c:pt>
                <c:pt idx="142">
                  <c:v>931.74720000000002</c:v>
                </c:pt>
                <c:pt idx="143">
                  <c:v>938.30880000000002</c:v>
                </c:pt>
                <c:pt idx="144">
                  <c:v>944.87040000000002</c:v>
                </c:pt>
                <c:pt idx="145">
                  <c:v>951.43200000000002</c:v>
                </c:pt>
                <c:pt idx="146">
                  <c:v>957.99360000000001</c:v>
                </c:pt>
                <c:pt idx="147">
                  <c:v>964.55520000000001</c:v>
                </c:pt>
                <c:pt idx="148">
                  <c:v>971.11680000000001</c:v>
                </c:pt>
                <c:pt idx="149">
                  <c:v>977.67840000000001</c:v>
                </c:pt>
                <c:pt idx="150">
                  <c:v>984.24</c:v>
                </c:pt>
                <c:pt idx="151">
                  <c:v>990.80160000000001</c:v>
                </c:pt>
                <c:pt idx="152">
                  <c:v>997.36320000000001</c:v>
                </c:pt>
                <c:pt idx="153">
                  <c:v>1003.9232</c:v>
                </c:pt>
                <c:pt idx="154">
                  <c:v>1010.4832</c:v>
                </c:pt>
                <c:pt idx="155">
                  <c:v>1017.0432</c:v>
                </c:pt>
                <c:pt idx="156">
                  <c:v>1023.6032</c:v>
                </c:pt>
                <c:pt idx="157">
                  <c:v>1030.1632</c:v>
                </c:pt>
                <c:pt idx="158">
                  <c:v>1036.7231999999999</c:v>
                </c:pt>
                <c:pt idx="159">
                  <c:v>1043.2832000000001</c:v>
                </c:pt>
                <c:pt idx="160">
                  <c:v>1049.8432</c:v>
                </c:pt>
                <c:pt idx="161">
                  <c:v>1056.4032</c:v>
                </c:pt>
                <c:pt idx="162">
                  <c:v>1062.9631999999999</c:v>
                </c:pt>
                <c:pt idx="163">
                  <c:v>1069.5232000000001</c:v>
                </c:pt>
                <c:pt idx="164">
                  <c:v>1076.0832</c:v>
                </c:pt>
                <c:pt idx="165">
                  <c:v>1082.6432</c:v>
                </c:pt>
                <c:pt idx="166">
                  <c:v>1089.2031999999999</c:v>
                </c:pt>
                <c:pt idx="167">
                  <c:v>1095.7632000000001</c:v>
                </c:pt>
                <c:pt idx="168">
                  <c:v>1102.3232</c:v>
                </c:pt>
                <c:pt idx="169">
                  <c:v>1108.8832</c:v>
                </c:pt>
                <c:pt idx="170">
                  <c:v>1115.4431999999999</c:v>
                </c:pt>
                <c:pt idx="171">
                  <c:v>1122.0032000000001</c:v>
                </c:pt>
                <c:pt idx="172">
                  <c:v>1128.5632000000001</c:v>
                </c:pt>
                <c:pt idx="173">
                  <c:v>1135.1232</c:v>
                </c:pt>
                <c:pt idx="174">
                  <c:v>1141.6831999999999</c:v>
                </c:pt>
                <c:pt idx="175">
                  <c:v>1148.2431999999999</c:v>
                </c:pt>
                <c:pt idx="176">
                  <c:v>1154.8032000000001</c:v>
                </c:pt>
                <c:pt idx="177">
                  <c:v>1161.3632</c:v>
                </c:pt>
                <c:pt idx="178">
                  <c:v>1167.9232</c:v>
                </c:pt>
                <c:pt idx="179">
                  <c:v>1174.4831999999999</c:v>
                </c:pt>
                <c:pt idx="180">
                  <c:v>1181.0432000000001</c:v>
                </c:pt>
                <c:pt idx="181">
                  <c:v>1187.6032</c:v>
                </c:pt>
                <c:pt idx="182">
                  <c:v>1194.1632</c:v>
                </c:pt>
                <c:pt idx="183">
                  <c:v>1200.7231999999999</c:v>
                </c:pt>
                <c:pt idx="184">
                  <c:v>1207.2832000000001</c:v>
                </c:pt>
                <c:pt idx="185">
                  <c:v>1213.8432</c:v>
                </c:pt>
                <c:pt idx="186">
                  <c:v>1220.4032</c:v>
                </c:pt>
                <c:pt idx="187">
                  <c:v>1226.9631999999999</c:v>
                </c:pt>
                <c:pt idx="188">
                  <c:v>1233.5232000000001</c:v>
                </c:pt>
                <c:pt idx="189">
                  <c:v>1240.0832</c:v>
                </c:pt>
                <c:pt idx="190">
                  <c:v>1246.6432</c:v>
                </c:pt>
                <c:pt idx="191">
                  <c:v>1253.2031999999999</c:v>
                </c:pt>
                <c:pt idx="192">
                  <c:v>1259.7632000000001</c:v>
                </c:pt>
                <c:pt idx="193">
                  <c:v>1266.3232</c:v>
                </c:pt>
                <c:pt idx="194">
                  <c:v>1272.8832</c:v>
                </c:pt>
                <c:pt idx="195">
                  <c:v>1279.4431999999999</c:v>
                </c:pt>
                <c:pt idx="196">
                  <c:v>1286.0032000000001</c:v>
                </c:pt>
                <c:pt idx="197">
                  <c:v>1292.5632000000001</c:v>
                </c:pt>
                <c:pt idx="198">
                  <c:v>1299.1232</c:v>
                </c:pt>
                <c:pt idx="199">
                  <c:v>1305.6831999999999</c:v>
                </c:pt>
                <c:pt idx="200">
                  <c:v>1312.2431999999999</c:v>
                </c:pt>
                <c:pt idx="201">
                  <c:v>1318.8032000000001</c:v>
                </c:pt>
                <c:pt idx="202">
                  <c:v>1325.3632</c:v>
                </c:pt>
                <c:pt idx="203">
                  <c:v>1331.9232</c:v>
                </c:pt>
                <c:pt idx="204">
                  <c:v>1338.4831999999999</c:v>
                </c:pt>
                <c:pt idx="205">
                  <c:v>1345.0432000000001</c:v>
                </c:pt>
                <c:pt idx="206">
                  <c:v>1351.6032</c:v>
                </c:pt>
                <c:pt idx="207">
                  <c:v>1358.1632</c:v>
                </c:pt>
                <c:pt idx="208">
                  <c:v>1364.7231999999999</c:v>
                </c:pt>
                <c:pt idx="209">
                  <c:v>1371.2832000000001</c:v>
                </c:pt>
                <c:pt idx="210">
                  <c:v>1377.8432</c:v>
                </c:pt>
                <c:pt idx="211">
                  <c:v>1384.4032</c:v>
                </c:pt>
                <c:pt idx="212">
                  <c:v>1390.9631999999999</c:v>
                </c:pt>
                <c:pt idx="213">
                  <c:v>1397.5232000000001</c:v>
                </c:pt>
                <c:pt idx="214">
                  <c:v>1404.0832</c:v>
                </c:pt>
                <c:pt idx="215">
                  <c:v>1410.6432</c:v>
                </c:pt>
                <c:pt idx="216">
                  <c:v>1417.2031999999999</c:v>
                </c:pt>
                <c:pt idx="217">
                  <c:v>1423.7632000000001</c:v>
                </c:pt>
                <c:pt idx="218">
                  <c:v>1430.3232</c:v>
                </c:pt>
                <c:pt idx="219">
                  <c:v>1436.8832</c:v>
                </c:pt>
                <c:pt idx="220">
                  <c:v>1443.4431999999999</c:v>
                </c:pt>
                <c:pt idx="221">
                  <c:v>1450.0032000000001</c:v>
                </c:pt>
                <c:pt idx="222">
                  <c:v>1456.5632000000001</c:v>
                </c:pt>
                <c:pt idx="223">
                  <c:v>1463.1232</c:v>
                </c:pt>
                <c:pt idx="224">
                  <c:v>1469.6831999999999</c:v>
                </c:pt>
                <c:pt idx="225">
                  <c:v>1476.2431999999999</c:v>
                </c:pt>
                <c:pt idx="226">
                  <c:v>1482.8032000000001</c:v>
                </c:pt>
                <c:pt idx="227">
                  <c:v>1489.3632</c:v>
                </c:pt>
                <c:pt idx="228">
                  <c:v>1495.9232</c:v>
                </c:pt>
                <c:pt idx="229">
                  <c:v>1502.4831999999999</c:v>
                </c:pt>
                <c:pt idx="230">
                  <c:v>1509.0432000000001</c:v>
                </c:pt>
                <c:pt idx="231">
                  <c:v>1515.6032</c:v>
                </c:pt>
                <c:pt idx="232">
                  <c:v>1522.1632</c:v>
                </c:pt>
                <c:pt idx="233">
                  <c:v>1528.7231999999999</c:v>
                </c:pt>
                <c:pt idx="234">
                  <c:v>1535.2832000000001</c:v>
                </c:pt>
                <c:pt idx="235">
                  <c:v>1541.8432</c:v>
                </c:pt>
                <c:pt idx="236">
                  <c:v>1548.4032</c:v>
                </c:pt>
                <c:pt idx="237">
                  <c:v>1554.9631999999999</c:v>
                </c:pt>
                <c:pt idx="238">
                  <c:v>1561.5232000000001</c:v>
                </c:pt>
                <c:pt idx="239">
                  <c:v>1568.0832</c:v>
                </c:pt>
                <c:pt idx="240">
                  <c:v>1574.6432</c:v>
                </c:pt>
                <c:pt idx="241">
                  <c:v>1581.2031999999999</c:v>
                </c:pt>
                <c:pt idx="242">
                  <c:v>1587.7632000000001</c:v>
                </c:pt>
                <c:pt idx="243">
                  <c:v>1594.3232</c:v>
                </c:pt>
                <c:pt idx="244">
                  <c:v>1600.8832</c:v>
                </c:pt>
                <c:pt idx="245">
                  <c:v>1607.4431999999999</c:v>
                </c:pt>
                <c:pt idx="246">
                  <c:v>1614.0032000000001</c:v>
                </c:pt>
                <c:pt idx="247">
                  <c:v>1620.5632000000001</c:v>
                </c:pt>
                <c:pt idx="248">
                  <c:v>1627.1232</c:v>
                </c:pt>
                <c:pt idx="249">
                  <c:v>1633.6831999999999</c:v>
                </c:pt>
                <c:pt idx="250">
                  <c:v>1640.2431999999999</c:v>
                </c:pt>
                <c:pt idx="251">
                  <c:v>1646.8032000000001</c:v>
                </c:pt>
                <c:pt idx="252">
                  <c:v>1653.3632</c:v>
                </c:pt>
                <c:pt idx="253">
                  <c:v>1659.9232</c:v>
                </c:pt>
                <c:pt idx="254">
                  <c:v>1666.4831999999999</c:v>
                </c:pt>
                <c:pt idx="255">
                  <c:v>1673.0432000000001</c:v>
                </c:pt>
                <c:pt idx="256">
                  <c:v>1679.6032</c:v>
                </c:pt>
                <c:pt idx="257">
                  <c:v>1686.1632</c:v>
                </c:pt>
                <c:pt idx="258">
                  <c:v>1692.7231999999999</c:v>
                </c:pt>
                <c:pt idx="259">
                  <c:v>1699.2832000000001</c:v>
                </c:pt>
                <c:pt idx="260">
                  <c:v>1705.8432</c:v>
                </c:pt>
                <c:pt idx="261">
                  <c:v>1712.4032</c:v>
                </c:pt>
                <c:pt idx="262">
                  <c:v>1718.9631999999999</c:v>
                </c:pt>
                <c:pt idx="263">
                  <c:v>1725.5232000000001</c:v>
                </c:pt>
                <c:pt idx="264">
                  <c:v>1732.0832</c:v>
                </c:pt>
                <c:pt idx="265">
                  <c:v>1738.6432</c:v>
                </c:pt>
                <c:pt idx="266">
                  <c:v>1745.2031999999999</c:v>
                </c:pt>
                <c:pt idx="267">
                  <c:v>1751.7632000000001</c:v>
                </c:pt>
                <c:pt idx="268">
                  <c:v>1758.3232</c:v>
                </c:pt>
                <c:pt idx="269">
                  <c:v>1764.8832</c:v>
                </c:pt>
                <c:pt idx="270">
                  <c:v>1771.4431999999999</c:v>
                </c:pt>
                <c:pt idx="271">
                  <c:v>1778.0032000000001</c:v>
                </c:pt>
                <c:pt idx="272">
                  <c:v>1784.5632000000001</c:v>
                </c:pt>
                <c:pt idx="273">
                  <c:v>1791.1232</c:v>
                </c:pt>
                <c:pt idx="274">
                  <c:v>1797.6831999999999</c:v>
                </c:pt>
                <c:pt idx="275">
                  <c:v>1804.2431999999999</c:v>
                </c:pt>
                <c:pt idx="276">
                  <c:v>1810.8032000000001</c:v>
                </c:pt>
                <c:pt idx="277">
                  <c:v>1817.3632</c:v>
                </c:pt>
                <c:pt idx="278">
                  <c:v>1823.9232</c:v>
                </c:pt>
                <c:pt idx="279">
                  <c:v>1830.4831999999999</c:v>
                </c:pt>
                <c:pt idx="280">
                  <c:v>1837.0432000000001</c:v>
                </c:pt>
                <c:pt idx="281">
                  <c:v>1843.6032</c:v>
                </c:pt>
                <c:pt idx="282">
                  <c:v>1850.1632</c:v>
                </c:pt>
                <c:pt idx="283">
                  <c:v>1856.7231999999999</c:v>
                </c:pt>
                <c:pt idx="284">
                  <c:v>1863.2832000000001</c:v>
                </c:pt>
                <c:pt idx="285">
                  <c:v>1869.8432</c:v>
                </c:pt>
                <c:pt idx="286">
                  <c:v>1876.4032</c:v>
                </c:pt>
                <c:pt idx="287">
                  <c:v>1882.9631999999999</c:v>
                </c:pt>
                <c:pt idx="288">
                  <c:v>1889.5232000000001</c:v>
                </c:pt>
                <c:pt idx="289">
                  <c:v>1896.0832</c:v>
                </c:pt>
                <c:pt idx="290">
                  <c:v>1902.6432</c:v>
                </c:pt>
                <c:pt idx="291">
                  <c:v>1909.2031999999999</c:v>
                </c:pt>
                <c:pt idx="292">
                  <c:v>1915.7632000000001</c:v>
                </c:pt>
                <c:pt idx="293">
                  <c:v>1922.3232</c:v>
                </c:pt>
                <c:pt idx="294">
                  <c:v>1928.8832</c:v>
                </c:pt>
                <c:pt idx="295">
                  <c:v>1935.4431999999999</c:v>
                </c:pt>
                <c:pt idx="296">
                  <c:v>1942.0032000000001</c:v>
                </c:pt>
                <c:pt idx="297">
                  <c:v>1948.5632000000001</c:v>
                </c:pt>
                <c:pt idx="298">
                  <c:v>1955.1232</c:v>
                </c:pt>
                <c:pt idx="299">
                  <c:v>1961.6831999999999</c:v>
                </c:pt>
                <c:pt idx="300">
                  <c:v>1968.2431999999999</c:v>
                </c:pt>
                <c:pt idx="301">
                  <c:v>1974.8032000000001</c:v>
                </c:pt>
                <c:pt idx="302">
                  <c:v>1981.3632</c:v>
                </c:pt>
                <c:pt idx="303">
                  <c:v>1987.9232</c:v>
                </c:pt>
                <c:pt idx="304">
                  <c:v>1994.4831999999999</c:v>
                </c:pt>
              </c:numCache>
            </c:numRef>
          </c:xVal>
          <c:yVal>
            <c:numRef>
              <c:f>[1]combined_dist_dep!$B$3:$B$307</c:f>
              <c:numCache>
                <c:formatCode>General</c:formatCode>
                <c:ptCount val="305"/>
                <c:pt idx="0">
                  <c:v>0.49997000000000003</c:v>
                </c:pt>
                <c:pt idx="1">
                  <c:v>0.37451000000000001</c:v>
                </c:pt>
                <c:pt idx="2">
                  <c:v>0.29848999999999998</c:v>
                </c:pt>
                <c:pt idx="3">
                  <c:v>0.25003999999999998</c:v>
                </c:pt>
                <c:pt idx="4">
                  <c:v>0.21379999999999999</c:v>
                </c:pt>
                <c:pt idx="5">
                  <c:v>0.19455</c:v>
                </c:pt>
                <c:pt idx="6">
                  <c:v>0.18448000000000001</c:v>
                </c:pt>
                <c:pt idx="7">
                  <c:v>0.17591000000000001</c:v>
                </c:pt>
                <c:pt idx="8">
                  <c:v>0.1678</c:v>
                </c:pt>
                <c:pt idx="9">
                  <c:v>0.15421000000000001</c:v>
                </c:pt>
                <c:pt idx="10">
                  <c:v>0.1401</c:v>
                </c:pt>
                <c:pt idx="11">
                  <c:v>0.12692999999999999</c:v>
                </c:pt>
                <c:pt idx="12">
                  <c:v>0.11785</c:v>
                </c:pt>
                <c:pt idx="13">
                  <c:v>0.11144</c:v>
                </c:pt>
                <c:pt idx="14">
                  <c:v>0.10675</c:v>
                </c:pt>
                <c:pt idx="15">
                  <c:v>9.9496000000000001E-2</c:v>
                </c:pt>
                <c:pt idx="16">
                  <c:v>9.2323000000000002E-2</c:v>
                </c:pt>
                <c:pt idx="17">
                  <c:v>8.5694999999999993E-2</c:v>
                </c:pt>
                <c:pt idx="18">
                  <c:v>7.9233999999999999E-2</c:v>
                </c:pt>
                <c:pt idx="19">
                  <c:v>7.4253E-2</c:v>
                </c:pt>
                <c:pt idx="20">
                  <c:v>7.0316000000000004E-2</c:v>
                </c:pt>
                <c:pt idx="21">
                  <c:v>6.7191000000000001E-2</c:v>
                </c:pt>
                <c:pt idx="22">
                  <c:v>6.4593999999999999E-2</c:v>
                </c:pt>
                <c:pt idx="23">
                  <c:v>6.2336999999999997E-2</c:v>
                </c:pt>
                <c:pt idx="24">
                  <c:v>6.0347999999999999E-2</c:v>
                </c:pt>
                <c:pt idx="25">
                  <c:v>5.8192000000000001E-2</c:v>
                </c:pt>
                <c:pt idx="26">
                  <c:v>5.5224000000000002E-2</c:v>
                </c:pt>
                <c:pt idx="27">
                  <c:v>5.1971999999999997E-2</c:v>
                </c:pt>
                <c:pt idx="28">
                  <c:v>4.9283E-2</c:v>
                </c:pt>
                <c:pt idx="29">
                  <c:v>4.7570000000000001E-2</c:v>
                </c:pt>
                <c:pt idx="30">
                  <c:v>4.6226000000000003E-2</c:v>
                </c:pt>
                <c:pt idx="31">
                  <c:v>4.4969000000000002E-2</c:v>
                </c:pt>
                <c:pt idx="32">
                  <c:v>4.3922000000000003E-2</c:v>
                </c:pt>
                <c:pt idx="33">
                  <c:v>4.3027000000000003E-2</c:v>
                </c:pt>
                <c:pt idx="34">
                  <c:v>4.1933999999999999E-2</c:v>
                </c:pt>
                <c:pt idx="35">
                  <c:v>4.0528000000000002E-2</c:v>
                </c:pt>
                <c:pt idx="36">
                  <c:v>3.9017999999999997E-2</c:v>
                </c:pt>
                <c:pt idx="37">
                  <c:v>3.7744E-2</c:v>
                </c:pt>
                <c:pt idx="38">
                  <c:v>3.6762000000000003E-2</c:v>
                </c:pt>
                <c:pt idx="39">
                  <c:v>3.5922999999999997E-2</c:v>
                </c:pt>
                <c:pt idx="40">
                  <c:v>3.5070999999999998E-2</c:v>
                </c:pt>
                <c:pt idx="41">
                  <c:v>3.4266999999999999E-2</c:v>
                </c:pt>
                <c:pt idx="42">
                  <c:v>3.3456E-2</c:v>
                </c:pt>
                <c:pt idx="43">
                  <c:v>3.2628999999999998E-2</c:v>
                </c:pt>
                <c:pt idx="44">
                  <c:v>3.184E-2</c:v>
                </c:pt>
                <c:pt idx="45">
                  <c:v>3.1078000000000001E-2</c:v>
                </c:pt>
                <c:pt idx="46">
                  <c:v>3.0363000000000001E-2</c:v>
                </c:pt>
                <c:pt idx="47">
                  <c:v>2.9680000000000002E-2</c:v>
                </c:pt>
                <c:pt idx="48">
                  <c:v>2.9028000000000002E-2</c:v>
                </c:pt>
                <c:pt idx="49">
                  <c:v>2.8399000000000001E-2</c:v>
                </c:pt>
                <c:pt idx="50">
                  <c:v>2.7788E-2</c:v>
                </c:pt>
                <c:pt idx="51">
                  <c:v>2.7199000000000001E-2</c:v>
                </c:pt>
                <c:pt idx="52">
                  <c:v>2.6641999999999999E-2</c:v>
                </c:pt>
                <c:pt idx="53">
                  <c:v>2.6124000000000001E-2</c:v>
                </c:pt>
                <c:pt idx="54">
                  <c:v>2.5635000000000002E-2</c:v>
                </c:pt>
                <c:pt idx="55">
                  <c:v>2.5170000000000001E-2</c:v>
                </c:pt>
                <c:pt idx="56">
                  <c:v>2.4719000000000001E-2</c:v>
                </c:pt>
                <c:pt idx="57">
                  <c:v>2.4287E-2</c:v>
                </c:pt>
                <c:pt idx="58">
                  <c:v>2.3866999999999999E-2</c:v>
                </c:pt>
                <c:pt idx="59">
                  <c:v>2.3456999999999999E-2</c:v>
                </c:pt>
                <c:pt idx="60">
                  <c:v>2.3061000000000002E-2</c:v>
                </c:pt>
                <c:pt idx="61">
                  <c:v>2.2685E-2</c:v>
                </c:pt>
                <c:pt idx="62">
                  <c:v>2.2334E-2</c:v>
                </c:pt>
                <c:pt idx="63">
                  <c:v>2.1998E-2</c:v>
                </c:pt>
                <c:pt idx="64">
                  <c:v>2.1675E-2</c:v>
                </c:pt>
                <c:pt idx="65">
                  <c:v>2.1360000000000001E-2</c:v>
                </c:pt>
                <c:pt idx="66">
                  <c:v>2.1055000000000001E-2</c:v>
                </c:pt>
                <c:pt idx="67">
                  <c:v>2.0757999999999999E-2</c:v>
                </c:pt>
                <c:pt idx="68">
                  <c:v>2.0466999999999999E-2</c:v>
                </c:pt>
                <c:pt idx="69">
                  <c:v>2.0185999999999999E-2</c:v>
                </c:pt>
                <c:pt idx="70">
                  <c:v>1.9918999999999999E-2</c:v>
                </c:pt>
                <c:pt idx="71">
                  <c:v>1.9664999999999998E-2</c:v>
                </c:pt>
                <c:pt idx="72">
                  <c:v>1.9421000000000001E-2</c:v>
                </c:pt>
                <c:pt idx="73">
                  <c:v>1.9184E-2</c:v>
                </c:pt>
                <c:pt idx="74">
                  <c:v>1.8950999999999999E-2</c:v>
                </c:pt>
                <c:pt idx="75">
                  <c:v>1.8727000000000001E-2</c:v>
                </c:pt>
                <c:pt idx="76">
                  <c:v>1.8513999999999999E-2</c:v>
                </c:pt>
                <c:pt idx="77">
                  <c:v>1.8311000000000001E-2</c:v>
                </c:pt>
                <c:pt idx="78">
                  <c:v>1.8117999999999999E-2</c:v>
                </c:pt>
                <c:pt idx="79">
                  <c:v>1.7929E-2</c:v>
                </c:pt>
                <c:pt idx="80">
                  <c:v>1.7745E-2</c:v>
                </c:pt>
                <c:pt idx="81">
                  <c:v>1.7564E-2</c:v>
                </c:pt>
                <c:pt idx="82">
                  <c:v>1.7387E-2</c:v>
                </c:pt>
                <c:pt idx="83">
                  <c:v>1.7214E-2</c:v>
                </c:pt>
                <c:pt idx="84">
                  <c:v>1.7045999999999999E-2</c:v>
                </c:pt>
                <c:pt idx="85">
                  <c:v>1.6886000000000002E-2</c:v>
                </c:pt>
                <c:pt idx="86">
                  <c:v>1.6732E-2</c:v>
                </c:pt>
                <c:pt idx="87">
                  <c:v>1.6587000000000001E-2</c:v>
                </c:pt>
                <c:pt idx="88">
                  <c:v>1.6445999999999999E-2</c:v>
                </c:pt>
                <c:pt idx="89">
                  <c:v>1.6309000000000001E-2</c:v>
                </c:pt>
                <c:pt idx="90">
                  <c:v>1.6174000000000001E-2</c:v>
                </c:pt>
                <c:pt idx="91">
                  <c:v>1.6039000000000001E-2</c:v>
                </c:pt>
                <c:pt idx="92">
                  <c:v>1.5906E-2</c:v>
                </c:pt>
                <c:pt idx="93">
                  <c:v>1.5776999999999999E-2</c:v>
                </c:pt>
                <c:pt idx="94">
                  <c:v>1.5653E-2</c:v>
                </c:pt>
                <c:pt idx="95">
                  <c:v>1.5532000000000001E-2</c:v>
                </c:pt>
                <c:pt idx="96">
                  <c:v>1.5417999999999999E-2</c:v>
                </c:pt>
                <c:pt idx="97">
                  <c:v>1.5308E-2</c:v>
                </c:pt>
                <c:pt idx="98">
                  <c:v>1.5202E-2</c:v>
                </c:pt>
                <c:pt idx="99">
                  <c:v>1.5096999999999999E-2</c:v>
                </c:pt>
                <c:pt idx="100">
                  <c:v>1.4991000000000001E-2</c:v>
                </c:pt>
                <c:pt idx="101">
                  <c:v>1.4885000000000001E-2</c:v>
                </c:pt>
                <c:pt idx="102">
                  <c:v>1.4782E-2</c:v>
                </c:pt>
                <c:pt idx="103">
                  <c:v>1.4683E-2</c:v>
                </c:pt>
                <c:pt idx="104">
                  <c:v>1.4588E-2</c:v>
                </c:pt>
                <c:pt idx="105">
                  <c:v>1.4500000000000001E-2</c:v>
                </c:pt>
                <c:pt idx="106">
                  <c:v>1.4415000000000001E-2</c:v>
                </c:pt>
                <c:pt idx="107">
                  <c:v>1.4334E-2</c:v>
                </c:pt>
                <c:pt idx="108">
                  <c:v>1.4253999999999999E-2</c:v>
                </c:pt>
                <c:pt idx="109">
                  <c:v>1.4172000000000001E-2</c:v>
                </c:pt>
                <c:pt idx="110">
                  <c:v>1.409E-2</c:v>
                </c:pt>
                <c:pt idx="111">
                  <c:v>1.4007E-2</c:v>
                </c:pt>
                <c:pt idx="112">
                  <c:v>1.3925999999999999E-2</c:v>
                </c:pt>
                <c:pt idx="113">
                  <c:v>1.3846000000000001E-2</c:v>
                </c:pt>
                <c:pt idx="114">
                  <c:v>1.3769999999999999E-2</c:v>
                </c:pt>
                <c:pt idx="115">
                  <c:v>1.3697000000000001E-2</c:v>
                </c:pt>
                <c:pt idx="116">
                  <c:v>1.3627999999999999E-2</c:v>
                </c:pt>
                <c:pt idx="117">
                  <c:v>1.3559E-2</c:v>
                </c:pt>
                <c:pt idx="118">
                  <c:v>1.3491E-2</c:v>
                </c:pt>
                <c:pt idx="119">
                  <c:v>1.3422999999999999E-2</c:v>
                </c:pt>
                <c:pt idx="120">
                  <c:v>1.3354E-2</c:v>
                </c:pt>
                <c:pt idx="121">
                  <c:v>1.3287999999999999E-2</c:v>
                </c:pt>
                <c:pt idx="122">
                  <c:v>1.3223E-2</c:v>
                </c:pt>
                <c:pt idx="123">
                  <c:v>1.316E-2</c:v>
                </c:pt>
                <c:pt idx="124">
                  <c:v>1.3099E-2</c:v>
                </c:pt>
                <c:pt idx="125">
                  <c:v>1.304E-2</c:v>
                </c:pt>
                <c:pt idx="126">
                  <c:v>1.2983E-2</c:v>
                </c:pt>
                <c:pt idx="127">
                  <c:v>1.2926E-2</c:v>
                </c:pt>
                <c:pt idx="128">
                  <c:v>1.2869999999999999E-2</c:v>
                </c:pt>
                <c:pt idx="129">
                  <c:v>1.2814000000000001E-2</c:v>
                </c:pt>
                <c:pt idx="130">
                  <c:v>1.2758E-2</c:v>
                </c:pt>
                <c:pt idx="131">
                  <c:v>1.2703000000000001E-2</c:v>
                </c:pt>
                <c:pt idx="132">
                  <c:v>1.2649000000000001E-2</c:v>
                </c:pt>
                <c:pt idx="133">
                  <c:v>1.2597000000000001E-2</c:v>
                </c:pt>
                <c:pt idx="134">
                  <c:v>1.2547000000000001E-2</c:v>
                </c:pt>
                <c:pt idx="135">
                  <c:v>1.2499E-2</c:v>
                </c:pt>
                <c:pt idx="136">
                  <c:v>1.2449999999999999E-2</c:v>
                </c:pt>
                <c:pt idx="137">
                  <c:v>1.2402E-2</c:v>
                </c:pt>
                <c:pt idx="138">
                  <c:v>1.2352E-2</c:v>
                </c:pt>
                <c:pt idx="139">
                  <c:v>1.2302E-2</c:v>
                </c:pt>
                <c:pt idx="140">
                  <c:v>1.2253999999999999E-2</c:v>
                </c:pt>
                <c:pt idx="141">
                  <c:v>1.2205000000000001E-2</c:v>
                </c:pt>
                <c:pt idx="142">
                  <c:v>1.2158E-2</c:v>
                </c:pt>
                <c:pt idx="143">
                  <c:v>1.2113000000000001E-2</c:v>
                </c:pt>
                <c:pt idx="144">
                  <c:v>1.2068000000000001E-2</c:v>
                </c:pt>
                <c:pt idx="145">
                  <c:v>1.2024999999999999E-2</c:v>
                </c:pt>
                <c:pt idx="146">
                  <c:v>1.1982E-2</c:v>
                </c:pt>
                <c:pt idx="147">
                  <c:v>1.1939999999999999E-2</c:v>
                </c:pt>
                <c:pt idx="148">
                  <c:v>1.1899E-2</c:v>
                </c:pt>
                <c:pt idx="149">
                  <c:v>1.1859E-2</c:v>
                </c:pt>
                <c:pt idx="150">
                  <c:v>1.1819E-2</c:v>
                </c:pt>
                <c:pt idx="151">
                  <c:v>1.1780000000000001E-2</c:v>
                </c:pt>
                <c:pt idx="152">
                  <c:v>1.1741E-2</c:v>
                </c:pt>
                <c:pt idx="153">
                  <c:v>1.1826349E-2</c:v>
                </c:pt>
                <c:pt idx="154">
                  <c:v>1.1812263E-2</c:v>
                </c:pt>
                <c:pt idx="155">
                  <c:v>1.1798955E-2</c:v>
                </c:pt>
                <c:pt idx="156">
                  <c:v>1.1786342999999999E-2</c:v>
                </c:pt>
                <c:pt idx="157">
                  <c:v>1.1774359E-2</c:v>
                </c:pt>
                <c:pt idx="158">
                  <c:v>1.1762943999999999E-2</c:v>
                </c:pt>
                <c:pt idx="159">
                  <c:v>1.1752047E-2</c:v>
                </c:pt>
                <c:pt idx="160">
                  <c:v>1.1741623E-2</c:v>
                </c:pt>
                <c:pt idx="161">
                  <c:v>1.1731633E-2</c:v>
                </c:pt>
                <c:pt idx="162">
                  <c:v>1.1722043E-2</c:v>
                </c:pt>
                <c:pt idx="163">
                  <c:v>1.1712821999999999E-2</c:v>
                </c:pt>
                <c:pt idx="164">
                  <c:v>1.1703943E-2</c:v>
                </c:pt>
                <c:pt idx="165">
                  <c:v>1.1695383E-2</c:v>
                </c:pt>
                <c:pt idx="166">
                  <c:v>1.1687118E-2</c:v>
                </c:pt>
                <c:pt idx="167">
                  <c:v>1.1679129999999999E-2</c:v>
                </c:pt>
                <c:pt idx="168">
                  <c:v>1.1671401E-2</c:v>
                </c:pt>
                <c:pt idx="169">
                  <c:v>1.1663915E-2</c:v>
                </c:pt>
                <c:pt idx="170">
                  <c:v>1.1656656E-2</c:v>
                </c:pt>
                <c:pt idx="171">
                  <c:v>1.1649613E-2</c:v>
                </c:pt>
                <c:pt idx="172">
                  <c:v>1.1642771999999999E-2</c:v>
                </c:pt>
                <c:pt idx="173">
                  <c:v>1.1636122E-2</c:v>
                </c:pt>
                <c:pt idx="174">
                  <c:v>1.1629653E-2</c:v>
                </c:pt>
                <c:pt idx="175">
                  <c:v>1.1623356E-2</c:v>
                </c:pt>
                <c:pt idx="176">
                  <c:v>1.1617221E-2</c:v>
                </c:pt>
                <c:pt idx="177">
                  <c:v>1.1611241E-2</c:v>
                </c:pt>
                <c:pt idx="178">
                  <c:v>1.1605407999999999E-2</c:v>
                </c:pt>
                <c:pt idx="179">
                  <c:v>1.1599715E-2</c:v>
                </c:pt>
                <c:pt idx="180">
                  <c:v>1.1594155E-2</c:v>
                </c:pt>
                <c:pt idx="181">
                  <c:v>1.1588724E-2</c:v>
                </c:pt>
                <c:pt idx="182">
                  <c:v>1.1583413000000001E-2</c:v>
                </c:pt>
                <c:pt idx="183">
                  <c:v>1.157822E-2</c:v>
                </c:pt>
                <c:pt idx="184">
                  <c:v>1.1573138E-2</c:v>
                </c:pt>
                <c:pt idx="185">
                  <c:v>1.1568162999999999E-2</c:v>
                </c:pt>
                <c:pt idx="186">
                  <c:v>1.1563291E-2</c:v>
                </c:pt>
                <c:pt idx="187">
                  <c:v>1.1558517000000001E-2</c:v>
                </c:pt>
                <c:pt idx="188">
                  <c:v>1.1553838E-2</c:v>
                </c:pt>
                <c:pt idx="189">
                  <c:v>1.1549248999999999E-2</c:v>
                </c:pt>
                <c:pt idx="190">
                  <c:v>1.1544748000000001E-2</c:v>
                </c:pt>
                <c:pt idx="191">
                  <c:v>1.1540332E-2</c:v>
                </c:pt>
                <c:pt idx="192">
                  <c:v>1.1535996999999999E-2</c:v>
                </c:pt>
                <c:pt idx="193">
                  <c:v>1.153174E-2</c:v>
                </c:pt>
                <c:pt idx="194">
                  <c:v>1.1527558E-2</c:v>
                </c:pt>
                <c:pt idx="195">
                  <c:v>1.1523449999999999E-2</c:v>
                </c:pt>
                <c:pt idx="196">
                  <c:v>1.1519412E-2</c:v>
                </c:pt>
                <c:pt idx="197">
                  <c:v>1.1515442000000001E-2</c:v>
                </c:pt>
                <c:pt idx="198">
                  <c:v>1.1511538E-2</c:v>
                </c:pt>
                <c:pt idx="199">
                  <c:v>1.1507698E-2</c:v>
                </c:pt>
                <c:pt idx="200">
                  <c:v>1.1503919E-2</c:v>
                </c:pt>
                <c:pt idx="201">
                  <c:v>1.1500201E-2</c:v>
                </c:pt>
                <c:pt idx="202">
                  <c:v>1.149654E-2</c:v>
                </c:pt>
                <c:pt idx="203">
                  <c:v>1.1492934999999999E-2</c:v>
                </c:pt>
                <c:pt idx="204">
                  <c:v>1.1489385E-2</c:v>
                </c:pt>
                <c:pt idx="205">
                  <c:v>1.1485888E-2</c:v>
                </c:pt>
                <c:pt idx="206">
                  <c:v>1.1482442000000001E-2</c:v>
                </c:pt>
                <c:pt idx="207">
                  <c:v>1.1479046E-2</c:v>
                </c:pt>
                <c:pt idx="208">
                  <c:v>1.1475699000000001E-2</c:v>
                </c:pt>
                <c:pt idx="209">
                  <c:v>1.1472398999999999E-2</c:v>
                </c:pt>
                <c:pt idx="210">
                  <c:v>1.1469144000000001E-2</c:v>
                </c:pt>
                <c:pt idx="211">
                  <c:v>1.1465934000000001E-2</c:v>
                </c:pt>
                <c:pt idx="212">
                  <c:v>1.1462768E-2</c:v>
                </c:pt>
                <c:pt idx="213">
                  <c:v>1.1459644E-2</c:v>
                </c:pt>
                <c:pt idx="214">
                  <c:v>1.1456561000000001E-2</c:v>
                </c:pt>
                <c:pt idx="215">
                  <c:v>1.1453517999999999E-2</c:v>
                </c:pt>
                <c:pt idx="216">
                  <c:v>1.1450514E-2</c:v>
                </c:pt>
                <c:pt idx="217">
                  <c:v>1.1447548E-2</c:v>
                </c:pt>
                <c:pt idx="218">
                  <c:v>1.1444619E-2</c:v>
                </c:pt>
                <c:pt idx="219">
                  <c:v>1.1441727E-2</c:v>
                </c:pt>
                <c:pt idx="220">
                  <c:v>1.1438869000000001E-2</c:v>
                </c:pt>
                <c:pt idx="221">
                  <c:v>1.1436047E-2</c:v>
                </c:pt>
                <c:pt idx="222">
                  <c:v>1.1433258E-2</c:v>
                </c:pt>
                <c:pt idx="223">
                  <c:v>1.1430502E-2</c:v>
                </c:pt>
                <c:pt idx="224">
                  <c:v>1.1427778E-2</c:v>
                </c:pt>
                <c:pt idx="225">
                  <c:v>1.1425085999999999E-2</c:v>
                </c:pt>
                <c:pt idx="226">
                  <c:v>1.1422424E-2</c:v>
                </c:pt>
                <c:pt idx="227">
                  <c:v>1.1419792E-2</c:v>
                </c:pt>
                <c:pt idx="228">
                  <c:v>1.1417190000000001E-2</c:v>
                </c:pt>
                <c:pt idx="229">
                  <c:v>1.1414616000000001E-2</c:v>
                </c:pt>
                <c:pt idx="230">
                  <c:v>1.1412070999999999E-2</c:v>
                </c:pt>
                <c:pt idx="231">
                  <c:v>1.1409552999999999E-2</c:v>
                </c:pt>
                <c:pt idx="232">
                  <c:v>1.1407062000000001E-2</c:v>
                </c:pt>
                <c:pt idx="233">
                  <c:v>1.1404597000000001E-2</c:v>
                </c:pt>
                <c:pt idx="234">
                  <c:v>1.1402158000000001E-2</c:v>
                </c:pt>
                <c:pt idx="235">
                  <c:v>1.1399744E-2</c:v>
                </c:pt>
                <c:pt idx="236">
                  <c:v>1.1397355E-2</c:v>
                </c:pt>
                <c:pt idx="237">
                  <c:v>1.1394990000000001E-2</c:v>
                </c:pt>
                <c:pt idx="238">
                  <c:v>1.1392650000000001E-2</c:v>
                </c:pt>
                <c:pt idx="239">
                  <c:v>1.1390332E-2</c:v>
                </c:pt>
                <c:pt idx="240">
                  <c:v>1.1388037E-2</c:v>
                </c:pt>
                <c:pt idx="241">
                  <c:v>1.1385765000000001E-2</c:v>
                </c:pt>
                <c:pt idx="242">
                  <c:v>1.1383515E-2</c:v>
                </c:pt>
                <c:pt idx="243">
                  <c:v>1.1381285999999999E-2</c:v>
                </c:pt>
                <c:pt idx="244">
                  <c:v>1.1379078000000001E-2</c:v>
                </c:pt>
                <c:pt idx="245">
                  <c:v>1.1376891E-2</c:v>
                </c:pt>
                <c:pt idx="246">
                  <c:v>1.1374725E-2</c:v>
                </c:pt>
                <c:pt idx="247">
                  <c:v>1.1372579000000001E-2</c:v>
                </c:pt>
                <c:pt idx="248">
                  <c:v>1.1370452E-2</c:v>
                </c:pt>
                <c:pt idx="249">
                  <c:v>1.1368344000000001E-2</c:v>
                </c:pt>
                <c:pt idx="250">
                  <c:v>1.1366256E-2</c:v>
                </c:pt>
                <c:pt idx="251">
                  <c:v>1.1364186E-2</c:v>
                </c:pt>
                <c:pt idx="252">
                  <c:v>1.1362133999999999E-2</c:v>
                </c:pt>
                <c:pt idx="253">
                  <c:v>1.1360100999999999E-2</c:v>
                </c:pt>
                <c:pt idx="254">
                  <c:v>1.1358085E-2</c:v>
                </c:pt>
                <c:pt idx="255">
                  <c:v>1.1356086E-2</c:v>
                </c:pt>
                <c:pt idx="256">
                  <c:v>1.1354104E-2</c:v>
                </c:pt>
                <c:pt idx="257">
                  <c:v>1.135214E-2</c:v>
                </c:pt>
                <c:pt idx="258">
                  <c:v>1.1350191000000001E-2</c:v>
                </c:pt>
                <c:pt idx="259">
                  <c:v>1.1348258999999999E-2</c:v>
                </c:pt>
                <c:pt idx="260">
                  <c:v>1.1346343E-2</c:v>
                </c:pt>
                <c:pt idx="261">
                  <c:v>1.1344442999999999E-2</c:v>
                </c:pt>
                <c:pt idx="262">
                  <c:v>1.1342558000000001E-2</c:v>
                </c:pt>
                <c:pt idx="263">
                  <c:v>1.1340688E-2</c:v>
                </c:pt>
                <c:pt idx="264">
                  <c:v>1.1338834000000001E-2</c:v>
                </c:pt>
                <c:pt idx="265">
                  <c:v>1.1336994E-2</c:v>
                </c:pt>
                <c:pt idx="266">
                  <c:v>1.1335168E-2</c:v>
                </c:pt>
                <c:pt idx="267">
                  <c:v>1.1333357000000001E-2</c:v>
                </c:pt>
                <c:pt idx="268">
                  <c:v>1.1331559999999999E-2</c:v>
                </c:pt>
                <c:pt idx="269">
                  <c:v>1.1329776999999999E-2</c:v>
                </c:pt>
                <c:pt idx="270">
                  <c:v>1.1328006999999999E-2</c:v>
                </c:pt>
                <c:pt idx="271">
                  <c:v>1.1326251000000001E-2</c:v>
                </c:pt>
                <c:pt idx="272">
                  <c:v>1.1324508E-2</c:v>
                </c:pt>
                <c:pt idx="273">
                  <c:v>1.1322778E-2</c:v>
                </c:pt>
                <c:pt idx="274">
                  <c:v>1.1321061E-2</c:v>
                </c:pt>
                <c:pt idx="275">
                  <c:v>1.1319355999999999E-2</c:v>
                </c:pt>
                <c:pt idx="276">
                  <c:v>1.1317664E-2</c:v>
                </c:pt>
                <c:pt idx="277">
                  <c:v>1.1315985000000001E-2</c:v>
                </c:pt>
                <c:pt idx="278">
                  <c:v>1.1314317000000001E-2</c:v>
                </c:pt>
                <c:pt idx="279">
                  <c:v>1.1312661E-2</c:v>
                </c:pt>
                <c:pt idx="280">
                  <c:v>1.1311018000000001E-2</c:v>
                </c:pt>
                <c:pt idx="281">
                  <c:v>1.1309385E-2</c:v>
                </c:pt>
                <c:pt idx="282">
                  <c:v>1.1307764E-2</c:v>
                </c:pt>
                <c:pt idx="283">
                  <c:v>1.1306155E-2</c:v>
                </c:pt>
                <c:pt idx="284">
                  <c:v>1.1304557E-2</c:v>
                </c:pt>
                <c:pt idx="285">
                  <c:v>1.1302969E-2</c:v>
                </c:pt>
                <c:pt idx="286">
                  <c:v>1.1301393E-2</c:v>
                </c:pt>
                <c:pt idx="287">
                  <c:v>1.1299827E-2</c:v>
                </c:pt>
                <c:pt idx="288">
                  <c:v>1.1298272E-2</c:v>
                </c:pt>
                <c:pt idx="289">
                  <c:v>1.1296726999999999E-2</c:v>
                </c:pt>
                <c:pt idx="290">
                  <c:v>1.1295192000000001E-2</c:v>
                </c:pt>
                <c:pt idx="291">
                  <c:v>1.1293668E-2</c:v>
                </c:pt>
                <c:pt idx="292">
                  <c:v>1.1292152999999999E-2</c:v>
                </c:pt>
                <c:pt idx="293">
                  <c:v>1.1290649E-2</c:v>
                </c:pt>
                <c:pt idx="294">
                  <c:v>1.1289153999999999E-2</c:v>
                </c:pt>
                <c:pt idx="295">
                  <c:v>1.1287669E-2</c:v>
                </c:pt>
                <c:pt idx="296">
                  <c:v>1.1286193E-2</c:v>
                </c:pt>
                <c:pt idx="297">
                  <c:v>1.1284727E-2</c:v>
                </c:pt>
                <c:pt idx="298">
                  <c:v>1.1283269E-2</c:v>
                </c:pt>
                <c:pt idx="299">
                  <c:v>1.1281822E-2</c:v>
                </c:pt>
                <c:pt idx="300">
                  <c:v>1.1280383E-2</c:v>
                </c:pt>
                <c:pt idx="301">
                  <c:v>1.1278953E-2</c:v>
                </c:pt>
                <c:pt idx="302">
                  <c:v>1.1277532E-2</c:v>
                </c:pt>
                <c:pt idx="303">
                  <c:v>1.1276118999999999E-2</c:v>
                </c:pt>
                <c:pt idx="304">
                  <c:v>1.1274716000000001E-2</c:v>
                </c:pt>
              </c:numCache>
            </c:numRef>
          </c:yVal>
          <c:smooth val="0"/>
          <c:extLst>
            <c:ext xmlns:c16="http://schemas.microsoft.com/office/drawing/2014/chart" uri="{C3380CC4-5D6E-409C-BE32-E72D297353CC}">
              <c16:uniqueId val="{00000000-764C-494D-A985-D9C9692D2CF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[1]combined_dist_dep!$A$3:$A$307</c:f>
              <c:numCache>
                <c:formatCode>General</c:formatCode>
                <c:ptCount val="305"/>
                <c:pt idx="0">
                  <c:v>0</c:v>
                </c:pt>
                <c:pt idx="1">
                  <c:v>6.5616000000000003</c:v>
                </c:pt>
                <c:pt idx="2">
                  <c:v>13.123200000000001</c:v>
                </c:pt>
                <c:pt idx="3">
                  <c:v>19.684799999999999</c:v>
                </c:pt>
                <c:pt idx="4">
                  <c:v>26.246400000000001</c:v>
                </c:pt>
                <c:pt idx="5">
                  <c:v>32.808</c:v>
                </c:pt>
                <c:pt idx="6">
                  <c:v>39.369599999999998</c:v>
                </c:pt>
                <c:pt idx="7">
                  <c:v>45.931199999999997</c:v>
                </c:pt>
                <c:pt idx="8">
                  <c:v>52.492800000000003</c:v>
                </c:pt>
                <c:pt idx="9">
                  <c:v>59.054400000000001</c:v>
                </c:pt>
                <c:pt idx="10">
                  <c:v>65.616</c:v>
                </c:pt>
                <c:pt idx="11">
                  <c:v>72.177599999999998</c:v>
                </c:pt>
                <c:pt idx="12">
                  <c:v>78.739199999999997</c:v>
                </c:pt>
                <c:pt idx="13">
                  <c:v>85.300799999999995</c:v>
                </c:pt>
                <c:pt idx="14">
                  <c:v>91.862399999999994</c:v>
                </c:pt>
                <c:pt idx="15">
                  <c:v>98.424000000000007</c:v>
                </c:pt>
                <c:pt idx="16">
                  <c:v>104.98560000000001</c:v>
                </c:pt>
                <c:pt idx="17">
                  <c:v>111.5472</c:v>
                </c:pt>
                <c:pt idx="18">
                  <c:v>118.1088</c:v>
                </c:pt>
                <c:pt idx="19">
                  <c:v>124.6704</c:v>
                </c:pt>
                <c:pt idx="20">
                  <c:v>131.232</c:v>
                </c:pt>
                <c:pt idx="21">
                  <c:v>137.7936</c:v>
                </c:pt>
                <c:pt idx="22">
                  <c:v>144.3552</c:v>
                </c:pt>
                <c:pt idx="23">
                  <c:v>150.91679999999999</c:v>
                </c:pt>
                <c:pt idx="24">
                  <c:v>157.47839999999999</c:v>
                </c:pt>
                <c:pt idx="25">
                  <c:v>164.04</c:v>
                </c:pt>
                <c:pt idx="26">
                  <c:v>170.60159999999999</c:v>
                </c:pt>
                <c:pt idx="27">
                  <c:v>177.16319999999999</c:v>
                </c:pt>
                <c:pt idx="28">
                  <c:v>183.72479999999999</c:v>
                </c:pt>
                <c:pt idx="29">
                  <c:v>190.28639999999999</c:v>
                </c:pt>
                <c:pt idx="30">
                  <c:v>196.84800000000001</c:v>
                </c:pt>
                <c:pt idx="31">
                  <c:v>203.40960000000001</c:v>
                </c:pt>
                <c:pt idx="32">
                  <c:v>209.97120000000001</c:v>
                </c:pt>
                <c:pt idx="33">
                  <c:v>216.53280000000001</c:v>
                </c:pt>
                <c:pt idx="34">
                  <c:v>223.09440000000001</c:v>
                </c:pt>
                <c:pt idx="35">
                  <c:v>229.65600000000001</c:v>
                </c:pt>
                <c:pt idx="36">
                  <c:v>236.2176</c:v>
                </c:pt>
                <c:pt idx="37">
                  <c:v>242.7792</c:v>
                </c:pt>
                <c:pt idx="38">
                  <c:v>249.3408</c:v>
                </c:pt>
                <c:pt idx="39">
                  <c:v>255.9024</c:v>
                </c:pt>
                <c:pt idx="40">
                  <c:v>262.464</c:v>
                </c:pt>
                <c:pt idx="41">
                  <c:v>269.0256</c:v>
                </c:pt>
                <c:pt idx="42">
                  <c:v>275.5872</c:v>
                </c:pt>
                <c:pt idx="43">
                  <c:v>282.14879999999999</c:v>
                </c:pt>
                <c:pt idx="44">
                  <c:v>288.71039999999999</c:v>
                </c:pt>
                <c:pt idx="45">
                  <c:v>295.27199999999999</c:v>
                </c:pt>
                <c:pt idx="46">
                  <c:v>301.83359999999999</c:v>
                </c:pt>
                <c:pt idx="47">
                  <c:v>308.39519999999999</c:v>
                </c:pt>
                <c:pt idx="48">
                  <c:v>314.95679999999999</c:v>
                </c:pt>
                <c:pt idx="49">
                  <c:v>321.51839999999999</c:v>
                </c:pt>
                <c:pt idx="50">
                  <c:v>328.08</c:v>
                </c:pt>
                <c:pt idx="51">
                  <c:v>334.64159999999998</c:v>
                </c:pt>
                <c:pt idx="52">
                  <c:v>341.20319999999998</c:v>
                </c:pt>
                <c:pt idx="53">
                  <c:v>347.76479999999998</c:v>
                </c:pt>
                <c:pt idx="54">
                  <c:v>354.32639999999998</c:v>
                </c:pt>
                <c:pt idx="55">
                  <c:v>360.88799999999998</c:v>
                </c:pt>
                <c:pt idx="56">
                  <c:v>367.44959999999998</c:v>
                </c:pt>
                <c:pt idx="57">
                  <c:v>374.01119999999997</c:v>
                </c:pt>
                <c:pt idx="58">
                  <c:v>380.57279999999997</c:v>
                </c:pt>
                <c:pt idx="59">
                  <c:v>387.13440000000003</c:v>
                </c:pt>
                <c:pt idx="60">
                  <c:v>393.69600000000003</c:v>
                </c:pt>
                <c:pt idx="61">
                  <c:v>400.25760000000002</c:v>
                </c:pt>
                <c:pt idx="62">
                  <c:v>406.81920000000002</c:v>
                </c:pt>
                <c:pt idx="63">
                  <c:v>413.38080000000002</c:v>
                </c:pt>
                <c:pt idx="64">
                  <c:v>419.94240000000002</c:v>
                </c:pt>
                <c:pt idx="65">
                  <c:v>426.50400000000002</c:v>
                </c:pt>
                <c:pt idx="66">
                  <c:v>433.06560000000002</c:v>
                </c:pt>
                <c:pt idx="67">
                  <c:v>439.62720000000002</c:v>
                </c:pt>
                <c:pt idx="68">
                  <c:v>446.18880000000001</c:v>
                </c:pt>
                <c:pt idx="69">
                  <c:v>452.75040000000001</c:v>
                </c:pt>
                <c:pt idx="70">
                  <c:v>459.31200000000001</c:v>
                </c:pt>
                <c:pt idx="71">
                  <c:v>465.87360000000001</c:v>
                </c:pt>
                <c:pt idx="72">
                  <c:v>472.43520000000001</c:v>
                </c:pt>
                <c:pt idx="73">
                  <c:v>478.99680000000001</c:v>
                </c:pt>
                <c:pt idx="74">
                  <c:v>485.55840000000001</c:v>
                </c:pt>
                <c:pt idx="75">
                  <c:v>492.12</c:v>
                </c:pt>
                <c:pt idx="76">
                  <c:v>498.6816</c:v>
                </c:pt>
                <c:pt idx="77">
                  <c:v>505.2432</c:v>
                </c:pt>
                <c:pt idx="78">
                  <c:v>511.8048</c:v>
                </c:pt>
                <c:pt idx="79">
                  <c:v>518.3664</c:v>
                </c:pt>
                <c:pt idx="80">
                  <c:v>524.928</c:v>
                </c:pt>
                <c:pt idx="81">
                  <c:v>531.4896</c:v>
                </c:pt>
                <c:pt idx="82">
                  <c:v>538.05119999999999</c:v>
                </c:pt>
                <c:pt idx="83">
                  <c:v>544.61279999999999</c:v>
                </c:pt>
                <c:pt idx="84">
                  <c:v>551.17439999999999</c:v>
                </c:pt>
                <c:pt idx="85">
                  <c:v>557.73599999999999</c:v>
                </c:pt>
                <c:pt idx="86">
                  <c:v>564.29759999999999</c:v>
                </c:pt>
                <c:pt idx="87">
                  <c:v>570.85919999999999</c:v>
                </c:pt>
                <c:pt idx="88">
                  <c:v>577.42079999999999</c:v>
                </c:pt>
                <c:pt idx="89">
                  <c:v>583.98239999999998</c:v>
                </c:pt>
                <c:pt idx="90">
                  <c:v>590.54399999999998</c:v>
                </c:pt>
                <c:pt idx="91">
                  <c:v>597.10559999999998</c:v>
                </c:pt>
                <c:pt idx="92">
                  <c:v>603.66719999999998</c:v>
                </c:pt>
                <c:pt idx="93">
                  <c:v>610.22879999999998</c:v>
                </c:pt>
                <c:pt idx="94">
                  <c:v>616.79039999999998</c:v>
                </c:pt>
                <c:pt idx="95">
                  <c:v>623.35199999999998</c:v>
                </c:pt>
                <c:pt idx="96">
                  <c:v>629.91359999999997</c:v>
                </c:pt>
                <c:pt idx="97">
                  <c:v>636.47519999999997</c:v>
                </c:pt>
                <c:pt idx="98">
                  <c:v>643.03679999999997</c:v>
                </c:pt>
                <c:pt idx="99">
                  <c:v>649.59839999999997</c:v>
                </c:pt>
                <c:pt idx="100">
                  <c:v>656.16</c:v>
                </c:pt>
                <c:pt idx="101">
                  <c:v>662.72159999999997</c:v>
                </c:pt>
                <c:pt idx="102">
                  <c:v>669.28319999999997</c:v>
                </c:pt>
                <c:pt idx="103">
                  <c:v>675.84479999999996</c:v>
                </c:pt>
                <c:pt idx="104">
                  <c:v>682.40639999999996</c:v>
                </c:pt>
                <c:pt idx="105">
                  <c:v>688.96799999999996</c:v>
                </c:pt>
                <c:pt idx="106">
                  <c:v>695.52959999999996</c:v>
                </c:pt>
                <c:pt idx="107">
                  <c:v>702.09119999999996</c:v>
                </c:pt>
                <c:pt idx="108">
                  <c:v>708.65279999999996</c:v>
                </c:pt>
                <c:pt idx="109">
                  <c:v>715.21439999999996</c:v>
                </c:pt>
                <c:pt idx="110">
                  <c:v>721.77599999999995</c:v>
                </c:pt>
                <c:pt idx="111">
                  <c:v>728.33759999999995</c:v>
                </c:pt>
                <c:pt idx="112">
                  <c:v>734.89919999999995</c:v>
                </c:pt>
                <c:pt idx="113">
                  <c:v>741.46079999999995</c:v>
                </c:pt>
                <c:pt idx="114">
                  <c:v>748.02239999999995</c:v>
                </c:pt>
                <c:pt idx="115">
                  <c:v>754.58399999999995</c:v>
                </c:pt>
                <c:pt idx="116">
                  <c:v>761.14559999999994</c:v>
                </c:pt>
                <c:pt idx="117">
                  <c:v>767.70719999999994</c:v>
                </c:pt>
                <c:pt idx="118">
                  <c:v>774.26880000000006</c:v>
                </c:pt>
                <c:pt idx="119">
                  <c:v>780.83040000000005</c:v>
                </c:pt>
                <c:pt idx="120">
                  <c:v>787.39200000000005</c:v>
                </c:pt>
                <c:pt idx="121">
                  <c:v>793.95360000000005</c:v>
                </c:pt>
                <c:pt idx="122">
                  <c:v>800.51520000000005</c:v>
                </c:pt>
                <c:pt idx="123">
                  <c:v>807.07680000000005</c:v>
                </c:pt>
                <c:pt idx="124">
                  <c:v>813.63840000000005</c:v>
                </c:pt>
                <c:pt idx="125">
                  <c:v>820.2</c:v>
                </c:pt>
                <c:pt idx="126">
                  <c:v>826.76160000000004</c:v>
                </c:pt>
                <c:pt idx="127">
                  <c:v>833.32320000000004</c:v>
                </c:pt>
                <c:pt idx="128">
                  <c:v>839.88480000000004</c:v>
                </c:pt>
                <c:pt idx="129">
                  <c:v>846.44640000000004</c:v>
                </c:pt>
                <c:pt idx="130">
                  <c:v>853.00800000000004</c:v>
                </c:pt>
                <c:pt idx="131">
                  <c:v>859.56960000000004</c:v>
                </c:pt>
                <c:pt idx="132">
                  <c:v>866.13120000000004</c:v>
                </c:pt>
                <c:pt idx="133">
                  <c:v>872.69280000000003</c:v>
                </c:pt>
                <c:pt idx="134">
                  <c:v>879.25440000000003</c:v>
                </c:pt>
                <c:pt idx="135">
                  <c:v>885.81600000000003</c:v>
                </c:pt>
                <c:pt idx="136">
                  <c:v>892.37760000000003</c:v>
                </c:pt>
                <c:pt idx="137">
                  <c:v>898.93920000000003</c:v>
                </c:pt>
                <c:pt idx="138">
                  <c:v>905.50080000000003</c:v>
                </c:pt>
                <c:pt idx="139">
                  <c:v>912.06240000000003</c:v>
                </c:pt>
                <c:pt idx="140">
                  <c:v>918.62400000000002</c:v>
                </c:pt>
                <c:pt idx="141">
                  <c:v>925.18560000000002</c:v>
                </c:pt>
                <c:pt idx="142">
                  <c:v>931.74720000000002</c:v>
                </c:pt>
                <c:pt idx="143">
                  <c:v>938.30880000000002</c:v>
                </c:pt>
                <c:pt idx="144">
                  <c:v>944.87040000000002</c:v>
                </c:pt>
                <c:pt idx="145">
                  <c:v>951.43200000000002</c:v>
                </c:pt>
                <c:pt idx="146">
                  <c:v>957.99360000000001</c:v>
                </c:pt>
                <c:pt idx="147">
                  <c:v>964.55520000000001</c:v>
                </c:pt>
                <c:pt idx="148">
                  <c:v>971.11680000000001</c:v>
                </c:pt>
                <c:pt idx="149">
                  <c:v>977.67840000000001</c:v>
                </c:pt>
                <c:pt idx="150">
                  <c:v>984.24</c:v>
                </c:pt>
                <c:pt idx="151">
                  <c:v>990.80160000000001</c:v>
                </c:pt>
                <c:pt idx="152">
                  <c:v>997.36320000000001</c:v>
                </c:pt>
                <c:pt idx="153">
                  <c:v>1003.9232</c:v>
                </c:pt>
                <c:pt idx="154">
                  <c:v>1010.4832</c:v>
                </c:pt>
                <c:pt idx="155">
                  <c:v>1017.0432</c:v>
                </c:pt>
                <c:pt idx="156">
                  <c:v>1023.6032</c:v>
                </c:pt>
                <c:pt idx="157">
                  <c:v>1030.1632</c:v>
                </c:pt>
                <c:pt idx="158">
                  <c:v>1036.7231999999999</c:v>
                </c:pt>
                <c:pt idx="159">
                  <c:v>1043.2832000000001</c:v>
                </c:pt>
                <c:pt idx="160">
                  <c:v>1049.8432</c:v>
                </c:pt>
                <c:pt idx="161">
                  <c:v>1056.4032</c:v>
                </c:pt>
                <c:pt idx="162">
                  <c:v>1062.9631999999999</c:v>
                </c:pt>
                <c:pt idx="163">
                  <c:v>1069.5232000000001</c:v>
                </c:pt>
                <c:pt idx="164">
                  <c:v>1076.0832</c:v>
                </c:pt>
                <c:pt idx="165">
                  <c:v>1082.6432</c:v>
                </c:pt>
                <c:pt idx="166">
                  <c:v>1089.2031999999999</c:v>
                </c:pt>
                <c:pt idx="167">
                  <c:v>1095.7632000000001</c:v>
                </c:pt>
                <c:pt idx="168">
                  <c:v>1102.3232</c:v>
                </c:pt>
                <c:pt idx="169">
                  <c:v>1108.8832</c:v>
                </c:pt>
                <c:pt idx="170">
                  <c:v>1115.4431999999999</c:v>
                </c:pt>
                <c:pt idx="171">
                  <c:v>1122.0032000000001</c:v>
                </c:pt>
                <c:pt idx="172">
                  <c:v>1128.5632000000001</c:v>
                </c:pt>
                <c:pt idx="173">
                  <c:v>1135.1232</c:v>
                </c:pt>
                <c:pt idx="174">
                  <c:v>1141.6831999999999</c:v>
                </c:pt>
                <c:pt idx="175">
                  <c:v>1148.2431999999999</c:v>
                </c:pt>
                <c:pt idx="176">
                  <c:v>1154.8032000000001</c:v>
                </c:pt>
                <c:pt idx="177">
                  <c:v>1161.3632</c:v>
                </c:pt>
                <c:pt idx="178">
                  <c:v>1167.9232</c:v>
                </c:pt>
                <c:pt idx="179">
                  <c:v>1174.4831999999999</c:v>
                </c:pt>
                <c:pt idx="180">
                  <c:v>1181.0432000000001</c:v>
                </c:pt>
                <c:pt idx="181">
                  <c:v>1187.6032</c:v>
                </c:pt>
                <c:pt idx="182">
                  <c:v>1194.1632</c:v>
                </c:pt>
                <c:pt idx="183">
                  <c:v>1200.7231999999999</c:v>
                </c:pt>
                <c:pt idx="184">
                  <c:v>1207.2832000000001</c:v>
                </c:pt>
                <c:pt idx="185">
                  <c:v>1213.8432</c:v>
                </c:pt>
                <c:pt idx="186">
                  <c:v>1220.4032</c:v>
                </c:pt>
                <c:pt idx="187">
                  <c:v>1226.9631999999999</c:v>
                </c:pt>
                <c:pt idx="188">
                  <c:v>1233.5232000000001</c:v>
                </c:pt>
                <c:pt idx="189">
                  <c:v>1240.0832</c:v>
                </c:pt>
                <c:pt idx="190">
                  <c:v>1246.6432</c:v>
                </c:pt>
                <c:pt idx="191">
                  <c:v>1253.2031999999999</c:v>
                </c:pt>
                <c:pt idx="192">
                  <c:v>1259.7632000000001</c:v>
                </c:pt>
                <c:pt idx="193">
                  <c:v>1266.3232</c:v>
                </c:pt>
                <c:pt idx="194">
                  <c:v>1272.8832</c:v>
                </c:pt>
                <c:pt idx="195">
                  <c:v>1279.4431999999999</c:v>
                </c:pt>
                <c:pt idx="196">
                  <c:v>1286.0032000000001</c:v>
                </c:pt>
                <c:pt idx="197">
                  <c:v>1292.5632000000001</c:v>
                </c:pt>
                <c:pt idx="198">
                  <c:v>1299.1232</c:v>
                </c:pt>
                <c:pt idx="199">
                  <c:v>1305.6831999999999</c:v>
                </c:pt>
                <c:pt idx="200">
                  <c:v>1312.2431999999999</c:v>
                </c:pt>
                <c:pt idx="201">
                  <c:v>1318.8032000000001</c:v>
                </c:pt>
                <c:pt idx="202">
                  <c:v>1325.3632</c:v>
                </c:pt>
                <c:pt idx="203">
                  <c:v>1331.9232</c:v>
                </c:pt>
                <c:pt idx="204">
                  <c:v>1338.4831999999999</c:v>
                </c:pt>
                <c:pt idx="205">
                  <c:v>1345.0432000000001</c:v>
                </c:pt>
                <c:pt idx="206">
                  <c:v>1351.6032</c:v>
                </c:pt>
                <c:pt idx="207">
                  <c:v>1358.1632</c:v>
                </c:pt>
                <c:pt idx="208">
                  <c:v>1364.7231999999999</c:v>
                </c:pt>
                <c:pt idx="209">
                  <c:v>1371.2832000000001</c:v>
                </c:pt>
                <c:pt idx="210">
                  <c:v>1377.8432</c:v>
                </c:pt>
                <c:pt idx="211">
                  <c:v>1384.4032</c:v>
                </c:pt>
                <c:pt idx="212">
                  <c:v>1390.9631999999999</c:v>
                </c:pt>
                <c:pt idx="213">
                  <c:v>1397.5232000000001</c:v>
                </c:pt>
                <c:pt idx="214">
                  <c:v>1404.0832</c:v>
                </c:pt>
                <c:pt idx="215">
                  <c:v>1410.6432</c:v>
                </c:pt>
                <c:pt idx="216">
                  <c:v>1417.2031999999999</c:v>
                </c:pt>
                <c:pt idx="217">
                  <c:v>1423.7632000000001</c:v>
                </c:pt>
                <c:pt idx="218">
                  <c:v>1430.3232</c:v>
                </c:pt>
                <c:pt idx="219">
                  <c:v>1436.8832</c:v>
                </c:pt>
                <c:pt idx="220">
                  <c:v>1443.4431999999999</c:v>
                </c:pt>
                <c:pt idx="221">
                  <c:v>1450.0032000000001</c:v>
                </c:pt>
                <c:pt idx="222">
                  <c:v>1456.5632000000001</c:v>
                </c:pt>
                <c:pt idx="223">
                  <c:v>1463.1232</c:v>
                </c:pt>
                <c:pt idx="224">
                  <c:v>1469.6831999999999</c:v>
                </c:pt>
                <c:pt idx="225">
                  <c:v>1476.2431999999999</c:v>
                </c:pt>
                <c:pt idx="226">
                  <c:v>1482.8032000000001</c:v>
                </c:pt>
                <c:pt idx="227">
                  <c:v>1489.3632</c:v>
                </c:pt>
                <c:pt idx="228">
                  <c:v>1495.9232</c:v>
                </c:pt>
                <c:pt idx="229">
                  <c:v>1502.4831999999999</c:v>
                </c:pt>
                <c:pt idx="230">
                  <c:v>1509.0432000000001</c:v>
                </c:pt>
                <c:pt idx="231">
                  <c:v>1515.6032</c:v>
                </c:pt>
                <c:pt idx="232">
                  <c:v>1522.1632</c:v>
                </c:pt>
                <c:pt idx="233">
                  <c:v>1528.7231999999999</c:v>
                </c:pt>
                <c:pt idx="234">
                  <c:v>1535.2832000000001</c:v>
                </c:pt>
                <c:pt idx="235">
                  <c:v>1541.8432</c:v>
                </c:pt>
                <c:pt idx="236">
                  <c:v>1548.4032</c:v>
                </c:pt>
                <c:pt idx="237">
                  <c:v>1554.9631999999999</c:v>
                </c:pt>
                <c:pt idx="238">
                  <c:v>1561.5232000000001</c:v>
                </c:pt>
                <c:pt idx="239">
                  <c:v>1568.0832</c:v>
                </c:pt>
                <c:pt idx="240">
                  <c:v>1574.6432</c:v>
                </c:pt>
                <c:pt idx="241">
                  <c:v>1581.2031999999999</c:v>
                </c:pt>
                <c:pt idx="242">
                  <c:v>1587.7632000000001</c:v>
                </c:pt>
                <c:pt idx="243">
                  <c:v>1594.3232</c:v>
                </c:pt>
                <c:pt idx="244">
                  <c:v>1600.8832</c:v>
                </c:pt>
                <c:pt idx="245">
                  <c:v>1607.4431999999999</c:v>
                </c:pt>
                <c:pt idx="246">
                  <c:v>1614.0032000000001</c:v>
                </c:pt>
                <c:pt idx="247">
                  <c:v>1620.5632000000001</c:v>
                </c:pt>
                <c:pt idx="248">
                  <c:v>1627.1232</c:v>
                </c:pt>
                <c:pt idx="249">
                  <c:v>1633.6831999999999</c:v>
                </c:pt>
                <c:pt idx="250">
                  <c:v>1640.2431999999999</c:v>
                </c:pt>
                <c:pt idx="251">
                  <c:v>1646.8032000000001</c:v>
                </c:pt>
                <c:pt idx="252">
                  <c:v>1653.3632</c:v>
                </c:pt>
                <c:pt idx="253">
                  <c:v>1659.9232</c:v>
                </c:pt>
                <c:pt idx="254">
                  <c:v>1666.4831999999999</c:v>
                </c:pt>
                <c:pt idx="255">
                  <c:v>1673.0432000000001</c:v>
                </c:pt>
                <c:pt idx="256">
                  <c:v>1679.6032</c:v>
                </c:pt>
                <c:pt idx="257">
                  <c:v>1686.1632</c:v>
                </c:pt>
                <c:pt idx="258">
                  <c:v>1692.7231999999999</c:v>
                </c:pt>
                <c:pt idx="259">
                  <c:v>1699.2832000000001</c:v>
                </c:pt>
                <c:pt idx="260">
                  <c:v>1705.8432</c:v>
                </c:pt>
                <c:pt idx="261">
                  <c:v>1712.4032</c:v>
                </c:pt>
                <c:pt idx="262">
                  <c:v>1718.9631999999999</c:v>
                </c:pt>
                <c:pt idx="263">
                  <c:v>1725.5232000000001</c:v>
                </c:pt>
                <c:pt idx="264">
                  <c:v>1732.0832</c:v>
                </c:pt>
                <c:pt idx="265">
                  <c:v>1738.6432</c:v>
                </c:pt>
                <c:pt idx="266">
                  <c:v>1745.2031999999999</c:v>
                </c:pt>
                <c:pt idx="267">
                  <c:v>1751.7632000000001</c:v>
                </c:pt>
                <c:pt idx="268">
                  <c:v>1758.3232</c:v>
                </c:pt>
                <c:pt idx="269">
                  <c:v>1764.8832</c:v>
                </c:pt>
                <c:pt idx="270">
                  <c:v>1771.4431999999999</c:v>
                </c:pt>
                <c:pt idx="271">
                  <c:v>1778.0032000000001</c:v>
                </c:pt>
                <c:pt idx="272">
                  <c:v>1784.5632000000001</c:v>
                </c:pt>
                <c:pt idx="273">
                  <c:v>1791.1232</c:v>
                </c:pt>
                <c:pt idx="274">
                  <c:v>1797.6831999999999</c:v>
                </c:pt>
                <c:pt idx="275">
                  <c:v>1804.2431999999999</c:v>
                </c:pt>
                <c:pt idx="276">
                  <c:v>1810.8032000000001</c:v>
                </c:pt>
                <c:pt idx="277">
                  <c:v>1817.3632</c:v>
                </c:pt>
                <c:pt idx="278">
                  <c:v>1823.9232</c:v>
                </c:pt>
                <c:pt idx="279">
                  <c:v>1830.4831999999999</c:v>
                </c:pt>
                <c:pt idx="280">
                  <c:v>1837.0432000000001</c:v>
                </c:pt>
                <c:pt idx="281">
                  <c:v>1843.6032</c:v>
                </c:pt>
                <c:pt idx="282">
                  <c:v>1850.1632</c:v>
                </c:pt>
                <c:pt idx="283">
                  <c:v>1856.7231999999999</c:v>
                </c:pt>
                <c:pt idx="284">
                  <c:v>1863.2832000000001</c:v>
                </c:pt>
                <c:pt idx="285">
                  <c:v>1869.8432</c:v>
                </c:pt>
                <c:pt idx="286">
                  <c:v>1876.4032</c:v>
                </c:pt>
                <c:pt idx="287">
                  <c:v>1882.9631999999999</c:v>
                </c:pt>
                <c:pt idx="288">
                  <c:v>1889.5232000000001</c:v>
                </c:pt>
                <c:pt idx="289">
                  <c:v>1896.0832</c:v>
                </c:pt>
                <c:pt idx="290">
                  <c:v>1902.6432</c:v>
                </c:pt>
                <c:pt idx="291">
                  <c:v>1909.2031999999999</c:v>
                </c:pt>
                <c:pt idx="292">
                  <c:v>1915.7632000000001</c:v>
                </c:pt>
                <c:pt idx="293">
                  <c:v>1922.3232</c:v>
                </c:pt>
                <c:pt idx="294">
                  <c:v>1928.8832</c:v>
                </c:pt>
                <c:pt idx="295">
                  <c:v>1935.4431999999999</c:v>
                </c:pt>
                <c:pt idx="296">
                  <c:v>1942.0032000000001</c:v>
                </c:pt>
                <c:pt idx="297">
                  <c:v>1948.5632000000001</c:v>
                </c:pt>
                <c:pt idx="298">
                  <c:v>1955.1232</c:v>
                </c:pt>
                <c:pt idx="299">
                  <c:v>1961.6831999999999</c:v>
                </c:pt>
                <c:pt idx="300">
                  <c:v>1968.2431999999999</c:v>
                </c:pt>
                <c:pt idx="301">
                  <c:v>1974.8032000000001</c:v>
                </c:pt>
                <c:pt idx="302">
                  <c:v>1981.3632</c:v>
                </c:pt>
                <c:pt idx="303">
                  <c:v>1987.9232</c:v>
                </c:pt>
                <c:pt idx="304">
                  <c:v>1994.4831999999999</c:v>
                </c:pt>
              </c:numCache>
            </c:numRef>
          </c:xVal>
          <c:yVal>
            <c:numRef>
              <c:f>[1]combined_dist_dep!$C$3:$C$307</c:f>
              <c:numCache>
                <c:formatCode>General</c:formatCode>
                <c:ptCount val="305"/>
                <c:pt idx="0">
                  <c:v>0.49997000000000003</c:v>
                </c:pt>
                <c:pt idx="1">
                  <c:v>0.37451000000000001</c:v>
                </c:pt>
                <c:pt idx="2">
                  <c:v>0.29848999999999998</c:v>
                </c:pt>
                <c:pt idx="3">
                  <c:v>0.25003999999999998</c:v>
                </c:pt>
                <c:pt idx="4">
                  <c:v>0.21379999999999999</c:v>
                </c:pt>
                <c:pt idx="5">
                  <c:v>0.19455</c:v>
                </c:pt>
                <c:pt idx="6">
                  <c:v>0.18448000000000001</c:v>
                </c:pt>
                <c:pt idx="7">
                  <c:v>0.17591000000000001</c:v>
                </c:pt>
                <c:pt idx="8">
                  <c:v>0.1678</c:v>
                </c:pt>
                <c:pt idx="9">
                  <c:v>0.15421000000000001</c:v>
                </c:pt>
                <c:pt idx="10">
                  <c:v>0.1401</c:v>
                </c:pt>
                <c:pt idx="11">
                  <c:v>0.12692999999999999</c:v>
                </c:pt>
                <c:pt idx="12">
                  <c:v>0.11785</c:v>
                </c:pt>
                <c:pt idx="13">
                  <c:v>0.11144</c:v>
                </c:pt>
                <c:pt idx="14">
                  <c:v>0.10675</c:v>
                </c:pt>
                <c:pt idx="15">
                  <c:v>9.9496000000000001E-2</c:v>
                </c:pt>
                <c:pt idx="16">
                  <c:v>9.2323000000000002E-2</c:v>
                </c:pt>
                <c:pt idx="17">
                  <c:v>8.5694999999999993E-2</c:v>
                </c:pt>
                <c:pt idx="18">
                  <c:v>7.9233999999999999E-2</c:v>
                </c:pt>
                <c:pt idx="19">
                  <c:v>7.4253E-2</c:v>
                </c:pt>
                <c:pt idx="20">
                  <c:v>7.0316000000000004E-2</c:v>
                </c:pt>
                <c:pt idx="21">
                  <c:v>6.7191000000000001E-2</c:v>
                </c:pt>
                <c:pt idx="22">
                  <c:v>6.4593999999999999E-2</c:v>
                </c:pt>
                <c:pt idx="23">
                  <c:v>6.2336999999999997E-2</c:v>
                </c:pt>
                <c:pt idx="24">
                  <c:v>6.0347999999999999E-2</c:v>
                </c:pt>
                <c:pt idx="25">
                  <c:v>5.8192000000000001E-2</c:v>
                </c:pt>
                <c:pt idx="26">
                  <c:v>5.5224000000000002E-2</c:v>
                </c:pt>
                <c:pt idx="27">
                  <c:v>5.1971999999999997E-2</c:v>
                </c:pt>
                <c:pt idx="28">
                  <c:v>4.9283E-2</c:v>
                </c:pt>
                <c:pt idx="29">
                  <c:v>4.7570000000000001E-2</c:v>
                </c:pt>
                <c:pt idx="30">
                  <c:v>4.6226000000000003E-2</c:v>
                </c:pt>
                <c:pt idx="31">
                  <c:v>4.4969000000000002E-2</c:v>
                </c:pt>
                <c:pt idx="32">
                  <c:v>4.3922000000000003E-2</c:v>
                </c:pt>
                <c:pt idx="33">
                  <c:v>4.3027000000000003E-2</c:v>
                </c:pt>
                <c:pt idx="34">
                  <c:v>4.1933999999999999E-2</c:v>
                </c:pt>
                <c:pt idx="35">
                  <c:v>4.0528000000000002E-2</c:v>
                </c:pt>
                <c:pt idx="36">
                  <c:v>3.9017999999999997E-2</c:v>
                </c:pt>
                <c:pt idx="37">
                  <c:v>3.7744E-2</c:v>
                </c:pt>
                <c:pt idx="38">
                  <c:v>3.6762000000000003E-2</c:v>
                </c:pt>
                <c:pt idx="39">
                  <c:v>3.5922999999999997E-2</c:v>
                </c:pt>
                <c:pt idx="40">
                  <c:v>3.5070999999999998E-2</c:v>
                </c:pt>
                <c:pt idx="41">
                  <c:v>3.4266999999999999E-2</c:v>
                </c:pt>
                <c:pt idx="42">
                  <c:v>3.3456E-2</c:v>
                </c:pt>
                <c:pt idx="43">
                  <c:v>3.2628999999999998E-2</c:v>
                </c:pt>
                <c:pt idx="44">
                  <c:v>3.184E-2</c:v>
                </c:pt>
                <c:pt idx="45">
                  <c:v>3.1078000000000001E-2</c:v>
                </c:pt>
                <c:pt idx="46">
                  <c:v>3.0363000000000001E-2</c:v>
                </c:pt>
                <c:pt idx="47">
                  <c:v>2.9680000000000002E-2</c:v>
                </c:pt>
                <c:pt idx="48">
                  <c:v>2.9028000000000002E-2</c:v>
                </c:pt>
                <c:pt idx="49">
                  <c:v>2.8399000000000001E-2</c:v>
                </c:pt>
                <c:pt idx="50">
                  <c:v>2.7788E-2</c:v>
                </c:pt>
                <c:pt idx="51">
                  <c:v>2.7199000000000001E-2</c:v>
                </c:pt>
                <c:pt idx="52">
                  <c:v>2.6641999999999999E-2</c:v>
                </c:pt>
                <c:pt idx="53">
                  <c:v>2.6124000000000001E-2</c:v>
                </c:pt>
                <c:pt idx="54">
                  <c:v>2.5635000000000002E-2</c:v>
                </c:pt>
                <c:pt idx="55">
                  <c:v>2.5170000000000001E-2</c:v>
                </c:pt>
                <c:pt idx="56">
                  <c:v>2.4719000000000001E-2</c:v>
                </c:pt>
                <c:pt idx="57">
                  <c:v>2.4287E-2</c:v>
                </c:pt>
                <c:pt idx="58">
                  <c:v>2.3866999999999999E-2</c:v>
                </c:pt>
                <c:pt idx="59">
                  <c:v>2.3456999999999999E-2</c:v>
                </c:pt>
                <c:pt idx="60">
                  <c:v>2.3061000000000002E-2</c:v>
                </c:pt>
                <c:pt idx="61">
                  <c:v>2.2685E-2</c:v>
                </c:pt>
                <c:pt idx="62">
                  <c:v>2.2334E-2</c:v>
                </c:pt>
                <c:pt idx="63">
                  <c:v>2.1998E-2</c:v>
                </c:pt>
                <c:pt idx="64">
                  <c:v>2.1675E-2</c:v>
                </c:pt>
                <c:pt idx="65">
                  <c:v>2.1360000000000001E-2</c:v>
                </c:pt>
                <c:pt idx="66">
                  <c:v>2.1055000000000001E-2</c:v>
                </c:pt>
                <c:pt idx="67">
                  <c:v>2.0757999999999999E-2</c:v>
                </c:pt>
                <c:pt idx="68">
                  <c:v>2.0466999999999999E-2</c:v>
                </c:pt>
                <c:pt idx="69">
                  <c:v>2.0185999999999999E-2</c:v>
                </c:pt>
                <c:pt idx="70">
                  <c:v>1.9918999999999999E-2</c:v>
                </c:pt>
                <c:pt idx="71">
                  <c:v>1.9664999999999998E-2</c:v>
                </c:pt>
                <c:pt idx="72">
                  <c:v>1.9421000000000001E-2</c:v>
                </c:pt>
                <c:pt idx="73">
                  <c:v>1.9184E-2</c:v>
                </c:pt>
                <c:pt idx="74">
                  <c:v>1.8950999999999999E-2</c:v>
                </c:pt>
                <c:pt idx="75">
                  <c:v>1.8727000000000001E-2</c:v>
                </c:pt>
                <c:pt idx="76">
                  <c:v>1.8513999999999999E-2</c:v>
                </c:pt>
                <c:pt idx="77">
                  <c:v>1.8311000000000001E-2</c:v>
                </c:pt>
                <c:pt idx="78">
                  <c:v>1.8117999999999999E-2</c:v>
                </c:pt>
                <c:pt idx="79">
                  <c:v>1.7929E-2</c:v>
                </c:pt>
                <c:pt idx="80">
                  <c:v>1.7745E-2</c:v>
                </c:pt>
                <c:pt idx="81">
                  <c:v>1.7564E-2</c:v>
                </c:pt>
                <c:pt idx="82">
                  <c:v>1.7387E-2</c:v>
                </c:pt>
                <c:pt idx="83">
                  <c:v>1.7214E-2</c:v>
                </c:pt>
                <c:pt idx="84">
                  <c:v>1.7045999999999999E-2</c:v>
                </c:pt>
                <c:pt idx="85">
                  <c:v>1.6886000000000002E-2</c:v>
                </c:pt>
                <c:pt idx="86">
                  <c:v>1.6732E-2</c:v>
                </c:pt>
                <c:pt idx="87">
                  <c:v>1.6587000000000001E-2</c:v>
                </c:pt>
                <c:pt idx="88">
                  <c:v>1.6445999999999999E-2</c:v>
                </c:pt>
                <c:pt idx="89">
                  <c:v>1.6309000000000001E-2</c:v>
                </c:pt>
                <c:pt idx="90">
                  <c:v>1.6174000000000001E-2</c:v>
                </c:pt>
                <c:pt idx="91">
                  <c:v>1.6039000000000001E-2</c:v>
                </c:pt>
                <c:pt idx="92">
                  <c:v>1.5906E-2</c:v>
                </c:pt>
                <c:pt idx="93">
                  <c:v>1.5776999999999999E-2</c:v>
                </c:pt>
                <c:pt idx="94">
                  <c:v>1.5653E-2</c:v>
                </c:pt>
                <c:pt idx="95">
                  <c:v>1.5532000000000001E-2</c:v>
                </c:pt>
                <c:pt idx="96">
                  <c:v>1.5417999999999999E-2</c:v>
                </c:pt>
                <c:pt idx="97">
                  <c:v>1.5308E-2</c:v>
                </c:pt>
                <c:pt idx="98">
                  <c:v>1.5202E-2</c:v>
                </c:pt>
                <c:pt idx="99">
                  <c:v>1.5096999999999999E-2</c:v>
                </c:pt>
                <c:pt idx="100">
                  <c:v>1.4991000000000001E-2</c:v>
                </c:pt>
                <c:pt idx="101">
                  <c:v>1.4885000000000001E-2</c:v>
                </c:pt>
                <c:pt idx="102">
                  <c:v>1.4782E-2</c:v>
                </c:pt>
                <c:pt idx="103">
                  <c:v>1.4683E-2</c:v>
                </c:pt>
                <c:pt idx="104">
                  <c:v>1.4588E-2</c:v>
                </c:pt>
                <c:pt idx="105">
                  <c:v>1.4500000000000001E-2</c:v>
                </c:pt>
                <c:pt idx="106">
                  <c:v>1.4415000000000001E-2</c:v>
                </c:pt>
                <c:pt idx="107">
                  <c:v>1.4334E-2</c:v>
                </c:pt>
                <c:pt idx="108">
                  <c:v>1.4253999999999999E-2</c:v>
                </c:pt>
                <c:pt idx="109">
                  <c:v>1.4172000000000001E-2</c:v>
                </c:pt>
                <c:pt idx="110">
                  <c:v>1.409E-2</c:v>
                </c:pt>
                <c:pt idx="111">
                  <c:v>1.4007E-2</c:v>
                </c:pt>
                <c:pt idx="112">
                  <c:v>1.3925999999999999E-2</c:v>
                </c:pt>
                <c:pt idx="113">
                  <c:v>1.3846000000000001E-2</c:v>
                </c:pt>
                <c:pt idx="114">
                  <c:v>1.3769999999999999E-2</c:v>
                </c:pt>
                <c:pt idx="115">
                  <c:v>1.3697000000000001E-2</c:v>
                </c:pt>
                <c:pt idx="116">
                  <c:v>1.3627999999999999E-2</c:v>
                </c:pt>
                <c:pt idx="117">
                  <c:v>1.3559E-2</c:v>
                </c:pt>
                <c:pt idx="118">
                  <c:v>1.3491E-2</c:v>
                </c:pt>
                <c:pt idx="119">
                  <c:v>1.3422999999999999E-2</c:v>
                </c:pt>
                <c:pt idx="120">
                  <c:v>1.3354E-2</c:v>
                </c:pt>
                <c:pt idx="121">
                  <c:v>1.3287999999999999E-2</c:v>
                </c:pt>
                <c:pt idx="122">
                  <c:v>1.3223E-2</c:v>
                </c:pt>
                <c:pt idx="123">
                  <c:v>1.316E-2</c:v>
                </c:pt>
                <c:pt idx="124">
                  <c:v>1.3099E-2</c:v>
                </c:pt>
                <c:pt idx="125">
                  <c:v>1.304E-2</c:v>
                </c:pt>
                <c:pt idx="126">
                  <c:v>1.2983E-2</c:v>
                </c:pt>
                <c:pt idx="127">
                  <c:v>1.2926E-2</c:v>
                </c:pt>
                <c:pt idx="128">
                  <c:v>1.2869999999999999E-2</c:v>
                </c:pt>
                <c:pt idx="129">
                  <c:v>1.2814000000000001E-2</c:v>
                </c:pt>
                <c:pt idx="130">
                  <c:v>1.2758E-2</c:v>
                </c:pt>
                <c:pt idx="131">
                  <c:v>1.2703000000000001E-2</c:v>
                </c:pt>
                <c:pt idx="132">
                  <c:v>1.2649000000000001E-2</c:v>
                </c:pt>
                <c:pt idx="133">
                  <c:v>1.2597000000000001E-2</c:v>
                </c:pt>
                <c:pt idx="134">
                  <c:v>1.2547000000000001E-2</c:v>
                </c:pt>
                <c:pt idx="135">
                  <c:v>1.2499E-2</c:v>
                </c:pt>
                <c:pt idx="136">
                  <c:v>1.2449999999999999E-2</c:v>
                </c:pt>
                <c:pt idx="137">
                  <c:v>1.2402E-2</c:v>
                </c:pt>
                <c:pt idx="138">
                  <c:v>1.2352E-2</c:v>
                </c:pt>
                <c:pt idx="139">
                  <c:v>1.2302E-2</c:v>
                </c:pt>
                <c:pt idx="140">
                  <c:v>1.2253999999999999E-2</c:v>
                </c:pt>
                <c:pt idx="141">
                  <c:v>1.2205000000000001E-2</c:v>
                </c:pt>
                <c:pt idx="142">
                  <c:v>1.2158E-2</c:v>
                </c:pt>
                <c:pt idx="143">
                  <c:v>1.2113000000000001E-2</c:v>
                </c:pt>
                <c:pt idx="144">
                  <c:v>1.2068000000000001E-2</c:v>
                </c:pt>
                <c:pt idx="145">
                  <c:v>1.2024999999999999E-2</c:v>
                </c:pt>
                <c:pt idx="146">
                  <c:v>1.1982E-2</c:v>
                </c:pt>
                <c:pt idx="147">
                  <c:v>1.1939999999999999E-2</c:v>
                </c:pt>
                <c:pt idx="148">
                  <c:v>1.1899E-2</c:v>
                </c:pt>
                <c:pt idx="149">
                  <c:v>1.1859E-2</c:v>
                </c:pt>
                <c:pt idx="150">
                  <c:v>1.1819E-2</c:v>
                </c:pt>
                <c:pt idx="151">
                  <c:v>1.1780000000000001E-2</c:v>
                </c:pt>
                <c:pt idx="152">
                  <c:v>1.1741E-2</c:v>
                </c:pt>
                <c:pt idx="153">
                  <c:v>1.1694081E-2</c:v>
                </c:pt>
                <c:pt idx="154">
                  <c:v>1.1654059E-2</c:v>
                </c:pt>
                <c:pt idx="155">
                  <c:v>1.1614431E-2</c:v>
                </c:pt>
                <c:pt idx="156">
                  <c:v>1.1575192E-2</c:v>
                </c:pt>
                <c:pt idx="157">
                  <c:v>1.1536334000000001E-2</c:v>
                </c:pt>
                <c:pt idx="158">
                  <c:v>1.1497853000000001E-2</c:v>
                </c:pt>
                <c:pt idx="159">
                  <c:v>1.1459741000000001E-2</c:v>
                </c:pt>
                <c:pt idx="160">
                  <c:v>1.1421993E-2</c:v>
                </c:pt>
                <c:pt idx="161">
                  <c:v>1.1384604E-2</c:v>
                </c:pt>
                <c:pt idx="162">
                  <c:v>1.1347566999999999E-2</c:v>
                </c:pt>
                <c:pt idx="163">
                  <c:v>1.1310877E-2</c:v>
                </c:pt>
                <c:pt idx="164">
                  <c:v>1.127453E-2</c:v>
                </c:pt>
                <c:pt idx="165">
                  <c:v>1.1238519000000001E-2</c:v>
                </c:pt>
                <c:pt idx="166">
                  <c:v>1.1202838999999999E-2</c:v>
                </c:pt>
                <c:pt idx="167">
                  <c:v>1.1167487E-2</c:v>
                </c:pt>
                <c:pt idx="168">
                  <c:v>1.1132454999999999E-2</c:v>
                </c:pt>
                <c:pt idx="169">
                  <c:v>1.1097741E-2</c:v>
                </c:pt>
                <c:pt idx="170">
                  <c:v>1.1063338000000001E-2</c:v>
                </c:pt>
                <c:pt idx="171">
                  <c:v>1.1029242999999999E-2</c:v>
                </c:pt>
                <c:pt idx="172">
                  <c:v>1.0995451E-2</c:v>
                </c:pt>
                <c:pt idx="173">
                  <c:v>1.0961957E-2</c:v>
                </c:pt>
                <c:pt idx="174">
                  <c:v>1.0928758E-2</c:v>
                </c:pt>
                <c:pt idx="175">
                  <c:v>1.0895848E-2</c:v>
                </c:pt>
                <c:pt idx="176">
                  <c:v>1.0863223999999999E-2</c:v>
                </c:pt>
                <c:pt idx="177">
                  <c:v>1.0830882E-2</c:v>
                </c:pt>
                <c:pt idx="178">
                  <c:v>1.0798818E-2</c:v>
                </c:pt>
                <c:pt idx="179">
                  <c:v>1.0767027E-2</c:v>
                </c:pt>
                <c:pt idx="180">
                  <c:v>1.0735506000000001E-2</c:v>
                </c:pt>
                <c:pt idx="181">
                  <c:v>1.0704251E-2</c:v>
                </c:pt>
                <c:pt idx="182">
                  <c:v>1.0673258999999999E-2</c:v>
                </c:pt>
                <c:pt idx="183">
                  <c:v>1.0642525E-2</c:v>
                </c:pt>
                <c:pt idx="184">
                  <c:v>1.0612046999999999E-2</c:v>
                </c:pt>
                <c:pt idx="185">
                  <c:v>1.058182E-2</c:v>
                </c:pt>
                <c:pt idx="186">
                  <c:v>1.0551842000000001E-2</c:v>
                </c:pt>
                <c:pt idx="187">
                  <c:v>1.0522108000000001E-2</c:v>
                </c:pt>
                <c:pt idx="188">
                  <c:v>1.0492616E-2</c:v>
                </c:pt>
                <c:pt idx="189">
                  <c:v>1.0463363E-2</c:v>
                </c:pt>
                <c:pt idx="190">
                  <c:v>1.0434344999999999E-2</c:v>
                </c:pt>
                <c:pt idx="191">
                  <c:v>1.0405559E-2</c:v>
                </c:pt>
                <c:pt idx="192">
                  <c:v>1.0377002E-2</c:v>
                </c:pt>
                <c:pt idx="193">
                  <c:v>1.0348672E-2</c:v>
                </c:pt>
                <c:pt idx="194">
                  <c:v>1.0320564000000001E-2</c:v>
                </c:pt>
                <c:pt idx="195">
                  <c:v>1.0292677E-2</c:v>
                </c:pt>
                <c:pt idx="196">
                  <c:v>1.0265007E-2</c:v>
                </c:pt>
                <c:pt idx="197">
                  <c:v>1.0237550999999999E-2</c:v>
                </c:pt>
                <c:pt idx="198">
                  <c:v>1.0210308E-2</c:v>
                </c:pt>
                <c:pt idx="199">
                  <c:v>1.0183274000000001E-2</c:v>
                </c:pt>
                <c:pt idx="200">
                  <c:v>1.0156446E-2</c:v>
                </c:pt>
                <c:pt idx="201">
                  <c:v>1.0129822E-2</c:v>
                </c:pt>
                <c:pt idx="202">
                  <c:v>1.0103399000000001E-2</c:v>
                </c:pt>
                <c:pt idx="203">
                  <c:v>1.0077176E-2</c:v>
                </c:pt>
                <c:pt idx="204">
                  <c:v>1.0051149000000001E-2</c:v>
                </c:pt>
                <c:pt idx="205">
                  <c:v>1.0025315E-2</c:v>
                </c:pt>
                <c:pt idx="206">
                  <c:v>9.9996740000000001E-3</c:v>
                </c:pt>
                <c:pt idx="207">
                  <c:v>9.9742210000000001E-3</c:v>
                </c:pt>
                <c:pt idx="208">
                  <c:v>9.9489560000000001E-3</c:v>
                </c:pt>
                <c:pt idx="209">
                  <c:v>9.9238750000000004E-3</c:v>
                </c:pt>
                <c:pt idx="210">
                  <c:v>9.8989769999999998E-3</c:v>
                </c:pt>
                <c:pt idx="211">
                  <c:v>9.8742589999999998E-3</c:v>
                </c:pt>
                <c:pt idx="212">
                  <c:v>9.8497189999999998E-3</c:v>
                </c:pt>
                <c:pt idx="213">
                  <c:v>9.8253549999999992E-3</c:v>
                </c:pt>
                <c:pt idx="214">
                  <c:v>9.801166E-3</c:v>
                </c:pt>
                <c:pt idx="215">
                  <c:v>9.7771479999999994E-3</c:v>
                </c:pt>
                <c:pt idx="216">
                  <c:v>9.7532999999999995E-3</c:v>
                </c:pt>
                <c:pt idx="217">
                  <c:v>9.7296190000000001E-3</c:v>
                </c:pt>
                <c:pt idx="218">
                  <c:v>9.7061049999999996E-3</c:v>
                </c:pt>
                <c:pt idx="219">
                  <c:v>9.6827549999999995E-3</c:v>
                </c:pt>
                <c:pt idx="220">
                  <c:v>9.6595670000000008E-3</c:v>
                </c:pt>
                <c:pt idx="221">
                  <c:v>9.6365389999999995E-3</c:v>
                </c:pt>
                <c:pt idx="222">
                  <c:v>9.6136699999999995E-3</c:v>
                </c:pt>
                <c:pt idx="223">
                  <c:v>9.5909570000000006E-3</c:v>
                </c:pt>
                <c:pt idx="224">
                  <c:v>9.5683999999999995E-3</c:v>
                </c:pt>
                <c:pt idx="225">
                  <c:v>9.5459949999999998E-3</c:v>
                </c:pt>
                <c:pt idx="226">
                  <c:v>9.523742E-3</c:v>
                </c:pt>
                <c:pt idx="227">
                  <c:v>9.5016389999999992E-3</c:v>
                </c:pt>
                <c:pt idx="228">
                  <c:v>9.4796829999999992E-3</c:v>
                </c:pt>
                <c:pt idx="229">
                  <c:v>9.4578749999999993E-3</c:v>
                </c:pt>
                <c:pt idx="230">
                  <c:v>9.4362109999999999E-3</c:v>
                </c:pt>
                <c:pt idx="231">
                  <c:v>9.4146899999999999E-3</c:v>
                </c:pt>
                <c:pt idx="232">
                  <c:v>9.3933109999999997E-3</c:v>
                </c:pt>
                <c:pt idx="233">
                  <c:v>9.3720729999999999E-3</c:v>
                </c:pt>
                <c:pt idx="234">
                  <c:v>9.3509720000000008E-3</c:v>
                </c:pt>
                <c:pt idx="235">
                  <c:v>9.3300099999999997E-3</c:v>
                </c:pt>
                <c:pt idx="236">
                  <c:v>9.3091819999999992E-3</c:v>
                </c:pt>
                <c:pt idx="237">
                  <c:v>9.2884890000000005E-3</c:v>
                </c:pt>
                <c:pt idx="238">
                  <c:v>9.2679289999999994E-3</c:v>
                </c:pt>
                <c:pt idx="239">
                  <c:v>9.247501E-3</c:v>
                </c:pt>
                <c:pt idx="240">
                  <c:v>9.2272020000000003E-3</c:v>
                </c:pt>
                <c:pt idx="241">
                  <c:v>9.2070320000000004E-3</c:v>
                </c:pt>
                <c:pt idx="242">
                  <c:v>9.1869889999999996E-3</c:v>
                </c:pt>
                <c:pt idx="243">
                  <c:v>9.1670720000000001E-3</c:v>
                </c:pt>
                <c:pt idx="244">
                  <c:v>9.1472800000000007E-3</c:v>
                </c:pt>
                <c:pt idx="245">
                  <c:v>9.1276120000000002E-3</c:v>
                </c:pt>
                <c:pt idx="246">
                  <c:v>9.1080650000000003E-3</c:v>
                </c:pt>
                <c:pt idx="247">
                  <c:v>9.0886400000000003E-3</c:v>
                </c:pt>
                <c:pt idx="248">
                  <c:v>9.0693340000000001E-3</c:v>
                </c:pt>
                <c:pt idx="249">
                  <c:v>9.0501460000000002E-3</c:v>
                </c:pt>
                <c:pt idx="250">
                  <c:v>9.0310760000000007E-3</c:v>
                </c:pt>
                <c:pt idx="251">
                  <c:v>9.0121219999999991E-3</c:v>
                </c:pt>
                <c:pt idx="252">
                  <c:v>8.9932829999999995E-3</c:v>
                </c:pt>
                <c:pt idx="253">
                  <c:v>8.9745569999999993E-3</c:v>
                </c:pt>
                <c:pt idx="254">
                  <c:v>8.9559440000000004E-3</c:v>
                </c:pt>
                <c:pt idx="255">
                  <c:v>8.9374429999999998E-3</c:v>
                </c:pt>
                <c:pt idx="256">
                  <c:v>8.9190520000000002E-3</c:v>
                </c:pt>
                <c:pt idx="257">
                  <c:v>8.9007700000000006E-3</c:v>
                </c:pt>
                <c:pt idx="258">
                  <c:v>8.8825970000000008E-3</c:v>
                </c:pt>
                <c:pt idx="259">
                  <c:v>8.8645300000000007E-3</c:v>
                </c:pt>
                <c:pt idx="260">
                  <c:v>8.8465699999999998E-3</c:v>
                </c:pt>
                <c:pt idx="261">
                  <c:v>8.8287150000000009E-3</c:v>
                </c:pt>
                <c:pt idx="262">
                  <c:v>8.8109639999999993E-3</c:v>
                </c:pt>
                <c:pt idx="263">
                  <c:v>8.7933170000000001E-3</c:v>
                </c:pt>
                <c:pt idx="264">
                  <c:v>8.7757709999999999E-3</c:v>
                </c:pt>
                <c:pt idx="265">
                  <c:v>8.7583260000000003E-3</c:v>
                </c:pt>
                <c:pt idx="266">
                  <c:v>8.7409819999999996E-3</c:v>
                </c:pt>
                <c:pt idx="267">
                  <c:v>8.7237370000000005E-3</c:v>
                </c:pt>
                <c:pt idx="268">
                  <c:v>8.7065900000000002E-3</c:v>
                </c:pt>
                <c:pt idx="269">
                  <c:v>8.6895400000000008E-3</c:v>
                </c:pt>
                <c:pt idx="270">
                  <c:v>8.6725870000000007E-3</c:v>
                </c:pt>
                <c:pt idx="271">
                  <c:v>8.6557300000000004E-3</c:v>
                </c:pt>
                <c:pt idx="272">
                  <c:v>8.6389670000000009E-3</c:v>
                </c:pt>
                <c:pt idx="273">
                  <c:v>8.6222980000000005E-3</c:v>
                </c:pt>
                <c:pt idx="274">
                  <c:v>8.6057219999999997E-3</c:v>
                </c:pt>
                <c:pt idx="275">
                  <c:v>8.5892380000000008E-3</c:v>
                </c:pt>
                <c:pt idx="276">
                  <c:v>8.5728450000000008E-3</c:v>
                </c:pt>
                <c:pt idx="277">
                  <c:v>8.5565429999999998E-3</c:v>
                </c:pt>
                <c:pt idx="278">
                  <c:v>8.5403300000000005E-3</c:v>
                </c:pt>
                <c:pt idx="279">
                  <c:v>8.5242059999999995E-3</c:v>
                </c:pt>
                <c:pt idx="280">
                  <c:v>8.5081700000000007E-3</c:v>
                </c:pt>
                <c:pt idx="281">
                  <c:v>8.4922209999999995E-3</c:v>
                </c:pt>
                <c:pt idx="282">
                  <c:v>8.4763579999999998E-3</c:v>
                </c:pt>
                <c:pt idx="283">
                  <c:v>8.460581E-3</c:v>
                </c:pt>
                <c:pt idx="284">
                  <c:v>8.4448890000000006E-3</c:v>
                </c:pt>
                <c:pt idx="285">
                  <c:v>8.4292810000000003E-3</c:v>
                </c:pt>
                <c:pt idx="286">
                  <c:v>8.4137569999999991E-3</c:v>
                </c:pt>
                <c:pt idx="287">
                  <c:v>8.3983149999999999E-3</c:v>
                </c:pt>
                <c:pt idx="288">
                  <c:v>8.3829549999999992E-3</c:v>
                </c:pt>
                <c:pt idx="289">
                  <c:v>8.3676759999999992E-3</c:v>
                </c:pt>
                <c:pt idx="290">
                  <c:v>8.3524770000000005E-3</c:v>
                </c:pt>
                <c:pt idx="291">
                  <c:v>8.3373579999999996E-3</c:v>
                </c:pt>
                <c:pt idx="292">
                  <c:v>8.3223189999999999E-3</c:v>
                </c:pt>
                <c:pt idx="293">
                  <c:v>8.3073580000000008E-3</c:v>
                </c:pt>
                <c:pt idx="294">
                  <c:v>8.2924739999999993E-3</c:v>
                </c:pt>
                <c:pt idx="295">
                  <c:v>8.2776680000000002E-3</c:v>
                </c:pt>
                <c:pt idx="296">
                  <c:v>8.2629379999999992E-3</c:v>
                </c:pt>
                <c:pt idx="297">
                  <c:v>8.2482839999999998E-3</c:v>
                </c:pt>
                <c:pt idx="298">
                  <c:v>8.2337039999999997E-3</c:v>
                </c:pt>
                <c:pt idx="299">
                  <c:v>8.2191999999999994E-3</c:v>
                </c:pt>
                <c:pt idx="300">
                  <c:v>8.2047690000000006E-3</c:v>
                </c:pt>
                <c:pt idx="301">
                  <c:v>8.1904109999999999E-3</c:v>
                </c:pt>
                <c:pt idx="302">
                  <c:v>8.1761260000000006E-3</c:v>
                </c:pt>
                <c:pt idx="303">
                  <c:v>8.1619139999999993E-3</c:v>
                </c:pt>
                <c:pt idx="304">
                  <c:v>8.1477719999999993E-3</c:v>
                </c:pt>
              </c:numCache>
            </c:numRef>
          </c:yVal>
          <c:smooth val="0"/>
          <c:extLst>
            <c:ext xmlns:c16="http://schemas.microsoft.com/office/drawing/2014/chart" uri="{C3380CC4-5D6E-409C-BE32-E72D297353CC}">
              <c16:uniqueId val="{00000001-764C-494D-A985-D9C9692D2CF9}"/>
            </c:ext>
          </c:extLst>
        </c:ser>
        <c:dLbls>
          <c:showLegendKey val="0"/>
          <c:showVal val="0"/>
          <c:showCatName val="0"/>
          <c:showSerName val="0"/>
          <c:showPercent val="0"/>
          <c:showBubbleSize val="0"/>
        </c:dLbls>
        <c:axId val="730762368"/>
        <c:axId val="730758432"/>
      </c:scatterChart>
      <c:valAx>
        <c:axId val="73076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58432"/>
        <c:crosses val="autoZero"/>
        <c:crossBetween val="midCat"/>
      </c:valAx>
      <c:valAx>
        <c:axId val="7307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62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between spreadsheet &amp; python for relative transformation method</a:t>
            </a:r>
          </a:p>
          <a:p>
            <a:pPr>
              <a:defRPr/>
            </a:pPr>
            <a:r>
              <a:rPr lang="en-US"/>
              <a:t>(Aerial</a:t>
            </a:r>
            <a:r>
              <a:rPr lang="en-US" baseline="0"/>
              <a:t> - fine to medium 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relative/spreadsheet</c:v>
          </c:tx>
          <c:spPr>
            <a:ln w="19050" cap="rnd">
              <a:solidFill>
                <a:schemeClr val="accent1"/>
              </a:solidFill>
              <a:round/>
            </a:ln>
            <a:effectLst>
              <a:glow rad="25400">
                <a:schemeClr val="accent1"/>
              </a:glow>
            </a:effectLst>
          </c:spPr>
          <c:marker>
            <c:symbol val="none"/>
          </c:marker>
          <c:xVal>
            <c:numRef>
              <c:f>'spreadsheet&amp;pythonComparison'!$A$3:$A$214</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'spreadsheet&amp;pythonComparison'!$C$3:$C$214</c:f>
              <c:numCache>
                <c:formatCode>General</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1.1826344903993549E-2</c:v>
                </c:pt>
                <c:pt idx="61">
                  <c:v>1.1812256269263242E-2</c:v>
                </c:pt>
                <c:pt idx="62">
                  <c:v>1.1798945019101595E-2</c:v>
                </c:pt>
                <c:pt idx="63">
                  <c:v>1.1786330577508036E-2</c:v>
                </c:pt>
                <c:pt idx="64">
                  <c:v>1.1774344246168593E-2</c:v>
                </c:pt>
                <c:pt idx="65">
                  <c:v>1.176292698200848E-2</c:v>
                </c:pt>
                <c:pt idx="66">
                  <c:v>1.1752027671001327E-2</c:v>
                </c:pt>
                <c:pt idx="67">
                  <c:v>1.1741601770993777E-2</c:v>
                </c:pt>
                <c:pt idx="68">
                  <c:v>1.1731610232798617E-2</c:v>
                </c:pt>
                <c:pt idx="69">
                  <c:v>1.1722018633814221E-2</c:v>
                </c:pt>
                <c:pt idx="70">
                  <c:v>1.1712796475857859E-2</c:v>
                </c:pt>
                <c:pt idx="71">
                  <c:v>1.1703916611242414E-2</c:v>
                </c:pt>
                <c:pt idx="72">
                  <c:v>1.1695354769992398E-2</c:v>
                </c:pt>
                <c:pt idx="73">
                  <c:v>1.1687089167548908E-2</c:v>
                </c:pt>
                <c:pt idx="74">
                  <c:v>1.1679100177069159E-2</c:v>
                </c:pt>
                <c:pt idx="75">
                  <c:v>1.1671370053970049E-2</c:v>
                </c:pt>
                <c:pt idx="76">
                  <c:v>1.1663882703034555E-2</c:v>
                </c:pt>
                <c:pt idx="77">
                  <c:v>1.165662348042921E-2</c:v>
                </c:pt>
                <c:pt idx="78">
                  <c:v>1.1649579024538696E-2</c:v>
                </c:pt>
                <c:pt idx="79">
                  <c:v>1.1642737110729077E-2</c:v>
                </c:pt>
                <c:pt idx="80">
                  <c:v>1.1636086526091801E-2</c:v>
                </c:pt>
                <c:pt idx="81">
                  <c:v>1.1629616960959859E-2</c:v>
                </c:pt>
                <c:pt idx="82">
                  <c:v>1.1623318914572781E-2</c:v>
                </c:pt>
                <c:pt idx="83">
                  <c:v>1.1617183612733523E-2</c:v>
                </c:pt>
                <c:pt idx="84">
                  <c:v>1.1611202935674232E-2</c:v>
                </c:pt>
                <c:pt idx="85">
                  <c:v>1.1605369354649665E-2</c:v>
                </c:pt>
                <c:pt idx="86">
                  <c:v>1.1599675876021644E-2</c:v>
                </c:pt>
                <c:pt idx="87">
                  <c:v>1.1594115991797684E-2</c:v>
                </c:pt>
                <c:pt idx="88">
                  <c:v>1.1588683635750439E-2</c:v>
                </c:pt>
                <c:pt idx="89">
                  <c:v>1.1583373144379407E-2</c:v>
                </c:pt>
                <c:pt idx="90">
                  <c:v>1.1578179222087925E-2</c:v>
                </c:pt>
                <c:pt idx="91">
                  <c:v>1.1573096910041061E-2</c:v>
                </c:pt>
                <c:pt idx="92">
                  <c:v>1.1568121558247465E-2</c:v>
                </c:pt>
                <c:pt idx="93">
                  <c:v>1.1563248800473014E-2</c:v>
                </c:pt>
                <c:pt idx="94">
                  <c:v>1.1558474531648603E-2</c:v>
                </c:pt>
                <c:pt idx="95">
                  <c:v>1.1553794887480505E-2</c:v>
                </c:pt>
                <c:pt idx="96">
                  <c:v>1.1549206226010677E-2</c:v>
                </c:pt>
                <c:pt idx="97">
                  <c:v>1.1544705110907581E-2</c:v>
                </c:pt>
                <c:pt idx="98">
                  <c:v>1.154028829629632E-2</c:v>
                </c:pt>
                <c:pt idx="99">
                  <c:v>1.1535952712961107E-2</c:v>
                </c:pt>
                <c:pt idx="100">
                  <c:v>1.153169545577383E-2</c:v>
                </c:pt>
                <c:pt idx="101">
                  <c:v>1.1527513772220301E-2</c:v>
                </c:pt>
                <c:pt idx="102">
                  <c:v>1.152340505191126E-2</c:v>
                </c:pt>
                <c:pt idx="103">
                  <c:v>1.1519366816978438E-2</c:v>
                </c:pt>
                <c:pt idx="104">
                  <c:v>1.1515396713267626E-2</c:v>
                </c:pt>
                <c:pt idx="105">
                  <c:v>1.1511492502250734E-2</c:v>
                </c:pt>
                <c:pt idx="106">
                  <c:v>1.1507652053587534E-2</c:v>
                </c:pt>
                <c:pt idx="107">
                  <c:v>1.1503873338275543E-2</c:v>
                </c:pt>
                <c:pt idx="108">
                  <c:v>1.1500154422333103E-2</c:v>
                </c:pt>
                <c:pt idx="109">
                  <c:v>1.1496493460966662E-2</c:v>
                </c:pt>
                <c:pt idx="110">
                  <c:v>1.1492888693178435E-2</c:v>
                </c:pt>
                <c:pt idx="111">
                  <c:v>1.1489338436775107E-2</c:v>
                </c:pt>
                <c:pt idx="112">
                  <c:v>1.1485841083742437E-2</c:v>
                </c:pt>
                <c:pt idx="113">
                  <c:v>1.1482395095953911E-2</c:v>
                </c:pt>
                <c:pt idx="114">
                  <c:v>1.1478999001185085E-2</c:v>
                </c:pt>
                <c:pt idx="115">
                  <c:v>1.147565138940774E-2</c:v>
                </c:pt>
                <c:pt idx="116">
                  <c:v>1.1472350909340697E-2</c:v>
                </c:pt>
                <c:pt idx="117">
                  <c:v>1.1469096265236211E-2</c:v>
                </c:pt>
                <c:pt idx="118">
                  <c:v>1.1465886213882968E-2</c:v>
                </c:pt>
                <c:pt idx="119">
                  <c:v>1.1462719561808351E-2</c:v>
                </c:pt>
                <c:pt idx="120">
                  <c:v>1.1459595162664322E-2</c:v>
                </c:pt>
                <c:pt idx="121">
                  <c:v>1.1456511914782669E-2</c:v>
                </c:pt>
                <c:pt idx="122">
                  <c:v>1.1453468758886585E-2</c:v>
                </c:pt>
                <c:pt idx="123">
                  <c:v>1.1450464675946794E-2</c:v>
                </c:pt>
                <c:pt idx="124">
                  <c:v>1.1447498685171361E-2</c:v>
                </c:pt>
                <c:pt idx="125">
                  <c:v>1.1444569842119355E-2</c:v>
                </c:pt>
                <c:pt idx="126">
                  <c:v>1.1441677236929289E-2</c:v>
                </c:pt>
                <c:pt idx="127">
                  <c:v>1.1438819992654101E-2</c:v>
                </c:pt>
                <c:pt idx="128">
                  <c:v>1.1435997263695029E-2</c:v>
                </c:pt>
                <c:pt idx="129">
                  <c:v>1.1433208234327492E-2</c:v>
                </c:pt>
                <c:pt idx="130">
                  <c:v>1.1430452117312492E-2</c:v>
                </c:pt>
                <c:pt idx="131">
                  <c:v>1.1427728152587715E-2</c:v>
                </c:pt>
                <c:pt idx="132">
                  <c:v>1.1425035606032878E-2</c:v>
                </c:pt>
                <c:pt idx="133">
                  <c:v>1.1422373768304336E-2</c:v>
                </c:pt>
                <c:pt idx="134">
                  <c:v>1.1419741953734349E-2</c:v>
                </c:pt>
                <c:pt idx="135">
                  <c:v>1.1417139499290718E-2</c:v>
                </c:pt>
                <c:pt idx="136">
                  <c:v>1.1414565763592928E-2</c:v>
                </c:pt>
                <c:pt idx="137">
                  <c:v>1.1412020125981095E-2</c:v>
                </c:pt>
                <c:pt idx="138">
                  <c:v>1.1409501985634379E-2</c:v>
                </c:pt>
                <c:pt idx="139">
                  <c:v>1.1407010760735749E-2</c:v>
                </c:pt>
                <c:pt idx="140">
                  <c:v>1.1404545887680209E-2</c:v>
                </c:pt>
                <c:pt idx="141">
                  <c:v>1.1402106820323785E-2</c:v>
                </c:pt>
                <c:pt idx="142">
                  <c:v>1.1399693029270786E-2</c:v>
                </c:pt>
                <c:pt idx="143">
                  <c:v>1.1397304001197048E-2</c:v>
                </c:pt>
                <c:pt idx="144">
                  <c:v>1.1394939238206973E-2</c:v>
                </c:pt>
                <c:pt idx="145">
                  <c:v>1.1392598257222369E-2</c:v>
                </c:pt>
                <c:pt idx="146">
                  <c:v>1.139028058940123E-2</c:v>
                </c:pt>
                <c:pt idx="147">
                  <c:v>1.1387985779584719E-2</c:v>
                </c:pt>
                <c:pt idx="148">
                  <c:v>1.1385713385770699E-2</c:v>
                </c:pt>
                <c:pt idx="149">
                  <c:v>1.1383462978612339E-2</c:v>
                </c:pt>
                <c:pt idx="150">
                  <c:v>1.1381234140940343E-2</c:v>
                </c:pt>
                <c:pt idx="151">
                  <c:v>1.1379026467307497E-2</c:v>
                </c:pt>
                <c:pt idx="152">
                  <c:v>1.1376839563554291E-2</c:v>
                </c:pt>
                <c:pt idx="153">
                  <c:v>1.1374673046394466E-2</c:v>
                </c:pt>
                <c:pt idx="154">
                  <c:v>1.1372526543019365E-2</c:v>
                </c:pt>
                <c:pt idx="155">
                  <c:v>1.1370399690720137E-2</c:v>
                </c:pt>
                <c:pt idx="156">
                  <c:v>1.1368292136526764E-2</c:v>
                </c:pt>
                <c:pt idx="157">
                  <c:v>1.1366203536863089E-2</c:v>
                </c:pt>
                <c:pt idx="158">
                  <c:v>1.1364133557216943E-2</c:v>
                </c:pt>
                <c:pt idx="159">
                  <c:v>1.1362081871824624E-2</c:v>
                </c:pt>
                <c:pt idx="160">
                  <c:v>1.1360048163368979E-2</c:v>
                </c:pt>
                <c:pt idx="161">
                  <c:v>1.1358032122690365E-2</c:v>
                </c:pt>
                <c:pt idx="162">
                  <c:v>1.1356033448509887E-2</c:v>
                </c:pt>
                <c:pt idx="163">
                  <c:v>1.1354051847164233E-2</c:v>
                </c:pt>
                <c:pt idx="164">
                  <c:v>1.135208703235158E-2</c:v>
                </c:pt>
                <c:pt idx="165">
                  <c:v>1.1350138724887986E-2</c:v>
                </c:pt>
                <c:pt idx="166">
                  <c:v>1.1348206652473771E-2</c:v>
                </c:pt>
                <c:pt idx="167">
                  <c:v>1.1346290549469396E-2</c:v>
                </c:pt>
                <c:pt idx="168">
                  <c:v>1.1344390156680378E-2</c:v>
                </c:pt>
                <c:pt idx="169">
                  <c:v>1.1342505221150812E-2</c:v>
                </c:pt>
                <c:pt idx="170">
                  <c:v>1.1340635495965087E-2</c:v>
                </c:pt>
                <c:pt idx="171">
                  <c:v>1.13387807400574E-2</c:v>
                </c:pt>
                <c:pt idx="172">
                  <c:v>1.1336940718028737E-2</c:v>
                </c:pt>
                <c:pt idx="173">
                  <c:v>1.1335115199970922E-2</c:v>
                </c:pt>
                <c:pt idx="174">
                  <c:v>1.1333303961297446E-2</c:v>
                </c:pt>
                <c:pt idx="175">
                  <c:v>1.1331506782580769E-2</c:v>
                </c:pt>
                <c:pt idx="176">
                  <c:v>1.132972344939576E-2</c:v>
                </c:pt>
                <c:pt idx="177">
                  <c:v>1.1327953752169046E-2</c:v>
                </c:pt>
                <c:pt idx="178">
                  <c:v>1.1326197486033971E-2</c:v>
                </c:pt>
                <c:pt idx="179">
                  <c:v>1.1324454450690951E-2</c:v>
                </c:pt>
                <c:pt idx="180">
                  <c:v>1.1322724450272928E-2</c:v>
                </c:pt>
                <c:pt idx="181">
                  <c:v>1.1321007293215769E-2</c:v>
                </c:pt>
                <c:pt idx="182">
                  <c:v>1.131930279213336E-2</c:v>
                </c:pt>
                <c:pt idx="183">
                  <c:v>1.1317610763697175E-2</c:v>
                </c:pt>
                <c:pt idx="184">
                  <c:v>1.1315931028520168E-2</c:v>
                </c:pt>
                <c:pt idx="185">
                  <c:v>1.1314263411044773E-2</c:v>
                </c:pt>
                <c:pt idx="186">
                  <c:v>1.1312607739434861E-2</c:v>
                </c:pt>
                <c:pt idx="187">
                  <c:v>1.1310963845471469E-2</c:v>
                </c:pt>
                <c:pt idx="188">
                  <c:v>1.1309331564452149E-2</c:v>
                </c:pt>
                <c:pt idx="189">
                  <c:v>1.1307710735093807E-2</c:v>
                </c:pt>
                <c:pt idx="190">
                  <c:v>1.1306101199438845E-2</c:v>
                </c:pt>
                <c:pt idx="191">
                  <c:v>1.1304502802764523E-2</c:v>
                </c:pt>
                <c:pt idx="192">
                  <c:v>1.130291539349537E-2</c:v>
                </c:pt>
                <c:pt idx="193">
                  <c:v>1.1301338823118543E-2</c:v>
                </c:pt>
                <c:pt idx="194">
                  <c:v>1.1299772946102005E-2</c:v>
                </c:pt>
                <c:pt idx="195">
                  <c:v>1.1298217619815427E-2</c:v>
                </c:pt>
                <c:pt idx="196">
                  <c:v>1.1296672704453671E-2</c:v>
                </c:pt>
                <c:pt idx="197">
                  <c:v>1.12951380629628E-2</c:v>
                </c:pt>
                <c:pt idx="198">
                  <c:v>1.1293613560968472E-2</c:v>
                </c:pt>
                <c:pt idx="199">
                  <c:v>1.1292099066706668E-2</c:v>
                </c:pt>
                <c:pt idx="200">
                  <c:v>1.129059445095662E-2</c:v>
                </c:pt>
                <c:pt idx="201">
                  <c:v>1.128909958697589E-2</c:v>
                </c:pt>
                <c:pt idx="202">
                  <c:v>1.1287614350437496E-2</c:v>
                </c:pt>
                <c:pt idx="203">
                  <c:v>1.1286138619369043E-2</c:v>
                </c:pt>
                <c:pt idx="204">
                  <c:v>1.128467227409371E-2</c:v>
                </c:pt>
                <c:pt idx="205">
                  <c:v>1.1283215197173128E-2</c:v>
                </c:pt>
                <c:pt idx="206">
                  <c:v>1.1281767273351975E-2</c:v>
                </c:pt>
                <c:pt idx="207">
                  <c:v>1.1280328389504298E-2</c:v>
                </c:pt>
                <c:pt idx="208">
                  <c:v>1.1278898434581474E-2</c:v>
                </c:pt>
                <c:pt idx="209">
                  <c:v>1.1277477299561736E-2</c:v>
                </c:pt>
                <c:pt idx="210">
                  <c:v>1.1276064877401227E-2</c:v>
                </c:pt>
                <c:pt idx="211">
                  <c:v>1.1274661062986531E-2</c:v>
                </c:pt>
              </c:numCache>
            </c:numRef>
          </c:yVal>
          <c:smooth val="1"/>
          <c:extLst>
            <c:ext xmlns:c16="http://schemas.microsoft.com/office/drawing/2014/chart" uri="{C3380CC4-5D6E-409C-BE32-E72D297353CC}">
              <c16:uniqueId val="{00000000-E6F4-44A4-966A-9AAF76692EE4}"/>
            </c:ext>
          </c:extLst>
        </c:ser>
        <c:ser>
          <c:idx val="1"/>
          <c:order val="1"/>
          <c:tx>
            <c:v>relative/python</c:v>
          </c:tx>
          <c:spPr>
            <a:ln w="19050" cap="rnd">
              <a:solidFill>
                <a:schemeClr val="accent2"/>
              </a:solidFill>
              <a:round/>
            </a:ln>
            <a:effectLst>
              <a:glow>
                <a:schemeClr val="accent1"/>
              </a:glow>
            </a:effectLst>
          </c:spPr>
          <c:marker>
            <c:symbol val="none"/>
          </c:marker>
          <c:xVal>
            <c:numRef>
              <c:f>'spreadsheet&amp;pythonComparison'!$B$3:$B$214</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1003.9232</c:v>
                </c:pt>
                <c:pt idx="61">
                  <c:v>1010.4832</c:v>
                </c:pt>
                <c:pt idx="62">
                  <c:v>1017.0432</c:v>
                </c:pt>
                <c:pt idx="63">
                  <c:v>1023.6032</c:v>
                </c:pt>
                <c:pt idx="64">
                  <c:v>1030.1632</c:v>
                </c:pt>
                <c:pt idx="65">
                  <c:v>1036.7231999999999</c:v>
                </c:pt>
                <c:pt idx="66">
                  <c:v>1043.2832000000001</c:v>
                </c:pt>
                <c:pt idx="67">
                  <c:v>1049.8432</c:v>
                </c:pt>
                <c:pt idx="68">
                  <c:v>1056.4032</c:v>
                </c:pt>
                <c:pt idx="69">
                  <c:v>1062.9631999999999</c:v>
                </c:pt>
                <c:pt idx="70">
                  <c:v>1069.5232000000001</c:v>
                </c:pt>
                <c:pt idx="71">
                  <c:v>1076.0832</c:v>
                </c:pt>
                <c:pt idx="72">
                  <c:v>1082.6432</c:v>
                </c:pt>
                <c:pt idx="73">
                  <c:v>1089.2031999999999</c:v>
                </c:pt>
                <c:pt idx="74">
                  <c:v>1095.7632000000001</c:v>
                </c:pt>
                <c:pt idx="75">
                  <c:v>1102.3232</c:v>
                </c:pt>
                <c:pt idx="76">
                  <c:v>1108.8832</c:v>
                </c:pt>
                <c:pt idx="77">
                  <c:v>1115.4431999999999</c:v>
                </c:pt>
                <c:pt idx="78">
                  <c:v>1122.0032000000001</c:v>
                </c:pt>
                <c:pt idx="79">
                  <c:v>1128.5632000000001</c:v>
                </c:pt>
                <c:pt idx="80">
                  <c:v>1135.1232</c:v>
                </c:pt>
                <c:pt idx="81">
                  <c:v>1141.6831999999999</c:v>
                </c:pt>
                <c:pt idx="82">
                  <c:v>1148.2431999999999</c:v>
                </c:pt>
                <c:pt idx="83">
                  <c:v>1154.8032000000001</c:v>
                </c:pt>
                <c:pt idx="84">
                  <c:v>1161.3632</c:v>
                </c:pt>
                <c:pt idx="85">
                  <c:v>1167.9232</c:v>
                </c:pt>
                <c:pt idx="86">
                  <c:v>1174.4831999999999</c:v>
                </c:pt>
                <c:pt idx="87">
                  <c:v>1181.0432000000001</c:v>
                </c:pt>
                <c:pt idx="88">
                  <c:v>1187.6032</c:v>
                </c:pt>
                <c:pt idx="89">
                  <c:v>1194.1632</c:v>
                </c:pt>
                <c:pt idx="90">
                  <c:v>1200.7231999999999</c:v>
                </c:pt>
                <c:pt idx="91">
                  <c:v>1207.2832000000001</c:v>
                </c:pt>
                <c:pt idx="92">
                  <c:v>1213.8432</c:v>
                </c:pt>
                <c:pt idx="93">
                  <c:v>1220.4032</c:v>
                </c:pt>
                <c:pt idx="94">
                  <c:v>1226.9631999999999</c:v>
                </c:pt>
                <c:pt idx="95">
                  <c:v>1233.5232000000001</c:v>
                </c:pt>
                <c:pt idx="96">
                  <c:v>1240.0832</c:v>
                </c:pt>
                <c:pt idx="97">
                  <c:v>1246.6432</c:v>
                </c:pt>
                <c:pt idx="98">
                  <c:v>1253.2031999999999</c:v>
                </c:pt>
                <c:pt idx="99">
                  <c:v>1259.7632000000001</c:v>
                </c:pt>
                <c:pt idx="100">
                  <c:v>1266.3232</c:v>
                </c:pt>
                <c:pt idx="101">
                  <c:v>1272.8832</c:v>
                </c:pt>
                <c:pt idx="102">
                  <c:v>1279.4431999999999</c:v>
                </c:pt>
                <c:pt idx="103">
                  <c:v>1286.0032000000001</c:v>
                </c:pt>
                <c:pt idx="104">
                  <c:v>1292.5632000000001</c:v>
                </c:pt>
                <c:pt idx="105">
                  <c:v>1299.1232</c:v>
                </c:pt>
                <c:pt idx="106">
                  <c:v>1305.6831999999999</c:v>
                </c:pt>
                <c:pt idx="107">
                  <c:v>1312.2431999999999</c:v>
                </c:pt>
                <c:pt idx="108">
                  <c:v>1318.8032000000001</c:v>
                </c:pt>
                <c:pt idx="109">
                  <c:v>1325.3632</c:v>
                </c:pt>
                <c:pt idx="110">
                  <c:v>1331.9232</c:v>
                </c:pt>
                <c:pt idx="111">
                  <c:v>1338.4831999999999</c:v>
                </c:pt>
                <c:pt idx="112">
                  <c:v>1345.0432000000001</c:v>
                </c:pt>
                <c:pt idx="113">
                  <c:v>1351.6032</c:v>
                </c:pt>
                <c:pt idx="114">
                  <c:v>1358.1632</c:v>
                </c:pt>
                <c:pt idx="115">
                  <c:v>1364.7231999999999</c:v>
                </c:pt>
                <c:pt idx="116">
                  <c:v>1371.2832000000001</c:v>
                </c:pt>
                <c:pt idx="117">
                  <c:v>1377.8432</c:v>
                </c:pt>
                <c:pt idx="118">
                  <c:v>1384.4032</c:v>
                </c:pt>
                <c:pt idx="119">
                  <c:v>1390.9631999999999</c:v>
                </c:pt>
                <c:pt idx="120">
                  <c:v>1397.5232000000001</c:v>
                </c:pt>
                <c:pt idx="121">
                  <c:v>1404.0832</c:v>
                </c:pt>
                <c:pt idx="122">
                  <c:v>1410.6432</c:v>
                </c:pt>
                <c:pt idx="123">
                  <c:v>1417.2031999999999</c:v>
                </c:pt>
                <c:pt idx="124">
                  <c:v>1423.7632000000001</c:v>
                </c:pt>
                <c:pt idx="125">
                  <c:v>1430.3232</c:v>
                </c:pt>
                <c:pt idx="126">
                  <c:v>1436.8832</c:v>
                </c:pt>
                <c:pt idx="127">
                  <c:v>1443.4431999999999</c:v>
                </c:pt>
                <c:pt idx="128">
                  <c:v>1450.0032000000001</c:v>
                </c:pt>
                <c:pt idx="129">
                  <c:v>1456.5632000000001</c:v>
                </c:pt>
                <c:pt idx="130">
                  <c:v>1463.1232</c:v>
                </c:pt>
                <c:pt idx="131">
                  <c:v>1469.6831999999999</c:v>
                </c:pt>
                <c:pt idx="132">
                  <c:v>1476.2431999999999</c:v>
                </c:pt>
                <c:pt idx="133">
                  <c:v>1482.8032000000001</c:v>
                </c:pt>
                <c:pt idx="134">
                  <c:v>1489.3632</c:v>
                </c:pt>
                <c:pt idx="135">
                  <c:v>1495.9232</c:v>
                </c:pt>
                <c:pt idx="136">
                  <c:v>1502.4831999999999</c:v>
                </c:pt>
                <c:pt idx="137">
                  <c:v>1509.0432000000001</c:v>
                </c:pt>
                <c:pt idx="138">
                  <c:v>1515.6032</c:v>
                </c:pt>
                <c:pt idx="139">
                  <c:v>1522.1632</c:v>
                </c:pt>
                <c:pt idx="140">
                  <c:v>1528.7231999999999</c:v>
                </c:pt>
                <c:pt idx="141">
                  <c:v>1535.2832000000001</c:v>
                </c:pt>
                <c:pt idx="142">
                  <c:v>1541.8432</c:v>
                </c:pt>
                <c:pt idx="143">
                  <c:v>1548.4032</c:v>
                </c:pt>
                <c:pt idx="144">
                  <c:v>1554.9631999999999</c:v>
                </c:pt>
                <c:pt idx="145">
                  <c:v>1561.5232000000001</c:v>
                </c:pt>
                <c:pt idx="146">
                  <c:v>1568.0832</c:v>
                </c:pt>
                <c:pt idx="147">
                  <c:v>1574.6432</c:v>
                </c:pt>
                <c:pt idx="148">
                  <c:v>1581.2031999999999</c:v>
                </c:pt>
                <c:pt idx="149">
                  <c:v>1587.7632000000001</c:v>
                </c:pt>
                <c:pt idx="150">
                  <c:v>1594.3232</c:v>
                </c:pt>
                <c:pt idx="151">
                  <c:v>1600.8832</c:v>
                </c:pt>
                <c:pt idx="152">
                  <c:v>1607.4431999999999</c:v>
                </c:pt>
                <c:pt idx="153">
                  <c:v>1614.0032000000001</c:v>
                </c:pt>
                <c:pt idx="154">
                  <c:v>1620.5632000000001</c:v>
                </c:pt>
                <c:pt idx="155">
                  <c:v>1627.1232</c:v>
                </c:pt>
                <c:pt idx="156">
                  <c:v>1633.6831999999999</c:v>
                </c:pt>
                <c:pt idx="157">
                  <c:v>1640.2431999999999</c:v>
                </c:pt>
                <c:pt idx="158">
                  <c:v>1646.8032000000001</c:v>
                </c:pt>
                <c:pt idx="159">
                  <c:v>1653.3632</c:v>
                </c:pt>
                <c:pt idx="160">
                  <c:v>1659.9232</c:v>
                </c:pt>
                <c:pt idx="161">
                  <c:v>1666.4831999999999</c:v>
                </c:pt>
                <c:pt idx="162">
                  <c:v>1673.0432000000001</c:v>
                </c:pt>
                <c:pt idx="163">
                  <c:v>1679.6032</c:v>
                </c:pt>
                <c:pt idx="164">
                  <c:v>1686.1632</c:v>
                </c:pt>
                <c:pt idx="165">
                  <c:v>1692.7231999999999</c:v>
                </c:pt>
                <c:pt idx="166">
                  <c:v>1699.2832000000001</c:v>
                </c:pt>
                <c:pt idx="167">
                  <c:v>1705.8432</c:v>
                </c:pt>
                <c:pt idx="168">
                  <c:v>1712.4032</c:v>
                </c:pt>
                <c:pt idx="169">
                  <c:v>1718.9631999999999</c:v>
                </c:pt>
                <c:pt idx="170">
                  <c:v>1725.5232000000001</c:v>
                </c:pt>
                <c:pt idx="171">
                  <c:v>1732.0832</c:v>
                </c:pt>
                <c:pt idx="172">
                  <c:v>1738.6432</c:v>
                </c:pt>
                <c:pt idx="173">
                  <c:v>1745.2031999999999</c:v>
                </c:pt>
                <c:pt idx="174">
                  <c:v>1751.7632000000001</c:v>
                </c:pt>
                <c:pt idx="175">
                  <c:v>1758.3232</c:v>
                </c:pt>
                <c:pt idx="176">
                  <c:v>1764.8832</c:v>
                </c:pt>
                <c:pt idx="177">
                  <c:v>1771.4431999999999</c:v>
                </c:pt>
                <c:pt idx="178">
                  <c:v>1778.0032000000001</c:v>
                </c:pt>
                <c:pt idx="179">
                  <c:v>1784.5632000000001</c:v>
                </c:pt>
                <c:pt idx="180">
                  <c:v>1791.1232</c:v>
                </c:pt>
                <c:pt idx="181">
                  <c:v>1797.6831999999999</c:v>
                </c:pt>
                <c:pt idx="182">
                  <c:v>1804.2431999999999</c:v>
                </c:pt>
                <c:pt idx="183">
                  <c:v>1810.8032000000001</c:v>
                </c:pt>
                <c:pt idx="184">
                  <c:v>1817.3632</c:v>
                </c:pt>
                <c:pt idx="185">
                  <c:v>1823.9232</c:v>
                </c:pt>
                <c:pt idx="186">
                  <c:v>1830.4831999999999</c:v>
                </c:pt>
                <c:pt idx="187">
                  <c:v>1837.0432000000001</c:v>
                </c:pt>
                <c:pt idx="188">
                  <c:v>1843.6032</c:v>
                </c:pt>
                <c:pt idx="189">
                  <c:v>1850.1632</c:v>
                </c:pt>
                <c:pt idx="190">
                  <c:v>1856.7231999999999</c:v>
                </c:pt>
                <c:pt idx="191">
                  <c:v>1863.2832000000001</c:v>
                </c:pt>
                <c:pt idx="192">
                  <c:v>1869.8432</c:v>
                </c:pt>
                <c:pt idx="193">
                  <c:v>1876.4032</c:v>
                </c:pt>
                <c:pt idx="194">
                  <c:v>1882.9631999999999</c:v>
                </c:pt>
                <c:pt idx="195">
                  <c:v>1889.5232000000001</c:v>
                </c:pt>
                <c:pt idx="196">
                  <c:v>1896.0832</c:v>
                </c:pt>
                <c:pt idx="197">
                  <c:v>1902.6432</c:v>
                </c:pt>
                <c:pt idx="198">
                  <c:v>1909.2031999999999</c:v>
                </c:pt>
                <c:pt idx="199">
                  <c:v>1915.7632000000001</c:v>
                </c:pt>
                <c:pt idx="200">
                  <c:v>1922.3232</c:v>
                </c:pt>
                <c:pt idx="201">
                  <c:v>1928.8832</c:v>
                </c:pt>
                <c:pt idx="202">
                  <c:v>1935.4431999999999</c:v>
                </c:pt>
                <c:pt idx="203">
                  <c:v>1942.0032000000001</c:v>
                </c:pt>
                <c:pt idx="204">
                  <c:v>1948.5632000000001</c:v>
                </c:pt>
                <c:pt idx="205">
                  <c:v>1955.1232</c:v>
                </c:pt>
                <c:pt idx="206">
                  <c:v>1961.6831999999999</c:v>
                </c:pt>
                <c:pt idx="207">
                  <c:v>1968.2431999999999</c:v>
                </c:pt>
                <c:pt idx="208">
                  <c:v>1974.8032000000001</c:v>
                </c:pt>
                <c:pt idx="209">
                  <c:v>1981.3632</c:v>
                </c:pt>
                <c:pt idx="210">
                  <c:v>1987.9232</c:v>
                </c:pt>
                <c:pt idx="211">
                  <c:v>1994.4831999999999</c:v>
                </c:pt>
              </c:numCache>
            </c:numRef>
          </c:xVal>
          <c:yVal>
            <c:numRef>
              <c:f>'spreadsheet&amp;pythonComparison'!$D$3:$D$214</c:f>
              <c:numCache>
                <c:formatCode>General</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1.1826349E-2</c:v>
                </c:pt>
                <c:pt idx="61">
                  <c:v>1.1812263E-2</c:v>
                </c:pt>
                <c:pt idx="62">
                  <c:v>1.1798955E-2</c:v>
                </c:pt>
                <c:pt idx="63">
                  <c:v>1.1786342999999999E-2</c:v>
                </c:pt>
                <c:pt idx="64">
                  <c:v>1.1774359E-2</c:v>
                </c:pt>
                <c:pt idx="65">
                  <c:v>1.1762943999999999E-2</c:v>
                </c:pt>
                <c:pt idx="66">
                  <c:v>1.1752047E-2</c:v>
                </c:pt>
                <c:pt idx="67">
                  <c:v>1.1741623E-2</c:v>
                </c:pt>
                <c:pt idx="68">
                  <c:v>1.1731633E-2</c:v>
                </c:pt>
                <c:pt idx="69">
                  <c:v>1.1722043E-2</c:v>
                </c:pt>
                <c:pt idx="70">
                  <c:v>1.1712821999999999E-2</c:v>
                </c:pt>
                <c:pt idx="71">
                  <c:v>1.1703943E-2</c:v>
                </c:pt>
                <c:pt idx="72">
                  <c:v>1.1695383E-2</c:v>
                </c:pt>
                <c:pt idx="73">
                  <c:v>1.1687118E-2</c:v>
                </c:pt>
                <c:pt idx="74">
                  <c:v>1.1679129999999999E-2</c:v>
                </c:pt>
                <c:pt idx="75">
                  <c:v>1.1671401E-2</c:v>
                </c:pt>
                <c:pt idx="76">
                  <c:v>1.1663915E-2</c:v>
                </c:pt>
                <c:pt idx="77">
                  <c:v>1.1656656E-2</c:v>
                </c:pt>
                <c:pt idx="78">
                  <c:v>1.1649613E-2</c:v>
                </c:pt>
                <c:pt idx="79">
                  <c:v>1.1642771999999999E-2</c:v>
                </c:pt>
                <c:pt idx="80">
                  <c:v>1.1636122E-2</c:v>
                </c:pt>
                <c:pt idx="81">
                  <c:v>1.1629653E-2</c:v>
                </c:pt>
                <c:pt idx="82">
                  <c:v>1.1623356E-2</c:v>
                </c:pt>
                <c:pt idx="83">
                  <c:v>1.1617221E-2</c:v>
                </c:pt>
                <c:pt idx="84">
                  <c:v>1.1611241E-2</c:v>
                </c:pt>
                <c:pt idx="85">
                  <c:v>1.1605407999999999E-2</c:v>
                </c:pt>
                <c:pt idx="86">
                  <c:v>1.1599715E-2</c:v>
                </c:pt>
                <c:pt idx="87">
                  <c:v>1.1594155E-2</c:v>
                </c:pt>
                <c:pt idx="88">
                  <c:v>1.1588724E-2</c:v>
                </c:pt>
                <c:pt idx="89">
                  <c:v>1.1583413000000001E-2</c:v>
                </c:pt>
                <c:pt idx="90">
                  <c:v>1.157822E-2</c:v>
                </c:pt>
                <c:pt idx="91">
                  <c:v>1.1573138E-2</c:v>
                </c:pt>
                <c:pt idx="92">
                  <c:v>1.1568162999999999E-2</c:v>
                </c:pt>
                <c:pt idx="93">
                  <c:v>1.1563291E-2</c:v>
                </c:pt>
                <c:pt idx="94">
                  <c:v>1.1558517000000001E-2</c:v>
                </c:pt>
                <c:pt idx="95">
                  <c:v>1.1553838E-2</c:v>
                </c:pt>
                <c:pt idx="96">
                  <c:v>1.1549248999999999E-2</c:v>
                </c:pt>
                <c:pt idx="97">
                  <c:v>1.1544748000000001E-2</c:v>
                </c:pt>
                <c:pt idx="98">
                  <c:v>1.1540332E-2</c:v>
                </c:pt>
                <c:pt idx="99">
                  <c:v>1.1535996999999999E-2</c:v>
                </c:pt>
                <c:pt idx="100">
                  <c:v>1.153174E-2</c:v>
                </c:pt>
                <c:pt idx="101">
                  <c:v>1.1527558E-2</c:v>
                </c:pt>
                <c:pt idx="102">
                  <c:v>1.1523449999999999E-2</c:v>
                </c:pt>
                <c:pt idx="103">
                  <c:v>1.1519412E-2</c:v>
                </c:pt>
                <c:pt idx="104">
                  <c:v>1.1515442000000001E-2</c:v>
                </c:pt>
                <c:pt idx="105">
                  <c:v>1.1511538E-2</c:v>
                </c:pt>
                <c:pt idx="106">
                  <c:v>1.1507698E-2</c:v>
                </c:pt>
                <c:pt idx="107">
                  <c:v>1.1503919E-2</c:v>
                </c:pt>
                <c:pt idx="108">
                  <c:v>1.1500201E-2</c:v>
                </c:pt>
                <c:pt idx="109">
                  <c:v>1.149654E-2</c:v>
                </c:pt>
                <c:pt idx="110">
                  <c:v>1.1492934999999999E-2</c:v>
                </c:pt>
                <c:pt idx="111">
                  <c:v>1.1489385E-2</c:v>
                </c:pt>
                <c:pt idx="112">
                  <c:v>1.1485888E-2</c:v>
                </c:pt>
                <c:pt idx="113">
                  <c:v>1.1482442000000001E-2</c:v>
                </c:pt>
                <c:pt idx="114">
                  <c:v>1.1479046E-2</c:v>
                </c:pt>
                <c:pt idx="115">
                  <c:v>1.1475699000000001E-2</c:v>
                </c:pt>
                <c:pt idx="116">
                  <c:v>1.1472398999999999E-2</c:v>
                </c:pt>
                <c:pt idx="117">
                  <c:v>1.1469144000000001E-2</c:v>
                </c:pt>
                <c:pt idx="118">
                  <c:v>1.1465934000000001E-2</c:v>
                </c:pt>
                <c:pt idx="119">
                  <c:v>1.1462768E-2</c:v>
                </c:pt>
                <c:pt idx="120">
                  <c:v>1.1459644E-2</c:v>
                </c:pt>
                <c:pt idx="121">
                  <c:v>1.1456561000000001E-2</c:v>
                </c:pt>
                <c:pt idx="122">
                  <c:v>1.1453517999999999E-2</c:v>
                </c:pt>
                <c:pt idx="123">
                  <c:v>1.1450514E-2</c:v>
                </c:pt>
                <c:pt idx="124">
                  <c:v>1.1447548E-2</c:v>
                </c:pt>
                <c:pt idx="125">
                  <c:v>1.1444619E-2</c:v>
                </c:pt>
                <c:pt idx="126">
                  <c:v>1.1441727E-2</c:v>
                </c:pt>
                <c:pt idx="127">
                  <c:v>1.1438869000000001E-2</c:v>
                </c:pt>
                <c:pt idx="128">
                  <c:v>1.1436047E-2</c:v>
                </c:pt>
                <c:pt idx="129">
                  <c:v>1.1433258E-2</c:v>
                </c:pt>
                <c:pt idx="130">
                  <c:v>1.1430502E-2</c:v>
                </c:pt>
                <c:pt idx="131">
                  <c:v>1.1427778E-2</c:v>
                </c:pt>
                <c:pt idx="132">
                  <c:v>1.1425085999999999E-2</c:v>
                </c:pt>
                <c:pt idx="133">
                  <c:v>1.1422424E-2</c:v>
                </c:pt>
                <c:pt idx="134">
                  <c:v>1.1419792E-2</c:v>
                </c:pt>
                <c:pt idx="135">
                  <c:v>1.1417190000000001E-2</c:v>
                </c:pt>
                <c:pt idx="136">
                  <c:v>1.1414616000000001E-2</c:v>
                </c:pt>
                <c:pt idx="137">
                  <c:v>1.1412070999999999E-2</c:v>
                </c:pt>
                <c:pt idx="138">
                  <c:v>1.1409552999999999E-2</c:v>
                </c:pt>
                <c:pt idx="139">
                  <c:v>1.1407062000000001E-2</c:v>
                </c:pt>
                <c:pt idx="140">
                  <c:v>1.1404597000000001E-2</c:v>
                </c:pt>
                <c:pt idx="141">
                  <c:v>1.1402158000000001E-2</c:v>
                </c:pt>
                <c:pt idx="142">
                  <c:v>1.1399744E-2</c:v>
                </c:pt>
                <c:pt idx="143">
                  <c:v>1.1397355E-2</c:v>
                </c:pt>
                <c:pt idx="144">
                  <c:v>1.1394990000000001E-2</c:v>
                </c:pt>
                <c:pt idx="145">
                  <c:v>1.1392650000000001E-2</c:v>
                </c:pt>
                <c:pt idx="146">
                  <c:v>1.1390332E-2</c:v>
                </c:pt>
                <c:pt idx="147">
                  <c:v>1.1388037E-2</c:v>
                </c:pt>
                <c:pt idx="148">
                  <c:v>1.1385765000000001E-2</c:v>
                </c:pt>
                <c:pt idx="149">
                  <c:v>1.1383515E-2</c:v>
                </c:pt>
                <c:pt idx="150">
                  <c:v>1.1381285999999999E-2</c:v>
                </c:pt>
                <c:pt idx="151">
                  <c:v>1.1379078000000001E-2</c:v>
                </c:pt>
                <c:pt idx="152">
                  <c:v>1.1376891E-2</c:v>
                </c:pt>
                <c:pt idx="153">
                  <c:v>1.1374725E-2</c:v>
                </c:pt>
                <c:pt idx="154">
                  <c:v>1.1372579000000001E-2</c:v>
                </c:pt>
                <c:pt idx="155">
                  <c:v>1.1370452E-2</c:v>
                </c:pt>
                <c:pt idx="156">
                  <c:v>1.1368344000000001E-2</c:v>
                </c:pt>
                <c:pt idx="157">
                  <c:v>1.1366256E-2</c:v>
                </c:pt>
                <c:pt idx="158">
                  <c:v>1.1364186E-2</c:v>
                </c:pt>
                <c:pt idx="159">
                  <c:v>1.1362133999999999E-2</c:v>
                </c:pt>
                <c:pt idx="160">
                  <c:v>1.1360100999999999E-2</c:v>
                </c:pt>
                <c:pt idx="161">
                  <c:v>1.1358085E-2</c:v>
                </c:pt>
                <c:pt idx="162">
                  <c:v>1.1356086E-2</c:v>
                </c:pt>
                <c:pt idx="163">
                  <c:v>1.1354104E-2</c:v>
                </c:pt>
                <c:pt idx="164">
                  <c:v>1.135214E-2</c:v>
                </c:pt>
                <c:pt idx="165">
                  <c:v>1.1350191000000001E-2</c:v>
                </c:pt>
                <c:pt idx="166">
                  <c:v>1.1348258999999999E-2</c:v>
                </c:pt>
                <c:pt idx="167">
                  <c:v>1.1346343E-2</c:v>
                </c:pt>
                <c:pt idx="168">
                  <c:v>1.1344442999999999E-2</c:v>
                </c:pt>
                <c:pt idx="169">
                  <c:v>1.1342558000000001E-2</c:v>
                </c:pt>
                <c:pt idx="170">
                  <c:v>1.1340688E-2</c:v>
                </c:pt>
                <c:pt idx="171">
                  <c:v>1.1338834000000001E-2</c:v>
                </c:pt>
                <c:pt idx="172">
                  <c:v>1.1336994E-2</c:v>
                </c:pt>
                <c:pt idx="173">
                  <c:v>1.1335168E-2</c:v>
                </c:pt>
                <c:pt idx="174">
                  <c:v>1.1333357000000001E-2</c:v>
                </c:pt>
                <c:pt idx="175">
                  <c:v>1.1331559999999999E-2</c:v>
                </c:pt>
                <c:pt idx="176">
                  <c:v>1.1329776999999999E-2</c:v>
                </c:pt>
                <c:pt idx="177">
                  <c:v>1.1328006999999999E-2</c:v>
                </c:pt>
                <c:pt idx="178">
                  <c:v>1.1326251000000001E-2</c:v>
                </c:pt>
                <c:pt idx="179">
                  <c:v>1.1324508E-2</c:v>
                </c:pt>
                <c:pt idx="180">
                  <c:v>1.1322778E-2</c:v>
                </c:pt>
                <c:pt idx="181">
                  <c:v>1.1321061E-2</c:v>
                </c:pt>
                <c:pt idx="182">
                  <c:v>1.1319355999999999E-2</c:v>
                </c:pt>
                <c:pt idx="183">
                  <c:v>1.1317664E-2</c:v>
                </c:pt>
                <c:pt idx="184">
                  <c:v>1.1315985000000001E-2</c:v>
                </c:pt>
                <c:pt idx="185">
                  <c:v>1.1314317000000001E-2</c:v>
                </c:pt>
                <c:pt idx="186">
                  <c:v>1.1312661E-2</c:v>
                </c:pt>
                <c:pt idx="187">
                  <c:v>1.1311018000000001E-2</c:v>
                </c:pt>
                <c:pt idx="188">
                  <c:v>1.1309385E-2</c:v>
                </c:pt>
                <c:pt idx="189">
                  <c:v>1.1307764E-2</c:v>
                </c:pt>
                <c:pt idx="190">
                  <c:v>1.1306155E-2</c:v>
                </c:pt>
                <c:pt idx="191">
                  <c:v>1.1304557E-2</c:v>
                </c:pt>
                <c:pt idx="192">
                  <c:v>1.1302969E-2</c:v>
                </c:pt>
                <c:pt idx="193">
                  <c:v>1.1301393E-2</c:v>
                </c:pt>
                <c:pt idx="194">
                  <c:v>1.1299827E-2</c:v>
                </c:pt>
                <c:pt idx="195">
                  <c:v>1.1298272E-2</c:v>
                </c:pt>
                <c:pt idx="196">
                  <c:v>1.1296726999999999E-2</c:v>
                </c:pt>
                <c:pt idx="197">
                  <c:v>1.1295192000000001E-2</c:v>
                </c:pt>
                <c:pt idx="198">
                  <c:v>1.1293668E-2</c:v>
                </c:pt>
                <c:pt idx="199">
                  <c:v>1.1292152999999999E-2</c:v>
                </c:pt>
                <c:pt idx="200">
                  <c:v>1.1290649E-2</c:v>
                </c:pt>
                <c:pt idx="201">
                  <c:v>1.1289153999999999E-2</c:v>
                </c:pt>
                <c:pt idx="202">
                  <c:v>1.1287669E-2</c:v>
                </c:pt>
                <c:pt idx="203">
                  <c:v>1.1286193E-2</c:v>
                </c:pt>
                <c:pt idx="204">
                  <c:v>1.1284727E-2</c:v>
                </c:pt>
                <c:pt idx="205">
                  <c:v>1.1283269E-2</c:v>
                </c:pt>
                <c:pt idx="206">
                  <c:v>1.1281822E-2</c:v>
                </c:pt>
                <c:pt idx="207">
                  <c:v>1.1280383E-2</c:v>
                </c:pt>
                <c:pt idx="208">
                  <c:v>1.1278953E-2</c:v>
                </c:pt>
                <c:pt idx="209">
                  <c:v>1.1277532E-2</c:v>
                </c:pt>
                <c:pt idx="210">
                  <c:v>1.1276118999999999E-2</c:v>
                </c:pt>
                <c:pt idx="211">
                  <c:v>1.1274716000000001E-2</c:v>
                </c:pt>
              </c:numCache>
            </c:numRef>
          </c:yVal>
          <c:smooth val="1"/>
          <c:extLst>
            <c:ext xmlns:c16="http://schemas.microsoft.com/office/drawing/2014/chart" uri="{C3380CC4-5D6E-409C-BE32-E72D297353CC}">
              <c16:uniqueId val="{00000001-E6F4-44A4-966A-9AAF76692EE4}"/>
            </c:ext>
          </c:extLst>
        </c:ser>
        <c:dLbls>
          <c:showLegendKey val="0"/>
          <c:showVal val="0"/>
          <c:showCatName val="0"/>
          <c:showSerName val="0"/>
          <c:showPercent val="0"/>
          <c:showBubbleSize val="0"/>
        </c:dLbls>
        <c:axId val="343740704"/>
        <c:axId val="341071904"/>
      </c:scatterChart>
      <c:valAx>
        <c:axId val="34374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71904"/>
        <c:crosses val="autoZero"/>
        <c:crossBetween val="midCat"/>
      </c:valAx>
      <c:valAx>
        <c:axId val="341071904"/>
        <c:scaling>
          <c:orientation val="minMax"/>
          <c:min val="1.0000000000000002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40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between spreadsheet &amp; python for absolute transformation method</a:t>
            </a:r>
          </a:p>
          <a:p>
            <a:pPr>
              <a:defRPr/>
            </a:pPr>
            <a:r>
              <a:rPr lang="en-US"/>
              <a:t>(Aerial</a:t>
            </a:r>
            <a:r>
              <a:rPr lang="en-US" baseline="0"/>
              <a:t> - fine to medium 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absolute/spreadsheet</c:v>
          </c:tx>
          <c:spPr>
            <a:ln w="19050" cap="rnd">
              <a:solidFill>
                <a:schemeClr val="accent1"/>
              </a:solidFill>
              <a:round/>
            </a:ln>
            <a:effectLst>
              <a:glow rad="25400">
                <a:schemeClr val="accent1"/>
              </a:glow>
            </a:effectLst>
          </c:spPr>
          <c:marker>
            <c:symbol val="none"/>
          </c:marker>
          <c:xVal>
            <c:numRef>
              <c:f>'spreadsheet&amp;pythonComparison'!$A$3:$A$214</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'spreadsheet&amp;pythonComparison'!$E$3:$E$214</c:f>
              <c:numCache>
                <c:formatCode>General</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1.1694071111597183E-2</c:v>
                </c:pt>
                <c:pt idx="61">
                  <c:v>1.1654038628864967E-2</c:v>
                </c:pt>
                <c:pt idx="62">
                  <c:v>1.1614400978071936E-2</c:v>
                </c:pt>
                <c:pt idx="63">
                  <c:v>1.1575151755201747E-2</c:v>
                </c:pt>
                <c:pt idx="64">
                  <c:v>1.1536284700298509E-2</c:v>
                </c:pt>
                <c:pt idx="65">
                  <c:v>1.1497793693333497E-2</c:v>
                </c:pt>
                <c:pt idx="66">
                  <c:v>1.1459672750215697E-2</c:v>
                </c:pt>
                <c:pt idx="67">
                  <c:v>1.1421916018940366E-2</c:v>
                </c:pt>
                <c:pt idx="68">
                  <c:v>1.1384517775870011E-2</c:v>
                </c:pt>
                <c:pt idx="69">
                  <c:v>1.1347472422142397E-2</c:v>
                </c:pt>
                <c:pt idx="70">
                  <c:v>1.1310774480200569E-2</c:v>
                </c:pt>
                <c:pt idx="71">
                  <c:v>1.1274418590439908E-2</c:v>
                </c:pt>
                <c:pt idx="72">
                  <c:v>1.1238399507967683E-2</c:v>
                </c:pt>
                <c:pt idx="73">
                  <c:v>1.120271209947067E-2</c:v>
                </c:pt>
                <c:pt idx="74">
                  <c:v>1.1167351340186506E-2</c:v>
                </c:pt>
                <c:pt idx="75">
                  <c:v>1.1132312310974876E-2</c:v>
                </c:pt>
                <c:pt idx="76">
                  <c:v>1.1097590195484591E-2</c:v>
                </c:pt>
                <c:pt idx="77">
                  <c:v>1.1063180277412864E-2</c:v>
                </c:pt>
                <c:pt idx="78">
                  <c:v>1.1029077937853326E-2</c:v>
                </c:pt>
                <c:pt idx="79">
                  <c:v>1.0995278652729343E-2</c:v>
                </c:pt>
                <c:pt idx="80">
                  <c:v>1.0961777990309436E-2</c:v>
                </c:pt>
                <c:pt idx="81">
                  <c:v>1.0928571608801755E-2</c:v>
                </c:pt>
                <c:pt idx="82">
                  <c:v>1.0895655254024573E-2</c:v>
                </c:pt>
                <c:pt idx="83">
                  <c:v>1.0863024757150046E-2</c:v>
                </c:pt>
                <c:pt idx="84">
                  <c:v>1.0830676032518574E-2</c:v>
                </c:pt>
                <c:pt idx="85">
                  <c:v>1.0798605075520969E-2</c:v>
                </c:pt>
                <c:pt idx="86">
                  <c:v>1.0766807960546272E-2</c:v>
                </c:pt>
                <c:pt idx="87">
                  <c:v>1.0735280838992502E-2</c:v>
                </c:pt>
                <c:pt idx="88">
                  <c:v>1.0704019937338331E-2</c:v>
                </c:pt>
                <c:pt idx="89">
                  <c:v>1.0673021555273353E-2</c:v>
                </c:pt>
                <c:pt idx="90">
                  <c:v>1.0642282063884845E-2</c:v>
                </c:pt>
                <c:pt idx="91">
                  <c:v>1.0611797903899167E-2</c:v>
                </c:pt>
                <c:pt idx="92">
                  <c:v>1.0581565583975648E-2</c:v>
                </c:pt>
                <c:pt idx="93">
                  <c:v>1.05515816790513E-2</c:v>
                </c:pt>
                <c:pt idx="94">
                  <c:v>1.0521842828734494E-2</c:v>
                </c:pt>
                <c:pt idx="95">
                  <c:v>1.0492345735745907E-2</c:v>
                </c:pt>
                <c:pt idx="96">
                  <c:v>1.0463087164405123E-2</c:v>
                </c:pt>
                <c:pt idx="97">
                  <c:v>1.0434063939161315E-2</c:v>
                </c:pt>
                <c:pt idx="98">
                  <c:v>1.0405272943166481E-2</c:v>
                </c:pt>
                <c:pt idx="99">
                  <c:v>1.0376711116889802E-2</c:v>
                </c:pt>
                <c:pt idx="100">
                  <c:v>1.0348375456771709E-2</c:v>
                </c:pt>
                <c:pt idx="101">
                  <c:v>1.0320263013916406E-2</c:v>
                </c:pt>
                <c:pt idx="102">
                  <c:v>1.0292370892821381E-2</c:v>
                </c:pt>
                <c:pt idx="103">
                  <c:v>1.0264696250142884E-2</c:v>
                </c:pt>
                <c:pt idx="104">
                  <c:v>1.0237236293496045E-2</c:v>
                </c:pt>
                <c:pt idx="105">
                  <c:v>1.0209988280288483E-2</c:v>
                </c:pt>
                <c:pt idx="106">
                  <c:v>1.0182949516586416E-2</c:v>
                </c:pt>
                <c:pt idx="107">
                  <c:v>1.0156117356012075E-2</c:v>
                </c:pt>
                <c:pt idx="108">
                  <c:v>1.0129489198671531E-2</c:v>
                </c:pt>
                <c:pt idx="109">
                  <c:v>1.0103062490111824E-2</c:v>
                </c:pt>
                <c:pt idx="110">
                  <c:v>1.0076834720306583E-2</c:v>
                </c:pt>
                <c:pt idx="111">
                  <c:v>1.0050803422669088E-2</c:v>
                </c:pt>
                <c:pt idx="112">
                  <c:v>1.0024966173092046E-2</c:v>
                </c:pt>
                <c:pt idx="113">
                  <c:v>9.9993205890130735E-3</c:v>
                </c:pt>
                <c:pt idx="114">
                  <c:v>9.9738643285052324E-3</c:v>
                </c:pt>
                <c:pt idx="115">
                  <c:v>9.9485950893917069E-3</c:v>
                </c:pt>
                <c:pt idx="116">
                  <c:v>9.9235106083839664E-3</c:v>
                </c:pt>
                <c:pt idx="117">
                  <c:v>9.8986086602425565E-3</c:v>
                </c:pt>
                <c:pt idx="118">
                  <c:v>9.8738870569599693E-3</c:v>
                </c:pt>
                <c:pt idx="119">
                  <c:v>9.8493436469648116E-3</c:v>
                </c:pt>
                <c:pt idx="120">
                  <c:v>9.8249763143466451E-3</c:v>
                </c:pt>
                <c:pt idx="121">
                  <c:v>9.8007829781008565E-3</c:v>
                </c:pt>
                <c:pt idx="122">
                  <c:v>9.7767615913929677E-3</c:v>
                </c:pt>
                <c:pt idx="123">
                  <c:v>9.7529101408418035E-3</c:v>
                </c:pt>
                <c:pt idx="124">
                  <c:v>9.7292266458209199E-3</c:v>
                </c:pt>
                <c:pt idx="125">
                  <c:v>9.7057091577777473E-3</c:v>
                </c:pt>
                <c:pt idx="126">
                  <c:v>9.6823557595699713E-3</c:v>
                </c:pt>
                <c:pt idx="127">
                  <c:v>9.6591645648185526E-3</c:v>
                </c:pt>
                <c:pt idx="128">
                  <c:v>9.6361337172770189E-3</c:v>
                </c:pt>
                <c:pt idx="129">
                  <c:v>9.6132613902163676E-3</c:v>
                </c:pt>
                <c:pt idx="130">
                  <c:v>9.5905457858253204E-3</c:v>
                </c:pt>
                <c:pt idx="131">
                  <c:v>9.5679851346253623E-3</c:v>
                </c:pt>
                <c:pt idx="132">
                  <c:v>9.5455776949001231E-3</c:v>
                </c:pt>
                <c:pt idx="133">
                  <c:v>9.5233217521388074E-3</c:v>
                </c:pt>
                <c:pt idx="134">
                  <c:v>9.5012156184931095E-3</c:v>
                </c:pt>
                <c:pt idx="135">
                  <c:v>9.4792576322473409E-3</c:v>
                </c:pt>
                <c:pt idx="136">
                  <c:v>9.4574461573013816E-3</c:v>
                </c:pt>
                <c:pt idx="137">
                  <c:v>9.4357795826660144E-3</c:v>
                </c:pt>
                <c:pt idx="138">
                  <c:v>9.4142563219703837E-3</c:v>
                </c:pt>
                <c:pt idx="139">
                  <c:v>9.3928748129812126E-3</c:v>
                </c:pt>
                <c:pt idx="140">
                  <c:v>9.3716335171333646E-3</c:v>
                </c:pt>
                <c:pt idx="141">
                  <c:v>9.3505309190715872E-3</c:v>
                </c:pt>
                <c:pt idx="142">
                  <c:v>9.3295655262030028E-3</c:v>
                </c:pt>
                <c:pt idx="143">
                  <c:v>9.3087358682600735E-3</c:v>
                </c:pt>
                <c:pt idx="144">
                  <c:v>9.2880404968738086E-3</c:v>
                </c:pt>
                <c:pt idx="145">
                  <c:v>9.2674779851568585E-3</c:v>
                </c:pt>
                <c:pt idx="146">
                  <c:v>9.2470469272962572E-3</c:v>
                </c:pt>
                <c:pt idx="147">
                  <c:v>9.2267459381556068E-3</c:v>
                </c:pt>
                <c:pt idx="148">
                  <c:v>9.2065736528862963E-3</c:v>
                </c:pt>
                <c:pt idx="149">
                  <c:v>9.1865287265477189E-3</c:v>
                </c:pt>
                <c:pt idx="150">
                  <c:v>9.1666098337360273E-3</c:v>
                </c:pt>
                <c:pt idx="151">
                  <c:v>9.1468156682213871E-3</c:v>
                </c:pt>
                <c:pt idx="152">
                  <c:v>9.1271449425933855E-3</c:v>
                </c:pt>
                <c:pt idx="153">
                  <c:v>9.1075963879144149E-3</c:v>
                </c:pt>
                <c:pt idx="154">
                  <c:v>9.0881687533808254E-3</c:v>
                </c:pt>
                <c:pt idx="155">
                  <c:v>9.0688608059916343E-3</c:v>
                </c:pt>
                <c:pt idx="156">
                  <c:v>9.0496713302245738E-3</c:v>
                </c:pt>
                <c:pt idx="157">
                  <c:v>9.0305991277193718E-3</c:v>
                </c:pt>
                <c:pt idx="158">
                  <c:v>9.0116430169679147E-3</c:v>
                </c:pt>
                <c:pt idx="159">
                  <c:v>8.9928018330113144E-3</c:v>
                </c:pt>
                <c:pt idx="160">
                  <c:v>8.9740744271435031E-3</c:v>
                </c:pt>
                <c:pt idx="161">
                  <c:v>8.9554596666213664E-3</c:v>
                </c:pt>
                <c:pt idx="162">
                  <c:v>8.9369564343810982E-3</c:v>
                </c:pt>
                <c:pt idx="163">
                  <c:v>8.9185636287607301E-3</c:v>
                </c:pt>
                <c:pt idx="164">
                  <c:v>8.9002801632286199E-3</c:v>
                </c:pt>
                <c:pt idx="165">
                  <c:v>8.8821049661177327E-3</c:v>
                </c:pt>
                <c:pt idx="166">
                  <c:v>8.8640369803656503E-3</c:v>
                </c:pt>
                <c:pt idx="167">
                  <c:v>8.8460751632600653E-3</c:v>
                </c:pt>
                <c:pt idx="168">
                  <c:v>8.8282184861896915E-3</c:v>
                </c:pt>
                <c:pt idx="169">
                  <c:v>8.810465934400432E-3</c:v>
                </c:pt>
                <c:pt idx="170">
                  <c:v>8.7928165067566698E-3</c:v>
                </c:pt>
                <c:pt idx="171">
                  <c:v>8.775269215507555E-3</c:v>
                </c:pt>
                <c:pt idx="172">
                  <c:v>8.7578230860581863E-3</c:v>
                </c:pt>
                <c:pt idx="173">
                  <c:v>8.7404771567455505E-3</c:v>
                </c:pt>
                <c:pt idx="174">
                  <c:v>8.7232304786190699E-3</c:v>
                </c:pt>
                <c:pt idx="175">
                  <c:v>8.7060821152257217E-3</c:v>
                </c:pt>
                <c:pt idx="176">
                  <c:v>8.6890311423995642E-3</c:v>
                </c:pt>
                <c:pt idx="177">
                  <c:v>8.6720766480555458E-3</c:v>
                </c:pt>
                <c:pt idx="178">
                  <c:v>8.6552177319875745E-3</c:v>
                </c:pt>
                <c:pt idx="179">
                  <c:v>8.6384535056706502E-3</c:v>
                </c:pt>
                <c:pt idx="180">
                  <c:v>8.6217830920670042E-3</c:v>
                </c:pt>
                <c:pt idx="181">
                  <c:v>8.6052056254362005E-3</c:v>
                </c:pt>
                <c:pt idx="182">
                  <c:v>8.5887202511490228E-3</c:v>
                </c:pt>
                <c:pt idx="183">
                  <c:v>8.5723261255050455E-3</c:v>
                </c:pt>
                <c:pt idx="184">
                  <c:v>8.5560224155539627E-3</c:v>
                </c:pt>
                <c:pt idx="185">
                  <c:v>8.5398082989203584E-3</c:v>
                </c:pt>
                <c:pt idx="186">
                  <c:v>8.5236829636320104E-3</c:v>
                </c:pt>
                <c:pt idx="187">
                  <c:v>8.5076456079515774E-3</c:v>
                </c:pt>
                <c:pt idx="188">
                  <c:v>8.4916954402115951E-3</c:v>
                </c:pt>
                <c:pt idx="189">
                  <c:v>8.475831678652691E-3</c:v>
                </c:pt>
                <c:pt idx="190">
                  <c:v>8.4600535512649906E-3</c:v>
                </c:pt>
                <c:pt idx="191">
                  <c:v>8.4443602956326084E-3</c:v>
                </c:pt>
                <c:pt idx="192">
                  <c:v>8.4287511587811184E-3</c:v>
                </c:pt>
                <c:pt idx="193">
                  <c:v>8.4132253970280423E-3</c:v>
                </c:pt>
                <c:pt idx="194">
                  <c:v>8.3977822758361555E-3</c:v>
                </c:pt>
                <c:pt idx="195">
                  <c:v>8.3824210696696287E-3</c:v>
                </c:pt>
                <c:pt idx="196">
                  <c:v>8.3671410618529601E-3</c:v>
                </c:pt>
                <c:pt idx="197">
                  <c:v>8.3519415444325371E-3</c:v>
                </c:pt>
                <c:pt idx="198">
                  <c:v>8.336821818040881E-3</c:v>
                </c:pt>
                <c:pt idx="199">
                  <c:v>8.3217811917634266E-3</c:v>
                </c:pt>
                <c:pt idx="200">
                  <c:v>8.3068189830078371E-3</c:v>
                </c:pt>
                <c:pt idx="201">
                  <c:v>8.2919345173757784E-3</c:v>
                </c:pt>
                <c:pt idx="202">
                  <c:v>8.2771271285370773E-3</c:v>
                </c:pt>
                <c:pt idx="203">
                  <c:v>8.2623961581062642E-3</c:v>
                </c:pt>
                <c:pt idx="204">
                  <c:v>8.2477409555213772E-3</c:v>
                </c:pt>
                <c:pt idx="205">
                  <c:v>8.2331608779250432E-3</c:v>
                </c:pt>
                <c:pt idx="206">
                  <c:v>8.2186552900477446E-3</c:v>
                </c:pt>
                <c:pt idx="207">
                  <c:v>8.2042235640932548E-3</c:v>
                </c:pt>
                <c:pt idx="208">
                  <c:v>8.1898650796261539E-3</c:v>
                </c:pt>
                <c:pt idx="209">
                  <c:v>8.17557922346142E-3</c:v>
                </c:pt>
                <c:pt idx="210">
                  <c:v>8.1613653895560301E-3</c:v>
                </c:pt>
                <c:pt idx="211">
                  <c:v>8.1472229789025623E-3</c:v>
                </c:pt>
              </c:numCache>
            </c:numRef>
          </c:yVal>
          <c:smooth val="1"/>
          <c:extLst>
            <c:ext xmlns:c16="http://schemas.microsoft.com/office/drawing/2014/chart" uri="{C3380CC4-5D6E-409C-BE32-E72D297353CC}">
              <c16:uniqueId val="{00000000-F416-4905-A002-E020A0A4A8EA}"/>
            </c:ext>
          </c:extLst>
        </c:ser>
        <c:ser>
          <c:idx val="1"/>
          <c:order val="1"/>
          <c:tx>
            <c:v>absolute/python</c:v>
          </c:tx>
          <c:spPr>
            <a:ln w="19050" cap="rnd">
              <a:solidFill>
                <a:schemeClr val="accent2"/>
              </a:solidFill>
              <a:round/>
            </a:ln>
            <a:effectLst/>
          </c:spPr>
          <c:marker>
            <c:symbol val="none"/>
          </c:marker>
          <c:xVal>
            <c:numRef>
              <c:f>'spreadsheet&amp;pythonComparison'!$B$3:$B$214</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1003.9232</c:v>
                </c:pt>
                <c:pt idx="61">
                  <c:v>1010.4832</c:v>
                </c:pt>
                <c:pt idx="62">
                  <c:v>1017.0432</c:v>
                </c:pt>
                <c:pt idx="63">
                  <c:v>1023.6032</c:v>
                </c:pt>
                <c:pt idx="64">
                  <c:v>1030.1632</c:v>
                </c:pt>
                <c:pt idx="65">
                  <c:v>1036.7231999999999</c:v>
                </c:pt>
                <c:pt idx="66">
                  <c:v>1043.2832000000001</c:v>
                </c:pt>
                <c:pt idx="67">
                  <c:v>1049.8432</c:v>
                </c:pt>
                <c:pt idx="68">
                  <c:v>1056.4032</c:v>
                </c:pt>
                <c:pt idx="69">
                  <c:v>1062.9631999999999</c:v>
                </c:pt>
                <c:pt idx="70">
                  <c:v>1069.5232000000001</c:v>
                </c:pt>
                <c:pt idx="71">
                  <c:v>1076.0832</c:v>
                </c:pt>
                <c:pt idx="72">
                  <c:v>1082.6432</c:v>
                </c:pt>
                <c:pt idx="73">
                  <c:v>1089.2031999999999</c:v>
                </c:pt>
                <c:pt idx="74">
                  <c:v>1095.7632000000001</c:v>
                </c:pt>
                <c:pt idx="75">
                  <c:v>1102.3232</c:v>
                </c:pt>
                <c:pt idx="76">
                  <c:v>1108.8832</c:v>
                </c:pt>
                <c:pt idx="77">
                  <c:v>1115.4431999999999</c:v>
                </c:pt>
                <c:pt idx="78">
                  <c:v>1122.0032000000001</c:v>
                </c:pt>
                <c:pt idx="79">
                  <c:v>1128.5632000000001</c:v>
                </c:pt>
                <c:pt idx="80">
                  <c:v>1135.1232</c:v>
                </c:pt>
                <c:pt idx="81">
                  <c:v>1141.6831999999999</c:v>
                </c:pt>
                <c:pt idx="82">
                  <c:v>1148.2431999999999</c:v>
                </c:pt>
                <c:pt idx="83">
                  <c:v>1154.8032000000001</c:v>
                </c:pt>
                <c:pt idx="84">
                  <c:v>1161.3632</c:v>
                </c:pt>
                <c:pt idx="85">
                  <c:v>1167.9232</c:v>
                </c:pt>
                <c:pt idx="86">
                  <c:v>1174.4831999999999</c:v>
                </c:pt>
                <c:pt idx="87">
                  <c:v>1181.0432000000001</c:v>
                </c:pt>
                <c:pt idx="88">
                  <c:v>1187.6032</c:v>
                </c:pt>
                <c:pt idx="89">
                  <c:v>1194.1632</c:v>
                </c:pt>
                <c:pt idx="90">
                  <c:v>1200.7231999999999</c:v>
                </c:pt>
                <c:pt idx="91">
                  <c:v>1207.2832000000001</c:v>
                </c:pt>
                <c:pt idx="92">
                  <c:v>1213.8432</c:v>
                </c:pt>
                <c:pt idx="93">
                  <c:v>1220.4032</c:v>
                </c:pt>
                <c:pt idx="94">
                  <c:v>1226.9631999999999</c:v>
                </c:pt>
                <c:pt idx="95">
                  <c:v>1233.5232000000001</c:v>
                </c:pt>
                <c:pt idx="96">
                  <c:v>1240.0832</c:v>
                </c:pt>
                <c:pt idx="97">
                  <c:v>1246.6432</c:v>
                </c:pt>
                <c:pt idx="98">
                  <c:v>1253.2031999999999</c:v>
                </c:pt>
                <c:pt idx="99">
                  <c:v>1259.7632000000001</c:v>
                </c:pt>
                <c:pt idx="100">
                  <c:v>1266.3232</c:v>
                </c:pt>
                <c:pt idx="101">
                  <c:v>1272.8832</c:v>
                </c:pt>
                <c:pt idx="102">
                  <c:v>1279.4431999999999</c:v>
                </c:pt>
                <c:pt idx="103">
                  <c:v>1286.0032000000001</c:v>
                </c:pt>
                <c:pt idx="104">
                  <c:v>1292.5632000000001</c:v>
                </c:pt>
                <c:pt idx="105">
                  <c:v>1299.1232</c:v>
                </c:pt>
                <c:pt idx="106">
                  <c:v>1305.6831999999999</c:v>
                </c:pt>
                <c:pt idx="107">
                  <c:v>1312.2431999999999</c:v>
                </c:pt>
                <c:pt idx="108">
                  <c:v>1318.8032000000001</c:v>
                </c:pt>
                <c:pt idx="109">
                  <c:v>1325.3632</c:v>
                </c:pt>
                <c:pt idx="110">
                  <c:v>1331.9232</c:v>
                </c:pt>
                <c:pt idx="111">
                  <c:v>1338.4831999999999</c:v>
                </c:pt>
                <c:pt idx="112">
                  <c:v>1345.0432000000001</c:v>
                </c:pt>
                <c:pt idx="113">
                  <c:v>1351.6032</c:v>
                </c:pt>
                <c:pt idx="114">
                  <c:v>1358.1632</c:v>
                </c:pt>
                <c:pt idx="115">
                  <c:v>1364.7231999999999</c:v>
                </c:pt>
                <c:pt idx="116">
                  <c:v>1371.2832000000001</c:v>
                </c:pt>
                <c:pt idx="117">
                  <c:v>1377.8432</c:v>
                </c:pt>
                <c:pt idx="118">
                  <c:v>1384.4032</c:v>
                </c:pt>
                <c:pt idx="119">
                  <c:v>1390.9631999999999</c:v>
                </c:pt>
                <c:pt idx="120">
                  <c:v>1397.5232000000001</c:v>
                </c:pt>
                <c:pt idx="121">
                  <c:v>1404.0832</c:v>
                </c:pt>
                <c:pt idx="122">
                  <c:v>1410.6432</c:v>
                </c:pt>
                <c:pt idx="123">
                  <c:v>1417.2031999999999</c:v>
                </c:pt>
                <c:pt idx="124">
                  <c:v>1423.7632000000001</c:v>
                </c:pt>
                <c:pt idx="125">
                  <c:v>1430.3232</c:v>
                </c:pt>
                <c:pt idx="126">
                  <c:v>1436.8832</c:v>
                </c:pt>
                <c:pt idx="127">
                  <c:v>1443.4431999999999</c:v>
                </c:pt>
                <c:pt idx="128">
                  <c:v>1450.0032000000001</c:v>
                </c:pt>
                <c:pt idx="129">
                  <c:v>1456.5632000000001</c:v>
                </c:pt>
                <c:pt idx="130">
                  <c:v>1463.1232</c:v>
                </c:pt>
                <c:pt idx="131">
                  <c:v>1469.6831999999999</c:v>
                </c:pt>
                <c:pt idx="132">
                  <c:v>1476.2431999999999</c:v>
                </c:pt>
                <c:pt idx="133">
                  <c:v>1482.8032000000001</c:v>
                </c:pt>
                <c:pt idx="134">
                  <c:v>1489.3632</c:v>
                </c:pt>
                <c:pt idx="135">
                  <c:v>1495.9232</c:v>
                </c:pt>
                <c:pt idx="136">
                  <c:v>1502.4831999999999</c:v>
                </c:pt>
                <c:pt idx="137">
                  <c:v>1509.0432000000001</c:v>
                </c:pt>
                <c:pt idx="138">
                  <c:v>1515.6032</c:v>
                </c:pt>
                <c:pt idx="139">
                  <c:v>1522.1632</c:v>
                </c:pt>
                <c:pt idx="140">
                  <c:v>1528.7231999999999</c:v>
                </c:pt>
                <c:pt idx="141">
                  <c:v>1535.2832000000001</c:v>
                </c:pt>
                <c:pt idx="142">
                  <c:v>1541.8432</c:v>
                </c:pt>
                <c:pt idx="143">
                  <c:v>1548.4032</c:v>
                </c:pt>
                <c:pt idx="144">
                  <c:v>1554.9631999999999</c:v>
                </c:pt>
                <c:pt idx="145">
                  <c:v>1561.5232000000001</c:v>
                </c:pt>
                <c:pt idx="146">
                  <c:v>1568.0832</c:v>
                </c:pt>
                <c:pt idx="147">
                  <c:v>1574.6432</c:v>
                </c:pt>
                <c:pt idx="148">
                  <c:v>1581.2031999999999</c:v>
                </c:pt>
                <c:pt idx="149">
                  <c:v>1587.7632000000001</c:v>
                </c:pt>
                <c:pt idx="150">
                  <c:v>1594.3232</c:v>
                </c:pt>
                <c:pt idx="151">
                  <c:v>1600.8832</c:v>
                </c:pt>
                <c:pt idx="152">
                  <c:v>1607.4431999999999</c:v>
                </c:pt>
                <c:pt idx="153">
                  <c:v>1614.0032000000001</c:v>
                </c:pt>
                <c:pt idx="154">
                  <c:v>1620.5632000000001</c:v>
                </c:pt>
                <c:pt idx="155">
                  <c:v>1627.1232</c:v>
                </c:pt>
                <c:pt idx="156">
                  <c:v>1633.6831999999999</c:v>
                </c:pt>
                <c:pt idx="157">
                  <c:v>1640.2431999999999</c:v>
                </c:pt>
                <c:pt idx="158">
                  <c:v>1646.8032000000001</c:v>
                </c:pt>
                <c:pt idx="159">
                  <c:v>1653.3632</c:v>
                </c:pt>
                <c:pt idx="160">
                  <c:v>1659.9232</c:v>
                </c:pt>
                <c:pt idx="161">
                  <c:v>1666.4831999999999</c:v>
                </c:pt>
                <c:pt idx="162">
                  <c:v>1673.0432000000001</c:v>
                </c:pt>
                <c:pt idx="163">
                  <c:v>1679.6032</c:v>
                </c:pt>
                <c:pt idx="164">
                  <c:v>1686.1632</c:v>
                </c:pt>
                <c:pt idx="165">
                  <c:v>1692.7231999999999</c:v>
                </c:pt>
                <c:pt idx="166">
                  <c:v>1699.2832000000001</c:v>
                </c:pt>
                <c:pt idx="167">
                  <c:v>1705.8432</c:v>
                </c:pt>
                <c:pt idx="168">
                  <c:v>1712.4032</c:v>
                </c:pt>
                <c:pt idx="169">
                  <c:v>1718.9631999999999</c:v>
                </c:pt>
                <c:pt idx="170">
                  <c:v>1725.5232000000001</c:v>
                </c:pt>
                <c:pt idx="171">
                  <c:v>1732.0832</c:v>
                </c:pt>
                <c:pt idx="172">
                  <c:v>1738.6432</c:v>
                </c:pt>
                <c:pt idx="173">
                  <c:v>1745.2031999999999</c:v>
                </c:pt>
                <c:pt idx="174">
                  <c:v>1751.7632000000001</c:v>
                </c:pt>
                <c:pt idx="175">
                  <c:v>1758.3232</c:v>
                </c:pt>
                <c:pt idx="176">
                  <c:v>1764.8832</c:v>
                </c:pt>
                <c:pt idx="177">
                  <c:v>1771.4431999999999</c:v>
                </c:pt>
                <c:pt idx="178">
                  <c:v>1778.0032000000001</c:v>
                </c:pt>
                <c:pt idx="179">
                  <c:v>1784.5632000000001</c:v>
                </c:pt>
                <c:pt idx="180">
                  <c:v>1791.1232</c:v>
                </c:pt>
                <c:pt idx="181">
                  <c:v>1797.6831999999999</c:v>
                </c:pt>
                <c:pt idx="182">
                  <c:v>1804.2431999999999</c:v>
                </c:pt>
                <c:pt idx="183">
                  <c:v>1810.8032000000001</c:v>
                </c:pt>
                <c:pt idx="184">
                  <c:v>1817.3632</c:v>
                </c:pt>
                <c:pt idx="185">
                  <c:v>1823.9232</c:v>
                </c:pt>
                <c:pt idx="186">
                  <c:v>1830.4831999999999</c:v>
                </c:pt>
                <c:pt idx="187">
                  <c:v>1837.0432000000001</c:v>
                </c:pt>
                <c:pt idx="188">
                  <c:v>1843.6032</c:v>
                </c:pt>
                <c:pt idx="189">
                  <c:v>1850.1632</c:v>
                </c:pt>
                <c:pt idx="190">
                  <c:v>1856.7231999999999</c:v>
                </c:pt>
                <c:pt idx="191">
                  <c:v>1863.2832000000001</c:v>
                </c:pt>
                <c:pt idx="192">
                  <c:v>1869.8432</c:v>
                </c:pt>
                <c:pt idx="193">
                  <c:v>1876.4032</c:v>
                </c:pt>
                <c:pt idx="194">
                  <c:v>1882.9631999999999</c:v>
                </c:pt>
                <c:pt idx="195">
                  <c:v>1889.5232000000001</c:v>
                </c:pt>
                <c:pt idx="196">
                  <c:v>1896.0832</c:v>
                </c:pt>
                <c:pt idx="197">
                  <c:v>1902.6432</c:v>
                </c:pt>
                <c:pt idx="198">
                  <c:v>1909.2031999999999</c:v>
                </c:pt>
                <c:pt idx="199">
                  <c:v>1915.7632000000001</c:v>
                </c:pt>
                <c:pt idx="200">
                  <c:v>1922.3232</c:v>
                </c:pt>
                <c:pt idx="201">
                  <c:v>1928.8832</c:v>
                </c:pt>
                <c:pt idx="202">
                  <c:v>1935.4431999999999</c:v>
                </c:pt>
                <c:pt idx="203">
                  <c:v>1942.0032000000001</c:v>
                </c:pt>
                <c:pt idx="204">
                  <c:v>1948.5632000000001</c:v>
                </c:pt>
                <c:pt idx="205">
                  <c:v>1955.1232</c:v>
                </c:pt>
                <c:pt idx="206">
                  <c:v>1961.6831999999999</c:v>
                </c:pt>
                <c:pt idx="207">
                  <c:v>1968.2431999999999</c:v>
                </c:pt>
                <c:pt idx="208">
                  <c:v>1974.8032000000001</c:v>
                </c:pt>
                <c:pt idx="209">
                  <c:v>1981.3632</c:v>
                </c:pt>
                <c:pt idx="210">
                  <c:v>1987.9232</c:v>
                </c:pt>
                <c:pt idx="211">
                  <c:v>1994.4831999999999</c:v>
                </c:pt>
              </c:numCache>
            </c:numRef>
          </c:xVal>
          <c:yVal>
            <c:numRef>
              <c:f>'spreadsheet&amp;pythonComparison'!$F$3:$F$214</c:f>
              <c:numCache>
                <c:formatCode>General</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1.1694081E-2</c:v>
                </c:pt>
                <c:pt idx="61">
                  <c:v>1.1654059E-2</c:v>
                </c:pt>
                <c:pt idx="62">
                  <c:v>1.1614431E-2</c:v>
                </c:pt>
                <c:pt idx="63">
                  <c:v>1.1575192E-2</c:v>
                </c:pt>
                <c:pt idx="64">
                  <c:v>1.1536334000000001E-2</c:v>
                </c:pt>
                <c:pt idx="65">
                  <c:v>1.1497853000000001E-2</c:v>
                </c:pt>
                <c:pt idx="66">
                  <c:v>1.1459741000000001E-2</c:v>
                </c:pt>
                <c:pt idx="67">
                  <c:v>1.1421993E-2</c:v>
                </c:pt>
                <c:pt idx="68">
                  <c:v>1.1384604E-2</c:v>
                </c:pt>
                <c:pt idx="69">
                  <c:v>1.1347566999999999E-2</c:v>
                </c:pt>
                <c:pt idx="70">
                  <c:v>1.1310877E-2</c:v>
                </c:pt>
                <c:pt idx="71">
                  <c:v>1.127453E-2</c:v>
                </c:pt>
                <c:pt idx="72">
                  <c:v>1.1238519000000001E-2</c:v>
                </c:pt>
                <c:pt idx="73">
                  <c:v>1.1202838999999999E-2</c:v>
                </c:pt>
                <c:pt idx="74">
                  <c:v>1.1167487E-2</c:v>
                </c:pt>
                <c:pt idx="75">
                  <c:v>1.1132454999999999E-2</c:v>
                </c:pt>
                <c:pt idx="76">
                  <c:v>1.1097741E-2</c:v>
                </c:pt>
                <c:pt idx="77">
                  <c:v>1.1063338000000001E-2</c:v>
                </c:pt>
                <c:pt idx="78">
                  <c:v>1.1029242999999999E-2</c:v>
                </c:pt>
                <c:pt idx="79">
                  <c:v>1.0995451E-2</c:v>
                </c:pt>
                <c:pt idx="80">
                  <c:v>1.0961957E-2</c:v>
                </c:pt>
                <c:pt idx="81">
                  <c:v>1.0928758E-2</c:v>
                </c:pt>
                <c:pt idx="82">
                  <c:v>1.0895848E-2</c:v>
                </c:pt>
                <c:pt idx="83">
                  <c:v>1.0863223999999999E-2</c:v>
                </c:pt>
                <c:pt idx="84">
                  <c:v>1.0830882E-2</c:v>
                </c:pt>
                <c:pt idx="85">
                  <c:v>1.0798818E-2</c:v>
                </c:pt>
                <c:pt idx="86">
                  <c:v>1.0767027E-2</c:v>
                </c:pt>
                <c:pt idx="87">
                  <c:v>1.0735506000000001E-2</c:v>
                </c:pt>
                <c:pt idx="88">
                  <c:v>1.0704251E-2</c:v>
                </c:pt>
                <c:pt idx="89">
                  <c:v>1.0673258999999999E-2</c:v>
                </c:pt>
                <c:pt idx="90">
                  <c:v>1.0642525E-2</c:v>
                </c:pt>
                <c:pt idx="91">
                  <c:v>1.0612046999999999E-2</c:v>
                </c:pt>
                <c:pt idx="92">
                  <c:v>1.058182E-2</c:v>
                </c:pt>
                <c:pt idx="93">
                  <c:v>1.0551842000000001E-2</c:v>
                </c:pt>
                <c:pt idx="94">
                  <c:v>1.0522108000000001E-2</c:v>
                </c:pt>
                <c:pt idx="95">
                  <c:v>1.0492616E-2</c:v>
                </c:pt>
                <c:pt idx="96">
                  <c:v>1.0463363E-2</c:v>
                </c:pt>
                <c:pt idx="97">
                  <c:v>1.0434344999999999E-2</c:v>
                </c:pt>
                <c:pt idx="98">
                  <c:v>1.0405559E-2</c:v>
                </c:pt>
                <c:pt idx="99">
                  <c:v>1.0377002E-2</c:v>
                </c:pt>
                <c:pt idx="100">
                  <c:v>1.0348672E-2</c:v>
                </c:pt>
                <c:pt idx="101">
                  <c:v>1.0320564000000001E-2</c:v>
                </c:pt>
                <c:pt idx="102">
                  <c:v>1.0292677E-2</c:v>
                </c:pt>
                <c:pt idx="103">
                  <c:v>1.0265007E-2</c:v>
                </c:pt>
                <c:pt idx="104">
                  <c:v>1.0237550999999999E-2</c:v>
                </c:pt>
                <c:pt idx="105">
                  <c:v>1.0210308E-2</c:v>
                </c:pt>
                <c:pt idx="106">
                  <c:v>1.0183274000000001E-2</c:v>
                </c:pt>
                <c:pt idx="107">
                  <c:v>1.0156446E-2</c:v>
                </c:pt>
                <c:pt idx="108">
                  <c:v>1.0129822E-2</c:v>
                </c:pt>
                <c:pt idx="109">
                  <c:v>1.0103399000000001E-2</c:v>
                </c:pt>
                <c:pt idx="110">
                  <c:v>1.0077176E-2</c:v>
                </c:pt>
                <c:pt idx="111">
                  <c:v>1.0051149000000001E-2</c:v>
                </c:pt>
                <c:pt idx="112">
                  <c:v>1.0025315E-2</c:v>
                </c:pt>
                <c:pt idx="113">
                  <c:v>9.9996740000000001E-3</c:v>
                </c:pt>
                <c:pt idx="114">
                  <c:v>9.9742210000000001E-3</c:v>
                </c:pt>
                <c:pt idx="115">
                  <c:v>9.9489560000000001E-3</c:v>
                </c:pt>
                <c:pt idx="116">
                  <c:v>9.9238750000000004E-3</c:v>
                </c:pt>
                <c:pt idx="117">
                  <c:v>9.8989769999999998E-3</c:v>
                </c:pt>
                <c:pt idx="118">
                  <c:v>9.8742589999999998E-3</c:v>
                </c:pt>
                <c:pt idx="119">
                  <c:v>9.8497189999999998E-3</c:v>
                </c:pt>
                <c:pt idx="120">
                  <c:v>9.8253549999999992E-3</c:v>
                </c:pt>
                <c:pt idx="121">
                  <c:v>9.801166E-3</c:v>
                </c:pt>
                <c:pt idx="122">
                  <c:v>9.7771479999999994E-3</c:v>
                </c:pt>
                <c:pt idx="123">
                  <c:v>9.7532999999999995E-3</c:v>
                </c:pt>
                <c:pt idx="124">
                  <c:v>9.7296190000000001E-3</c:v>
                </c:pt>
                <c:pt idx="125">
                  <c:v>9.7061049999999996E-3</c:v>
                </c:pt>
                <c:pt idx="126">
                  <c:v>9.6827549999999995E-3</c:v>
                </c:pt>
                <c:pt idx="127">
                  <c:v>9.6595670000000008E-3</c:v>
                </c:pt>
                <c:pt idx="128">
                  <c:v>9.6365389999999995E-3</c:v>
                </c:pt>
                <c:pt idx="129">
                  <c:v>9.6136699999999995E-3</c:v>
                </c:pt>
                <c:pt idx="130">
                  <c:v>9.5909570000000006E-3</c:v>
                </c:pt>
                <c:pt idx="131">
                  <c:v>9.5683999999999995E-3</c:v>
                </c:pt>
                <c:pt idx="132">
                  <c:v>9.5459949999999998E-3</c:v>
                </c:pt>
                <c:pt idx="133">
                  <c:v>9.523742E-3</c:v>
                </c:pt>
                <c:pt idx="134">
                  <c:v>9.5016389999999992E-3</c:v>
                </c:pt>
                <c:pt idx="135">
                  <c:v>9.4796829999999992E-3</c:v>
                </c:pt>
                <c:pt idx="136">
                  <c:v>9.4578749999999993E-3</c:v>
                </c:pt>
                <c:pt idx="137">
                  <c:v>9.4362109999999999E-3</c:v>
                </c:pt>
                <c:pt idx="138">
                  <c:v>9.4146899999999999E-3</c:v>
                </c:pt>
                <c:pt idx="139">
                  <c:v>9.3933109999999997E-3</c:v>
                </c:pt>
                <c:pt idx="140">
                  <c:v>9.3720729999999999E-3</c:v>
                </c:pt>
                <c:pt idx="141">
                  <c:v>9.3509720000000008E-3</c:v>
                </c:pt>
                <c:pt idx="142">
                  <c:v>9.3300099999999997E-3</c:v>
                </c:pt>
                <c:pt idx="143">
                  <c:v>9.3091819999999992E-3</c:v>
                </c:pt>
                <c:pt idx="144">
                  <c:v>9.2884890000000005E-3</c:v>
                </c:pt>
                <c:pt idx="145">
                  <c:v>9.2679289999999994E-3</c:v>
                </c:pt>
                <c:pt idx="146">
                  <c:v>9.247501E-3</c:v>
                </c:pt>
                <c:pt idx="147">
                  <c:v>9.2272020000000003E-3</c:v>
                </c:pt>
                <c:pt idx="148">
                  <c:v>9.2070320000000004E-3</c:v>
                </c:pt>
                <c:pt idx="149">
                  <c:v>9.1869889999999996E-3</c:v>
                </c:pt>
                <c:pt idx="150">
                  <c:v>9.1670720000000001E-3</c:v>
                </c:pt>
                <c:pt idx="151">
                  <c:v>9.1472800000000007E-3</c:v>
                </c:pt>
                <c:pt idx="152">
                  <c:v>9.1276120000000002E-3</c:v>
                </c:pt>
                <c:pt idx="153">
                  <c:v>9.1080650000000003E-3</c:v>
                </c:pt>
                <c:pt idx="154">
                  <c:v>9.0886400000000003E-3</c:v>
                </c:pt>
                <c:pt idx="155">
                  <c:v>9.0693340000000001E-3</c:v>
                </c:pt>
                <c:pt idx="156">
                  <c:v>9.0501460000000002E-3</c:v>
                </c:pt>
                <c:pt idx="157">
                  <c:v>9.0310760000000007E-3</c:v>
                </c:pt>
                <c:pt idx="158">
                  <c:v>9.0121219999999991E-3</c:v>
                </c:pt>
                <c:pt idx="159">
                  <c:v>8.9932829999999995E-3</c:v>
                </c:pt>
                <c:pt idx="160">
                  <c:v>8.9745569999999993E-3</c:v>
                </c:pt>
                <c:pt idx="161">
                  <c:v>8.9559440000000004E-3</c:v>
                </c:pt>
                <c:pt idx="162">
                  <c:v>8.9374429999999998E-3</c:v>
                </c:pt>
                <c:pt idx="163">
                  <c:v>8.9190520000000002E-3</c:v>
                </c:pt>
                <c:pt idx="164">
                  <c:v>8.9007700000000006E-3</c:v>
                </c:pt>
                <c:pt idx="165">
                  <c:v>8.8825970000000008E-3</c:v>
                </c:pt>
                <c:pt idx="166">
                  <c:v>8.8645300000000007E-3</c:v>
                </c:pt>
                <c:pt idx="167">
                  <c:v>8.8465699999999998E-3</c:v>
                </c:pt>
                <c:pt idx="168">
                  <c:v>8.8287150000000009E-3</c:v>
                </c:pt>
                <c:pt idx="169">
                  <c:v>8.8109639999999993E-3</c:v>
                </c:pt>
                <c:pt idx="170">
                  <c:v>8.7933170000000001E-3</c:v>
                </c:pt>
                <c:pt idx="171">
                  <c:v>8.7757709999999999E-3</c:v>
                </c:pt>
                <c:pt idx="172">
                  <c:v>8.7583260000000003E-3</c:v>
                </c:pt>
                <c:pt idx="173">
                  <c:v>8.7409819999999996E-3</c:v>
                </c:pt>
                <c:pt idx="174">
                  <c:v>8.7237370000000005E-3</c:v>
                </c:pt>
                <c:pt idx="175">
                  <c:v>8.7065900000000002E-3</c:v>
                </c:pt>
                <c:pt idx="176">
                  <c:v>8.6895400000000008E-3</c:v>
                </c:pt>
                <c:pt idx="177">
                  <c:v>8.6725870000000007E-3</c:v>
                </c:pt>
                <c:pt idx="178">
                  <c:v>8.6557300000000004E-3</c:v>
                </c:pt>
                <c:pt idx="179">
                  <c:v>8.6389670000000009E-3</c:v>
                </c:pt>
                <c:pt idx="180">
                  <c:v>8.6222980000000005E-3</c:v>
                </c:pt>
                <c:pt idx="181">
                  <c:v>8.6057219999999997E-3</c:v>
                </c:pt>
                <c:pt idx="182">
                  <c:v>8.5892380000000008E-3</c:v>
                </c:pt>
                <c:pt idx="183">
                  <c:v>8.5728450000000008E-3</c:v>
                </c:pt>
                <c:pt idx="184">
                  <c:v>8.5565429999999998E-3</c:v>
                </c:pt>
                <c:pt idx="185">
                  <c:v>8.5403300000000005E-3</c:v>
                </c:pt>
                <c:pt idx="186">
                  <c:v>8.5242059999999995E-3</c:v>
                </c:pt>
                <c:pt idx="187">
                  <c:v>8.5081700000000007E-3</c:v>
                </c:pt>
                <c:pt idx="188">
                  <c:v>8.4922209999999995E-3</c:v>
                </c:pt>
                <c:pt idx="189">
                  <c:v>8.4763579999999998E-3</c:v>
                </c:pt>
                <c:pt idx="190">
                  <c:v>8.460581E-3</c:v>
                </c:pt>
                <c:pt idx="191">
                  <c:v>8.4448890000000006E-3</c:v>
                </c:pt>
                <c:pt idx="192">
                  <c:v>8.4292810000000003E-3</c:v>
                </c:pt>
                <c:pt idx="193">
                  <c:v>8.4137569999999991E-3</c:v>
                </c:pt>
                <c:pt idx="194">
                  <c:v>8.3983149999999999E-3</c:v>
                </c:pt>
                <c:pt idx="195">
                  <c:v>8.3829549999999992E-3</c:v>
                </c:pt>
                <c:pt idx="196">
                  <c:v>8.3676759999999992E-3</c:v>
                </c:pt>
                <c:pt idx="197">
                  <c:v>8.3524770000000005E-3</c:v>
                </c:pt>
                <c:pt idx="198">
                  <c:v>8.3373579999999996E-3</c:v>
                </c:pt>
                <c:pt idx="199">
                  <c:v>8.3223189999999999E-3</c:v>
                </c:pt>
                <c:pt idx="200">
                  <c:v>8.3073580000000008E-3</c:v>
                </c:pt>
                <c:pt idx="201">
                  <c:v>8.2924739999999993E-3</c:v>
                </c:pt>
                <c:pt idx="202">
                  <c:v>8.2776680000000002E-3</c:v>
                </c:pt>
                <c:pt idx="203">
                  <c:v>8.2629379999999992E-3</c:v>
                </c:pt>
                <c:pt idx="204">
                  <c:v>8.2482839999999998E-3</c:v>
                </c:pt>
                <c:pt idx="205">
                  <c:v>8.2337039999999997E-3</c:v>
                </c:pt>
                <c:pt idx="206">
                  <c:v>8.2191999999999994E-3</c:v>
                </c:pt>
                <c:pt idx="207">
                  <c:v>8.2047690000000006E-3</c:v>
                </c:pt>
                <c:pt idx="208">
                  <c:v>8.1904109999999999E-3</c:v>
                </c:pt>
                <c:pt idx="209">
                  <c:v>8.1761260000000006E-3</c:v>
                </c:pt>
                <c:pt idx="210">
                  <c:v>8.1619139999999993E-3</c:v>
                </c:pt>
                <c:pt idx="211">
                  <c:v>8.1477719999999993E-3</c:v>
                </c:pt>
              </c:numCache>
            </c:numRef>
          </c:yVal>
          <c:smooth val="1"/>
          <c:extLst>
            <c:ext xmlns:c16="http://schemas.microsoft.com/office/drawing/2014/chart" uri="{C3380CC4-5D6E-409C-BE32-E72D297353CC}">
              <c16:uniqueId val="{00000001-F416-4905-A002-E020A0A4A8EA}"/>
            </c:ext>
          </c:extLst>
        </c:ser>
        <c:dLbls>
          <c:showLegendKey val="0"/>
          <c:showVal val="0"/>
          <c:showCatName val="0"/>
          <c:showSerName val="0"/>
          <c:showPercent val="0"/>
          <c:showBubbleSize val="0"/>
        </c:dLbls>
        <c:axId val="343740704"/>
        <c:axId val="341071904"/>
      </c:scatterChart>
      <c:valAx>
        <c:axId val="34374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71904"/>
        <c:crosses val="autoZero"/>
        <c:crossBetween val="midCat"/>
      </c:valAx>
      <c:valAx>
        <c:axId val="341071904"/>
        <c:scaling>
          <c:orientation val="minMax"/>
          <c:min val="7.0000000000000019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40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Aerial - very fine to fine scenario</a:t>
            </a:r>
          </a:p>
          <a:p>
            <a:pPr>
              <a:defRPr/>
            </a:pPr>
            <a:r>
              <a:rPr lang="en-US"/>
              <a:t>expanded view of transition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19050" cap="rnd">
              <a:solidFill>
                <a:schemeClr val="accent2"/>
              </a:solidFill>
              <a:round/>
            </a:ln>
            <a:effectLst/>
          </c:spPr>
          <c:marker>
            <c:symbol val="none"/>
          </c:marker>
          <c:xVal>
            <c:numRef>
              <c:f>'ln(x-x0)ln(ydivy0)Aerialvf2f'!$A$63:$A$70</c:f>
              <c:numCache>
                <c:formatCode>General</c:formatCode>
                <c:ptCount val="8"/>
                <c:pt idx="0">
                  <c:v>977.67840000000001</c:v>
                </c:pt>
                <c:pt idx="1">
                  <c:v>984.24</c:v>
                </c:pt>
                <c:pt idx="2">
                  <c:v>990.80160000000001</c:v>
                </c:pt>
                <c:pt idx="3">
                  <c:v>997.36320000000001</c:v>
                </c:pt>
                <c:pt idx="4">
                  <c:v>1003.9249119156225</c:v>
                </c:pt>
                <c:pt idx="5">
                  <c:v>1010.4865919156224</c:v>
                </c:pt>
                <c:pt idx="6">
                  <c:v>1017.0482719156224</c:v>
                </c:pt>
                <c:pt idx="7">
                  <c:v>1023.6099519156224</c:v>
                </c:pt>
              </c:numCache>
            </c:numRef>
          </c:xVal>
          <c:yVal>
            <c:numRef>
              <c:f>'ln(x-x0)ln(ydivy0)Aerialvf2f'!$C$63:$C$70</c:f>
              <c:numCache>
                <c:formatCode>0.00000E+00</c:formatCode>
                <c:ptCount val="8"/>
                <c:pt idx="0">
                  <c:v>4.1746999999999999E-2</c:v>
                </c:pt>
                <c:pt idx="1">
                  <c:v>4.1586999999999999E-2</c:v>
                </c:pt>
                <c:pt idx="2">
                  <c:v>4.1431000000000003E-2</c:v>
                </c:pt>
                <c:pt idx="3">
                  <c:v>4.1272999999999997E-2</c:v>
                </c:pt>
                <c:pt idx="4">
                  <c:v>4.1621718303068385E-2</c:v>
                </c:pt>
                <c:pt idx="5">
                  <c:v>4.1565245529215075E-2</c:v>
                </c:pt>
                <c:pt idx="6">
                  <c:v>4.1511897420663281E-2</c:v>
                </c:pt>
                <c:pt idx="7">
                  <c:v>4.1461349665374486E-2</c:v>
                </c:pt>
              </c:numCache>
            </c:numRef>
          </c:yVal>
          <c:smooth val="0"/>
          <c:extLst>
            <c:ext xmlns:c16="http://schemas.microsoft.com/office/drawing/2014/chart" uri="{C3380CC4-5D6E-409C-BE32-E72D297353CC}">
              <c16:uniqueId val="{00000001-F884-4BBB-8138-9DAED62900A2}"/>
            </c:ext>
          </c:extLst>
        </c:ser>
        <c:dLbls>
          <c:showLegendKey val="0"/>
          <c:showVal val="0"/>
          <c:showCatName val="0"/>
          <c:showSerName val="0"/>
          <c:showPercent val="0"/>
          <c:showBubbleSize val="0"/>
        </c:dLbls>
        <c:axId val="398344624"/>
        <c:axId val="408902200"/>
      </c:scatterChart>
      <c:valAx>
        <c:axId val="39834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902200"/>
        <c:crosses val="autoZero"/>
        <c:crossBetween val="midCat"/>
      </c:valAx>
      <c:valAx>
        <c:axId val="408902200"/>
        <c:scaling>
          <c:orientation val="minMax"/>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44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'ln(x)ln(y)Aerialvf2f'!$A$7:$A$218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'ln(x)ln(y)Aerialvf2f'!$C$7:$C$218</c:f>
              <c:numCache>
                <c:formatCode>0.00000E+00</c:formatCode>
                <c:ptCount val="212"/>
                <c:pt idx="0">
                  <c:v>5.7571999999999998E-2</c:v>
                </c:pt>
                <c:pt idx="1">
                  <c:v>5.7024999999999999E-2</c:v>
                </c:pt>
                <c:pt idx="2">
                  <c:v>5.6476999999999999E-2</c:v>
                </c:pt>
                <c:pt idx="3">
                  <c:v>5.6030999999999997E-2</c:v>
                </c:pt>
                <c:pt idx="4">
                  <c:v>5.5559999999999998E-2</c:v>
                </c:pt>
                <c:pt idx="5">
                  <c:v>5.5211999999999997E-2</c:v>
                </c:pt>
                <c:pt idx="6">
                  <c:v>5.4817999999999999E-2</c:v>
                </c:pt>
                <c:pt idx="7">
                  <c:v>5.4551000000000002E-2</c:v>
                </c:pt>
                <c:pt idx="8">
                  <c:v>5.4146E-2</c:v>
                </c:pt>
                <c:pt idx="9">
                  <c:v>5.3775999999999997E-2</c:v>
                </c:pt>
                <c:pt idx="10">
                  <c:v>5.3352999999999998E-2</c:v>
                </c:pt>
                <c:pt idx="11">
                  <c:v>5.2871000000000001E-2</c:v>
                </c:pt>
                <c:pt idx="12">
                  <c:v>5.2491000000000003E-2</c:v>
                </c:pt>
                <c:pt idx="13">
                  <c:v>5.2065E-2</c:v>
                </c:pt>
                <c:pt idx="14">
                  <c:v>5.1714000000000003E-2</c:v>
                </c:pt>
                <c:pt idx="15">
                  <c:v>5.1371E-2</c:v>
                </c:pt>
                <c:pt idx="16">
                  <c:v>5.1125999999999998E-2</c:v>
                </c:pt>
                <c:pt idx="17">
                  <c:v>5.0809E-2</c:v>
                </c:pt>
                <c:pt idx="18">
                  <c:v>5.0561000000000002E-2</c:v>
                </c:pt>
                <c:pt idx="19">
                  <c:v>5.0244999999999998E-2</c:v>
                </c:pt>
                <c:pt idx="20">
                  <c:v>4.9847000000000002E-2</c:v>
                </c:pt>
                <c:pt idx="21">
                  <c:v>4.9548000000000002E-2</c:v>
                </c:pt>
                <c:pt idx="22">
                  <c:v>4.9195999999999997E-2</c:v>
                </c:pt>
                <c:pt idx="23">
                  <c:v>4.8892999999999999E-2</c:v>
                </c:pt>
                <c:pt idx="24">
                  <c:v>4.8641999999999998E-2</c:v>
                </c:pt>
                <c:pt idx="25">
                  <c:v>4.8404999999999997E-2</c:v>
                </c:pt>
                <c:pt idx="26">
                  <c:v>4.8161000000000002E-2</c:v>
                </c:pt>
                <c:pt idx="27">
                  <c:v>4.7945000000000002E-2</c:v>
                </c:pt>
                <c:pt idx="28">
                  <c:v>4.7688000000000001E-2</c:v>
                </c:pt>
                <c:pt idx="29">
                  <c:v>4.7384999999999997E-2</c:v>
                </c:pt>
                <c:pt idx="30">
                  <c:v>4.7126000000000001E-2</c:v>
                </c:pt>
                <c:pt idx="31">
                  <c:v>4.6851999999999998E-2</c:v>
                </c:pt>
                <c:pt idx="32">
                  <c:v>4.6598000000000001E-2</c:v>
                </c:pt>
                <c:pt idx="33">
                  <c:v>4.6365000000000003E-2</c:v>
                </c:pt>
                <c:pt idx="34">
                  <c:v>4.6128000000000002E-2</c:v>
                </c:pt>
                <c:pt idx="35">
                  <c:v>4.5898000000000001E-2</c:v>
                </c:pt>
                <c:pt idx="36">
                  <c:v>4.5671999999999997E-2</c:v>
                </c:pt>
                <c:pt idx="37">
                  <c:v>4.5441000000000002E-2</c:v>
                </c:pt>
                <c:pt idx="38">
                  <c:v>4.5214999999999998E-2</c:v>
                </c:pt>
                <c:pt idx="39">
                  <c:v>4.4993999999999999E-2</c:v>
                </c:pt>
                <c:pt idx="40">
                  <c:v>4.4776000000000003E-2</c:v>
                </c:pt>
                <c:pt idx="41">
                  <c:v>4.4561999999999997E-2</c:v>
                </c:pt>
                <c:pt idx="42">
                  <c:v>4.4349E-2</c:v>
                </c:pt>
                <c:pt idx="43">
                  <c:v>4.4137999999999997E-2</c:v>
                </c:pt>
                <c:pt idx="44">
                  <c:v>4.3931999999999999E-2</c:v>
                </c:pt>
                <c:pt idx="45">
                  <c:v>4.3728999999999997E-2</c:v>
                </c:pt>
                <c:pt idx="46">
                  <c:v>4.3531E-2</c:v>
                </c:pt>
                <c:pt idx="47">
                  <c:v>4.3339000000000003E-2</c:v>
                </c:pt>
                <c:pt idx="48">
                  <c:v>4.3151000000000002E-2</c:v>
                </c:pt>
                <c:pt idx="49">
                  <c:v>4.2965000000000003E-2</c:v>
                </c:pt>
                <c:pt idx="50">
                  <c:v>4.2782000000000001E-2</c:v>
                </c:pt>
                <c:pt idx="51">
                  <c:v>4.2599999999999999E-2</c:v>
                </c:pt>
                <c:pt idx="52">
                  <c:v>4.2422000000000001E-2</c:v>
                </c:pt>
                <c:pt idx="53">
                  <c:v>4.2248000000000001E-2</c:v>
                </c:pt>
                <c:pt idx="54">
                  <c:v>4.2077000000000003E-2</c:v>
                </c:pt>
                <c:pt idx="55">
                  <c:v>4.1910999999999997E-2</c:v>
                </c:pt>
                <c:pt idx="56">
                  <c:v>4.1746999999999999E-2</c:v>
                </c:pt>
                <c:pt idx="57">
                  <c:v>4.1586999999999999E-2</c:v>
                </c:pt>
                <c:pt idx="58">
                  <c:v>4.1431000000000003E-2</c:v>
                </c:pt>
                <c:pt idx="59">
                  <c:v>4.1272999999999997E-2</c:v>
                </c:pt>
                <c:pt idx="60">
                  <c:v>4.1089118882090006E-2</c:v>
                </c:pt>
                <c:pt idx="61">
                  <c:v>4.0928628394988308E-2</c:v>
                </c:pt>
                <c:pt idx="62">
                  <c:v>4.0769797494923411E-2</c:v>
                </c:pt>
                <c:pt idx="63">
                  <c:v>4.0612598478510196E-2</c:v>
                </c:pt>
                <c:pt idx="64">
                  <c:v>4.04570042785483E-2</c:v>
                </c:pt>
                <c:pt idx="65">
                  <c:v>4.0302988445473545E-2</c:v>
                </c:pt>
                <c:pt idx="66">
                  <c:v>4.015052512946362E-2</c:v>
                </c:pt>
                <c:pt idx="67">
                  <c:v>3.9999589063170908E-2</c:v>
                </c:pt>
                <c:pt idx="68">
                  <c:v>3.985015554505679E-2</c:v>
                </c:pt>
                <c:pt idx="69">
                  <c:v>3.9702200423302719E-2</c:v>
                </c:pt>
                <c:pt idx="70">
                  <c:v>3.9555700080275098E-2</c:v>
                </c:pt>
                <c:pt idx="71">
                  <c:v>3.9410631417520936E-2</c:v>
                </c:pt>
                <c:pt idx="72">
                  <c:v>3.9266971841273771E-2</c:v>
                </c:pt>
                <c:pt idx="73">
                  <c:v>3.9124699248449045E-2</c:v>
                </c:pt>
                <c:pt idx="74">
                  <c:v>3.8983792013109864E-2</c:v>
                </c:pt>
                <c:pt idx="75">
                  <c:v>3.8844228973384187E-2</c:v>
                </c:pt>
                <c:pt idx="76">
                  <c:v>3.8705989418816658E-2</c:v>
                </c:pt>
                <c:pt idx="77">
                  <c:v>3.8569053078136968E-2</c:v>
                </c:pt>
                <c:pt idx="78">
                  <c:v>3.8433400107429939E-2</c:v>
                </c:pt>
                <c:pt idx="79">
                  <c:v>3.8299011078690735E-2</c:v>
                </c:pt>
                <c:pt idx="80">
                  <c:v>3.8165866968751475E-2</c:v>
                </c:pt>
                <c:pt idx="81">
                  <c:v>3.8033949148564387E-2</c:v>
                </c:pt>
                <c:pt idx="82">
                  <c:v>3.7903239372828454E-2</c:v>
                </c:pt>
                <c:pt idx="83">
                  <c:v>3.7773719769946534E-2</c:v>
                </c:pt>
                <c:pt idx="84">
                  <c:v>3.7645372832300711E-2</c:v>
                </c:pt>
                <c:pt idx="85">
                  <c:v>3.7518181406833717E-2</c:v>
                </c:pt>
                <c:pt idx="86">
                  <c:v>3.7392128685925757E-2</c:v>
                </c:pt>
                <c:pt idx="87">
                  <c:v>3.7267198198555215E-2</c:v>
                </c:pt>
                <c:pt idx="88">
                  <c:v>3.7143373801733333E-2</c:v>
                </c:pt>
                <c:pt idx="89">
                  <c:v>3.7020639672202781E-2</c:v>
                </c:pt>
                <c:pt idx="90">
                  <c:v>3.6898980298390359E-2</c:v>
                </c:pt>
                <c:pt idx="91">
                  <c:v>3.6778380472605295E-2</c:v>
                </c:pt>
                <c:pt idx="92">
                  <c:v>3.665882528347366E-2</c:v>
                </c:pt>
                <c:pt idx="93">
                  <c:v>3.6540300108600966E-2</c:v>
                </c:pt>
                <c:pt idx="94">
                  <c:v>3.6422790607454791E-2</c:v>
                </c:pt>
                <c:pt idx="95">
                  <c:v>3.6306282714459653E-2</c:v>
                </c:pt>
                <c:pt idx="96">
                  <c:v>3.6190762632296605E-2</c:v>
                </c:pt>
                <c:pt idx="97">
                  <c:v>3.6076216825400784E-2</c:v>
                </c:pt>
                <c:pt idx="98">
                  <c:v>3.5962632013649687E-2</c:v>
                </c:pt>
                <c:pt idx="99">
                  <c:v>3.5849995166235597E-2</c:v>
                </c:pt>
                <c:pt idx="100">
                  <c:v>3.5738293495716444E-2</c:v>
                </c:pt>
                <c:pt idx="101">
                  <c:v>3.5627514452238232E-2</c:v>
                </c:pt>
                <c:pt idx="102">
                  <c:v>3.5517645717923603E-2</c:v>
                </c:pt>
                <c:pt idx="103">
                  <c:v>3.5408675201421158E-2</c:v>
                </c:pt>
                <c:pt idx="104">
                  <c:v>3.5300591032609678E-2</c:v>
                </c:pt>
                <c:pt idx="105">
                  <c:v>3.5193381557452295E-2</c:v>
                </c:pt>
                <c:pt idx="106">
                  <c:v>3.508703533299589E-2</c:v>
                </c:pt>
                <c:pt idx="107">
                  <c:v>3.4981541122510243E-2</c:v>
                </c:pt>
                <c:pt idx="108">
                  <c:v>3.4876887890763222E-2</c:v>
                </c:pt>
                <c:pt idx="109">
                  <c:v>3.4773064799426753E-2</c:v>
                </c:pt>
                <c:pt idx="110">
                  <c:v>3.4670061202609868E-2</c:v>
                </c:pt>
                <c:pt idx="111">
                  <c:v>3.4567866642514412E-2</c:v>
                </c:pt>
                <c:pt idx="112">
                  <c:v>3.446647084520961E-2</c:v>
                </c:pt>
                <c:pt idx="113">
                  <c:v>3.4365863716521561E-2</c:v>
                </c:pt>
                <c:pt idx="114">
                  <c:v>3.4266035338034184E-2</c:v>
                </c:pt>
                <c:pt idx="115">
                  <c:v>3.4166975963197781E-2</c:v>
                </c:pt>
                <c:pt idx="116">
                  <c:v>3.4068676013542167E-2</c:v>
                </c:pt>
                <c:pt idx="117">
                  <c:v>3.3971126074990705E-2</c:v>
                </c:pt>
                <c:pt idx="118">
                  <c:v>3.3874316894272422E-2</c:v>
                </c:pt>
                <c:pt idx="119">
                  <c:v>3.3778239375428946E-2</c:v>
                </c:pt>
                <c:pt idx="120">
                  <c:v>3.3682884576413316E-2</c:v>
                </c:pt>
                <c:pt idx="121">
                  <c:v>3.3588243705778099E-2</c:v>
                </c:pt>
                <c:pt idx="122">
                  <c:v>3.3494308119449492E-2</c:v>
                </c:pt>
                <c:pt idx="123">
                  <c:v>3.3401069317585637E-2</c:v>
                </c:pt>
                <c:pt idx="124">
                  <c:v>3.3308518941515645E-2</c:v>
                </c:pt>
                <c:pt idx="125">
                  <c:v>3.3216648770757549E-2</c:v>
                </c:pt>
                <c:pt idx="126">
                  <c:v>3.3125450720112679E-2</c:v>
                </c:pt>
                <c:pt idx="127">
                  <c:v>3.3034916836833808E-2</c:v>
                </c:pt>
                <c:pt idx="128">
                  <c:v>3.2945039297865415E-2</c:v>
                </c:pt>
                <c:pt idx="129">
                  <c:v>3.2855810407153421E-2</c:v>
                </c:pt>
                <c:pt idx="130">
                  <c:v>3.2767222593022671E-2</c:v>
                </c:pt>
                <c:pt idx="131">
                  <c:v>3.2679268405620021E-2</c:v>
                </c:pt>
                <c:pt idx="132">
                  <c:v>3.2591940514421082E-2</c:v>
                </c:pt>
                <c:pt idx="133">
                  <c:v>3.2505231705798908E-2</c:v>
                </c:pt>
                <c:pt idx="134">
                  <c:v>3.2419134880652609E-2</c:v>
                </c:pt>
                <c:pt idx="135">
                  <c:v>3.2333643052094352E-2</c:v>
                </c:pt>
                <c:pt idx="136">
                  <c:v>3.2248749343192953E-2</c:v>
                </c:pt>
                <c:pt idx="137">
                  <c:v>3.2164446984772395E-2</c:v>
                </c:pt>
                <c:pt idx="138">
                  <c:v>3.2080729313263993E-2</c:v>
                </c:pt>
                <c:pt idx="139">
                  <c:v>3.1997589768610134E-2</c:v>
                </c:pt>
                <c:pt idx="140">
                  <c:v>3.1915021892218683E-2</c:v>
                </c:pt>
                <c:pt idx="141">
                  <c:v>3.183301932496635E-2</c:v>
                </c:pt>
                <c:pt idx="142">
                  <c:v>3.1751575805249614E-2</c:v>
                </c:pt>
                <c:pt idx="143">
                  <c:v>3.167068516708197E-2</c:v>
                </c:pt>
                <c:pt idx="144">
                  <c:v>3.1590341338236252E-2</c:v>
                </c:pt>
                <c:pt idx="145">
                  <c:v>3.1510538338430677E-2</c:v>
                </c:pt>
                <c:pt idx="146">
                  <c:v>3.1431270277557224E-2</c:v>
                </c:pt>
                <c:pt idx="147">
                  <c:v>3.1352531353951801E-2</c:v>
                </c:pt>
                <c:pt idx="148">
                  <c:v>3.1274315852704272E-2</c:v>
                </c:pt>
                <c:pt idx="149">
                  <c:v>3.1196618144007912E-2</c:v>
                </c:pt>
                <c:pt idx="150">
                  <c:v>3.1119432681546599E-2</c:v>
                </c:pt>
                <c:pt idx="151">
                  <c:v>3.1042754000919447E-2</c:v>
                </c:pt>
                <c:pt idx="152">
                  <c:v>3.0966576718101196E-2</c:v>
                </c:pt>
                <c:pt idx="153">
                  <c:v>3.0890895527937806E-2</c:v>
                </c:pt>
                <c:pt idx="154">
                  <c:v>3.0815705202676204E-2</c:v>
                </c:pt>
                <c:pt idx="155">
                  <c:v>3.0741000590527132E-2</c:v>
                </c:pt>
                <c:pt idx="156">
                  <c:v>3.0666776614260493E-2</c:v>
                </c:pt>
                <c:pt idx="157">
                  <c:v>3.0593028269832172E-2</c:v>
                </c:pt>
                <c:pt idx="158">
                  <c:v>3.0519750625041423E-2</c:v>
                </c:pt>
                <c:pt idx="159">
                  <c:v>3.0446938818218226E-2</c:v>
                </c:pt>
                <c:pt idx="160">
                  <c:v>3.0374588056939614E-2</c:v>
                </c:pt>
                <c:pt idx="161">
                  <c:v>3.0302693616774533E-2</c:v>
                </c:pt>
                <c:pt idx="162">
                  <c:v>3.0231250840055974E-2</c:v>
                </c:pt>
                <c:pt idx="163">
                  <c:v>3.0160255134680358E-2</c:v>
                </c:pt>
                <c:pt idx="164">
                  <c:v>3.0089701972932755E-2</c:v>
                </c:pt>
                <c:pt idx="165">
                  <c:v>3.0019586890337888E-2</c:v>
                </c:pt>
                <c:pt idx="166">
                  <c:v>2.9949905484535883E-2</c:v>
                </c:pt>
                <c:pt idx="167">
                  <c:v>2.9880653414182255E-2</c:v>
                </c:pt>
                <c:pt idx="168">
                  <c:v>2.9811826397871555E-2</c:v>
                </c:pt>
                <c:pt idx="169">
                  <c:v>2.9743420213084005E-2</c:v>
                </c:pt>
                <c:pt idx="170">
                  <c:v>2.967543069515469E-2</c:v>
                </c:pt>
                <c:pt idx="171">
                  <c:v>2.9607853736264386E-2</c:v>
                </c:pt>
                <c:pt idx="172">
                  <c:v>2.954068528445206E-2</c:v>
                </c:pt>
                <c:pt idx="173">
                  <c:v>2.9473921342647924E-2</c:v>
                </c:pt>
                <c:pt idx="174">
                  <c:v>2.9407557967726924E-2</c:v>
                </c:pt>
                <c:pt idx="175">
                  <c:v>2.9341591269581902E-2</c:v>
                </c:pt>
                <c:pt idx="176">
                  <c:v>2.9276017410216272E-2</c:v>
                </c:pt>
                <c:pt idx="177">
                  <c:v>2.9210832602855268E-2</c:v>
                </c:pt>
                <c:pt idx="178">
                  <c:v>2.9146033111075813E-2</c:v>
                </c:pt>
                <c:pt idx="179">
                  <c:v>2.9081615247954197E-2</c:v>
                </c:pt>
                <c:pt idx="180">
                  <c:v>2.9017575375231194E-2</c:v>
                </c:pt>
                <c:pt idx="181">
                  <c:v>2.8953909902494419E-2</c:v>
                </c:pt>
                <c:pt idx="182">
                  <c:v>2.8890615286377291E-2</c:v>
                </c:pt>
                <c:pt idx="183">
                  <c:v>2.8827688029774114E-2</c:v>
                </c:pt>
                <c:pt idx="184">
                  <c:v>2.8765124681071286E-2</c:v>
                </c:pt>
                <c:pt idx="185">
                  <c:v>2.8702921833393843E-2</c:v>
                </c:pt>
                <c:pt idx="186">
                  <c:v>2.8641076123867147E-2</c:v>
                </c:pt>
                <c:pt idx="187">
                  <c:v>2.8579584232893439E-2</c:v>
                </c:pt>
                <c:pt idx="188">
                  <c:v>2.8518442883442775E-2</c:v>
                </c:pt>
                <c:pt idx="189">
                  <c:v>2.8457648840357983E-2</c:v>
                </c:pt>
                <c:pt idx="190">
                  <c:v>2.8397198909673505E-2</c:v>
                </c:pt>
                <c:pt idx="191">
                  <c:v>2.8337089937947663E-2</c:v>
                </c:pt>
                <c:pt idx="192">
                  <c:v>2.8277318811607898E-2</c:v>
                </c:pt>
                <c:pt idx="193">
                  <c:v>2.8217882456309119E-2</c:v>
                </c:pt>
                <c:pt idx="194">
                  <c:v>2.8158777836304331E-2</c:v>
                </c:pt>
                <c:pt idx="195">
                  <c:v>2.81000019538276E-2</c:v>
                </c:pt>
                <c:pt idx="196">
                  <c:v>2.8041551848489072E-2</c:v>
                </c:pt>
                <c:pt idx="197">
                  <c:v>2.798342459668151E-2</c:v>
                </c:pt>
                <c:pt idx="198">
                  <c:v>2.7925617310998439E-2</c:v>
                </c:pt>
                <c:pt idx="199">
                  <c:v>2.7868127139663312E-2</c:v>
                </c:pt>
                <c:pt idx="200">
                  <c:v>2.781095126596967E-2</c:v>
                </c:pt>
                <c:pt idx="201">
                  <c:v>2.7754086907732036E-2</c:v>
                </c:pt>
                <c:pt idx="202">
                  <c:v>2.7697531316747029E-2</c:v>
                </c:pt>
                <c:pt idx="203">
                  <c:v>2.7641281778264939E-2</c:v>
                </c:pt>
                <c:pt idx="204">
                  <c:v>2.7585335610471117E-2</c:v>
                </c:pt>
                <c:pt idx="205">
                  <c:v>2.7529690163977182E-2</c:v>
                </c:pt>
                <c:pt idx="206">
                  <c:v>2.7474342821321614E-2</c:v>
                </c:pt>
                <c:pt idx="207">
                  <c:v>2.7419290996480012E-2</c:v>
                </c:pt>
                <c:pt idx="208">
                  <c:v>2.7364532134384084E-2</c:v>
                </c:pt>
                <c:pt idx="209">
                  <c:v>2.731006371044982E-2</c:v>
                </c:pt>
                <c:pt idx="210">
                  <c:v>2.7255883230114297E-2</c:v>
                </c:pt>
                <c:pt idx="211">
                  <c:v>2.7201988228381036E-2</c:v>
                </c:pt>
              </c:numCache>
            </c:numRef>
          </c:yVal>
          <c:smooth val="1"/>
          <c:extLst>
            <c:ext xmlns:c16="http://schemas.microsoft.com/office/drawing/2014/chart" uri="{C3380CC4-5D6E-409C-BE32-E72D297353CC}">
              <c16:uniqueId val="{00000001-AA64-4BD6-97CF-BB5A58333D81}"/>
            </c:ext>
          </c:extLst>
        </c:ser>
        <c:dLbls>
          <c:showLegendKey val="0"/>
          <c:showVal val="0"/>
          <c:showCatName val="0"/>
          <c:showSerName val="0"/>
          <c:showPercent val="0"/>
          <c:showBubbleSize val="0"/>
        </c:dLbls>
        <c:axId val="401659304"/>
        <c:axId val="396394648"/>
      </c:scatterChart>
      <c:valAx>
        <c:axId val="401659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94648"/>
        <c:crosses val="autoZero"/>
        <c:crossBetween val="midCat"/>
      </c:valAx>
      <c:valAx>
        <c:axId val="39639464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59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'ln(x)ln(y)Aerialvf2f'!$A$62:$A$71</c:f>
              <c:numCache>
                <c:formatCode>General</c:formatCode>
                <c:ptCount val="10"/>
                <c:pt idx="0">
                  <c:v>971.11680000000001</c:v>
                </c:pt>
                <c:pt idx="1">
                  <c:v>977.67840000000001</c:v>
                </c:pt>
                <c:pt idx="2">
                  <c:v>984.24</c:v>
                </c:pt>
                <c:pt idx="3">
                  <c:v>990.80160000000001</c:v>
                </c:pt>
                <c:pt idx="4">
                  <c:v>997.36320000000001</c:v>
                </c:pt>
                <c:pt idx="5">
                  <c:v>1003.9249119156225</c:v>
                </c:pt>
                <c:pt idx="6">
                  <c:v>1010.4865919156224</c:v>
                </c:pt>
                <c:pt idx="7">
                  <c:v>1017.0482719156224</c:v>
                </c:pt>
                <c:pt idx="8">
                  <c:v>1023.6099519156224</c:v>
                </c:pt>
                <c:pt idx="9">
                  <c:v>1030.1716319156224</c:v>
                </c:pt>
              </c:numCache>
            </c:numRef>
          </c:xVal>
          <c:yVal>
            <c:numRef>
              <c:f>'ln(x)ln(y)Aerialvf2f'!$C$62:$C$71</c:f>
              <c:numCache>
                <c:formatCode>0.00000E+00</c:formatCode>
                <c:ptCount val="10"/>
                <c:pt idx="0">
                  <c:v>4.1910999999999997E-2</c:v>
                </c:pt>
                <c:pt idx="1">
                  <c:v>4.1746999999999999E-2</c:v>
                </c:pt>
                <c:pt idx="2">
                  <c:v>4.1586999999999999E-2</c:v>
                </c:pt>
                <c:pt idx="3">
                  <c:v>4.1431000000000003E-2</c:v>
                </c:pt>
                <c:pt idx="4">
                  <c:v>4.1272999999999997E-2</c:v>
                </c:pt>
                <c:pt idx="5">
                  <c:v>4.1089118882090006E-2</c:v>
                </c:pt>
                <c:pt idx="6">
                  <c:v>4.0928628394988308E-2</c:v>
                </c:pt>
                <c:pt idx="7">
                  <c:v>4.0769797494923411E-2</c:v>
                </c:pt>
                <c:pt idx="8">
                  <c:v>4.0612598478510196E-2</c:v>
                </c:pt>
                <c:pt idx="9">
                  <c:v>4.04570042785483E-2</c:v>
                </c:pt>
              </c:numCache>
            </c:numRef>
          </c:yVal>
          <c:smooth val="1"/>
          <c:extLst>
            <c:ext xmlns:c16="http://schemas.microsoft.com/office/drawing/2014/chart" uri="{C3380CC4-5D6E-409C-BE32-E72D297353CC}">
              <c16:uniqueId val="{00000001-E6B8-4133-895C-DC4579D6DA85}"/>
            </c:ext>
          </c:extLst>
        </c:ser>
        <c:dLbls>
          <c:showLegendKey val="0"/>
          <c:showVal val="0"/>
          <c:showCatName val="0"/>
          <c:showSerName val="0"/>
          <c:showPercent val="0"/>
          <c:showBubbleSize val="0"/>
        </c:dLbls>
        <c:axId val="496039648"/>
        <c:axId val="496040632"/>
      </c:scatterChart>
      <c:valAx>
        <c:axId val="49603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40632"/>
        <c:crosses val="autoZero"/>
        <c:crossBetween val="midCat"/>
      </c:valAx>
      <c:valAx>
        <c:axId val="496040632"/>
        <c:scaling>
          <c:orientation val="minMax"/>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039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Methods for Extending Dist vs Dep curve</a:t>
            </a:r>
          </a:p>
          <a:p>
            <a:pPr>
              <a:defRPr/>
            </a:pPr>
            <a:r>
              <a:rPr lang="en-US" baseline="0"/>
              <a:t>Aerial Very fine to fine deposition scenario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Relativevf2f</c:v>
          </c:tx>
          <c:spPr>
            <a:ln w="19050" cap="rnd">
              <a:solidFill>
                <a:schemeClr val="accent2"/>
              </a:solidFill>
              <a:round/>
            </a:ln>
            <a:effectLst/>
          </c:spPr>
          <c:marker>
            <c:symbol val="none"/>
          </c:marker>
          <c:xVal>
            <c:numRef>
              <c:f>'ln(x-x0)ln(ydivy0)Aerialvf2f'!$A$7:$A$218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'ln(x-x0)ln(ydivy0)Aerialvf2f'!$C$7:$C$218</c:f>
              <c:numCache>
                <c:formatCode>0.00000E+00</c:formatCode>
                <c:ptCount val="212"/>
                <c:pt idx="0">
                  <c:v>5.7571999999999998E-2</c:v>
                </c:pt>
                <c:pt idx="1">
                  <c:v>5.7024999999999999E-2</c:v>
                </c:pt>
                <c:pt idx="2">
                  <c:v>5.6476999999999999E-2</c:v>
                </c:pt>
                <c:pt idx="3">
                  <c:v>5.6030999999999997E-2</c:v>
                </c:pt>
                <c:pt idx="4">
                  <c:v>5.5559999999999998E-2</c:v>
                </c:pt>
                <c:pt idx="5">
                  <c:v>5.5211999999999997E-2</c:v>
                </c:pt>
                <c:pt idx="6">
                  <c:v>5.4817999999999999E-2</c:v>
                </c:pt>
                <c:pt idx="7">
                  <c:v>5.4551000000000002E-2</c:v>
                </c:pt>
                <c:pt idx="8">
                  <c:v>5.4146E-2</c:v>
                </c:pt>
                <c:pt idx="9">
                  <c:v>5.3775999999999997E-2</c:v>
                </c:pt>
                <c:pt idx="10">
                  <c:v>5.3352999999999998E-2</c:v>
                </c:pt>
                <c:pt idx="11">
                  <c:v>5.2871000000000001E-2</c:v>
                </c:pt>
                <c:pt idx="12">
                  <c:v>5.2491000000000003E-2</c:v>
                </c:pt>
                <c:pt idx="13">
                  <c:v>5.2065E-2</c:v>
                </c:pt>
                <c:pt idx="14">
                  <c:v>5.1714000000000003E-2</c:v>
                </c:pt>
                <c:pt idx="15">
                  <c:v>5.1371E-2</c:v>
                </c:pt>
                <c:pt idx="16">
                  <c:v>5.1125999999999998E-2</c:v>
                </c:pt>
                <c:pt idx="17">
                  <c:v>5.0809E-2</c:v>
                </c:pt>
                <c:pt idx="18">
                  <c:v>5.0561000000000002E-2</c:v>
                </c:pt>
                <c:pt idx="19">
                  <c:v>5.0244999999999998E-2</c:v>
                </c:pt>
                <c:pt idx="20">
                  <c:v>4.9847000000000002E-2</c:v>
                </c:pt>
                <c:pt idx="21">
                  <c:v>4.9548000000000002E-2</c:v>
                </c:pt>
                <c:pt idx="22">
                  <c:v>4.9195999999999997E-2</c:v>
                </c:pt>
                <c:pt idx="23">
                  <c:v>4.8892999999999999E-2</c:v>
                </c:pt>
                <c:pt idx="24">
                  <c:v>4.8641999999999998E-2</c:v>
                </c:pt>
                <c:pt idx="25">
                  <c:v>4.8404999999999997E-2</c:v>
                </c:pt>
                <c:pt idx="26">
                  <c:v>4.8161000000000002E-2</c:v>
                </c:pt>
                <c:pt idx="27">
                  <c:v>4.7945000000000002E-2</c:v>
                </c:pt>
                <c:pt idx="28">
                  <c:v>4.7688000000000001E-2</c:v>
                </c:pt>
                <c:pt idx="29">
                  <c:v>4.7384999999999997E-2</c:v>
                </c:pt>
                <c:pt idx="30">
                  <c:v>4.7126000000000001E-2</c:v>
                </c:pt>
                <c:pt idx="31">
                  <c:v>4.6851999999999998E-2</c:v>
                </c:pt>
                <c:pt idx="32">
                  <c:v>4.6598000000000001E-2</c:v>
                </c:pt>
                <c:pt idx="33">
                  <c:v>4.6365000000000003E-2</c:v>
                </c:pt>
                <c:pt idx="34">
                  <c:v>4.6128000000000002E-2</c:v>
                </c:pt>
                <c:pt idx="35">
                  <c:v>4.5898000000000001E-2</c:v>
                </c:pt>
                <c:pt idx="36">
                  <c:v>4.5671999999999997E-2</c:v>
                </c:pt>
                <c:pt idx="37">
                  <c:v>4.5441000000000002E-2</c:v>
                </c:pt>
                <c:pt idx="38">
                  <c:v>4.5214999999999998E-2</c:v>
                </c:pt>
                <c:pt idx="39">
                  <c:v>4.4993999999999999E-2</c:v>
                </c:pt>
                <c:pt idx="40">
                  <c:v>4.4776000000000003E-2</c:v>
                </c:pt>
                <c:pt idx="41">
                  <c:v>4.4561999999999997E-2</c:v>
                </c:pt>
                <c:pt idx="42">
                  <c:v>4.4349E-2</c:v>
                </c:pt>
                <c:pt idx="43">
                  <c:v>4.4137999999999997E-2</c:v>
                </c:pt>
                <c:pt idx="44">
                  <c:v>4.3931999999999999E-2</c:v>
                </c:pt>
                <c:pt idx="45">
                  <c:v>4.3728999999999997E-2</c:v>
                </c:pt>
                <c:pt idx="46">
                  <c:v>4.3531E-2</c:v>
                </c:pt>
                <c:pt idx="47">
                  <c:v>4.3339000000000003E-2</c:v>
                </c:pt>
                <c:pt idx="48">
                  <c:v>4.3151000000000002E-2</c:v>
                </c:pt>
                <c:pt idx="49">
                  <c:v>4.2965000000000003E-2</c:v>
                </c:pt>
                <c:pt idx="50">
                  <c:v>4.2782000000000001E-2</c:v>
                </c:pt>
                <c:pt idx="51">
                  <c:v>4.2599999999999999E-2</c:v>
                </c:pt>
                <c:pt idx="52">
                  <c:v>4.2422000000000001E-2</c:v>
                </c:pt>
                <c:pt idx="53">
                  <c:v>4.2248000000000001E-2</c:v>
                </c:pt>
                <c:pt idx="54">
                  <c:v>4.2077000000000003E-2</c:v>
                </c:pt>
                <c:pt idx="55">
                  <c:v>4.1910999999999997E-2</c:v>
                </c:pt>
                <c:pt idx="56">
                  <c:v>4.1746999999999999E-2</c:v>
                </c:pt>
                <c:pt idx="57">
                  <c:v>4.1586999999999999E-2</c:v>
                </c:pt>
                <c:pt idx="58">
                  <c:v>4.1431000000000003E-2</c:v>
                </c:pt>
                <c:pt idx="59">
                  <c:v>4.1272999999999997E-2</c:v>
                </c:pt>
                <c:pt idx="60">
                  <c:v>4.1621718303068385E-2</c:v>
                </c:pt>
                <c:pt idx="61">
                  <c:v>4.1565245529215075E-2</c:v>
                </c:pt>
                <c:pt idx="62">
                  <c:v>4.1511897420663281E-2</c:v>
                </c:pt>
                <c:pt idx="63">
                  <c:v>4.1461349665374486E-2</c:v>
                </c:pt>
                <c:pt idx="64">
                  <c:v>4.1413325800470267E-2</c:v>
                </c:pt>
                <c:pt idx="65">
                  <c:v>4.1367588253290941E-2</c:v>
                </c:pt>
                <c:pt idx="66">
                  <c:v>4.1323931383942684E-2</c:v>
                </c:pt>
                <c:pt idx="67">
                  <c:v>4.1282176015933099E-2</c:v>
                </c:pt>
                <c:pt idx="68">
                  <c:v>4.1242165088796807E-2</c:v>
                </c:pt>
                <c:pt idx="69">
                  <c:v>4.1203760167524084E-2</c:v>
                </c:pt>
                <c:pt idx="70">
                  <c:v>4.11668386139371E-2</c:v>
                </c:pt>
                <c:pt idx="71">
                  <c:v>4.1131291274955128E-2</c:v>
                </c:pt>
                <c:pt idx="72">
                  <c:v>4.109702057845744E-2</c:v>
                </c:pt>
                <c:pt idx="73">
                  <c:v>4.1063938953486451E-2</c:v>
                </c:pt>
                <c:pt idx="74">
                  <c:v>4.1031967510714383E-2</c:v>
                </c:pt>
                <c:pt idx="75">
                  <c:v>4.1001034933389954E-2</c:v>
                </c:pt>
                <c:pt idx="76">
                  <c:v>4.0971076539743988E-2</c:v>
                </c:pt>
                <c:pt idx="77">
                  <c:v>4.094203348601682E-2</c:v>
                </c:pt>
                <c:pt idx="78">
                  <c:v>4.0913852085550068E-2</c:v>
                </c:pt>
                <c:pt idx="79">
                  <c:v>4.0886483224245256E-2</c:v>
                </c:pt>
                <c:pt idx="80">
                  <c:v>4.085988185648308E-2</c:v>
                </c:pt>
                <c:pt idx="81">
                  <c:v>4.0834006568576983E-2</c:v>
                </c:pt>
                <c:pt idx="82">
                  <c:v>4.0808819199193339E-2</c:v>
                </c:pt>
                <c:pt idx="83">
                  <c:v>4.0784284508049835E-2</c:v>
                </c:pt>
                <c:pt idx="84">
                  <c:v>4.0760369885710981E-2</c:v>
                </c:pt>
                <c:pt idx="85">
                  <c:v>4.0737045098514731E-2</c:v>
                </c:pt>
                <c:pt idx="86">
                  <c:v>4.0714282063650867E-2</c:v>
                </c:pt>
                <c:pt idx="87">
                  <c:v>4.0692054650215324E-2</c:v>
                </c:pt>
                <c:pt idx="88">
                  <c:v>4.0670338502724238E-2</c:v>
                </c:pt>
                <c:pt idx="89">
                  <c:v>4.0649110884113986E-2</c:v>
                </c:pt>
                <c:pt idx="90">
                  <c:v>4.062835053570308E-2</c:v>
                </c:pt>
                <c:pt idx="91">
                  <c:v>4.0608037551964536E-2</c:v>
                </c:pt>
                <c:pt idx="92">
                  <c:v>4.058815326826952E-2</c:v>
                </c:pt>
                <c:pt idx="93">
                  <c:v>4.0568680160023518E-2</c:v>
                </c:pt>
                <c:pt idx="94">
                  <c:v>4.0549601751836167E-2</c:v>
                </c:pt>
                <c:pt idx="95">
                  <c:v>4.0530902535551243E-2</c:v>
                </c:pt>
                <c:pt idx="96">
                  <c:v>4.0512567896120011E-2</c:v>
                </c:pt>
                <c:pt idx="97">
                  <c:v>4.0494584044435025E-2</c:v>
                </c:pt>
                <c:pt idx="98">
                  <c:v>4.0476937956354951E-2</c:v>
                </c:pt>
                <c:pt idx="99">
                  <c:v>4.0459617317248522E-2</c:v>
                </c:pt>
                <c:pt idx="100">
                  <c:v>4.0442610471469138E-2</c:v>
                </c:pt>
                <c:pt idx="101">
                  <c:v>4.0425906376243749E-2</c:v>
                </c:pt>
                <c:pt idx="102">
                  <c:v>4.0409494559521274E-2</c:v>
                </c:pt>
                <c:pt idx="103">
                  <c:v>4.0393365081379869E-2</c:v>
                </c:pt>
                <c:pt idx="104">
                  <c:v>4.0377508498638658E-2</c:v>
                </c:pt>
                <c:pt idx="105">
                  <c:v>4.0361915832360033E-2</c:v>
                </c:pt>
                <c:pt idx="106">
                  <c:v>4.0346578537964056E-2</c:v>
                </c:pt>
                <c:pt idx="107">
                  <c:v>4.0331488477706963E-2</c:v>
                </c:pt>
                <c:pt idx="108">
                  <c:v>4.0316637895303299E-2</c:v>
                </c:pt>
                <c:pt idx="109">
                  <c:v>4.0302019392494233E-2</c:v>
                </c:pt>
                <c:pt idx="110">
                  <c:v>4.0287625907385972E-2</c:v>
                </c:pt>
                <c:pt idx="111">
                  <c:v>4.0273450694400324E-2</c:v>
                </c:pt>
                <c:pt idx="112">
                  <c:v>4.0259487305695486E-2</c:v>
                </c:pt>
                <c:pt idx="113">
                  <c:v>4.0245729573929738E-2</c:v>
                </c:pt>
                <c:pt idx="114">
                  <c:v>4.0232171596253426E-2</c:v>
                </c:pt>
                <c:pt idx="115">
                  <c:v>4.0218807719425452E-2</c:v>
                </c:pt>
                <c:pt idx="116">
                  <c:v>4.0205632525961155E-2</c:v>
                </c:pt>
                <c:pt idx="117">
                  <c:v>4.0192640821226873E-2</c:v>
                </c:pt>
                <c:pt idx="118">
                  <c:v>4.0179827621404714E-2</c:v>
                </c:pt>
                <c:pt idx="119">
                  <c:v>4.0167188142258108E-2</c:v>
                </c:pt>
                <c:pt idx="120">
                  <c:v>4.0154717788635025E-2</c:v>
                </c:pt>
                <c:pt idx="121">
                  <c:v>4.0142412144651647E-2</c:v>
                </c:pt>
                <c:pt idx="122">
                  <c:v>4.0130266964504155E-2</c:v>
                </c:pt>
                <c:pt idx="123">
                  <c:v>4.011827816386114E-2</c:v>
                </c:pt>
                <c:pt idx="124">
                  <c:v>4.0106441811793118E-2</c:v>
                </c:pt>
                <c:pt idx="125">
                  <c:v>4.0094754123199509E-2</c:v>
                </c:pt>
                <c:pt idx="126">
                  <c:v>4.0083211451696722E-2</c:v>
                </c:pt>
                <c:pt idx="127">
                  <c:v>4.0071810282934099E-2</c:v>
                </c:pt>
                <c:pt idx="128">
                  <c:v>4.0060547228307215E-2</c:v>
                </c:pt>
                <c:pt idx="129">
                  <c:v>4.004941901904057E-2</c:v>
                </c:pt>
                <c:pt idx="130">
                  <c:v>4.0038422500613888E-2</c:v>
                </c:pt>
                <c:pt idx="131">
                  <c:v>4.0027554627508406E-2</c:v>
                </c:pt>
                <c:pt idx="132">
                  <c:v>4.0016812458251422E-2</c:v>
                </c:pt>
                <c:pt idx="133">
                  <c:v>4.0006193150738875E-2</c:v>
                </c:pt>
                <c:pt idx="134">
                  <c:v>3.9995693957817727E-2</c:v>
                </c:pt>
                <c:pt idx="135">
                  <c:v>3.9985312223110678E-2</c:v>
                </c:pt>
                <c:pt idx="136">
                  <c:v>3.9975045377067767E-2</c:v>
                </c:pt>
                <c:pt idx="137">
                  <c:v>3.9964890933230079E-2</c:v>
                </c:pt>
                <c:pt idx="138">
                  <c:v>3.9954846484691997E-2</c:v>
                </c:pt>
                <c:pt idx="139">
                  <c:v>3.994490970074966E-2</c:v>
                </c:pt>
                <c:pt idx="140">
                  <c:v>3.9935078323723776E-2</c:v>
                </c:pt>
                <c:pt idx="141">
                  <c:v>3.9925350165946193E-2</c:v>
                </c:pt>
                <c:pt idx="142">
                  <c:v>3.9915723106900163E-2</c:v>
                </c:pt>
                <c:pt idx="143">
                  <c:v>3.9906195090504942E-2</c:v>
                </c:pt>
                <c:pt idx="144">
                  <c:v>3.9896764122536128E-2</c:v>
                </c:pt>
                <c:pt idx="145">
                  <c:v>3.9887428268173687E-2</c:v>
                </c:pt>
                <c:pt idx="146">
                  <c:v>3.9878185649670155E-2</c:v>
                </c:pt>
                <c:pt idx="147">
                  <c:v>3.9869034444131993E-2</c:v>
                </c:pt>
                <c:pt idx="148">
                  <c:v>3.9859972881407579E-2</c:v>
                </c:pt>
                <c:pt idx="149">
                  <c:v>3.9850999242075837E-2</c:v>
                </c:pt>
                <c:pt idx="150">
                  <c:v>3.9842111855529605E-2</c:v>
                </c:pt>
                <c:pt idx="151">
                  <c:v>3.9833309098148771E-2</c:v>
                </c:pt>
                <c:pt idx="152">
                  <c:v>3.9824589391557752E-2</c:v>
                </c:pt>
                <c:pt idx="153">
                  <c:v>3.9815951200963116E-2</c:v>
                </c:pt>
                <c:pt idx="154">
                  <c:v>3.9807393033566618E-2</c:v>
                </c:pt>
                <c:pt idx="155">
                  <c:v>3.9798913437049888E-2</c:v>
                </c:pt>
                <c:pt idx="156">
                  <c:v>3.9790510998126652E-2</c:v>
                </c:pt>
                <c:pt idx="157">
                  <c:v>3.9782184341159064E-2</c:v>
                </c:pt>
                <c:pt idx="158">
                  <c:v>3.9773932126834846E-2</c:v>
                </c:pt>
                <c:pt idx="159">
                  <c:v>3.9765753050901742E-2</c:v>
                </c:pt>
                <c:pt idx="160">
                  <c:v>3.975764584295681E-2</c:v>
                </c:pt>
                <c:pt idx="161">
                  <c:v>3.9749609265287263E-2</c:v>
                </c:pt>
                <c:pt idx="162">
                  <c:v>3.974164211176056E-2</c:v>
                </c:pt>
                <c:pt idx="163">
                  <c:v>3.9733743206761096E-2</c:v>
                </c:pt>
                <c:pt idx="164">
                  <c:v>3.9725911404171275E-2</c:v>
                </c:pt>
                <c:pt idx="165">
                  <c:v>3.9718145586394651E-2</c:v>
                </c:pt>
                <c:pt idx="166">
                  <c:v>3.9710444663419213E-2</c:v>
                </c:pt>
                <c:pt idx="167">
                  <c:v>3.9702807571918623E-2</c:v>
                </c:pt>
                <c:pt idx="168">
                  <c:v>3.969523327438991E-2</c:v>
                </c:pt>
                <c:pt idx="169">
                  <c:v>3.9687720758325537E-2</c:v>
                </c:pt>
                <c:pt idx="170">
                  <c:v>3.968026903541836E-2</c:v>
                </c:pt>
                <c:pt idx="171">
                  <c:v>3.9672877140798021E-2</c:v>
                </c:pt>
                <c:pt idx="172">
                  <c:v>3.9665544132297045E-2</c:v>
                </c:pt>
                <c:pt idx="173">
                  <c:v>3.9658269089745485E-2</c:v>
                </c:pt>
                <c:pt idx="174">
                  <c:v>3.9651051114292742E-2</c:v>
                </c:pt>
                <c:pt idx="175">
                  <c:v>3.9643889327755234E-2</c:v>
                </c:pt>
                <c:pt idx="176">
                  <c:v>3.9636782871988817E-2</c:v>
                </c:pt>
                <c:pt idx="177">
                  <c:v>3.9629730908284852E-2</c:v>
                </c:pt>
                <c:pt idx="178">
                  <c:v>3.9622732616788767E-2</c:v>
                </c:pt>
                <c:pt idx="179">
                  <c:v>3.9615787195940222E-2</c:v>
                </c:pt>
                <c:pt idx="180">
                  <c:v>3.9608893861933905E-2</c:v>
                </c:pt>
                <c:pt idx="181">
                  <c:v>3.9602051848199919E-2</c:v>
                </c:pt>
                <c:pt idx="182">
                  <c:v>3.9595260404903139E-2</c:v>
                </c:pt>
                <c:pt idx="183">
                  <c:v>3.9588518798460488E-2</c:v>
                </c:pt>
                <c:pt idx="184">
                  <c:v>3.958182631107561E-2</c:v>
                </c:pt>
                <c:pt idx="185">
                  <c:v>3.9575182240289879E-2</c:v>
                </c:pt>
                <c:pt idx="186">
                  <c:v>3.9568585898549419E-2</c:v>
                </c:pt>
                <c:pt idx="187">
                  <c:v>3.956203661278717E-2</c:v>
                </c:pt>
                <c:pt idx="188">
                  <c:v>3.9555533724019487E-2</c:v>
                </c:pt>
                <c:pt idx="189">
                  <c:v>3.9549076586956722E-2</c:v>
                </c:pt>
                <c:pt idx="190">
                  <c:v>3.9542664569627121E-2</c:v>
                </c:pt>
                <c:pt idx="191">
                  <c:v>3.9536297053013543E-2</c:v>
                </c:pt>
                <c:pt idx="192">
                  <c:v>3.9529973430702449E-2</c:v>
                </c:pt>
                <c:pt idx="193">
                  <c:v>3.95236931085447E-2</c:v>
                </c:pt>
                <c:pt idx="194">
                  <c:v>3.9517455504327718E-2</c:v>
                </c:pt>
                <c:pt idx="195">
                  <c:v>3.9511260047458405E-2</c:v>
                </c:pt>
                <c:pt idx="196">
                  <c:v>3.9505106178656636E-2</c:v>
                </c:pt>
                <c:pt idx="197">
                  <c:v>3.9498993349658687E-2</c:v>
                </c:pt>
                <c:pt idx="198">
                  <c:v>3.9492921022930394E-2</c:v>
                </c:pt>
                <c:pt idx="199">
                  <c:v>3.9486888671389463E-2</c:v>
                </c:pt>
                <c:pt idx="200">
                  <c:v>3.9480895778136814E-2</c:v>
                </c:pt>
                <c:pt idx="201">
                  <c:v>3.9474941836196403E-2</c:v>
                </c:pt>
                <c:pt idx="202">
                  <c:v>3.9469026348263346E-2</c:v>
                </c:pt>
                <c:pt idx="203">
                  <c:v>3.9463148826459939E-2</c:v>
                </c:pt>
                <c:pt idx="204">
                  <c:v>3.9457308792099362E-2</c:v>
                </c:pt>
                <c:pt idx="205">
                  <c:v>3.9451505775456669E-2</c:v>
                </c:pt>
                <c:pt idx="206">
                  <c:v>3.9445739315546895E-2</c:v>
                </c:pt>
                <c:pt idx="207">
                  <c:v>3.944000895990999E-2</c:v>
                </c:pt>
                <c:pt idx="208">
                  <c:v>3.9434314264402311E-2</c:v>
                </c:pt>
                <c:pt idx="209">
                  <c:v>3.94286547929944E-2</c:v>
                </c:pt>
                <c:pt idx="210">
                  <c:v>3.9423030117574968E-2</c:v>
                </c:pt>
                <c:pt idx="211">
                  <c:v>3.9417439817760636E-2</c:v>
                </c:pt>
              </c:numCache>
            </c:numRef>
          </c:yVal>
          <c:smooth val="1"/>
          <c:extLst>
            <c:ext xmlns:c16="http://schemas.microsoft.com/office/drawing/2014/chart" uri="{C3380CC4-5D6E-409C-BE32-E72D297353CC}">
              <c16:uniqueId val="{00000001-16C7-49F4-AFEC-A3091967709E}"/>
            </c:ext>
          </c:extLst>
        </c:ser>
        <c:ser>
          <c:idx val="0"/>
          <c:order val="1"/>
          <c:tx>
            <c:v>Absolutevf2f</c:v>
          </c:tx>
          <c:spPr>
            <a:ln w="19050" cap="rnd">
              <a:solidFill>
                <a:schemeClr val="accent1"/>
              </a:solidFill>
              <a:round/>
            </a:ln>
            <a:effectLst/>
          </c:spPr>
          <c:marker>
            <c:symbol val="none"/>
          </c:marker>
          <c:xVal>
            <c:numRef>
              <c:f>'ln(x)ln(y)Aerialvf2f'!$A$7:$A$218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'ln(x)ln(y)Aerialvf2f'!$C$7:$C$218</c:f>
              <c:numCache>
                <c:formatCode>0.00000E+00</c:formatCode>
                <c:ptCount val="212"/>
                <c:pt idx="0">
                  <c:v>5.7571999999999998E-2</c:v>
                </c:pt>
                <c:pt idx="1">
                  <c:v>5.7024999999999999E-2</c:v>
                </c:pt>
                <c:pt idx="2">
                  <c:v>5.6476999999999999E-2</c:v>
                </c:pt>
                <c:pt idx="3">
                  <c:v>5.6030999999999997E-2</c:v>
                </c:pt>
                <c:pt idx="4">
                  <c:v>5.5559999999999998E-2</c:v>
                </c:pt>
                <c:pt idx="5">
                  <c:v>5.5211999999999997E-2</c:v>
                </c:pt>
                <c:pt idx="6">
                  <c:v>5.4817999999999999E-2</c:v>
                </c:pt>
                <c:pt idx="7">
                  <c:v>5.4551000000000002E-2</c:v>
                </c:pt>
                <c:pt idx="8">
                  <c:v>5.4146E-2</c:v>
                </c:pt>
                <c:pt idx="9">
                  <c:v>5.3775999999999997E-2</c:v>
                </c:pt>
                <c:pt idx="10">
                  <c:v>5.3352999999999998E-2</c:v>
                </c:pt>
                <c:pt idx="11">
                  <c:v>5.2871000000000001E-2</c:v>
                </c:pt>
                <c:pt idx="12">
                  <c:v>5.2491000000000003E-2</c:v>
                </c:pt>
                <c:pt idx="13">
                  <c:v>5.2065E-2</c:v>
                </c:pt>
                <c:pt idx="14">
                  <c:v>5.1714000000000003E-2</c:v>
                </c:pt>
                <c:pt idx="15">
                  <c:v>5.1371E-2</c:v>
                </c:pt>
                <c:pt idx="16">
                  <c:v>5.1125999999999998E-2</c:v>
                </c:pt>
                <c:pt idx="17">
                  <c:v>5.0809E-2</c:v>
                </c:pt>
                <c:pt idx="18">
                  <c:v>5.0561000000000002E-2</c:v>
                </c:pt>
                <c:pt idx="19">
                  <c:v>5.0244999999999998E-2</c:v>
                </c:pt>
                <c:pt idx="20">
                  <c:v>4.9847000000000002E-2</c:v>
                </c:pt>
                <c:pt idx="21">
                  <c:v>4.9548000000000002E-2</c:v>
                </c:pt>
                <c:pt idx="22">
                  <c:v>4.9195999999999997E-2</c:v>
                </c:pt>
                <c:pt idx="23">
                  <c:v>4.8892999999999999E-2</c:v>
                </c:pt>
                <c:pt idx="24">
                  <c:v>4.8641999999999998E-2</c:v>
                </c:pt>
                <c:pt idx="25">
                  <c:v>4.8404999999999997E-2</c:v>
                </c:pt>
                <c:pt idx="26">
                  <c:v>4.8161000000000002E-2</c:v>
                </c:pt>
                <c:pt idx="27">
                  <c:v>4.7945000000000002E-2</c:v>
                </c:pt>
                <c:pt idx="28">
                  <c:v>4.7688000000000001E-2</c:v>
                </c:pt>
                <c:pt idx="29">
                  <c:v>4.7384999999999997E-2</c:v>
                </c:pt>
                <c:pt idx="30">
                  <c:v>4.7126000000000001E-2</c:v>
                </c:pt>
                <c:pt idx="31">
                  <c:v>4.6851999999999998E-2</c:v>
                </c:pt>
                <c:pt idx="32">
                  <c:v>4.6598000000000001E-2</c:v>
                </c:pt>
                <c:pt idx="33">
                  <c:v>4.6365000000000003E-2</c:v>
                </c:pt>
                <c:pt idx="34">
                  <c:v>4.6128000000000002E-2</c:v>
                </c:pt>
                <c:pt idx="35">
                  <c:v>4.5898000000000001E-2</c:v>
                </c:pt>
                <c:pt idx="36">
                  <c:v>4.5671999999999997E-2</c:v>
                </c:pt>
                <c:pt idx="37">
                  <c:v>4.5441000000000002E-2</c:v>
                </c:pt>
                <c:pt idx="38">
                  <c:v>4.5214999999999998E-2</c:v>
                </c:pt>
                <c:pt idx="39">
                  <c:v>4.4993999999999999E-2</c:v>
                </c:pt>
                <c:pt idx="40">
                  <c:v>4.4776000000000003E-2</c:v>
                </c:pt>
                <c:pt idx="41">
                  <c:v>4.4561999999999997E-2</c:v>
                </c:pt>
                <c:pt idx="42">
                  <c:v>4.4349E-2</c:v>
                </c:pt>
                <c:pt idx="43">
                  <c:v>4.4137999999999997E-2</c:v>
                </c:pt>
                <c:pt idx="44">
                  <c:v>4.3931999999999999E-2</c:v>
                </c:pt>
                <c:pt idx="45">
                  <c:v>4.3728999999999997E-2</c:v>
                </c:pt>
                <c:pt idx="46">
                  <c:v>4.3531E-2</c:v>
                </c:pt>
                <c:pt idx="47">
                  <c:v>4.3339000000000003E-2</c:v>
                </c:pt>
                <c:pt idx="48">
                  <c:v>4.3151000000000002E-2</c:v>
                </c:pt>
                <c:pt idx="49">
                  <c:v>4.2965000000000003E-2</c:v>
                </c:pt>
                <c:pt idx="50">
                  <c:v>4.2782000000000001E-2</c:v>
                </c:pt>
                <c:pt idx="51">
                  <c:v>4.2599999999999999E-2</c:v>
                </c:pt>
                <c:pt idx="52">
                  <c:v>4.2422000000000001E-2</c:v>
                </c:pt>
                <c:pt idx="53">
                  <c:v>4.2248000000000001E-2</c:v>
                </c:pt>
                <c:pt idx="54">
                  <c:v>4.2077000000000003E-2</c:v>
                </c:pt>
                <c:pt idx="55">
                  <c:v>4.1910999999999997E-2</c:v>
                </c:pt>
                <c:pt idx="56">
                  <c:v>4.1746999999999999E-2</c:v>
                </c:pt>
                <c:pt idx="57">
                  <c:v>4.1586999999999999E-2</c:v>
                </c:pt>
                <c:pt idx="58">
                  <c:v>4.1431000000000003E-2</c:v>
                </c:pt>
                <c:pt idx="59">
                  <c:v>4.1272999999999997E-2</c:v>
                </c:pt>
                <c:pt idx="60">
                  <c:v>4.1089118882090006E-2</c:v>
                </c:pt>
                <c:pt idx="61">
                  <c:v>4.0928628394988308E-2</c:v>
                </c:pt>
                <c:pt idx="62">
                  <c:v>4.0769797494923411E-2</c:v>
                </c:pt>
                <c:pt idx="63">
                  <c:v>4.0612598478510196E-2</c:v>
                </c:pt>
                <c:pt idx="64">
                  <c:v>4.04570042785483E-2</c:v>
                </c:pt>
                <c:pt idx="65">
                  <c:v>4.0302988445473545E-2</c:v>
                </c:pt>
                <c:pt idx="66">
                  <c:v>4.015052512946362E-2</c:v>
                </c:pt>
                <c:pt idx="67">
                  <c:v>3.9999589063170908E-2</c:v>
                </c:pt>
                <c:pt idx="68">
                  <c:v>3.985015554505679E-2</c:v>
                </c:pt>
                <c:pt idx="69">
                  <c:v>3.9702200423302719E-2</c:v>
                </c:pt>
                <c:pt idx="70">
                  <c:v>3.9555700080275098E-2</c:v>
                </c:pt>
                <c:pt idx="71">
                  <c:v>3.9410631417520936E-2</c:v>
                </c:pt>
                <c:pt idx="72">
                  <c:v>3.9266971841273771E-2</c:v>
                </c:pt>
                <c:pt idx="73">
                  <c:v>3.9124699248449045E-2</c:v>
                </c:pt>
                <c:pt idx="74">
                  <c:v>3.8983792013109864E-2</c:v>
                </c:pt>
                <c:pt idx="75">
                  <c:v>3.8844228973384187E-2</c:v>
                </c:pt>
                <c:pt idx="76">
                  <c:v>3.8705989418816658E-2</c:v>
                </c:pt>
                <c:pt idx="77">
                  <c:v>3.8569053078136968E-2</c:v>
                </c:pt>
                <c:pt idx="78">
                  <c:v>3.8433400107429939E-2</c:v>
                </c:pt>
                <c:pt idx="79">
                  <c:v>3.8299011078690735E-2</c:v>
                </c:pt>
                <c:pt idx="80">
                  <c:v>3.8165866968751475E-2</c:v>
                </c:pt>
                <c:pt idx="81">
                  <c:v>3.8033949148564387E-2</c:v>
                </c:pt>
                <c:pt idx="82">
                  <c:v>3.7903239372828454E-2</c:v>
                </c:pt>
                <c:pt idx="83">
                  <c:v>3.7773719769946534E-2</c:v>
                </c:pt>
                <c:pt idx="84">
                  <c:v>3.7645372832300711E-2</c:v>
                </c:pt>
                <c:pt idx="85">
                  <c:v>3.7518181406833717E-2</c:v>
                </c:pt>
                <c:pt idx="86">
                  <c:v>3.7392128685925757E-2</c:v>
                </c:pt>
                <c:pt idx="87">
                  <c:v>3.7267198198555215E-2</c:v>
                </c:pt>
                <c:pt idx="88">
                  <c:v>3.7143373801733333E-2</c:v>
                </c:pt>
                <c:pt idx="89">
                  <c:v>3.7020639672202781E-2</c:v>
                </c:pt>
                <c:pt idx="90">
                  <c:v>3.6898980298390359E-2</c:v>
                </c:pt>
                <c:pt idx="91">
                  <c:v>3.6778380472605295E-2</c:v>
                </c:pt>
                <c:pt idx="92">
                  <c:v>3.665882528347366E-2</c:v>
                </c:pt>
                <c:pt idx="93">
                  <c:v>3.6540300108600966E-2</c:v>
                </c:pt>
                <c:pt idx="94">
                  <c:v>3.6422790607454791E-2</c:v>
                </c:pt>
                <c:pt idx="95">
                  <c:v>3.6306282714459653E-2</c:v>
                </c:pt>
                <c:pt idx="96">
                  <c:v>3.6190762632296605E-2</c:v>
                </c:pt>
                <c:pt idx="97">
                  <c:v>3.6076216825400784E-2</c:v>
                </c:pt>
                <c:pt idx="98">
                  <c:v>3.5962632013649687E-2</c:v>
                </c:pt>
                <c:pt idx="99">
                  <c:v>3.5849995166235597E-2</c:v>
                </c:pt>
                <c:pt idx="100">
                  <c:v>3.5738293495716444E-2</c:v>
                </c:pt>
                <c:pt idx="101">
                  <c:v>3.5627514452238232E-2</c:v>
                </c:pt>
                <c:pt idx="102">
                  <c:v>3.5517645717923603E-2</c:v>
                </c:pt>
                <c:pt idx="103">
                  <c:v>3.5408675201421158E-2</c:v>
                </c:pt>
                <c:pt idx="104">
                  <c:v>3.5300591032609678E-2</c:v>
                </c:pt>
                <c:pt idx="105">
                  <c:v>3.5193381557452295E-2</c:v>
                </c:pt>
                <c:pt idx="106">
                  <c:v>3.508703533299589E-2</c:v>
                </c:pt>
                <c:pt idx="107">
                  <c:v>3.4981541122510243E-2</c:v>
                </c:pt>
                <c:pt idx="108">
                  <c:v>3.4876887890763222E-2</c:v>
                </c:pt>
                <c:pt idx="109">
                  <c:v>3.4773064799426753E-2</c:v>
                </c:pt>
                <c:pt idx="110">
                  <c:v>3.4670061202609868E-2</c:v>
                </c:pt>
                <c:pt idx="111">
                  <c:v>3.4567866642514412E-2</c:v>
                </c:pt>
                <c:pt idx="112">
                  <c:v>3.446647084520961E-2</c:v>
                </c:pt>
                <c:pt idx="113">
                  <c:v>3.4365863716521561E-2</c:v>
                </c:pt>
                <c:pt idx="114">
                  <c:v>3.4266035338034184E-2</c:v>
                </c:pt>
                <c:pt idx="115">
                  <c:v>3.4166975963197781E-2</c:v>
                </c:pt>
                <c:pt idx="116">
                  <c:v>3.4068676013542167E-2</c:v>
                </c:pt>
                <c:pt idx="117">
                  <c:v>3.3971126074990705E-2</c:v>
                </c:pt>
                <c:pt idx="118">
                  <c:v>3.3874316894272422E-2</c:v>
                </c:pt>
                <c:pt idx="119">
                  <c:v>3.3778239375428946E-2</c:v>
                </c:pt>
                <c:pt idx="120">
                  <c:v>3.3682884576413316E-2</c:v>
                </c:pt>
                <c:pt idx="121">
                  <c:v>3.3588243705778099E-2</c:v>
                </c:pt>
                <c:pt idx="122">
                  <c:v>3.3494308119449492E-2</c:v>
                </c:pt>
                <c:pt idx="123">
                  <c:v>3.3401069317585637E-2</c:v>
                </c:pt>
                <c:pt idx="124">
                  <c:v>3.3308518941515645E-2</c:v>
                </c:pt>
                <c:pt idx="125">
                  <c:v>3.3216648770757549E-2</c:v>
                </c:pt>
                <c:pt idx="126">
                  <c:v>3.3125450720112679E-2</c:v>
                </c:pt>
                <c:pt idx="127">
                  <c:v>3.3034916836833808E-2</c:v>
                </c:pt>
                <c:pt idx="128">
                  <c:v>3.2945039297865415E-2</c:v>
                </c:pt>
                <c:pt idx="129">
                  <c:v>3.2855810407153421E-2</c:v>
                </c:pt>
                <c:pt idx="130">
                  <c:v>3.2767222593022671E-2</c:v>
                </c:pt>
                <c:pt idx="131">
                  <c:v>3.2679268405620021E-2</c:v>
                </c:pt>
                <c:pt idx="132">
                  <c:v>3.2591940514421082E-2</c:v>
                </c:pt>
                <c:pt idx="133">
                  <c:v>3.2505231705798908E-2</c:v>
                </c:pt>
                <c:pt idx="134">
                  <c:v>3.2419134880652609E-2</c:v>
                </c:pt>
                <c:pt idx="135">
                  <c:v>3.2333643052094352E-2</c:v>
                </c:pt>
                <c:pt idx="136">
                  <c:v>3.2248749343192953E-2</c:v>
                </c:pt>
                <c:pt idx="137">
                  <c:v>3.2164446984772395E-2</c:v>
                </c:pt>
                <c:pt idx="138">
                  <c:v>3.2080729313263993E-2</c:v>
                </c:pt>
                <c:pt idx="139">
                  <c:v>3.1997589768610134E-2</c:v>
                </c:pt>
                <c:pt idx="140">
                  <c:v>3.1915021892218683E-2</c:v>
                </c:pt>
                <c:pt idx="141">
                  <c:v>3.183301932496635E-2</c:v>
                </c:pt>
                <c:pt idx="142">
                  <c:v>3.1751575805249614E-2</c:v>
                </c:pt>
                <c:pt idx="143">
                  <c:v>3.167068516708197E-2</c:v>
                </c:pt>
                <c:pt idx="144">
                  <c:v>3.1590341338236252E-2</c:v>
                </c:pt>
                <c:pt idx="145">
                  <c:v>3.1510538338430677E-2</c:v>
                </c:pt>
                <c:pt idx="146">
                  <c:v>3.1431270277557224E-2</c:v>
                </c:pt>
                <c:pt idx="147">
                  <c:v>3.1352531353951801E-2</c:v>
                </c:pt>
                <c:pt idx="148">
                  <c:v>3.1274315852704272E-2</c:v>
                </c:pt>
                <c:pt idx="149">
                  <c:v>3.1196618144007912E-2</c:v>
                </c:pt>
                <c:pt idx="150">
                  <c:v>3.1119432681546599E-2</c:v>
                </c:pt>
                <c:pt idx="151">
                  <c:v>3.1042754000919447E-2</c:v>
                </c:pt>
                <c:pt idx="152">
                  <c:v>3.0966576718101196E-2</c:v>
                </c:pt>
                <c:pt idx="153">
                  <c:v>3.0890895527937806E-2</c:v>
                </c:pt>
                <c:pt idx="154">
                  <c:v>3.0815705202676204E-2</c:v>
                </c:pt>
                <c:pt idx="155">
                  <c:v>3.0741000590527132E-2</c:v>
                </c:pt>
                <c:pt idx="156">
                  <c:v>3.0666776614260493E-2</c:v>
                </c:pt>
                <c:pt idx="157">
                  <c:v>3.0593028269832172E-2</c:v>
                </c:pt>
                <c:pt idx="158">
                  <c:v>3.0519750625041423E-2</c:v>
                </c:pt>
                <c:pt idx="159">
                  <c:v>3.0446938818218226E-2</c:v>
                </c:pt>
                <c:pt idx="160">
                  <c:v>3.0374588056939614E-2</c:v>
                </c:pt>
                <c:pt idx="161">
                  <c:v>3.0302693616774533E-2</c:v>
                </c:pt>
                <c:pt idx="162">
                  <c:v>3.0231250840055974E-2</c:v>
                </c:pt>
                <c:pt idx="163">
                  <c:v>3.0160255134680358E-2</c:v>
                </c:pt>
                <c:pt idx="164">
                  <c:v>3.0089701972932755E-2</c:v>
                </c:pt>
                <c:pt idx="165">
                  <c:v>3.0019586890337888E-2</c:v>
                </c:pt>
                <c:pt idx="166">
                  <c:v>2.9949905484535883E-2</c:v>
                </c:pt>
                <c:pt idx="167">
                  <c:v>2.9880653414182255E-2</c:v>
                </c:pt>
                <c:pt idx="168">
                  <c:v>2.9811826397871555E-2</c:v>
                </c:pt>
                <c:pt idx="169">
                  <c:v>2.9743420213084005E-2</c:v>
                </c:pt>
                <c:pt idx="170">
                  <c:v>2.967543069515469E-2</c:v>
                </c:pt>
                <c:pt idx="171">
                  <c:v>2.9607853736264386E-2</c:v>
                </c:pt>
                <c:pt idx="172">
                  <c:v>2.954068528445206E-2</c:v>
                </c:pt>
                <c:pt idx="173">
                  <c:v>2.9473921342647924E-2</c:v>
                </c:pt>
                <c:pt idx="174">
                  <c:v>2.9407557967726924E-2</c:v>
                </c:pt>
                <c:pt idx="175">
                  <c:v>2.9341591269581902E-2</c:v>
                </c:pt>
                <c:pt idx="176">
                  <c:v>2.9276017410216272E-2</c:v>
                </c:pt>
                <c:pt idx="177">
                  <c:v>2.9210832602855268E-2</c:v>
                </c:pt>
                <c:pt idx="178">
                  <c:v>2.9146033111075813E-2</c:v>
                </c:pt>
                <c:pt idx="179">
                  <c:v>2.9081615247954197E-2</c:v>
                </c:pt>
                <c:pt idx="180">
                  <c:v>2.9017575375231194E-2</c:v>
                </c:pt>
                <c:pt idx="181">
                  <c:v>2.8953909902494419E-2</c:v>
                </c:pt>
                <c:pt idx="182">
                  <c:v>2.8890615286377291E-2</c:v>
                </c:pt>
                <c:pt idx="183">
                  <c:v>2.8827688029774114E-2</c:v>
                </c:pt>
                <c:pt idx="184">
                  <c:v>2.8765124681071286E-2</c:v>
                </c:pt>
                <c:pt idx="185">
                  <c:v>2.8702921833393843E-2</c:v>
                </c:pt>
                <c:pt idx="186">
                  <c:v>2.8641076123867147E-2</c:v>
                </c:pt>
                <c:pt idx="187">
                  <c:v>2.8579584232893439E-2</c:v>
                </c:pt>
                <c:pt idx="188">
                  <c:v>2.8518442883442775E-2</c:v>
                </c:pt>
                <c:pt idx="189">
                  <c:v>2.8457648840357983E-2</c:v>
                </c:pt>
                <c:pt idx="190">
                  <c:v>2.8397198909673505E-2</c:v>
                </c:pt>
                <c:pt idx="191">
                  <c:v>2.8337089937947663E-2</c:v>
                </c:pt>
                <c:pt idx="192">
                  <c:v>2.8277318811607898E-2</c:v>
                </c:pt>
                <c:pt idx="193">
                  <c:v>2.8217882456309119E-2</c:v>
                </c:pt>
                <c:pt idx="194">
                  <c:v>2.8158777836304331E-2</c:v>
                </c:pt>
                <c:pt idx="195">
                  <c:v>2.81000019538276E-2</c:v>
                </c:pt>
                <c:pt idx="196">
                  <c:v>2.8041551848489072E-2</c:v>
                </c:pt>
                <c:pt idx="197">
                  <c:v>2.798342459668151E-2</c:v>
                </c:pt>
                <c:pt idx="198">
                  <c:v>2.7925617310998439E-2</c:v>
                </c:pt>
                <c:pt idx="199">
                  <c:v>2.7868127139663312E-2</c:v>
                </c:pt>
                <c:pt idx="200">
                  <c:v>2.781095126596967E-2</c:v>
                </c:pt>
                <c:pt idx="201">
                  <c:v>2.7754086907732036E-2</c:v>
                </c:pt>
                <c:pt idx="202">
                  <c:v>2.7697531316747029E-2</c:v>
                </c:pt>
                <c:pt idx="203">
                  <c:v>2.7641281778264939E-2</c:v>
                </c:pt>
                <c:pt idx="204">
                  <c:v>2.7585335610471117E-2</c:v>
                </c:pt>
                <c:pt idx="205">
                  <c:v>2.7529690163977182E-2</c:v>
                </c:pt>
                <c:pt idx="206">
                  <c:v>2.7474342821321614E-2</c:v>
                </c:pt>
                <c:pt idx="207">
                  <c:v>2.7419290996480012E-2</c:v>
                </c:pt>
                <c:pt idx="208">
                  <c:v>2.7364532134384084E-2</c:v>
                </c:pt>
                <c:pt idx="209">
                  <c:v>2.731006371044982E-2</c:v>
                </c:pt>
                <c:pt idx="210">
                  <c:v>2.7255883230114297E-2</c:v>
                </c:pt>
                <c:pt idx="211">
                  <c:v>2.7201988228381036E-2</c:v>
                </c:pt>
              </c:numCache>
            </c:numRef>
          </c:yVal>
          <c:smooth val="1"/>
          <c:extLst>
            <c:ext xmlns:c16="http://schemas.microsoft.com/office/drawing/2014/chart" uri="{C3380CC4-5D6E-409C-BE32-E72D297353CC}">
              <c16:uniqueId val="{00000002-16C7-49F4-AFEC-A3091967709E}"/>
            </c:ext>
          </c:extLst>
        </c:ser>
        <c:dLbls>
          <c:showLegendKey val="0"/>
          <c:showVal val="0"/>
          <c:showCatName val="0"/>
          <c:showSerName val="0"/>
          <c:showPercent val="0"/>
          <c:showBubbleSize val="0"/>
        </c:dLbls>
        <c:axId val="313742072"/>
        <c:axId val="313742400"/>
      </c:scatterChart>
      <c:valAx>
        <c:axId val="31374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400"/>
        <c:crosses val="autoZero"/>
        <c:crossBetween val="midCat"/>
      </c:valAx>
      <c:valAx>
        <c:axId val="313742400"/>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Methods for Extending Dist vs Dep curve</a:t>
            </a:r>
          </a:p>
          <a:p>
            <a:pPr>
              <a:defRPr/>
            </a:pPr>
            <a:r>
              <a:rPr lang="en-US" baseline="0"/>
              <a:t>Aerial Fine to medium deposition scenario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Relativef2m</c:v>
          </c:tx>
          <c:spPr>
            <a:ln w="19050" cap="rnd">
              <a:solidFill>
                <a:schemeClr val="accent2"/>
              </a:solidFill>
              <a:round/>
            </a:ln>
            <a:effectLst/>
          </c:spPr>
          <c:marker>
            <c:symbol val="none"/>
          </c:marker>
          <c:xVal>
            <c:numRef>
              <c:f>'ln(x-x0)ln(ydivy0)Aerialf2m'!$A$7:$A$218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'ln(x-x0)ln(ydivy0)Aerialf2m'!$C$7:$C$218</c:f>
              <c:numCache>
                <c:formatCode>0.00000E+00</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1.1826344903993549E-2</c:v>
                </c:pt>
                <c:pt idx="61">
                  <c:v>1.1812256269263242E-2</c:v>
                </c:pt>
                <c:pt idx="62">
                  <c:v>1.1798945019101595E-2</c:v>
                </c:pt>
                <c:pt idx="63">
                  <c:v>1.1786330577508036E-2</c:v>
                </c:pt>
                <c:pt idx="64">
                  <c:v>1.1774344246168593E-2</c:v>
                </c:pt>
                <c:pt idx="65">
                  <c:v>1.176292698200848E-2</c:v>
                </c:pt>
                <c:pt idx="66">
                  <c:v>1.1752027671001327E-2</c:v>
                </c:pt>
                <c:pt idx="67">
                  <c:v>1.1741601770993777E-2</c:v>
                </c:pt>
                <c:pt idx="68">
                  <c:v>1.1731610232798617E-2</c:v>
                </c:pt>
                <c:pt idx="69">
                  <c:v>1.1722018633814221E-2</c:v>
                </c:pt>
                <c:pt idx="70">
                  <c:v>1.1712796475857859E-2</c:v>
                </c:pt>
                <c:pt idx="71">
                  <c:v>1.1703916611242414E-2</c:v>
                </c:pt>
                <c:pt idx="72">
                  <c:v>1.1695354769992398E-2</c:v>
                </c:pt>
                <c:pt idx="73">
                  <c:v>1.1687089167548908E-2</c:v>
                </c:pt>
                <c:pt idx="74">
                  <c:v>1.1679100177069159E-2</c:v>
                </c:pt>
                <c:pt idx="75">
                  <c:v>1.1671370053970049E-2</c:v>
                </c:pt>
                <c:pt idx="76">
                  <c:v>1.1663882703034555E-2</c:v>
                </c:pt>
                <c:pt idx="77">
                  <c:v>1.165662348042921E-2</c:v>
                </c:pt>
                <c:pt idx="78">
                  <c:v>1.1649579024538696E-2</c:v>
                </c:pt>
                <c:pt idx="79">
                  <c:v>1.1642737110729077E-2</c:v>
                </c:pt>
                <c:pt idx="80">
                  <c:v>1.1636086526091801E-2</c:v>
                </c:pt>
                <c:pt idx="81">
                  <c:v>1.1629616960959859E-2</c:v>
                </c:pt>
                <c:pt idx="82">
                  <c:v>1.1623318914572781E-2</c:v>
                </c:pt>
                <c:pt idx="83">
                  <c:v>1.1617183612733523E-2</c:v>
                </c:pt>
                <c:pt idx="84">
                  <c:v>1.1611202935674232E-2</c:v>
                </c:pt>
                <c:pt idx="85">
                  <c:v>1.1605369354649665E-2</c:v>
                </c:pt>
                <c:pt idx="86">
                  <c:v>1.1599675876021644E-2</c:v>
                </c:pt>
                <c:pt idx="87">
                  <c:v>1.1594115991797684E-2</c:v>
                </c:pt>
                <c:pt idx="88">
                  <c:v>1.1588683635750439E-2</c:v>
                </c:pt>
                <c:pt idx="89">
                  <c:v>1.1583373144379407E-2</c:v>
                </c:pt>
                <c:pt idx="90">
                  <c:v>1.1578179222087925E-2</c:v>
                </c:pt>
                <c:pt idx="91">
                  <c:v>1.1573096910041061E-2</c:v>
                </c:pt>
                <c:pt idx="92">
                  <c:v>1.1568121558247465E-2</c:v>
                </c:pt>
                <c:pt idx="93">
                  <c:v>1.1563248800473014E-2</c:v>
                </c:pt>
                <c:pt idx="94">
                  <c:v>1.1558474531648603E-2</c:v>
                </c:pt>
                <c:pt idx="95">
                  <c:v>1.1553794887480505E-2</c:v>
                </c:pt>
                <c:pt idx="96">
                  <c:v>1.1549206226010677E-2</c:v>
                </c:pt>
                <c:pt idx="97">
                  <c:v>1.1544705110907581E-2</c:v>
                </c:pt>
                <c:pt idx="98">
                  <c:v>1.154028829629632E-2</c:v>
                </c:pt>
                <c:pt idx="99">
                  <c:v>1.1535952712961107E-2</c:v>
                </c:pt>
                <c:pt idx="100">
                  <c:v>1.153169545577383E-2</c:v>
                </c:pt>
                <c:pt idx="101">
                  <c:v>1.1527513772220301E-2</c:v>
                </c:pt>
                <c:pt idx="102">
                  <c:v>1.152340505191126E-2</c:v>
                </c:pt>
                <c:pt idx="103">
                  <c:v>1.1519366816978438E-2</c:v>
                </c:pt>
                <c:pt idx="104">
                  <c:v>1.1515396713267626E-2</c:v>
                </c:pt>
                <c:pt idx="105">
                  <c:v>1.1511492502250734E-2</c:v>
                </c:pt>
                <c:pt idx="106">
                  <c:v>1.1507652053587534E-2</c:v>
                </c:pt>
                <c:pt idx="107">
                  <c:v>1.1503873338275543E-2</c:v>
                </c:pt>
                <c:pt idx="108">
                  <c:v>1.1500154422333103E-2</c:v>
                </c:pt>
                <c:pt idx="109">
                  <c:v>1.1496493460966662E-2</c:v>
                </c:pt>
                <c:pt idx="110">
                  <c:v>1.1492888693178435E-2</c:v>
                </c:pt>
                <c:pt idx="111">
                  <c:v>1.1489338436775107E-2</c:v>
                </c:pt>
                <c:pt idx="112">
                  <c:v>1.1485841083742437E-2</c:v>
                </c:pt>
                <c:pt idx="113">
                  <c:v>1.1482395095953911E-2</c:v>
                </c:pt>
                <c:pt idx="114">
                  <c:v>1.1478999001185085E-2</c:v>
                </c:pt>
                <c:pt idx="115">
                  <c:v>1.147565138940774E-2</c:v>
                </c:pt>
                <c:pt idx="116">
                  <c:v>1.1472350909340697E-2</c:v>
                </c:pt>
                <c:pt idx="117">
                  <c:v>1.1469096265236211E-2</c:v>
                </c:pt>
                <c:pt idx="118">
                  <c:v>1.1465886213882968E-2</c:v>
                </c:pt>
                <c:pt idx="119">
                  <c:v>1.1462719561808351E-2</c:v>
                </c:pt>
                <c:pt idx="120">
                  <c:v>1.1459595162664322E-2</c:v>
                </c:pt>
                <c:pt idx="121">
                  <c:v>1.1456511914782669E-2</c:v>
                </c:pt>
                <c:pt idx="122">
                  <c:v>1.1453468758886585E-2</c:v>
                </c:pt>
                <c:pt idx="123">
                  <c:v>1.1450464675946794E-2</c:v>
                </c:pt>
                <c:pt idx="124">
                  <c:v>1.1447498685171361E-2</c:v>
                </c:pt>
                <c:pt idx="125">
                  <c:v>1.1444569842119355E-2</c:v>
                </c:pt>
                <c:pt idx="126">
                  <c:v>1.1441677236929289E-2</c:v>
                </c:pt>
                <c:pt idx="127">
                  <c:v>1.1438819992654101E-2</c:v>
                </c:pt>
                <c:pt idx="128">
                  <c:v>1.1435997263695029E-2</c:v>
                </c:pt>
                <c:pt idx="129">
                  <c:v>1.1433208234327492E-2</c:v>
                </c:pt>
                <c:pt idx="130">
                  <c:v>1.1430452117312492E-2</c:v>
                </c:pt>
                <c:pt idx="131">
                  <c:v>1.1427728152587715E-2</c:v>
                </c:pt>
                <c:pt idx="132">
                  <c:v>1.1425035606032878E-2</c:v>
                </c:pt>
                <c:pt idx="133">
                  <c:v>1.1422373768304336E-2</c:v>
                </c:pt>
                <c:pt idx="134">
                  <c:v>1.1419741953734349E-2</c:v>
                </c:pt>
                <c:pt idx="135">
                  <c:v>1.1417139499290718E-2</c:v>
                </c:pt>
                <c:pt idx="136">
                  <c:v>1.1414565763592928E-2</c:v>
                </c:pt>
                <c:pt idx="137">
                  <c:v>1.1412020125981095E-2</c:v>
                </c:pt>
                <c:pt idx="138">
                  <c:v>1.1409501985634379E-2</c:v>
                </c:pt>
                <c:pt idx="139">
                  <c:v>1.1407010760735749E-2</c:v>
                </c:pt>
                <c:pt idx="140">
                  <c:v>1.1404545887680209E-2</c:v>
                </c:pt>
                <c:pt idx="141">
                  <c:v>1.1402106820323785E-2</c:v>
                </c:pt>
                <c:pt idx="142">
                  <c:v>1.1399693029270786E-2</c:v>
                </c:pt>
                <c:pt idx="143">
                  <c:v>1.1397304001197048E-2</c:v>
                </c:pt>
                <c:pt idx="144">
                  <c:v>1.1394939238206973E-2</c:v>
                </c:pt>
                <c:pt idx="145">
                  <c:v>1.1392598257222369E-2</c:v>
                </c:pt>
                <c:pt idx="146">
                  <c:v>1.139028058940123E-2</c:v>
                </c:pt>
                <c:pt idx="147">
                  <c:v>1.1387985779584719E-2</c:v>
                </c:pt>
                <c:pt idx="148">
                  <c:v>1.1385713385770699E-2</c:v>
                </c:pt>
                <c:pt idx="149">
                  <c:v>1.1383462978612339E-2</c:v>
                </c:pt>
                <c:pt idx="150">
                  <c:v>1.1381234140940343E-2</c:v>
                </c:pt>
                <c:pt idx="151">
                  <c:v>1.1379026467307497E-2</c:v>
                </c:pt>
                <c:pt idx="152">
                  <c:v>1.1376839563554291E-2</c:v>
                </c:pt>
                <c:pt idx="153">
                  <c:v>1.1374673046394466E-2</c:v>
                </c:pt>
                <c:pt idx="154">
                  <c:v>1.1372526543019365E-2</c:v>
                </c:pt>
                <c:pt idx="155">
                  <c:v>1.1370399690720137E-2</c:v>
                </c:pt>
                <c:pt idx="156">
                  <c:v>1.1368292136526764E-2</c:v>
                </c:pt>
                <c:pt idx="157">
                  <c:v>1.1366203536863089E-2</c:v>
                </c:pt>
                <c:pt idx="158">
                  <c:v>1.1364133557216943E-2</c:v>
                </c:pt>
                <c:pt idx="159">
                  <c:v>1.1362081871824624E-2</c:v>
                </c:pt>
                <c:pt idx="160">
                  <c:v>1.1360048163368979E-2</c:v>
                </c:pt>
                <c:pt idx="161">
                  <c:v>1.1358032122690365E-2</c:v>
                </c:pt>
                <c:pt idx="162">
                  <c:v>1.1356033448509887E-2</c:v>
                </c:pt>
                <c:pt idx="163">
                  <c:v>1.1354051847164233E-2</c:v>
                </c:pt>
                <c:pt idx="164">
                  <c:v>1.135208703235158E-2</c:v>
                </c:pt>
                <c:pt idx="165">
                  <c:v>1.1350138724887986E-2</c:v>
                </c:pt>
                <c:pt idx="166">
                  <c:v>1.1348206652473771E-2</c:v>
                </c:pt>
                <c:pt idx="167">
                  <c:v>1.1346290549469396E-2</c:v>
                </c:pt>
                <c:pt idx="168">
                  <c:v>1.1344390156680378E-2</c:v>
                </c:pt>
                <c:pt idx="169">
                  <c:v>1.1342505221150812E-2</c:v>
                </c:pt>
                <c:pt idx="170">
                  <c:v>1.1340635495965087E-2</c:v>
                </c:pt>
                <c:pt idx="171">
                  <c:v>1.13387807400574E-2</c:v>
                </c:pt>
                <c:pt idx="172">
                  <c:v>1.1336940718028737E-2</c:v>
                </c:pt>
                <c:pt idx="173">
                  <c:v>1.1335115199970922E-2</c:v>
                </c:pt>
                <c:pt idx="174">
                  <c:v>1.1333303961297446E-2</c:v>
                </c:pt>
                <c:pt idx="175">
                  <c:v>1.1331506782580769E-2</c:v>
                </c:pt>
                <c:pt idx="176">
                  <c:v>1.132972344939576E-2</c:v>
                </c:pt>
                <c:pt idx="177">
                  <c:v>1.1327953752169046E-2</c:v>
                </c:pt>
                <c:pt idx="178">
                  <c:v>1.1326197486033971E-2</c:v>
                </c:pt>
                <c:pt idx="179">
                  <c:v>1.1324454450690951E-2</c:v>
                </c:pt>
                <c:pt idx="180">
                  <c:v>1.1322724450272928E-2</c:v>
                </c:pt>
                <c:pt idx="181">
                  <c:v>1.1321007293215769E-2</c:v>
                </c:pt>
                <c:pt idx="182">
                  <c:v>1.131930279213336E-2</c:v>
                </c:pt>
                <c:pt idx="183">
                  <c:v>1.1317610763697175E-2</c:v>
                </c:pt>
                <c:pt idx="184">
                  <c:v>1.1315931028520168E-2</c:v>
                </c:pt>
                <c:pt idx="185">
                  <c:v>1.1314263411044773E-2</c:v>
                </c:pt>
                <c:pt idx="186">
                  <c:v>1.1312607739434861E-2</c:v>
                </c:pt>
                <c:pt idx="187">
                  <c:v>1.1310963845471469E-2</c:v>
                </c:pt>
                <c:pt idx="188">
                  <c:v>1.1309331564452149E-2</c:v>
                </c:pt>
                <c:pt idx="189">
                  <c:v>1.1307710735093807E-2</c:v>
                </c:pt>
                <c:pt idx="190">
                  <c:v>1.1306101199438845E-2</c:v>
                </c:pt>
                <c:pt idx="191">
                  <c:v>1.1304502802764523E-2</c:v>
                </c:pt>
                <c:pt idx="192">
                  <c:v>1.130291539349537E-2</c:v>
                </c:pt>
                <c:pt idx="193">
                  <c:v>1.1301338823118543E-2</c:v>
                </c:pt>
                <c:pt idx="194">
                  <c:v>1.1299772946102005E-2</c:v>
                </c:pt>
                <c:pt idx="195">
                  <c:v>1.1298217619815427E-2</c:v>
                </c:pt>
                <c:pt idx="196">
                  <c:v>1.1296672704453671E-2</c:v>
                </c:pt>
                <c:pt idx="197">
                  <c:v>1.12951380629628E-2</c:v>
                </c:pt>
                <c:pt idx="198">
                  <c:v>1.1293613560968472E-2</c:v>
                </c:pt>
                <c:pt idx="199">
                  <c:v>1.1292099066706668E-2</c:v>
                </c:pt>
                <c:pt idx="200">
                  <c:v>1.129059445095662E-2</c:v>
                </c:pt>
                <c:pt idx="201">
                  <c:v>1.128909958697589E-2</c:v>
                </c:pt>
                <c:pt idx="202">
                  <c:v>1.1287614350437496E-2</c:v>
                </c:pt>
                <c:pt idx="203">
                  <c:v>1.1286138619369043E-2</c:v>
                </c:pt>
                <c:pt idx="204">
                  <c:v>1.128467227409371E-2</c:v>
                </c:pt>
                <c:pt idx="205">
                  <c:v>1.1283215197173128E-2</c:v>
                </c:pt>
                <c:pt idx="206">
                  <c:v>1.1281767273351975E-2</c:v>
                </c:pt>
                <c:pt idx="207">
                  <c:v>1.1280328389504298E-2</c:v>
                </c:pt>
                <c:pt idx="208">
                  <c:v>1.1278898434581474E-2</c:v>
                </c:pt>
                <c:pt idx="209">
                  <c:v>1.1277477299561736E-2</c:v>
                </c:pt>
                <c:pt idx="210">
                  <c:v>1.1276064877401227E-2</c:v>
                </c:pt>
                <c:pt idx="211">
                  <c:v>1.1274661062986531E-2</c:v>
                </c:pt>
              </c:numCache>
            </c:numRef>
          </c:yVal>
          <c:smooth val="1"/>
          <c:extLst>
            <c:ext xmlns:c16="http://schemas.microsoft.com/office/drawing/2014/chart" uri="{C3380CC4-5D6E-409C-BE32-E72D297353CC}">
              <c16:uniqueId val="{00000002-C014-45BA-8562-A340EE580D15}"/>
            </c:ext>
          </c:extLst>
        </c:ser>
        <c:ser>
          <c:idx val="1"/>
          <c:order val="1"/>
          <c:tx>
            <c:v>Absolutef2m</c:v>
          </c:tx>
          <c:spPr>
            <a:ln w="19050" cap="rnd">
              <a:solidFill>
                <a:schemeClr val="accent1"/>
              </a:solidFill>
              <a:round/>
            </a:ln>
            <a:effectLst/>
          </c:spPr>
          <c:marker>
            <c:symbol val="none"/>
          </c:marker>
          <c:xVal>
            <c:numRef>
              <c:f>'ln(x)ln(y)Aerialf2m'!$A$7:$A$218</c:f>
              <c:numCache>
                <c:formatCode>General</c:formatCode>
                <c:ptCount val="212"/>
                <c:pt idx="0">
                  <c:v>610.22879999999998</c:v>
                </c:pt>
                <c:pt idx="1">
                  <c:v>616.79039999999998</c:v>
                </c:pt>
                <c:pt idx="2">
                  <c:v>623.35199999999998</c:v>
                </c:pt>
                <c:pt idx="3">
                  <c:v>629.91359999999997</c:v>
                </c:pt>
                <c:pt idx="4">
                  <c:v>636.47519999999997</c:v>
                </c:pt>
                <c:pt idx="5">
                  <c:v>643.03679999999997</c:v>
                </c:pt>
                <c:pt idx="6">
                  <c:v>649.59839999999997</c:v>
                </c:pt>
                <c:pt idx="7">
                  <c:v>656.16</c:v>
                </c:pt>
                <c:pt idx="8">
                  <c:v>662.72159999999997</c:v>
                </c:pt>
                <c:pt idx="9">
                  <c:v>669.28319999999997</c:v>
                </c:pt>
                <c:pt idx="10">
                  <c:v>675.84479999999996</c:v>
                </c:pt>
                <c:pt idx="11">
                  <c:v>682.40639999999996</c:v>
                </c:pt>
                <c:pt idx="12">
                  <c:v>688.96799999999996</c:v>
                </c:pt>
                <c:pt idx="13">
                  <c:v>695.52959999999996</c:v>
                </c:pt>
                <c:pt idx="14">
                  <c:v>702.09119999999996</c:v>
                </c:pt>
                <c:pt idx="15">
                  <c:v>708.65279999999996</c:v>
                </c:pt>
                <c:pt idx="16">
                  <c:v>715.21439999999996</c:v>
                </c:pt>
                <c:pt idx="17">
                  <c:v>721.77599999999995</c:v>
                </c:pt>
                <c:pt idx="18">
                  <c:v>728.33759999999995</c:v>
                </c:pt>
                <c:pt idx="19">
                  <c:v>734.89919999999995</c:v>
                </c:pt>
                <c:pt idx="20">
                  <c:v>741.46079999999995</c:v>
                </c:pt>
                <c:pt idx="21">
                  <c:v>748.02239999999995</c:v>
                </c:pt>
                <c:pt idx="22">
                  <c:v>754.58399999999995</c:v>
                </c:pt>
                <c:pt idx="23">
                  <c:v>761.14559999999994</c:v>
                </c:pt>
                <c:pt idx="24">
                  <c:v>767.70719999999994</c:v>
                </c:pt>
                <c:pt idx="25">
                  <c:v>774.26880000000006</c:v>
                </c:pt>
                <c:pt idx="26">
                  <c:v>780.83040000000005</c:v>
                </c:pt>
                <c:pt idx="27">
                  <c:v>787.39200000000005</c:v>
                </c:pt>
                <c:pt idx="28">
                  <c:v>793.95360000000005</c:v>
                </c:pt>
                <c:pt idx="29">
                  <c:v>800.51520000000005</c:v>
                </c:pt>
                <c:pt idx="30">
                  <c:v>807.07680000000005</c:v>
                </c:pt>
                <c:pt idx="31">
                  <c:v>813.63840000000005</c:v>
                </c:pt>
                <c:pt idx="32">
                  <c:v>820.2</c:v>
                </c:pt>
                <c:pt idx="33">
                  <c:v>826.76160000000004</c:v>
                </c:pt>
                <c:pt idx="34">
                  <c:v>833.32320000000004</c:v>
                </c:pt>
                <c:pt idx="35">
                  <c:v>839.88480000000004</c:v>
                </c:pt>
                <c:pt idx="36">
                  <c:v>846.44640000000004</c:v>
                </c:pt>
                <c:pt idx="37">
                  <c:v>853.00800000000004</c:v>
                </c:pt>
                <c:pt idx="38">
                  <c:v>859.56960000000004</c:v>
                </c:pt>
                <c:pt idx="39">
                  <c:v>866.13120000000004</c:v>
                </c:pt>
                <c:pt idx="40">
                  <c:v>872.69280000000003</c:v>
                </c:pt>
                <c:pt idx="41">
                  <c:v>879.25440000000003</c:v>
                </c:pt>
                <c:pt idx="42">
                  <c:v>885.81600000000003</c:v>
                </c:pt>
                <c:pt idx="43">
                  <c:v>892.37760000000003</c:v>
                </c:pt>
                <c:pt idx="44">
                  <c:v>898.93920000000003</c:v>
                </c:pt>
                <c:pt idx="45">
                  <c:v>905.50080000000003</c:v>
                </c:pt>
                <c:pt idx="46">
                  <c:v>912.06240000000003</c:v>
                </c:pt>
                <c:pt idx="47">
                  <c:v>918.62400000000002</c:v>
                </c:pt>
                <c:pt idx="48">
                  <c:v>925.18560000000002</c:v>
                </c:pt>
                <c:pt idx="49">
                  <c:v>931.74720000000002</c:v>
                </c:pt>
                <c:pt idx="50">
                  <c:v>938.30880000000002</c:v>
                </c:pt>
                <c:pt idx="51">
                  <c:v>944.87040000000002</c:v>
                </c:pt>
                <c:pt idx="52">
                  <c:v>951.43200000000002</c:v>
                </c:pt>
                <c:pt idx="53">
                  <c:v>957.99360000000001</c:v>
                </c:pt>
                <c:pt idx="54">
                  <c:v>964.55520000000001</c:v>
                </c:pt>
                <c:pt idx="55">
                  <c:v>971.11680000000001</c:v>
                </c:pt>
                <c:pt idx="56">
                  <c:v>977.67840000000001</c:v>
                </c:pt>
                <c:pt idx="57">
                  <c:v>984.24</c:v>
                </c:pt>
                <c:pt idx="58">
                  <c:v>990.80160000000001</c:v>
                </c:pt>
                <c:pt idx="59">
                  <c:v>997.36320000000001</c:v>
                </c:pt>
                <c:pt idx="60">
                  <c:v>1003.9249119156225</c:v>
                </c:pt>
                <c:pt idx="61">
                  <c:v>1010.4865919156224</c:v>
                </c:pt>
                <c:pt idx="62">
                  <c:v>1017.0482719156224</c:v>
                </c:pt>
                <c:pt idx="63">
                  <c:v>1023.6099519156224</c:v>
                </c:pt>
                <c:pt idx="64">
                  <c:v>1030.1716319156224</c:v>
                </c:pt>
                <c:pt idx="65">
                  <c:v>1036.7333119156224</c:v>
                </c:pt>
                <c:pt idx="66">
                  <c:v>1043.2949919156224</c:v>
                </c:pt>
                <c:pt idx="67">
                  <c:v>1049.8566719156224</c:v>
                </c:pt>
                <c:pt idx="68">
                  <c:v>1056.4183519156225</c:v>
                </c:pt>
                <c:pt idx="69">
                  <c:v>1062.9800319156225</c:v>
                </c:pt>
                <c:pt idx="70">
                  <c:v>1069.5417119156225</c:v>
                </c:pt>
                <c:pt idx="71">
                  <c:v>1076.1033919156225</c:v>
                </c:pt>
                <c:pt idx="72">
                  <c:v>1082.6650719156225</c:v>
                </c:pt>
                <c:pt idx="73">
                  <c:v>1089.2267519156223</c:v>
                </c:pt>
                <c:pt idx="74">
                  <c:v>1095.7884319156224</c:v>
                </c:pt>
                <c:pt idx="75">
                  <c:v>1102.3501119156224</c:v>
                </c:pt>
                <c:pt idx="76">
                  <c:v>1108.9117919156224</c:v>
                </c:pt>
                <c:pt idx="77">
                  <c:v>1115.4734719156224</c:v>
                </c:pt>
                <c:pt idx="78">
                  <c:v>1122.0351519156225</c:v>
                </c:pt>
                <c:pt idx="79">
                  <c:v>1128.5968319156225</c:v>
                </c:pt>
                <c:pt idx="80">
                  <c:v>1135.1585119156225</c:v>
                </c:pt>
                <c:pt idx="81">
                  <c:v>1141.7201919156225</c:v>
                </c:pt>
                <c:pt idx="82">
                  <c:v>1148.2818719156223</c:v>
                </c:pt>
                <c:pt idx="83">
                  <c:v>1154.8435519156224</c:v>
                </c:pt>
                <c:pt idx="84">
                  <c:v>1161.4052319156224</c:v>
                </c:pt>
                <c:pt idx="85">
                  <c:v>1167.9669119156224</c:v>
                </c:pt>
                <c:pt idx="86">
                  <c:v>1174.5285919156224</c:v>
                </c:pt>
                <c:pt idx="87">
                  <c:v>1181.0902719156225</c:v>
                </c:pt>
                <c:pt idx="88">
                  <c:v>1187.6519519156225</c:v>
                </c:pt>
                <c:pt idx="89">
                  <c:v>1194.2136319156225</c:v>
                </c:pt>
                <c:pt idx="90">
                  <c:v>1200.7753119156225</c:v>
                </c:pt>
                <c:pt idx="91">
                  <c:v>1207.3369919156225</c:v>
                </c:pt>
                <c:pt idx="92">
                  <c:v>1213.8986719156223</c:v>
                </c:pt>
                <c:pt idx="93">
                  <c:v>1220.4603519156224</c:v>
                </c:pt>
                <c:pt idx="94">
                  <c:v>1227.0220319156224</c:v>
                </c:pt>
                <c:pt idx="95">
                  <c:v>1233.5837119156224</c:v>
                </c:pt>
                <c:pt idx="96">
                  <c:v>1240.1453919156224</c:v>
                </c:pt>
                <c:pt idx="97">
                  <c:v>1246.7070719156225</c:v>
                </c:pt>
                <c:pt idx="98">
                  <c:v>1253.2687519156225</c:v>
                </c:pt>
                <c:pt idx="99">
                  <c:v>1259.8304319156225</c:v>
                </c:pt>
                <c:pt idx="100">
                  <c:v>1266.3921119156225</c:v>
                </c:pt>
                <c:pt idx="101">
                  <c:v>1272.9537919156223</c:v>
                </c:pt>
                <c:pt idx="102">
                  <c:v>1279.5154719156224</c:v>
                </c:pt>
                <c:pt idx="103">
                  <c:v>1286.0771519156224</c:v>
                </c:pt>
                <c:pt idx="104">
                  <c:v>1292.6388319156224</c:v>
                </c:pt>
                <c:pt idx="105">
                  <c:v>1299.2005119156224</c:v>
                </c:pt>
                <c:pt idx="106">
                  <c:v>1305.7621919156225</c:v>
                </c:pt>
                <c:pt idx="107">
                  <c:v>1312.3238719156225</c:v>
                </c:pt>
                <c:pt idx="108">
                  <c:v>1318.8855519156225</c:v>
                </c:pt>
                <c:pt idx="109">
                  <c:v>1325.4472319156225</c:v>
                </c:pt>
                <c:pt idx="110">
                  <c:v>1332.0089119156223</c:v>
                </c:pt>
                <c:pt idx="111">
                  <c:v>1338.5705919156223</c:v>
                </c:pt>
                <c:pt idx="112">
                  <c:v>1345.1322719156224</c:v>
                </c:pt>
                <c:pt idx="113">
                  <c:v>1351.6939519156224</c:v>
                </c:pt>
                <c:pt idx="114">
                  <c:v>1358.2556319156224</c:v>
                </c:pt>
                <c:pt idx="115">
                  <c:v>1364.8173119156224</c:v>
                </c:pt>
                <c:pt idx="116">
                  <c:v>1371.3789919156225</c:v>
                </c:pt>
                <c:pt idx="117">
                  <c:v>1377.9406719156225</c:v>
                </c:pt>
                <c:pt idx="118">
                  <c:v>1384.5023519156225</c:v>
                </c:pt>
                <c:pt idx="119">
                  <c:v>1391.0640319156225</c:v>
                </c:pt>
                <c:pt idx="120">
                  <c:v>1397.6257119156223</c:v>
                </c:pt>
                <c:pt idx="121">
                  <c:v>1404.1873919156224</c:v>
                </c:pt>
                <c:pt idx="122">
                  <c:v>1410.7490719156224</c:v>
                </c:pt>
                <c:pt idx="123">
                  <c:v>1417.3107519156224</c:v>
                </c:pt>
                <c:pt idx="124">
                  <c:v>1423.8724319156224</c:v>
                </c:pt>
                <c:pt idx="125">
                  <c:v>1430.4341119156225</c:v>
                </c:pt>
                <c:pt idx="126">
                  <c:v>1436.9957919156225</c:v>
                </c:pt>
                <c:pt idx="127">
                  <c:v>1443.5574719156225</c:v>
                </c:pt>
                <c:pt idx="128">
                  <c:v>1450.1191519156225</c:v>
                </c:pt>
                <c:pt idx="129">
                  <c:v>1456.6808319156223</c:v>
                </c:pt>
                <c:pt idx="130">
                  <c:v>1463.2425119156223</c:v>
                </c:pt>
                <c:pt idx="131">
                  <c:v>1469.8041919156224</c:v>
                </c:pt>
                <c:pt idx="132">
                  <c:v>1476.3658719156224</c:v>
                </c:pt>
                <c:pt idx="133">
                  <c:v>1482.9275519156224</c:v>
                </c:pt>
                <c:pt idx="134">
                  <c:v>1489.4892319156224</c:v>
                </c:pt>
                <c:pt idx="135">
                  <c:v>1496.0509119156225</c:v>
                </c:pt>
                <c:pt idx="136">
                  <c:v>1502.6125919156225</c:v>
                </c:pt>
                <c:pt idx="137">
                  <c:v>1509.1742719156225</c:v>
                </c:pt>
                <c:pt idx="138">
                  <c:v>1515.7359519156225</c:v>
                </c:pt>
                <c:pt idx="139">
                  <c:v>1522.2976319156223</c:v>
                </c:pt>
                <c:pt idx="140">
                  <c:v>1528.8593119156224</c:v>
                </c:pt>
                <c:pt idx="141">
                  <c:v>1535.4209919156224</c:v>
                </c:pt>
                <c:pt idx="142">
                  <c:v>1541.9826719156224</c:v>
                </c:pt>
                <c:pt idx="143">
                  <c:v>1548.5443519156224</c:v>
                </c:pt>
                <c:pt idx="144">
                  <c:v>1555.1060319156225</c:v>
                </c:pt>
                <c:pt idx="145">
                  <c:v>1561.6677119156225</c:v>
                </c:pt>
                <c:pt idx="146">
                  <c:v>1568.2293919156225</c:v>
                </c:pt>
                <c:pt idx="147">
                  <c:v>1574.7910719156225</c:v>
                </c:pt>
                <c:pt idx="148">
                  <c:v>1581.3527519156223</c:v>
                </c:pt>
                <c:pt idx="149">
                  <c:v>1587.9144319156223</c:v>
                </c:pt>
                <c:pt idx="150">
                  <c:v>1594.4761119156224</c:v>
                </c:pt>
                <c:pt idx="151">
                  <c:v>1601.0377919156224</c:v>
                </c:pt>
                <c:pt idx="152">
                  <c:v>1607.5994719156224</c:v>
                </c:pt>
                <c:pt idx="153">
                  <c:v>1614.1611519156224</c:v>
                </c:pt>
                <c:pt idx="154">
                  <c:v>1620.7228319156225</c:v>
                </c:pt>
                <c:pt idx="155">
                  <c:v>1627.2845119156225</c:v>
                </c:pt>
                <c:pt idx="156">
                  <c:v>1633.8461919156225</c:v>
                </c:pt>
                <c:pt idx="157">
                  <c:v>1640.4078719156225</c:v>
                </c:pt>
                <c:pt idx="158">
                  <c:v>1646.9695519156223</c:v>
                </c:pt>
                <c:pt idx="159">
                  <c:v>1653.5312319156224</c:v>
                </c:pt>
                <c:pt idx="160">
                  <c:v>1660.0929119156224</c:v>
                </c:pt>
                <c:pt idx="161">
                  <c:v>1666.6545919156224</c:v>
                </c:pt>
                <c:pt idx="162">
                  <c:v>1673.2162719156224</c:v>
                </c:pt>
                <c:pt idx="163">
                  <c:v>1679.7779519156225</c:v>
                </c:pt>
                <c:pt idx="164">
                  <c:v>1686.3396319156222</c:v>
                </c:pt>
                <c:pt idx="165">
                  <c:v>1692.9013119156223</c:v>
                </c:pt>
                <c:pt idx="166">
                  <c:v>1699.4629919156223</c:v>
                </c:pt>
                <c:pt idx="167">
                  <c:v>1706.0246719156223</c:v>
                </c:pt>
                <c:pt idx="168">
                  <c:v>1712.5863519156223</c:v>
                </c:pt>
                <c:pt idx="169">
                  <c:v>1719.1480319156221</c:v>
                </c:pt>
                <c:pt idx="170">
                  <c:v>1725.7097119156222</c:v>
                </c:pt>
                <c:pt idx="171">
                  <c:v>1732.2713919156222</c:v>
                </c:pt>
                <c:pt idx="172">
                  <c:v>1738.8330719156222</c:v>
                </c:pt>
                <c:pt idx="173">
                  <c:v>1745.3947519156222</c:v>
                </c:pt>
                <c:pt idx="174">
                  <c:v>1751.9564319156223</c:v>
                </c:pt>
                <c:pt idx="175">
                  <c:v>1758.5181119156223</c:v>
                </c:pt>
                <c:pt idx="176">
                  <c:v>1765.0797919156223</c:v>
                </c:pt>
                <c:pt idx="177">
                  <c:v>1771.6414719156223</c:v>
                </c:pt>
                <c:pt idx="178">
                  <c:v>1778.2031519156224</c:v>
                </c:pt>
                <c:pt idx="179">
                  <c:v>1784.7648319156222</c:v>
                </c:pt>
                <c:pt idx="180">
                  <c:v>1791.3265119156222</c:v>
                </c:pt>
                <c:pt idx="181">
                  <c:v>1797.8881919156222</c:v>
                </c:pt>
                <c:pt idx="182">
                  <c:v>1804.4498719156222</c:v>
                </c:pt>
                <c:pt idx="183">
                  <c:v>1811.0115519156222</c:v>
                </c:pt>
                <c:pt idx="184">
                  <c:v>1817.5732319156223</c:v>
                </c:pt>
                <c:pt idx="185">
                  <c:v>1824.1349119156223</c:v>
                </c:pt>
                <c:pt idx="186">
                  <c:v>1830.6965919156223</c:v>
                </c:pt>
                <c:pt idx="187">
                  <c:v>1837.2582719156223</c:v>
                </c:pt>
                <c:pt idx="188">
                  <c:v>1843.8199519156221</c:v>
                </c:pt>
                <c:pt idx="189">
                  <c:v>1850.3816319156222</c:v>
                </c:pt>
                <c:pt idx="190">
                  <c:v>1856.9433119156222</c:v>
                </c:pt>
                <c:pt idx="191">
                  <c:v>1863.5049919156222</c:v>
                </c:pt>
                <c:pt idx="192">
                  <c:v>1870.0666719156222</c:v>
                </c:pt>
                <c:pt idx="193">
                  <c:v>1876.6283519156223</c:v>
                </c:pt>
                <c:pt idx="194">
                  <c:v>1883.1900319156223</c:v>
                </c:pt>
                <c:pt idx="195">
                  <c:v>1889.7517119156223</c:v>
                </c:pt>
                <c:pt idx="196">
                  <c:v>1896.3133919156223</c:v>
                </c:pt>
                <c:pt idx="197">
                  <c:v>1902.8750719156224</c:v>
                </c:pt>
                <c:pt idx="198">
                  <c:v>1909.4367519156222</c:v>
                </c:pt>
                <c:pt idx="199">
                  <c:v>1915.9984319156222</c:v>
                </c:pt>
                <c:pt idx="200">
                  <c:v>1922.5601119156222</c:v>
                </c:pt>
                <c:pt idx="201">
                  <c:v>1929.1217919156222</c:v>
                </c:pt>
                <c:pt idx="202">
                  <c:v>1935.6834719156222</c:v>
                </c:pt>
                <c:pt idx="203">
                  <c:v>1942.2451519156223</c:v>
                </c:pt>
                <c:pt idx="204">
                  <c:v>1948.8068319156223</c:v>
                </c:pt>
                <c:pt idx="205">
                  <c:v>1955.3685119156223</c:v>
                </c:pt>
                <c:pt idx="206">
                  <c:v>1961.9301919156223</c:v>
                </c:pt>
                <c:pt idx="207">
                  <c:v>1968.4918719156221</c:v>
                </c:pt>
                <c:pt idx="208">
                  <c:v>1975.0535519156222</c:v>
                </c:pt>
                <c:pt idx="209">
                  <c:v>1981.6152319156222</c:v>
                </c:pt>
                <c:pt idx="210">
                  <c:v>1988.1769119156222</c:v>
                </c:pt>
                <c:pt idx="211">
                  <c:v>1994.7385919156222</c:v>
                </c:pt>
              </c:numCache>
            </c:numRef>
          </c:xVal>
          <c:yVal>
            <c:numRef>
              <c:f>'ln(x)ln(y)Aerialf2m'!$C$7:$C$218</c:f>
              <c:numCache>
                <c:formatCode>0.00000E+00</c:formatCode>
                <c:ptCount val="212"/>
                <c:pt idx="0">
                  <c:v>1.5776999999999999E-2</c:v>
                </c:pt>
                <c:pt idx="1">
                  <c:v>1.5653E-2</c:v>
                </c:pt>
                <c:pt idx="2">
                  <c:v>1.5532000000000001E-2</c:v>
                </c:pt>
                <c:pt idx="3">
                  <c:v>1.5417999999999999E-2</c:v>
                </c:pt>
                <c:pt idx="4">
                  <c:v>1.5308E-2</c:v>
                </c:pt>
                <c:pt idx="5">
                  <c:v>1.5202E-2</c:v>
                </c:pt>
                <c:pt idx="6">
                  <c:v>1.5096999999999999E-2</c:v>
                </c:pt>
                <c:pt idx="7">
                  <c:v>1.4991000000000001E-2</c:v>
                </c:pt>
                <c:pt idx="8">
                  <c:v>1.4885000000000001E-2</c:v>
                </c:pt>
                <c:pt idx="9">
                  <c:v>1.4782E-2</c:v>
                </c:pt>
                <c:pt idx="10">
                  <c:v>1.4683E-2</c:v>
                </c:pt>
                <c:pt idx="11">
                  <c:v>1.4588E-2</c:v>
                </c:pt>
                <c:pt idx="12">
                  <c:v>1.4500000000000001E-2</c:v>
                </c:pt>
                <c:pt idx="13">
                  <c:v>1.4415000000000001E-2</c:v>
                </c:pt>
                <c:pt idx="14">
                  <c:v>1.4334E-2</c:v>
                </c:pt>
                <c:pt idx="15">
                  <c:v>1.4253999999999999E-2</c:v>
                </c:pt>
                <c:pt idx="16">
                  <c:v>1.4172000000000001E-2</c:v>
                </c:pt>
                <c:pt idx="17">
                  <c:v>1.409E-2</c:v>
                </c:pt>
                <c:pt idx="18">
                  <c:v>1.4007E-2</c:v>
                </c:pt>
                <c:pt idx="19">
                  <c:v>1.3925999999999999E-2</c:v>
                </c:pt>
                <c:pt idx="20">
                  <c:v>1.3846000000000001E-2</c:v>
                </c:pt>
                <c:pt idx="21">
                  <c:v>1.3769999999999999E-2</c:v>
                </c:pt>
                <c:pt idx="22">
                  <c:v>1.3697000000000001E-2</c:v>
                </c:pt>
                <c:pt idx="23">
                  <c:v>1.3627999999999999E-2</c:v>
                </c:pt>
                <c:pt idx="24">
                  <c:v>1.3559E-2</c:v>
                </c:pt>
                <c:pt idx="25">
                  <c:v>1.3491E-2</c:v>
                </c:pt>
                <c:pt idx="26">
                  <c:v>1.3422999999999999E-2</c:v>
                </c:pt>
                <c:pt idx="27">
                  <c:v>1.3354E-2</c:v>
                </c:pt>
                <c:pt idx="28">
                  <c:v>1.3287999999999999E-2</c:v>
                </c:pt>
                <c:pt idx="29">
                  <c:v>1.3223E-2</c:v>
                </c:pt>
                <c:pt idx="30">
                  <c:v>1.316E-2</c:v>
                </c:pt>
                <c:pt idx="31">
                  <c:v>1.3099E-2</c:v>
                </c:pt>
                <c:pt idx="32">
                  <c:v>1.304E-2</c:v>
                </c:pt>
                <c:pt idx="33">
                  <c:v>1.2983E-2</c:v>
                </c:pt>
                <c:pt idx="34">
                  <c:v>1.2926E-2</c:v>
                </c:pt>
                <c:pt idx="35">
                  <c:v>1.2869999999999999E-2</c:v>
                </c:pt>
                <c:pt idx="36">
                  <c:v>1.2814000000000001E-2</c:v>
                </c:pt>
                <c:pt idx="37">
                  <c:v>1.2758E-2</c:v>
                </c:pt>
                <c:pt idx="38">
                  <c:v>1.2703000000000001E-2</c:v>
                </c:pt>
                <c:pt idx="39">
                  <c:v>1.2649000000000001E-2</c:v>
                </c:pt>
                <c:pt idx="40">
                  <c:v>1.2597000000000001E-2</c:v>
                </c:pt>
                <c:pt idx="41">
                  <c:v>1.2547000000000001E-2</c:v>
                </c:pt>
                <c:pt idx="42">
                  <c:v>1.2499E-2</c:v>
                </c:pt>
                <c:pt idx="43">
                  <c:v>1.2449999999999999E-2</c:v>
                </c:pt>
                <c:pt idx="44">
                  <c:v>1.2402E-2</c:v>
                </c:pt>
                <c:pt idx="45">
                  <c:v>1.2352E-2</c:v>
                </c:pt>
                <c:pt idx="46">
                  <c:v>1.2302E-2</c:v>
                </c:pt>
                <c:pt idx="47">
                  <c:v>1.2253999999999999E-2</c:v>
                </c:pt>
                <c:pt idx="48">
                  <c:v>1.2205000000000001E-2</c:v>
                </c:pt>
                <c:pt idx="49">
                  <c:v>1.2158E-2</c:v>
                </c:pt>
                <c:pt idx="50">
                  <c:v>1.2113000000000001E-2</c:v>
                </c:pt>
                <c:pt idx="51">
                  <c:v>1.2068000000000001E-2</c:v>
                </c:pt>
                <c:pt idx="52">
                  <c:v>1.2024999999999999E-2</c:v>
                </c:pt>
                <c:pt idx="53">
                  <c:v>1.1982E-2</c:v>
                </c:pt>
                <c:pt idx="54">
                  <c:v>1.1939999999999999E-2</c:v>
                </c:pt>
                <c:pt idx="55">
                  <c:v>1.1899E-2</c:v>
                </c:pt>
                <c:pt idx="56">
                  <c:v>1.1859E-2</c:v>
                </c:pt>
                <c:pt idx="57">
                  <c:v>1.1819E-2</c:v>
                </c:pt>
                <c:pt idx="58">
                  <c:v>1.1780000000000001E-2</c:v>
                </c:pt>
                <c:pt idx="59">
                  <c:v>1.1741E-2</c:v>
                </c:pt>
                <c:pt idx="60">
                  <c:v>1.1694071111597183E-2</c:v>
                </c:pt>
                <c:pt idx="61">
                  <c:v>1.1654038628864967E-2</c:v>
                </c:pt>
                <c:pt idx="62">
                  <c:v>1.1614400978071936E-2</c:v>
                </c:pt>
                <c:pt idx="63">
                  <c:v>1.1575151755201747E-2</c:v>
                </c:pt>
                <c:pt idx="64">
                  <c:v>1.1536284700298509E-2</c:v>
                </c:pt>
                <c:pt idx="65">
                  <c:v>1.1497793693333497E-2</c:v>
                </c:pt>
                <c:pt idx="66">
                  <c:v>1.1459672750215697E-2</c:v>
                </c:pt>
                <c:pt idx="67">
                  <c:v>1.1421916018940366E-2</c:v>
                </c:pt>
                <c:pt idx="68">
                  <c:v>1.1384517775870011E-2</c:v>
                </c:pt>
                <c:pt idx="69">
                  <c:v>1.1347472422142397E-2</c:v>
                </c:pt>
                <c:pt idx="70">
                  <c:v>1.1310774480200569E-2</c:v>
                </c:pt>
                <c:pt idx="71">
                  <c:v>1.1274418590439908E-2</c:v>
                </c:pt>
                <c:pt idx="72">
                  <c:v>1.1238399507967683E-2</c:v>
                </c:pt>
                <c:pt idx="73">
                  <c:v>1.120271209947067E-2</c:v>
                </c:pt>
                <c:pt idx="74">
                  <c:v>1.1167351340186506E-2</c:v>
                </c:pt>
                <c:pt idx="75">
                  <c:v>1.1132312310974876E-2</c:v>
                </c:pt>
                <c:pt idx="76">
                  <c:v>1.1097590195484591E-2</c:v>
                </c:pt>
                <c:pt idx="77">
                  <c:v>1.1063180277412864E-2</c:v>
                </c:pt>
                <c:pt idx="78">
                  <c:v>1.1029077937853326E-2</c:v>
                </c:pt>
                <c:pt idx="79">
                  <c:v>1.0995278652729343E-2</c:v>
                </c:pt>
                <c:pt idx="80">
                  <c:v>1.0961777990309436E-2</c:v>
                </c:pt>
                <c:pt idx="81">
                  <c:v>1.0928571608801755E-2</c:v>
                </c:pt>
                <c:pt idx="82">
                  <c:v>1.0895655254024573E-2</c:v>
                </c:pt>
                <c:pt idx="83">
                  <c:v>1.0863024757150046E-2</c:v>
                </c:pt>
                <c:pt idx="84">
                  <c:v>1.0830676032518574E-2</c:v>
                </c:pt>
                <c:pt idx="85">
                  <c:v>1.0798605075520969E-2</c:v>
                </c:pt>
                <c:pt idx="86">
                  <c:v>1.0766807960546272E-2</c:v>
                </c:pt>
                <c:pt idx="87">
                  <c:v>1.0735280838992502E-2</c:v>
                </c:pt>
                <c:pt idx="88">
                  <c:v>1.0704019937338331E-2</c:v>
                </c:pt>
                <c:pt idx="89">
                  <c:v>1.0673021555273353E-2</c:v>
                </c:pt>
                <c:pt idx="90">
                  <c:v>1.0642282063884845E-2</c:v>
                </c:pt>
                <c:pt idx="91">
                  <c:v>1.0611797903899167E-2</c:v>
                </c:pt>
                <c:pt idx="92">
                  <c:v>1.0581565583975648E-2</c:v>
                </c:pt>
                <c:pt idx="93">
                  <c:v>1.05515816790513E-2</c:v>
                </c:pt>
                <c:pt idx="94">
                  <c:v>1.0521842828734494E-2</c:v>
                </c:pt>
                <c:pt idx="95">
                  <c:v>1.0492345735745907E-2</c:v>
                </c:pt>
                <c:pt idx="96">
                  <c:v>1.0463087164405123E-2</c:v>
                </c:pt>
                <c:pt idx="97">
                  <c:v>1.0434063939161315E-2</c:v>
                </c:pt>
                <c:pt idx="98">
                  <c:v>1.0405272943166481E-2</c:v>
                </c:pt>
                <c:pt idx="99">
                  <c:v>1.0376711116889802E-2</c:v>
                </c:pt>
                <c:pt idx="100">
                  <c:v>1.0348375456771709E-2</c:v>
                </c:pt>
                <c:pt idx="101">
                  <c:v>1.0320263013916406E-2</c:v>
                </c:pt>
                <c:pt idx="102">
                  <c:v>1.0292370892821381E-2</c:v>
                </c:pt>
                <c:pt idx="103">
                  <c:v>1.0264696250142884E-2</c:v>
                </c:pt>
                <c:pt idx="104">
                  <c:v>1.0237236293496045E-2</c:v>
                </c:pt>
                <c:pt idx="105">
                  <c:v>1.0209988280288483E-2</c:v>
                </c:pt>
                <c:pt idx="106">
                  <c:v>1.0182949516586416E-2</c:v>
                </c:pt>
                <c:pt idx="107">
                  <c:v>1.0156117356012075E-2</c:v>
                </c:pt>
                <c:pt idx="108">
                  <c:v>1.0129489198671531E-2</c:v>
                </c:pt>
                <c:pt idx="109">
                  <c:v>1.0103062490111824E-2</c:v>
                </c:pt>
                <c:pt idx="110">
                  <c:v>1.0076834720306583E-2</c:v>
                </c:pt>
                <c:pt idx="111">
                  <c:v>1.0050803422669088E-2</c:v>
                </c:pt>
                <c:pt idx="112">
                  <c:v>1.0024966173092046E-2</c:v>
                </c:pt>
                <c:pt idx="113">
                  <c:v>9.9993205890130735E-3</c:v>
                </c:pt>
                <c:pt idx="114">
                  <c:v>9.9738643285052324E-3</c:v>
                </c:pt>
                <c:pt idx="115">
                  <c:v>9.9485950893917069E-3</c:v>
                </c:pt>
                <c:pt idx="116">
                  <c:v>9.9235106083839664E-3</c:v>
                </c:pt>
                <c:pt idx="117">
                  <c:v>9.8986086602425565E-3</c:v>
                </c:pt>
                <c:pt idx="118">
                  <c:v>9.8738870569599693E-3</c:v>
                </c:pt>
                <c:pt idx="119">
                  <c:v>9.8493436469648116E-3</c:v>
                </c:pt>
                <c:pt idx="120">
                  <c:v>9.8249763143466451E-3</c:v>
                </c:pt>
                <c:pt idx="121">
                  <c:v>9.8007829781008565E-3</c:v>
                </c:pt>
                <c:pt idx="122">
                  <c:v>9.7767615913929677E-3</c:v>
                </c:pt>
                <c:pt idx="123">
                  <c:v>9.7529101408418035E-3</c:v>
                </c:pt>
                <c:pt idx="124">
                  <c:v>9.7292266458209199E-3</c:v>
                </c:pt>
                <c:pt idx="125">
                  <c:v>9.7057091577777473E-3</c:v>
                </c:pt>
                <c:pt idx="126">
                  <c:v>9.6823557595699713E-3</c:v>
                </c:pt>
                <c:pt idx="127">
                  <c:v>9.6591645648185526E-3</c:v>
                </c:pt>
                <c:pt idx="128">
                  <c:v>9.6361337172770189E-3</c:v>
                </c:pt>
                <c:pt idx="129">
                  <c:v>9.6132613902163676E-3</c:v>
                </c:pt>
                <c:pt idx="130">
                  <c:v>9.5905457858253204E-3</c:v>
                </c:pt>
                <c:pt idx="131">
                  <c:v>9.5679851346253623E-3</c:v>
                </c:pt>
                <c:pt idx="132">
                  <c:v>9.5455776949001231E-3</c:v>
                </c:pt>
                <c:pt idx="133">
                  <c:v>9.5233217521388074E-3</c:v>
                </c:pt>
                <c:pt idx="134">
                  <c:v>9.5012156184931095E-3</c:v>
                </c:pt>
                <c:pt idx="135">
                  <c:v>9.4792576322473409E-3</c:v>
                </c:pt>
                <c:pt idx="136">
                  <c:v>9.4574461573013816E-3</c:v>
                </c:pt>
                <c:pt idx="137">
                  <c:v>9.4357795826660144E-3</c:v>
                </c:pt>
                <c:pt idx="138">
                  <c:v>9.4142563219703837E-3</c:v>
                </c:pt>
                <c:pt idx="139">
                  <c:v>9.3928748129812126E-3</c:v>
                </c:pt>
                <c:pt idx="140">
                  <c:v>9.3716335171333646E-3</c:v>
                </c:pt>
                <c:pt idx="141">
                  <c:v>9.3505309190715872E-3</c:v>
                </c:pt>
                <c:pt idx="142">
                  <c:v>9.3295655262030028E-3</c:v>
                </c:pt>
                <c:pt idx="143">
                  <c:v>9.3087358682600735E-3</c:v>
                </c:pt>
                <c:pt idx="144">
                  <c:v>9.2880404968738086E-3</c:v>
                </c:pt>
                <c:pt idx="145">
                  <c:v>9.2674779851568585E-3</c:v>
                </c:pt>
                <c:pt idx="146">
                  <c:v>9.2470469272962572E-3</c:v>
                </c:pt>
                <c:pt idx="147">
                  <c:v>9.2267459381556068E-3</c:v>
                </c:pt>
                <c:pt idx="148">
                  <c:v>9.2065736528862963E-3</c:v>
                </c:pt>
                <c:pt idx="149">
                  <c:v>9.1865287265477189E-3</c:v>
                </c:pt>
                <c:pt idx="150">
                  <c:v>9.1666098337360273E-3</c:v>
                </c:pt>
                <c:pt idx="151">
                  <c:v>9.1468156682213871E-3</c:v>
                </c:pt>
                <c:pt idx="152">
                  <c:v>9.1271449425933855E-3</c:v>
                </c:pt>
                <c:pt idx="153">
                  <c:v>9.1075963879144149E-3</c:v>
                </c:pt>
                <c:pt idx="154">
                  <c:v>9.0881687533808254E-3</c:v>
                </c:pt>
                <c:pt idx="155">
                  <c:v>9.0688608059916343E-3</c:v>
                </c:pt>
                <c:pt idx="156">
                  <c:v>9.0496713302245738E-3</c:v>
                </c:pt>
                <c:pt idx="157">
                  <c:v>9.0305991277193718E-3</c:v>
                </c:pt>
                <c:pt idx="158">
                  <c:v>9.0116430169679147E-3</c:v>
                </c:pt>
                <c:pt idx="159">
                  <c:v>8.9928018330113144E-3</c:v>
                </c:pt>
                <c:pt idx="160">
                  <c:v>8.9740744271435031E-3</c:v>
                </c:pt>
                <c:pt idx="161">
                  <c:v>8.9554596666213664E-3</c:v>
                </c:pt>
                <c:pt idx="162">
                  <c:v>8.9369564343810982E-3</c:v>
                </c:pt>
                <c:pt idx="163">
                  <c:v>8.9185636287607301E-3</c:v>
                </c:pt>
                <c:pt idx="164">
                  <c:v>8.9002801632286199E-3</c:v>
                </c:pt>
                <c:pt idx="165">
                  <c:v>8.8821049661177327E-3</c:v>
                </c:pt>
                <c:pt idx="166">
                  <c:v>8.8640369803656503E-3</c:v>
                </c:pt>
                <c:pt idx="167">
                  <c:v>8.8460751632600653E-3</c:v>
                </c:pt>
                <c:pt idx="168">
                  <c:v>8.8282184861896915E-3</c:v>
                </c:pt>
                <c:pt idx="169">
                  <c:v>8.810465934400432E-3</c:v>
                </c:pt>
                <c:pt idx="170">
                  <c:v>8.7928165067566698E-3</c:v>
                </c:pt>
                <c:pt idx="171">
                  <c:v>8.775269215507555E-3</c:v>
                </c:pt>
                <c:pt idx="172">
                  <c:v>8.7578230860581863E-3</c:v>
                </c:pt>
                <c:pt idx="173">
                  <c:v>8.7404771567455505E-3</c:v>
                </c:pt>
                <c:pt idx="174">
                  <c:v>8.7232304786190699E-3</c:v>
                </c:pt>
                <c:pt idx="175">
                  <c:v>8.7060821152257217E-3</c:v>
                </c:pt>
                <c:pt idx="176">
                  <c:v>8.6890311423995642E-3</c:v>
                </c:pt>
                <c:pt idx="177">
                  <c:v>8.6720766480555458E-3</c:v>
                </c:pt>
                <c:pt idx="178">
                  <c:v>8.6552177319875745E-3</c:v>
                </c:pt>
                <c:pt idx="179">
                  <c:v>8.6384535056706502E-3</c:v>
                </c:pt>
                <c:pt idx="180">
                  <c:v>8.6217830920670042E-3</c:v>
                </c:pt>
                <c:pt idx="181">
                  <c:v>8.6052056254362005E-3</c:v>
                </c:pt>
                <c:pt idx="182">
                  <c:v>8.5887202511490228E-3</c:v>
                </c:pt>
                <c:pt idx="183">
                  <c:v>8.5723261255050455E-3</c:v>
                </c:pt>
                <c:pt idx="184">
                  <c:v>8.5560224155539627E-3</c:v>
                </c:pt>
                <c:pt idx="185">
                  <c:v>8.5398082989203584E-3</c:v>
                </c:pt>
                <c:pt idx="186">
                  <c:v>8.5236829636320104E-3</c:v>
                </c:pt>
                <c:pt idx="187">
                  <c:v>8.5076456079515774E-3</c:v>
                </c:pt>
                <c:pt idx="188">
                  <c:v>8.4916954402115951E-3</c:v>
                </c:pt>
                <c:pt idx="189">
                  <c:v>8.475831678652691E-3</c:v>
                </c:pt>
                <c:pt idx="190">
                  <c:v>8.4600535512649906E-3</c:v>
                </c:pt>
                <c:pt idx="191">
                  <c:v>8.4443602956326084E-3</c:v>
                </c:pt>
                <c:pt idx="192">
                  <c:v>8.4287511587811184E-3</c:v>
                </c:pt>
                <c:pt idx="193">
                  <c:v>8.4132253970280423E-3</c:v>
                </c:pt>
                <c:pt idx="194">
                  <c:v>8.3977822758361555E-3</c:v>
                </c:pt>
                <c:pt idx="195">
                  <c:v>8.3824210696696287E-3</c:v>
                </c:pt>
                <c:pt idx="196">
                  <c:v>8.3671410618529601E-3</c:v>
                </c:pt>
                <c:pt idx="197">
                  <c:v>8.3519415444325371E-3</c:v>
                </c:pt>
                <c:pt idx="198">
                  <c:v>8.336821818040881E-3</c:v>
                </c:pt>
                <c:pt idx="199">
                  <c:v>8.3217811917634266E-3</c:v>
                </c:pt>
                <c:pt idx="200">
                  <c:v>8.3068189830078371E-3</c:v>
                </c:pt>
                <c:pt idx="201">
                  <c:v>8.2919345173757784E-3</c:v>
                </c:pt>
                <c:pt idx="202">
                  <c:v>8.2771271285370773E-3</c:v>
                </c:pt>
                <c:pt idx="203">
                  <c:v>8.2623961581062642E-3</c:v>
                </c:pt>
                <c:pt idx="204">
                  <c:v>8.2477409555213772E-3</c:v>
                </c:pt>
                <c:pt idx="205">
                  <c:v>8.2331608779250432E-3</c:v>
                </c:pt>
                <c:pt idx="206">
                  <c:v>8.2186552900477446E-3</c:v>
                </c:pt>
                <c:pt idx="207">
                  <c:v>8.2042235640932548E-3</c:v>
                </c:pt>
                <c:pt idx="208">
                  <c:v>8.1898650796261539E-3</c:v>
                </c:pt>
                <c:pt idx="209">
                  <c:v>8.17557922346142E-3</c:v>
                </c:pt>
                <c:pt idx="210">
                  <c:v>8.1613653895560301E-3</c:v>
                </c:pt>
                <c:pt idx="211">
                  <c:v>8.1472229789025623E-3</c:v>
                </c:pt>
              </c:numCache>
            </c:numRef>
          </c:yVal>
          <c:smooth val="1"/>
          <c:extLst>
            <c:ext xmlns:c16="http://schemas.microsoft.com/office/drawing/2014/chart" uri="{C3380CC4-5D6E-409C-BE32-E72D297353CC}">
              <c16:uniqueId val="{00000003-C014-45BA-8562-A340EE580D15}"/>
            </c:ext>
          </c:extLst>
        </c:ser>
        <c:dLbls>
          <c:showLegendKey val="0"/>
          <c:showVal val="0"/>
          <c:showCatName val="0"/>
          <c:showSerName val="0"/>
          <c:showPercent val="0"/>
          <c:showBubbleSize val="0"/>
        </c:dLbls>
        <c:axId val="313742072"/>
        <c:axId val="313742400"/>
      </c:scatterChart>
      <c:valAx>
        <c:axId val="31374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400"/>
        <c:crosses val="autoZero"/>
        <c:crossBetween val="midCat"/>
      </c:valAx>
      <c:valAx>
        <c:axId val="313742400"/>
        <c:scaling>
          <c:orientation val="minMax"/>
          <c:max val="1.5000000000000003E-2"/>
          <c:min val="7.0000000000000019E-3"/>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Methods for Extending Dist vs Dep curve</a:t>
            </a:r>
          </a:p>
          <a:p>
            <a:pPr>
              <a:defRPr/>
            </a:pPr>
            <a:r>
              <a:rPr lang="en-US" baseline="0"/>
              <a:t>Aerial Fine to medium deposition scenario </a:t>
            </a:r>
          </a:p>
          <a:p>
            <a:pPr>
              <a:defRPr/>
            </a:pPr>
            <a:r>
              <a:rPr lang="en-US" baseline="0"/>
              <a:t>(transition zone zoom 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Relativef2m</c:v>
          </c:tx>
          <c:spPr>
            <a:ln w="19050" cap="rnd">
              <a:solidFill>
                <a:schemeClr val="accent2"/>
              </a:solidFill>
              <a:round/>
            </a:ln>
            <a:effectLst/>
          </c:spPr>
          <c:marker>
            <c:symbol val="none"/>
          </c:marker>
          <c:xVal>
            <c:numRef>
              <c:f>'ln(x-x0)ln(ydivy0)Aerialf2m'!$A$63:$A$71</c:f>
              <c:numCache>
                <c:formatCode>General</c:formatCode>
                <c:ptCount val="9"/>
                <c:pt idx="0">
                  <c:v>977.67840000000001</c:v>
                </c:pt>
                <c:pt idx="1">
                  <c:v>984.24</c:v>
                </c:pt>
                <c:pt idx="2">
                  <c:v>990.80160000000001</c:v>
                </c:pt>
                <c:pt idx="3">
                  <c:v>997.36320000000001</c:v>
                </c:pt>
                <c:pt idx="4">
                  <c:v>1003.9249119156225</c:v>
                </c:pt>
                <c:pt idx="5">
                  <c:v>1010.4865919156224</c:v>
                </c:pt>
                <c:pt idx="6">
                  <c:v>1017.0482719156224</c:v>
                </c:pt>
                <c:pt idx="7">
                  <c:v>1023.6099519156224</c:v>
                </c:pt>
                <c:pt idx="8">
                  <c:v>1030.1716319156224</c:v>
                </c:pt>
              </c:numCache>
            </c:numRef>
          </c:xVal>
          <c:yVal>
            <c:numRef>
              <c:f>'ln(x-x0)ln(ydivy0)Aerialf2m'!$C$63:$C$71</c:f>
              <c:numCache>
                <c:formatCode>0.00000E+00</c:formatCode>
                <c:ptCount val="9"/>
                <c:pt idx="0">
                  <c:v>1.1859E-2</c:v>
                </c:pt>
                <c:pt idx="1">
                  <c:v>1.1819E-2</c:v>
                </c:pt>
                <c:pt idx="2">
                  <c:v>1.1780000000000001E-2</c:v>
                </c:pt>
                <c:pt idx="3">
                  <c:v>1.1741E-2</c:v>
                </c:pt>
                <c:pt idx="4">
                  <c:v>1.1826344903993549E-2</c:v>
                </c:pt>
                <c:pt idx="5">
                  <c:v>1.1812256269263242E-2</c:v>
                </c:pt>
                <c:pt idx="6">
                  <c:v>1.1798945019101595E-2</c:v>
                </c:pt>
                <c:pt idx="7">
                  <c:v>1.1786330577508036E-2</c:v>
                </c:pt>
                <c:pt idx="8">
                  <c:v>1.1774344246168593E-2</c:v>
                </c:pt>
              </c:numCache>
            </c:numRef>
          </c:yVal>
          <c:smooth val="0"/>
          <c:extLst>
            <c:ext xmlns:c16="http://schemas.microsoft.com/office/drawing/2014/chart" uri="{C3380CC4-5D6E-409C-BE32-E72D297353CC}">
              <c16:uniqueId val="{00000000-78CE-4A44-AF5B-07268EAE9D3E}"/>
            </c:ext>
          </c:extLst>
        </c:ser>
        <c:ser>
          <c:idx val="1"/>
          <c:order val="1"/>
          <c:tx>
            <c:v>Absolutef2m</c:v>
          </c:tx>
          <c:spPr>
            <a:ln w="19050" cap="rnd">
              <a:solidFill>
                <a:schemeClr val="accent1"/>
              </a:solidFill>
              <a:round/>
            </a:ln>
            <a:effectLst/>
          </c:spPr>
          <c:marker>
            <c:symbol val="none"/>
          </c:marker>
          <c:xVal>
            <c:numRef>
              <c:f>'ln(x)ln(y)Aerialf2m'!$A$63:$A$71</c:f>
              <c:numCache>
                <c:formatCode>General</c:formatCode>
                <c:ptCount val="9"/>
                <c:pt idx="0">
                  <c:v>977.67840000000001</c:v>
                </c:pt>
                <c:pt idx="1">
                  <c:v>984.24</c:v>
                </c:pt>
                <c:pt idx="2">
                  <c:v>990.80160000000001</c:v>
                </c:pt>
                <c:pt idx="3">
                  <c:v>997.36320000000001</c:v>
                </c:pt>
                <c:pt idx="4">
                  <c:v>1003.9249119156225</c:v>
                </c:pt>
                <c:pt idx="5">
                  <c:v>1010.4865919156224</c:v>
                </c:pt>
                <c:pt idx="6">
                  <c:v>1017.0482719156224</c:v>
                </c:pt>
                <c:pt idx="7">
                  <c:v>1023.6099519156224</c:v>
                </c:pt>
                <c:pt idx="8">
                  <c:v>1030.1716319156224</c:v>
                </c:pt>
              </c:numCache>
            </c:numRef>
          </c:xVal>
          <c:yVal>
            <c:numRef>
              <c:f>'ln(x)ln(y)Aerialf2m'!$C$63:$C$71</c:f>
              <c:numCache>
                <c:formatCode>0.00000E+00</c:formatCode>
                <c:ptCount val="9"/>
                <c:pt idx="0">
                  <c:v>1.1859E-2</c:v>
                </c:pt>
                <c:pt idx="1">
                  <c:v>1.1819E-2</c:v>
                </c:pt>
                <c:pt idx="2">
                  <c:v>1.1780000000000001E-2</c:v>
                </c:pt>
                <c:pt idx="3">
                  <c:v>1.1741E-2</c:v>
                </c:pt>
                <c:pt idx="4">
                  <c:v>1.1694071111597183E-2</c:v>
                </c:pt>
                <c:pt idx="5">
                  <c:v>1.1654038628864967E-2</c:v>
                </c:pt>
                <c:pt idx="6">
                  <c:v>1.1614400978071936E-2</c:v>
                </c:pt>
                <c:pt idx="7">
                  <c:v>1.1575151755201747E-2</c:v>
                </c:pt>
                <c:pt idx="8">
                  <c:v>1.1536284700298509E-2</c:v>
                </c:pt>
              </c:numCache>
            </c:numRef>
          </c:yVal>
          <c:smooth val="0"/>
          <c:extLst>
            <c:ext xmlns:c16="http://schemas.microsoft.com/office/drawing/2014/chart" uri="{C3380CC4-5D6E-409C-BE32-E72D297353CC}">
              <c16:uniqueId val="{00000001-78CE-4A44-AF5B-07268EAE9D3E}"/>
            </c:ext>
          </c:extLst>
        </c:ser>
        <c:dLbls>
          <c:showLegendKey val="0"/>
          <c:showVal val="0"/>
          <c:showCatName val="0"/>
          <c:showSerName val="0"/>
          <c:showPercent val="0"/>
          <c:showBubbleSize val="0"/>
        </c:dLbls>
        <c:axId val="313742072"/>
        <c:axId val="313742400"/>
      </c:scatterChart>
      <c:valAx>
        <c:axId val="31374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400"/>
        <c:crosses val="autoZero"/>
        <c:crossBetween val="midCat"/>
      </c:valAx>
      <c:valAx>
        <c:axId val="313742400"/>
        <c:scaling>
          <c:orientation val="minMax"/>
          <c:max val="1.2000000000000002E-2"/>
          <c:min val="1.1000000000000003E-2"/>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Comparison</a:t>
            </a:r>
            <a:r>
              <a:rPr lang="en-US" baseline="0"/>
              <a:t> of Methods for Extending Dist vs Dep curve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baseline="0"/>
              <a:t>Aerial Very fine to fine deposition scenario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400" b="0" i="0" baseline="0">
                <a:effectLst/>
              </a:rPr>
              <a:t>(transition zone zoom in)</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1"/>
          <c:order val="0"/>
          <c:tx>
            <c:v>Relativevf2f</c:v>
          </c:tx>
          <c:spPr>
            <a:ln w="19050" cap="rnd">
              <a:solidFill>
                <a:schemeClr val="accent2"/>
              </a:solidFill>
              <a:round/>
            </a:ln>
            <a:effectLst/>
          </c:spPr>
          <c:marker>
            <c:symbol val="none"/>
          </c:marker>
          <c:xVal>
            <c:numRef>
              <c:f>'ln(x-x0)ln(ydivy0)Aerialvf2f'!$A$63:$A$71</c:f>
              <c:numCache>
                <c:formatCode>General</c:formatCode>
                <c:ptCount val="9"/>
                <c:pt idx="0">
                  <c:v>977.67840000000001</c:v>
                </c:pt>
                <c:pt idx="1">
                  <c:v>984.24</c:v>
                </c:pt>
                <c:pt idx="2">
                  <c:v>990.80160000000001</c:v>
                </c:pt>
                <c:pt idx="3">
                  <c:v>997.36320000000001</c:v>
                </c:pt>
                <c:pt idx="4">
                  <c:v>1003.9249119156225</c:v>
                </c:pt>
                <c:pt idx="5">
                  <c:v>1010.4865919156224</c:v>
                </c:pt>
                <c:pt idx="6">
                  <c:v>1017.0482719156224</c:v>
                </c:pt>
                <c:pt idx="7">
                  <c:v>1023.6099519156224</c:v>
                </c:pt>
                <c:pt idx="8">
                  <c:v>1030.1716319156224</c:v>
                </c:pt>
              </c:numCache>
            </c:numRef>
          </c:xVal>
          <c:yVal>
            <c:numRef>
              <c:f>'ln(x-x0)ln(ydivy0)Aerialvf2f'!$C$63:$C$71</c:f>
              <c:numCache>
                <c:formatCode>0.00000E+00</c:formatCode>
                <c:ptCount val="9"/>
                <c:pt idx="0">
                  <c:v>4.1746999999999999E-2</c:v>
                </c:pt>
                <c:pt idx="1">
                  <c:v>4.1586999999999999E-2</c:v>
                </c:pt>
                <c:pt idx="2">
                  <c:v>4.1431000000000003E-2</c:v>
                </c:pt>
                <c:pt idx="3">
                  <c:v>4.1272999999999997E-2</c:v>
                </c:pt>
                <c:pt idx="4">
                  <c:v>4.1621718303068385E-2</c:v>
                </c:pt>
                <c:pt idx="5">
                  <c:v>4.1565245529215075E-2</c:v>
                </c:pt>
                <c:pt idx="6">
                  <c:v>4.1511897420663281E-2</c:v>
                </c:pt>
                <c:pt idx="7">
                  <c:v>4.1461349665374486E-2</c:v>
                </c:pt>
                <c:pt idx="8">
                  <c:v>4.1413325800470267E-2</c:v>
                </c:pt>
              </c:numCache>
            </c:numRef>
          </c:yVal>
          <c:smooth val="0"/>
          <c:extLst>
            <c:ext xmlns:c16="http://schemas.microsoft.com/office/drawing/2014/chart" uri="{C3380CC4-5D6E-409C-BE32-E72D297353CC}">
              <c16:uniqueId val="{00000000-4BBB-4A4F-883E-9757266A517F}"/>
            </c:ext>
          </c:extLst>
        </c:ser>
        <c:ser>
          <c:idx val="0"/>
          <c:order val="1"/>
          <c:tx>
            <c:v>Absolutevf2f</c:v>
          </c:tx>
          <c:spPr>
            <a:ln w="19050" cap="rnd">
              <a:solidFill>
                <a:schemeClr val="accent1"/>
              </a:solidFill>
              <a:round/>
            </a:ln>
            <a:effectLst/>
          </c:spPr>
          <c:marker>
            <c:symbol val="none"/>
          </c:marker>
          <c:xVal>
            <c:numRef>
              <c:f>'ln(x)ln(y)Aerialvf2f'!$A$63:$A$71</c:f>
              <c:numCache>
                <c:formatCode>General</c:formatCode>
                <c:ptCount val="9"/>
                <c:pt idx="0">
                  <c:v>977.67840000000001</c:v>
                </c:pt>
                <c:pt idx="1">
                  <c:v>984.24</c:v>
                </c:pt>
                <c:pt idx="2">
                  <c:v>990.80160000000001</c:v>
                </c:pt>
                <c:pt idx="3">
                  <c:v>997.36320000000001</c:v>
                </c:pt>
                <c:pt idx="4">
                  <c:v>1003.9249119156225</c:v>
                </c:pt>
                <c:pt idx="5">
                  <c:v>1010.4865919156224</c:v>
                </c:pt>
                <c:pt idx="6">
                  <c:v>1017.0482719156224</c:v>
                </c:pt>
                <c:pt idx="7">
                  <c:v>1023.6099519156224</c:v>
                </c:pt>
                <c:pt idx="8">
                  <c:v>1030.1716319156224</c:v>
                </c:pt>
              </c:numCache>
            </c:numRef>
          </c:xVal>
          <c:yVal>
            <c:numRef>
              <c:f>'ln(x)ln(y)Aerialvf2f'!$C$63:$C$71</c:f>
              <c:numCache>
                <c:formatCode>0.00000E+00</c:formatCode>
                <c:ptCount val="9"/>
                <c:pt idx="0">
                  <c:v>4.1746999999999999E-2</c:v>
                </c:pt>
                <c:pt idx="1">
                  <c:v>4.1586999999999999E-2</c:v>
                </c:pt>
                <c:pt idx="2">
                  <c:v>4.1431000000000003E-2</c:v>
                </c:pt>
                <c:pt idx="3">
                  <c:v>4.1272999999999997E-2</c:v>
                </c:pt>
                <c:pt idx="4">
                  <c:v>4.1089118882090006E-2</c:v>
                </c:pt>
                <c:pt idx="5">
                  <c:v>4.0928628394988308E-2</c:v>
                </c:pt>
                <c:pt idx="6">
                  <c:v>4.0769797494923411E-2</c:v>
                </c:pt>
                <c:pt idx="7">
                  <c:v>4.0612598478510196E-2</c:v>
                </c:pt>
                <c:pt idx="8">
                  <c:v>4.04570042785483E-2</c:v>
                </c:pt>
              </c:numCache>
            </c:numRef>
          </c:yVal>
          <c:smooth val="0"/>
          <c:extLst>
            <c:ext xmlns:c16="http://schemas.microsoft.com/office/drawing/2014/chart" uri="{C3380CC4-5D6E-409C-BE32-E72D297353CC}">
              <c16:uniqueId val="{00000001-4BBB-4A4F-883E-9757266A517F}"/>
            </c:ext>
          </c:extLst>
        </c:ser>
        <c:dLbls>
          <c:showLegendKey val="0"/>
          <c:showVal val="0"/>
          <c:showCatName val="0"/>
          <c:showSerName val="0"/>
          <c:showPercent val="0"/>
          <c:showBubbleSize val="0"/>
        </c:dLbls>
        <c:axId val="313742072"/>
        <c:axId val="313742400"/>
      </c:scatterChart>
      <c:valAx>
        <c:axId val="313742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400"/>
        <c:crosses val="autoZero"/>
        <c:crossBetween val="midCat"/>
      </c:valAx>
      <c:valAx>
        <c:axId val="313742400"/>
        <c:scaling>
          <c:orientation val="minMax"/>
          <c:min val="4.0000000000000008E-2"/>
        </c:scaling>
        <c:delete val="0"/>
        <c:axPos val="l"/>
        <c:majorGridlines>
          <c:spPr>
            <a:ln w="9525" cap="flat" cmpd="sng" algn="ctr">
              <a:solidFill>
                <a:schemeClr val="tx1">
                  <a:lumMod val="15000"/>
                  <a:lumOff val="85000"/>
                </a:schemeClr>
              </a:solidFill>
              <a:round/>
            </a:ln>
            <a:effectLst/>
          </c:spPr>
        </c:majorGridlines>
        <c:numFmt formatCode="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420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[1]combined_dist_dep!$A$141:$A$307</c:f>
              <c:numCache>
                <c:formatCode>General</c:formatCode>
                <c:ptCount val="167"/>
                <c:pt idx="0">
                  <c:v>905.50080000000003</c:v>
                </c:pt>
                <c:pt idx="1">
                  <c:v>912.06240000000003</c:v>
                </c:pt>
                <c:pt idx="2">
                  <c:v>918.62400000000002</c:v>
                </c:pt>
                <c:pt idx="3">
                  <c:v>925.18560000000002</c:v>
                </c:pt>
                <c:pt idx="4">
                  <c:v>931.74720000000002</c:v>
                </c:pt>
                <c:pt idx="5">
                  <c:v>938.30880000000002</c:v>
                </c:pt>
                <c:pt idx="6">
                  <c:v>944.87040000000002</c:v>
                </c:pt>
                <c:pt idx="7">
                  <c:v>951.43200000000002</c:v>
                </c:pt>
                <c:pt idx="8">
                  <c:v>957.99360000000001</c:v>
                </c:pt>
                <c:pt idx="9">
                  <c:v>964.55520000000001</c:v>
                </c:pt>
                <c:pt idx="10">
                  <c:v>971.11680000000001</c:v>
                </c:pt>
                <c:pt idx="11">
                  <c:v>977.67840000000001</c:v>
                </c:pt>
                <c:pt idx="12">
                  <c:v>984.24</c:v>
                </c:pt>
                <c:pt idx="13">
                  <c:v>990.80160000000001</c:v>
                </c:pt>
                <c:pt idx="14">
                  <c:v>997.36320000000001</c:v>
                </c:pt>
                <c:pt idx="15">
                  <c:v>1003.9232</c:v>
                </c:pt>
                <c:pt idx="16">
                  <c:v>1010.4832</c:v>
                </c:pt>
                <c:pt idx="17">
                  <c:v>1017.0432</c:v>
                </c:pt>
                <c:pt idx="18">
                  <c:v>1023.6032</c:v>
                </c:pt>
                <c:pt idx="19">
                  <c:v>1030.1632</c:v>
                </c:pt>
                <c:pt idx="20">
                  <c:v>1036.7231999999999</c:v>
                </c:pt>
                <c:pt idx="21">
                  <c:v>1043.2832000000001</c:v>
                </c:pt>
                <c:pt idx="22">
                  <c:v>1049.8432</c:v>
                </c:pt>
                <c:pt idx="23">
                  <c:v>1056.4032</c:v>
                </c:pt>
                <c:pt idx="24">
                  <c:v>1062.9631999999999</c:v>
                </c:pt>
                <c:pt idx="25">
                  <c:v>1069.5232000000001</c:v>
                </c:pt>
                <c:pt idx="26">
                  <c:v>1076.0832</c:v>
                </c:pt>
                <c:pt idx="27">
                  <c:v>1082.6432</c:v>
                </c:pt>
                <c:pt idx="28">
                  <c:v>1089.2031999999999</c:v>
                </c:pt>
                <c:pt idx="29">
                  <c:v>1095.7632000000001</c:v>
                </c:pt>
                <c:pt idx="30">
                  <c:v>1102.3232</c:v>
                </c:pt>
                <c:pt idx="31">
                  <c:v>1108.8832</c:v>
                </c:pt>
                <c:pt idx="32">
                  <c:v>1115.4431999999999</c:v>
                </c:pt>
                <c:pt idx="33">
                  <c:v>1122.0032000000001</c:v>
                </c:pt>
                <c:pt idx="34">
                  <c:v>1128.5632000000001</c:v>
                </c:pt>
                <c:pt idx="35">
                  <c:v>1135.1232</c:v>
                </c:pt>
                <c:pt idx="36">
                  <c:v>1141.6831999999999</c:v>
                </c:pt>
                <c:pt idx="37">
                  <c:v>1148.2431999999999</c:v>
                </c:pt>
                <c:pt idx="38">
                  <c:v>1154.8032000000001</c:v>
                </c:pt>
                <c:pt idx="39">
                  <c:v>1161.3632</c:v>
                </c:pt>
                <c:pt idx="40">
                  <c:v>1167.9232</c:v>
                </c:pt>
                <c:pt idx="41">
                  <c:v>1174.4831999999999</c:v>
                </c:pt>
                <c:pt idx="42">
                  <c:v>1181.0432000000001</c:v>
                </c:pt>
                <c:pt idx="43">
                  <c:v>1187.6032</c:v>
                </c:pt>
                <c:pt idx="44">
                  <c:v>1194.1632</c:v>
                </c:pt>
                <c:pt idx="45">
                  <c:v>1200.7231999999999</c:v>
                </c:pt>
                <c:pt idx="46">
                  <c:v>1207.2832000000001</c:v>
                </c:pt>
                <c:pt idx="47">
                  <c:v>1213.8432</c:v>
                </c:pt>
                <c:pt idx="48">
                  <c:v>1220.4032</c:v>
                </c:pt>
                <c:pt idx="49">
                  <c:v>1226.9631999999999</c:v>
                </c:pt>
                <c:pt idx="50">
                  <c:v>1233.5232000000001</c:v>
                </c:pt>
                <c:pt idx="51">
                  <c:v>1240.0832</c:v>
                </c:pt>
                <c:pt idx="52">
                  <c:v>1246.6432</c:v>
                </c:pt>
                <c:pt idx="53">
                  <c:v>1253.2031999999999</c:v>
                </c:pt>
                <c:pt idx="54">
                  <c:v>1259.7632000000001</c:v>
                </c:pt>
                <c:pt idx="55">
                  <c:v>1266.3232</c:v>
                </c:pt>
                <c:pt idx="56">
                  <c:v>1272.8832</c:v>
                </c:pt>
                <c:pt idx="57">
                  <c:v>1279.4431999999999</c:v>
                </c:pt>
                <c:pt idx="58">
                  <c:v>1286.0032000000001</c:v>
                </c:pt>
                <c:pt idx="59">
                  <c:v>1292.5632000000001</c:v>
                </c:pt>
                <c:pt idx="60">
                  <c:v>1299.1232</c:v>
                </c:pt>
                <c:pt idx="61">
                  <c:v>1305.6831999999999</c:v>
                </c:pt>
                <c:pt idx="62">
                  <c:v>1312.2431999999999</c:v>
                </c:pt>
                <c:pt idx="63">
                  <c:v>1318.8032000000001</c:v>
                </c:pt>
                <c:pt idx="64">
                  <c:v>1325.3632</c:v>
                </c:pt>
                <c:pt idx="65">
                  <c:v>1331.9232</c:v>
                </c:pt>
                <c:pt idx="66">
                  <c:v>1338.4831999999999</c:v>
                </c:pt>
                <c:pt idx="67">
                  <c:v>1345.0432000000001</c:v>
                </c:pt>
                <c:pt idx="68">
                  <c:v>1351.6032</c:v>
                </c:pt>
                <c:pt idx="69">
                  <c:v>1358.1632</c:v>
                </c:pt>
                <c:pt idx="70">
                  <c:v>1364.7231999999999</c:v>
                </c:pt>
                <c:pt idx="71">
                  <c:v>1371.2832000000001</c:v>
                </c:pt>
                <c:pt idx="72">
                  <c:v>1377.8432</c:v>
                </c:pt>
                <c:pt idx="73">
                  <c:v>1384.4032</c:v>
                </c:pt>
                <c:pt idx="74">
                  <c:v>1390.9631999999999</c:v>
                </c:pt>
                <c:pt idx="75">
                  <c:v>1397.5232000000001</c:v>
                </c:pt>
                <c:pt idx="76">
                  <c:v>1404.0832</c:v>
                </c:pt>
                <c:pt idx="77">
                  <c:v>1410.6432</c:v>
                </c:pt>
                <c:pt idx="78">
                  <c:v>1417.2031999999999</c:v>
                </c:pt>
                <c:pt idx="79">
                  <c:v>1423.7632000000001</c:v>
                </c:pt>
                <c:pt idx="80">
                  <c:v>1430.3232</c:v>
                </c:pt>
                <c:pt idx="81">
                  <c:v>1436.8832</c:v>
                </c:pt>
                <c:pt idx="82">
                  <c:v>1443.4431999999999</c:v>
                </c:pt>
                <c:pt idx="83">
                  <c:v>1450.0032000000001</c:v>
                </c:pt>
                <c:pt idx="84">
                  <c:v>1456.5632000000001</c:v>
                </c:pt>
                <c:pt idx="85">
                  <c:v>1463.1232</c:v>
                </c:pt>
                <c:pt idx="86">
                  <c:v>1469.6831999999999</c:v>
                </c:pt>
                <c:pt idx="87">
                  <c:v>1476.2431999999999</c:v>
                </c:pt>
                <c:pt idx="88">
                  <c:v>1482.8032000000001</c:v>
                </c:pt>
                <c:pt idx="89">
                  <c:v>1489.3632</c:v>
                </c:pt>
                <c:pt idx="90">
                  <c:v>1495.9232</c:v>
                </c:pt>
                <c:pt idx="91">
                  <c:v>1502.4831999999999</c:v>
                </c:pt>
                <c:pt idx="92">
                  <c:v>1509.0432000000001</c:v>
                </c:pt>
                <c:pt idx="93">
                  <c:v>1515.6032</c:v>
                </c:pt>
                <c:pt idx="94">
                  <c:v>1522.1632</c:v>
                </c:pt>
                <c:pt idx="95">
                  <c:v>1528.7231999999999</c:v>
                </c:pt>
                <c:pt idx="96">
                  <c:v>1535.2832000000001</c:v>
                </c:pt>
                <c:pt idx="97">
                  <c:v>1541.8432</c:v>
                </c:pt>
                <c:pt idx="98">
                  <c:v>1548.4032</c:v>
                </c:pt>
                <c:pt idx="99">
                  <c:v>1554.9631999999999</c:v>
                </c:pt>
                <c:pt idx="100">
                  <c:v>1561.5232000000001</c:v>
                </c:pt>
                <c:pt idx="101">
                  <c:v>1568.0832</c:v>
                </c:pt>
                <c:pt idx="102">
                  <c:v>1574.6432</c:v>
                </c:pt>
                <c:pt idx="103">
                  <c:v>1581.2031999999999</c:v>
                </c:pt>
                <c:pt idx="104">
                  <c:v>1587.7632000000001</c:v>
                </c:pt>
                <c:pt idx="105">
                  <c:v>1594.3232</c:v>
                </c:pt>
                <c:pt idx="106">
                  <c:v>1600.8832</c:v>
                </c:pt>
                <c:pt idx="107">
                  <c:v>1607.4431999999999</c:v>
                </c:pt>
                <c:pt idx="108">
                  <c:v>1614.0032000000001</c:v>
                </c:pt>
                <c:pt idx="109">
                  <c:v>1620.5632000000001</c:v>
                </c:pt>
                <c:pt idx="110">
                  <c:v>1627.1232</c:v>
                </c:pt>
                <c:pt idx="111">
                  <c:v>1633.6831999999999</c:v>
                </c:pt>
                <c:pt idx="112">
                  <c:v>1640.2431999999999</c:v>
                </c:pt>
                <c:pt idx="113">
                  <c:v>1646.8032000000001</c:v>
                </c:pt>
                <c:pt idx="114">
                  <c:v>1653.3632</c:v>
                </c:pt>
                <c:pt idx="115">
                  <c:v>1659.9232</c:v>
                </c:pt>
                <c:pt idx="116">
                  <c:v>1666.4831999999999</c:v>
                </c:pt>
                <c:pt idx="117">
                  <c:v>1673.0432000000001</c:v>
                </c:pt>
                <c:pt idx="118">
                  <c:v>1679.6032</c:v>
                </c:pt>
                <c:pt idx="119">
                  <c:v>1686.1632</c:v>
                </c:pt>
                <c:pt idx="120">
                  <c:v>1692.7231999999999</c:v>
                </c:pt>
                <c:pt idx="121">
                  <c:v>1699.2832000000001</c:v>
                </c:pt>
                <c:pt idx="122">
                  <c:v>1705.8432</c:v>
                </c:pt>
                <c:pt idx="123">
                  <c:v>1712.4032</c:v>
                </c:pt>
                <c:pt idx="124">
                  <c:v>1718.9631999999999</c:v>
                </c:pt>
                <c:pt idx="125">
                  <c:v>1725.5232000000001</c:v>
                </c:pt>
                <c:pt idx="126">
                  <c:v>1732.0832</c:v>
                </c:pt>
                <c:pt idx="127">
                  <c:v>1738.6432</c:v>
                </c:pt>
                <c:pt idx="128">
                  <c:v>1745.2031999999999</c:v>
                </c:pt>
                <c:pt idx="129">
                  <c:v>1751.7632000000001</c:v>
                </c:pt>
                <c:pt idx="130">
                  <c:v>1758.3232</c:v>
                </c:pt>
                <c:pt idx="131">
                  <c:v>1764.8832</c:v>
                </c:pt>
                <c:pt idx="132">
                  <c:v>1771.4431999999999</c:v>
                </c:pt>
                <c:pt idx="133">
                  <c:v>1778.0032000000001</c:v>
                </c:pt>
                <c:pt idx="134">
                  <c:v>1784.5632000000001</c:v>
                </c:pt>
                <c:pt idx="135">
                  <c:v>1791.1232</c:v>
                </c:pt>
                <c:pt idx="136">
                  <c:v>1797.6831999999999</c:v>
                </c:pt>
                <c:pt idx="137">
                  <c:v>1804.2431999999999</c:v>
                </c:pt>
                <c:pt idx="138">
                  <c:v>1810.8032000000001</c:v>
                </c:pt>
                <c:pt idx="139">
                  <c:v>1817.3632</c:v>
                </c:pt>
                <c:pt idx="140">
                  <c:v>1823.9232</c:v>
                </c:pt>
                <c:pt idx="141">
                  <c:v>1830.4831999999999</c:v>
                </c:pt>
                <c:pt idx="142">
                  <c:v>1837.0432000000001</c:v>
                </c:pt>
                <c:pt idx="143">
                  <c:v>1843.6032</c:v>
                </c:pt>
                <c:pt idx="144">
                  <c:v>1850.1632</c:v>
                </c:pt>
                <c:pt idx="145">
                  <c:v>1856.7231999999999</c:v>
                </c:pt>
                <c:pt idx="146">
                  <c:v>1863.2832000000001</c:v>
                </c:pt>
                <c:pt idx="147">
                  <c:v>1869.8432</c:v>
                </c:pt>
                <c:pt idx="148">
                  <c:v>1876.4032</c:v>
                </c:pt>
                <c:pt idx="149">
                  <c:v>1882.9631999999999</c:v>
                </c:pt>
                <c:pt idx="150">
                  <c:v>1889.5232000000001</c:v>
                </c:pt>
                <c:pt idx="151">
                  <c:v>1896.0832</c:v>
                </c:pt>
                <c:pt idx="152">
                  <c:v>1902.6432</c:v>
                </c:pt>
                <c:pt idx="153">
                  <c:v>1909.2031999999999</c:v>
                </c:pt>
                <c:pt idx="154">
                  <c:v>1915.7632000000001</c:v>
                </c:pt>
                <c:pt idx="155">
                  <c:v>1922.3232</c:v>
                </c:pt>
                <c:pt idx="156">
                  <c:v>1928.8832</c:v>
                </c:pt>
                <c:pt idx="157">
                  <c:v>1935.4431999999999</c:v>
                </c:pt>
                <c:pt idx="158">
                  <c:v>1942.0032000000001</c:v>
                </c:pt>
                <c:pt idx="159">
                  <c:v>1948.5632000000001</c:v>
                </c:pt>
                <c:pt idx="160">
                  <c:v>1955.1232</c:v>
                </c:pt>
                <c:pt idx="161">
                  <c:v>1961.6831999999999</c:v>
                </c:pt>
                <c:pt idx="162">
                  <c:v>1968.2431999999999</c:v>
                </c:pt>
                <c:pt idx="163">
                  <c:v>1974.8032000000001</c:v>
                </c:pt>
                <c:pt idx="164">
                  <c:v>1981.3632</c:v>
                </c:pt>
                <c:pt idx="165">
                  <c:v>1987.9232</c:v>
                </c:pt>
                <c:pt idx="166">
                  <c:v>1994.4831999999999</c:v>
                </c:pt>
              </c:numCache>
            </c:numRef>
          </c:xVal>
          <c:yVal>
            <c:numRef>
              <c:f>[1]combined_dist_dep!$B$141:$B$307</c:f>
              <c:numCache>
                <c:formatCode>General</c:formatCode>
                <c:ptCount val="167"/>
                <c:pt idx="0">
                  <c:v>1.2352E-2</c:v>
                </c:pt>
                <c:pt idx="1">
                  <c:v>1.2302E-2</c:v>
                </c:pt>
                <c:pt idx="2">
                  <c:v>1.2253999999999999E-2</c:v>
                </c:pt>
                <c:pt idx="3">
                  <c:v>1.2205000000000001E-2</c:v>
                </c:pt>
                <c:pt idx="4">
                  <c:v>1.2158E-2</c:v>
                </c:pt>
                <c:pt idx="5">
                  <c:v>1.2113000000000001E-2</c:v>
                </c:pt>
                <c:pt idx="6">
                  <c:v>1.2068000000000001E-2</c:v>
                </c:pt>
                <c:pt idx="7">
                  <c:v>1.2024999999999999E-2</c:v>
                </c:pt>
                <c:pt idx="8">
                  <c:v>1.1982E-2</c:v>
                </c:pt>
                <c:pt idx="9">
                  <c:v>1.1939999999999999E-2</c:v>
                </c:pt>
                <c:pt idx="10">
                  <c:v>1.1899E-2</c:v>
                </c:pt>
                <c:pt idx="11">
                  <c:v>1.1859E-2</c:v>
                </c:pt>
                <c:pt idx="12">
                  <c:v>1.1819E-2</c:v>
                </c:pt>
                <c:pt idx="13">
                  <c:v>1.1780000000000001E-2</c:v>
                </c:pt>
                <c:pt idx="14">
                  <c:v>1.1741E-2</c:v>
                </c:pt>
                <c:pt idx="15">
                  <c:v>1.1826349E-2</c:v>
                </c:pt>
                <c:pt idx="16">
                  <c:v>1.1812263E-2</c:v>
                </c:pt>
                <c:pt idx="17">
                  <c:v>1.1798955E-2</c:v>
                </c:pt>
                <c:pt idx="18">
                  <c:v>1.1786342999999999E-2</c:v>
                </c:pt>
                <c:pt idx="19">
                  <c:v>1.1774359E-2</c:v>
                </c:pt>
                <c:pt idx="20">
                  <c:v>1.1762943999999999E-2</c:v>
                </c:pt>
                <c:pt idx="21">
                  <c:v>1.1752047E-2</c:v>
                </c:pt>
                <c:pt idx="22">
                  <c:v>1.1741623E-2</c:v>
                </c:pt>
                <c:pt idx="23">
                  <c:v>1.1731633E-2</c:v>
                </c:pt>
                <c:pt idx="24">
                  <c:v>1.1722043E-2</c:v>
                </c:pt>
                <c:pt idx="25">
                  <c:v>1.1712821999999999E-2</c:v>
                </c:pt>
                <c:pt idx="26">
                  <c:v>1.1703943E-2</c:v>
                </c:pt>
                <c:pt idx="27">
                  <c:v>1.1695383E-2</c:v>
                </c:pt>
                <c:pt idx="28">
                  <c:v>1.1687118E-2</c:v>
                </c:pt>
                <c:pt idx="29">
                  <c:v>1.1679129999999999E-2</c:v>
                </c:pt>
                <c:pt idx="30">
                  <c:v>1.1671401E-2</c:v>
                </c:pt>
                <c:pt idx="31">
                  <c:v>1.1663915E-2</c:v>
                </c:pt>
                <c:pt idx="32">
                  <c:v>1.1656656E-2</c:v>
                </c:pt>
                <c:pt idx="33">
                  <c:v>1.1649613E-2</c:v>
                </c:pt>
                <c:pt idx="34">
                  <c:v>1.1642771999999999E-2</c:v>
                </c:pt>
                <c:pt idx="35">
                  <c:v>1.1636122E-2</c:v>
                </c:pt>
                <c:pt idx="36">
                  <c:v>1.1629653E-2</c:v>
                </c:pt>
                <c:pt idx="37">
                  <c:v>1.1623356E-2</c:v>
                </c:pt>
                <c:pt idx="38">
                  <c:v>1.1617221E-2</c:v>
                </c:pt>
                <c:pt idx="39">
                  <c:v>1.1611241E-2</c:v>
                </c:pt>
                <c:pt idx="40">
                  <c:v>1.1605407999999999E-2</c:v>
                </c:pt>
                <c:pt idx="41">
                  <c:v>1.1599715E-2</c:v>
                </c:pt>
                <c:pt idx="42">
                  <c:v>1.1594155E-2</c:v>
                </c:pt>
                <c:pt idx="43">
                  <c:v>1.1588724E-2</c:v>
                </c:pt>
                <c:pt idx="44">
                  <c:v>1.1583413000000001E-2</c:v>
                </c:pt>
                <c:pt idx="45">
                  <c:v>1.157822E-2</c:v>
                </c:pt>
                <c:pt idx="46">
                  <c:v>1.1573138E-2</c:v>
                </c:pt>
                <c:pt idx="47">
                  <c:v>1.1568162999999999E-2</c:v>
                </c:pt>
                <c:pt idx="48">
                  <c:v>1.1563291E-2</c:v>
                </c:pt>
                <c:pt idx="49">
                  <c:v>1.1558517000000001E-2</c:v>
                </c:pt>
                <c:pt idx="50">
                  <c:v>1.1553838E-2</c:v>
                </c:pt>
                <c:pt idx="51">
                  <c:v>1.1549248999999999E-2</c:v>
                </c:pt>
                <c:pt idx="52">
                  <c:v>1.1544748000000001E-2</c:v>
                </c:pt>
                <c:pt idx="53">
                  <c:v>1.1540332E-2</c:v>
                </c:pt>
                <c:pt idx="54">
                  <c:v>1.1535996999999999E-2</c:v>
                </c:pt>
                <c:pt idx="55">
                  <c:v>1.153174E-2</c:v>
                </c:pt>
                <c:pt idx="56">
                  <c:v>1.1527558E-2</c:v>
                </c:pt>
                <c:pt idx="57">
                  <c:v>1.1523449999999999E-2</c:v>
                </c:pt>
                <c:pt idx="58">
                  <c:v>1.1519412E-2</c:v>
                </c:pt>
                <c:pt idx="59">
                  <c:v>1.1515442000000001E-2</c:v>
                </c:pt>
                <c:pt idx="60">
                  <c:v>1.1511538E-2</c:v>
                </c:pt>
                <c:pt idx="61">
                  <c:v>1.1507698E-2</c:v>
                </c:pt>
                <c:pt idx="62">
                  <c:v>1.1503919E-2</c:v>
                </c:pt>
                <c:pt idx="63">
                  <c:v>1.1500201E-2</c:v>
                </c:pt>
                <c:pt idx="64">
                  <c:v>1.149654E-2</c:v>
                </c:pt>
                <c:pt idx="65">
                  <c:v>1.1492934999999999E-2</c:v>
                </c:pt>
                <c:pt idx="66">
                  <c:v>1.1489385E-2</c:v>
                </c:pt>
                <c:pt idx="67">
                  <c:v>1.1485888E-2</c:v>
                </c:pt>
                <c:pt idx="68">
                  <c:v>1.1482442000000001E-2</c:v>
                </c:pt>
                <c:pt idx="69">
                  <c:v>1.1479046E-2</c:v>
                </c:pt>
                <c:pt idx="70">
                  <c:v>1.1475699000000001E-2</c:v>
                </c:pt>
                <c:pt idx="71">
                  <c:v>1.1472398999999999E-2</c:v>
                </c:pt>
                <c:pt idx="72">
                  <c:v>1.1469144000000001E-2</c:v>
                </c:pt>
                <c:pt idx="73">
                  <c:v>1.1465934000000001E-2</c:v>
                </c:pt>
                <c:pt idx="74">
                  <c:v>1.1462768E-2</c:v>
                </c:pt>
                <c:pt idx="75">
                  <c:v>1.1459644E-2</c:v>
                </c:pt>
                <c:pt idx="76">
                  <c:v>1.1456561000000001E-2</c:v>
                </c:pt>
                <c:pt idx="77">
                  <c:v>1.1453517999999999E-2</c:v>
                </c:pt>
                <c:pt idx="78">
                  <c:v>1.1450514E-2</c:v>
                </c:pt>
                <c:pt idx="79">
                  <c:v>1.1447548E-2</c:v>
                </c:pt>
                <c:pt idx="80">
                  <c:v>1.1444619E-2</c:v>
                </c:pt>
                <c:pt idx="81">
                  <c:v>1.1441727E-2</c:v>
                </c:pt>
                <c:pt idx="82">
                  <c:v>1.1438869000000001E-2</c:v>
                </c:pt>
                <c:pt idx="83">
                  <c:v>1.1436047E-2</c:v>
                </c:pt>
                <c:pt idx="84">
                  <c:v>1.1433258E-2</c:v>
                </c:pt>
                <c:pt idx="85">
                  <c:v>1.1430502E-2</c:v>
                </c:pt>
                <c:pt idx="86">
                  <c:v>1.1427778E-2</c:v>
                </c:pt>
                <c:pt idx="87">
                  <c:v>1.1425085999999999E-2</c:v>
                </c:pt>
                <c:pt idx="88">
                  <c:v>1.1422424E-2</c:v>
                </c:pt>
                <c:pt idx="89">
                  <c:v>1.1419792E-2</c:v>
                </c:pt>
                <c:pt idx="90">
                  <c:v>1.1417190000000001E-2</c:v>
                </c:pt>
                <c:pt idx="91">
                  <c:v>1.1414616000000001E-2</c:v>
                </c:pt>
                <c:pt idx="92">
                  <c:v>1.1412070999999999E-2</c:v>
                </c:pt>
                <c:pt idx="93">
                  <c:v>1.1409552999999999E-2</c:v>
                </c:pt>
                <c:pt idx="94">
                  <c:v>1.1407062000000001E-2</c:v>
                </c:pt>
                <c:pt idx="95">
                  <c:v>1.1404597000000001E-2</c:v>
                </c:pt>
                <c:pt idx="96">
                  <c:v>1.1402158000000001E-2</c:v>
                </c:pt>
                <c:pt idx="97">
                  <c:v>1.1399744E-2</c:v>
                </c:pt>
                <c:pt idx="98">
                  <c:v>1.1397355E-2</c:v>
                </c:pt>
                <c:pt idx="99">
                  <c:v>1.1394990000000001E-2</c:v>
                </c:pt>
                <c:pt idx="100">
                  <c:v>1.1392650000000001E-2</c:v>
                </c:pt>
                <c:pt idx="101">
                  <c:v>1.1390332E-2</c:v>
                </c:pt>
                <c:pt idx="102">
                  <c:v>1.1388037E-2</c:v>
                </c:pt>
                <c:pt idx="103">
                  <c:v>1.1385765000000001E-2</c:v>
                </c:pt>
                <c:pt idx="104">
                  <c:v>1.1383515E-2</c:v>
                </c:pt>
                <c:pt idx="105">
                  <c:v>1.1381285999999999E-2</c:v>
                </c:pt>
                <c:pt idx="106">
                  <c:v>1.1379078000000001E-2</c:v>
                </c:pt>
                <c:pt idx="107">
                  <c:v>1.1376891E-2</c:v>
                </c:pt>
                <c:pt idx="108">
                  <c:v>1.1374725E-2</c:v>
                </c:pt>
                <c:pt idx="109">
                  <c:v>1.1372579000000001E-2</c:v>
                </c:pt>
                <c:pt idx="110">
                  <c:v>1.1370452E-2</c:v>
                </c:pt>
                <c:pt idx="111">
                  <c:v>1.1368344000000001E-2</c:v>
                </c:pt>
                <c:pt idx="112">
                  <c:v>1.1366256E-2</c:v>
                </c:pt>
                <c:pt idx="113">
                  <c:v>1.1364186E-2</c:v>
                </c:pt>
                <c:pt idx="114">
                  <c:v>1.1362133999999999E-2</c:v>
                </c:pt>
                <c:pt idx="115">
                  <c:v>1.1360100999999999E-2</c:v>
                </c:pt>
                <c:pt idx="116">
                  <c:v>1.1358085E-2</c:v>
                </c:pt>
                <c:pt idx="117">
                  <c:v>1.1356086E-2</c:v>
                </c:pt>
                <c:pt idx="118">
                  <c:v>1.1354104E-2</c:v>
                </c:pt>
                <c:pt idx="119">
                  <c:v>1.135214E-2</c:v>
                </c:pt>
                <c:pt idx="120">
                  <c:v>1.1350191000000001E-2</c:v>
                </c:pt>
                <c:pt idx="121">
                  <c:v>1.1348258999999999E-2</c:v>
                </c:pt>
                <c:pt idx="122">
                  <c:v>1.1346343E-2</c:v>
                </c:pt>
                <c:pt idx="123">
                  <c:v>1.1344442999999999E-2</c:v>
                </c:pt>
                <c:pt idx="124">
                  <c:v>1.1342558000000001E-2</c:v>
                </c:pt>
                <c:pt idx="125">
                  <c:v>1.1340688E-2</c:v>
                </c:pt>
                <c:pt idx="126">
                  <c:v>1.1338834000000001E-2</c:v>
                </c:pt>
                <c:pt idx="127">
                  <c:v>1.1336994E-2</c:v>
                </c:pt>
                <c:pt idx="128">
                  <c:v>1.1335168E-2</c:v>
                </c:pt>
                <c:pt idx="129">
                  <c:v>1.1333357000000001E-2</c:v>
                </c:pt>
                <c:pt idx="130">
                  <c:v>1.1331559999999999E-2</c:v>
                </c:pt>
                <c:pt idx="131">
                  <c:v>1.1329776999999999E-2</c:v>
                </c:pt>
                <c:pt idx="132">
                  <c:v>1.1328006999999999E-2</c:v>
                </c:pt>
                <c:pt idx="133">
                  <c:v>1.1326251000000001E-2</c:v>
                </c:pt>
                <c:pt idx="134">
                  <c:v>1.1324508E-2</c:v>
                </c:pt>
                <c:pt idx="135">
                  <c:v>1.1322778E-2</c:v>
                </c:pt>
                <c:pt idx="136">
                  <c:v>1.1321061E-2</c:v>
                </c:pt>
                <c:pt idx="137">
                  <c:v>1.1319355999999999E-2</c:v>
                </c:pt>
                <c:pt idx="138">
                  <c:v>1.1317664E-2</c:v>
                </c:pt>
                <c:pt idx="139">
                  <c:v>1.1315985000000001E-2</c:v>
                </c:pt>
                <c:pt idx="140">
                  <c:v>1.1314317000000001E-2</c:v>
                </c:pt>
                <c:pt idx="141">
                  <c:v>1.1312661E-2</c:v>
                </c:pt>
                <c:pt idx="142">
                  <c:v>1.1311018000000001E-2</c:v>
                </c:pt>
                <c:pt idx="143">
                  <c:v>1.1309385E-2</c:v>
                </c:pt>
                <c:pt idx="144">
                  <c:v>1.1307764E-2</c:v>
                </c:pt>
                <c:pt idx="145">
                  <c:v>1.1306155E-2</c:v>
                </c:pt>
                <c:pt idx="146">
                  <c:v>1.1304557E-2</c:v>
                </c:pt>
                <c:pt idx="147">
                  <c:v>1.1302969E-2</c:v>
                </c:pt>
                <c:pt idx="148">
                  <c:v>1.1301393E-2</c:v>
                </c:pt>
                <c:pt idx="149">
                  <c:v>1.1299827E-2</c:v>
                </c:pt>
                <c:pt idx="150">
                  <c:v>1.1298272E-2</c:v>
                </c:pt>
                <c:pt idx="151">
                  <c:v>1.1296726999999999E-2</c:v>
                </c:pt>
                <c:pt idx="152">
                  <c:v>1.1295192000000001E-2</c:v>
                </c:pt>
                <c:pt idx="153">
                  <c:v>1.1293668E-2</c:v>
                </c:pt>
                <c:pt idx="154">
                  <c:v>1.1292152999999999E-2</c:v>
                </c:pt>
                <c:pt idx="155">
                  <c:v>1.1290649E-2</c:v>
                </c:pt>
                <c:pt idx="156">
                  <c:v>1.1289153999999999E-2</c:v>
                </c:pt>
                <c:pt idx="157">
                  <c:v>1.1287669E-2</c:v>
                </c:pt>
                <c:pt idx="158">
                  <c:v>1.1286193E-2</c:v>
                </c:pt>
                <c:pt idx="159">
                  <c:v>1.1284727E-2</c:v>
                </c:pt>
                <c:pt idx="160">
                  <c:v>1.1283269E-2</c:v>
                </c:pt>
                <c:pt idx="161">
                  <c:v>1.1281822E-2</c:v>
                </c:pt>
                <c:pt idx="162">
                  <c:v>1.1280383E-2</c:v>
                </c:pt>
                <c:pt idx="163">
                  <c:v>1.1278953E-2</c:v>
                </c:pt>
                <c:pt idx="164">
                  <c:v>1.1277532E-2</c:v>
                </c:pt>
                <c:pt idx="165">
                  <c:v>1.1276118999999999E-2</c:v>
                </c:pt>
                <c:pt idx="166">
                  <c:v>1.1274716000000001E-2</c:v>
                </c:pt>
              </c:numCache>
            </c:numRef>
          </c:yVal>
          <c:smooth val="0"/>
          <c:extLst>
            <c:ext xmlns:c16="http://schemas.microsoft.com/office/drawing/2014/chart" uri="{C3380CC4-5D6E-409C-BE32-E72D297353CC}">
              <c16:uniqueId val="{00000000-41B5-4F6C-8040-EEA01AA696F8}"/>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[1]combined_dist_dep!$A$141:$A$307</c:f>
              <c:numCache>
                <c:formatCode>General</c:formatCode>
                <c:ptCount val="167"/>
                <c:pt idx="0">
                  <c:v>905.50080000000003</c:v>
                </c:pt>
                <c:pt idx="1">
                  <c:v>912.06240000000003</c:v>
                </c:pt>
                <c:pt idx="2">
                  <c:v>918.62400000000002</c:v>
                </c:pt>
                <c:pt idx="3">
                  <c:v>925.18560000000002</c:v>
                </c:pt>
                <c:pt idx="4">
                  <c:v>931.74720000000002</c:v>
                </c:pt>
                <c:pt idx="5">
                  <c:v>938.30880000000002</c:v>
                </c:pt>
                <c:pt idx="6">
                  <c:v>944.87040000000002</c:v>
                </c:pt>
                <c:pt idx="7">
                  <c:v>951.43200000000002</c:v>
                </c:pt>
                <c:pt idx="8">
                  <c:v>957.99360000000001</c:v>
                </c:pt>
                <c:pt idx="9">
                  <c:v>964.55520000000001</c:v>
                </c:pt>
                <c:pt idx="10">
                  <c:v>971.11680000000001</c:v>
                </c:pt>
                <c:pt idx="11">
                  <c:v>977.67840000000001</c:v>
                </c:pt>
                <c:pt idx="12">
                  <c:v>984.24</c:v>
                </c:pt>
                <c:pt idx="13">
                  <c:v>990.80160000000001</c:v>
                </c:pt>
                <c:pt idx="14">
                  <c:v>997.36320000000001</c:v>
                </c:pt>
                <c:pt idx="15">
                  <c:v>1003.9232</c:v>
                </c:pt>
                <c:pt idx="16">
                  <c:v>1010.4832</c:v>
                </c:pt>
                <c:pt idx="17">
                  <c:v>1017.0432</c:v>
                </c:pt>
                <c:pt idx="18">
                  <c:v>1023.6032</c:v>
                </c:pt>
                <c:pt idx="19">
                  <c:v>1030.1632</c:v>
                </c:pt>
                <c:pt idx="20">
                  <c:v>1036.7231999999999</c:v>
                </c:pt>
                <c:pt idx="21">
                  <c:v>1043.2832000000001</c:v>
                </c:pt>
                <c:pt idx="22">
                  <c:v>1049.8432</c:v>
                </c:pt>
                <c:pt idx="23">
                  <c:v>1056.4032</c:v>
                </c:pt>
                <c:pt idx="24">
                  <c:v>1062.9631999999999</c:v>
                </c:pt>
                <c:pt idx="25">
                  <c:v>1069.5232000000001</c:v>
                </c:pt>
                <c:pt idx="26">
                  <c:v>1076.0832</c:v>
                </c:pt>
                <c:pt idx="27">
                  <c:v>1082.6432</c:v>
                </c:pt>
                <c:pt idx="28">
                  <c:v>1089.2031999999999</c:v>
                </c:pt>
                <c:pt idx="29">
                  <c:v>1095.7632000000001</c:v>
                </c:pt>
                <c:pt idx="30">
                  <c:v>1102.3232</c:v>
                </c:pt>
                <c:pt idx="31">
                  <c:v>1108.8832</c:v>
                </c:pt>
                <c:pt idx="32">
                  <c:v>1115.4431999999999</c:v>
                </c:pt>
                <c:pt idx="33">
                  <c:v>1122.0032000000001</c:v>
                </c:pt>
                <c:pt idx="34">
                  <c:v>1128.5632000000001</c:v>
                </c:pt>
                <c:pt idx="35">
                  <c:v>1135.1232</c:v>
                </c:pt>
                <c:pt idx="36">
                  <c:v>1141.6831999999999</c:v>
                </c:pt>
                <c:pt idx="37">
                  <c:v>1148.2431999999999</c:v>
                </c:pt>
                <c:pt idx="38">
                  <c:v>1154.8032000000001</c:v>
                </c:pt>
                <c:pt idx="39">
                  <c:v>1161.3632</c:v>
                </c:pt>
                <c:pt idx="40">
                  <c:v>1167.9232</c:v>
                </c:pt>
                <c:pt idx="41">
                  <c:v>1174.4831999999999</c:v>
                </c:pt>
                <c:pt idx="42">
                  <c:v>1181.0432000000001</c:v>
                </c:pt>
                <c:pt idx="43">
                  <c:v>1187.6032</c:v>
                </c:pt>
                <c:pt idx="44">
                  <c:v>1194.1632</c:v>
                </c:pt>
                <c:pt idx="45">
                  <c:v>1200.7231999999999</c:v>
                </c:pt>
                <c:pt idx="46">
                  <c:v>1207.2832000000001</c:v>
                </c:pt>
                <c:pt idx="47">
                  <c:v>1213.8432</c:v>
                </c:pt>
                <c:pt idx="48">
                  <c:v>1220.4032</c:v>
                </c:pt>
                <c:pt idx="49">
                  <c:v>1226.9631999999999</c:v>
                </c:pt>
                <c:pt idx="50">
                  <c:v>1233.5232000000001</c:v>
                </c:pt>
                <c:pt idx="51">
                  <c:v>1240.0832</c:v>
                </c:pt>
                <c:pt idx="52">
                  <c:v>1246.6432</c:v>
                </c:pt>
                <c:pt idx="53">
                  <c:v>1253.2031999999999</c:v>
                </c:pt>
                <c:pt idx="54">
                  <c:v>1259.7632000000001</c:v>
                </c:pt>
                <c:pt idx="55">
                  <c:v>1266.3232</c:v>
                </c:pt>
                <c:pt idx="56">
                  <c:v>1272.8832</c:v>
                </c:pt>
                <c:pt idx="57">
                  <c:v>1279.4431999999999</c:v>
                </c:pt>
                <c:pt idx="58">
                  <c:v>1286.0032000000001</c:v>
                </c:pt>
                <c:pt idx="59">
                  <c:v>1292.5632000000001</c:v>
                </c:pt>
                <c:pt idx="60">
                  <c:v>1299.1232</c:v>
                </c:pt>
                <c:pt idx="61">
                  <c:v>1305.6831999999999</c:v>
                </c:pt>
                <c:pt idx="62">
                  <c:v>1312.2431999999999</c:v>
                </c:pt>
                <c:pt idx="63">
                  <c:v>1318.8032000000001</c:v>
                </c:pt>
                <c:pt idx="64">
                  <c:v>1325.3632</c:v>
                </c:pt>
                <c:pt idx="65">
                  <c:v>1331.9232</c:v>
                </c:pt>
                <c:pt idx="66">
                  <c:v>1338.4831999999999</c:v>
                </c:pt>
                <c:pt idx="67">
                  <c:v>1345.0432000000001</c:v>
                </c:pt>
                <c:pt idx="68">
                  <c:v>1351.6032</c:v>
                </c:pt>
                <c:pt idx="69">
                  <c:v>1358.1632</c:v>
                </c:pt>
                <c:pt idx="70">
                  <c:v>1364.7231999999999</c:v>
                </c:pt>
                <c:pt idx="71">
                  <c:v>1371.2832000000001</c:v>
                </c:pt>
                <c:pt idx="72">
                  <c:v>1377.8432</c:v>
                </c:pt>
                <c:pt idx="73">
                  <c:v>1384.4032</c:v>
                </c:pt>
                <c:pt idx="74">
                  <c:v>1390.9631999999999</c:v>
                </c:pt>
                <c:pt idx="75">
                  <c:v>1397.5232000000001</c:v>
                </c:pt>
                <c:pt idx="76">
                  <c:v>1404.0832</c:v>
                </c:pt>
                <c:pt idx="77">
                  <c:v>1410.6432</c:v>
                </c:pt>
                <c:pt idx="78">
                  <c:v>1417.2031999999999</c:v>
                </c:pt>
                <c:pt idx="79">
                  <c:v>1423.7632000000001</c:v>
                </c:pt>
                <c:pt idx="80">
                  <c:v>1430.3232</c:v>
                </c:pt>
                <c:pt idx="81">
                  <c:v>1436.8832</c:v>
                </c:pt>
                <c:pt idx="82">
                  <c:v>1443.4431999999999</c:v>
                </c:pt>
                <c:pt idx="83">
                  <c:v>1450.0032000000001</c:v>
                </c:pt>
                <c:pt idx="84">
                  <c:v>1456.5632000000001</c:v>
                </c:pt>
                <c:pt idx="85">
                  <c:v>1463.1232</c:v>
                </c:pt>
                <c:pt idx="86">
                  <c:v>1469.6831999999999</c:v>
                </c:pt>
                <c:pt idx="87">
                  <c:v>1476.2431999999999</c:v>
                </c:pt>
                <c:pt idx="88">
                  <c:v>1482.8032000000001</c:v>
                </c:pt>
                <c:pt idx="89">
                  <c:v>1489.3632</c:v>
                </c:pt>
                <c:pt idx="90">
                  <c:v>1495.9232</c:v>
                </c:pt>
                <c:pt idx="91">
                  <c:v>1502.4831999999999</c:v>
                </c:pt>
                <c:pt idx="92">
                  <c:v>1509.0432000000001</c:v>
                </c:pt>
                <c:pt idx="93">
                  <c:v>1515.6032</c:v>
                </c:pt>
                <c:pt idx="94">
                  <c:v>1522.1632</c:v>
                </c:pt>
                <c:pt idx="95">
                  <c:v>1528.7231999999999</c:v>
                </c:pt>
                <c:pt idx="96">
                  <c:v>1535.2832000000001</c:v>
                </c:pt>
                <c:pt idx="97">
                  <c:v>1541.8432</c:v>
                </c:pt>
                <c:pt idx="98">
                  <c:v>1548.4032</c:v>
                </c:pt>
                <c:pt idx="99">
                  <c:v>1554.9631999999999</c:v>
                </c:pt>
                <c:pt idx="100">
                  <c:v>1561.5232000000001</c:v>
                </c:pt>
                <c:pt idx="101">
                  <c:v>1568.0832</c:v>
                </c:pt>
                <c:pt idx="102">
                  <c:v>1574.6432</c:v>
                </c:pt>
                <c:pt idx="103">
                  <c:v>1581.2031999999999</c:v>
                </c:pt>
                <c:pt idx="104">
                  <c:v>1587.7632000000001</c:v>
                </c:pt>
                <c:pt idx="105">
                  <c:v>1594.3232</c:v>
                </c:pt>
                <c:pt idx="106">
                  <c:v>1600.8832</c:v>
                </c:pt>
                <c:pt idx="107">
                  <c:v>1607.4431999999999</c:v>
                </c:pt>
                <c:pt idx="108">
                  <c:v>1614.0032000000001</c:v>
                </c:pt>
                <c:pt idx="109">
                  <c:v>1620.5632000000001</c:v>
                </c:pt>
                <c:pt idx="110">
                  <c:v>1627.1232</c:v>
                </c:pt>
                <c:pt idx="111">
                  <c:v>1633.6831999999999</c:v>
                </c:pt>
                <c:pt idx="112">
                  <c:v>1640.2431999999999</c:v>
                </c:pt>
                <c:pt idx="113">
                  <c:v>1646.8032000000001</c:v>
                </c:pt>
                <c:pt idx="114">
                  <c:v>1653.3632</c:v>
                </c:pt>
                <c:pt idx="115">
                  <c:v>1659.9232</c:v>
                </c:pt>
                <c:pt idx="116">
                  <c:v>1666.4831999999999</c:v>
                </c:pt>
                <c:pt idx="117">
                  <c:v>1673.0432000000001</c:v>
                </c:pt>
                <c:pt idx="118">
                  <c:v>1679.6032</c:v>
                </c:pt>
                <c:pt idx="119">
                  <c:v>1686.1632</c:v>
                </c:pt>
                <c:pt idx="120">
                  <c:v>1692.7231999999999</c:v>
                </c:pt>
                <c:pt idx="121">
                  <c:v>1699.2832000000001</c:v>
                </c:pt>
                <c:pt idx="122">
                  <c:v>1705.8432</c:v>
                </c:pt>
                <c:pt idx="123">
                  <c:v>1712.4032</c:v>
                </c:pt>
                <c:pt idx="124">
                  <c:v>1718.9631999999999</c:v>
                </c:pt>
                <c:pt idx="125">
                  <c:v>1725.5232000000001</c:v>
                </c:pt>
                <c:pt idx="126">
                  <c:v>1732.0832</c:v>
                </c:pt>
                <c:pt idx="127">
                  <c:v>1738.6432</c:v>
                </c:pt>
                <c:pt idx="128">
                  <c:v>1745.2031999999999</c:v>
                </c:pt>
                <c:pt idx="129">
                  <c:v>1751.7632000000001</c:v>
                </c:pt>
                <c:pt idx="130">
                  <c:v>1758.3232</c:v>
                </c:pt>
                <c:pt idx="131">
                  <c:v>1764.8832</c:v>
                </c:pt>
                <c:pt idx="132">
                  <c:v>1771.4431999999999</c:v>
                </c:pt>
                <c:pt idx="133">
                  <c:v>1778.0032000000001</c:v>
                </c:pt>
                <c:pt idx="134">
                  <c:v>1784.5632000000001</c:v>
                </c:pt>
                <c:pt idx="135">
                  <c:v>1791.1232</c:v>
                </c:pt>
                <c:pt idx="136">
                  <c:v>1797.6831999999999</c:v>
                </c:pt>
                <c:pt idx="137">
                  <c:v>1804.2431999999999</c:v>
                </c:pt>
                <c:pt idx="138">
                  <c:v>1810.8032000000001</c:v>
                </c:pt>
                <c:pt idx="139">
                  <c:v>1817.3632</c:v>
                </c:pt>
                <c:pt idx="140">
                  <c:v>1823.9232</c:v>
                </c:pt>
                <c:pt idx="141">
                  <c:v>1830.4831999999999</c:v>
                </c:pt>
                <c:pt idx="142">
                  <c:v>1837.0432000000001</c:v>
                </c:pt>
                <c:pt idx="143">
                  <c:v>1843.6032</c:v>
                </c:pt>
                <c:pt idx="144">
                  <c:v>1850.1632</c:v>
                </c:pt>
                <c:pt idx="145">
                  <c:v>1856.7231999999999</c:v>
                </c:pt>
                <c:pt idx="146">
                  <c:v>1863.2832000000001</c:v>
                </c:pt>
                <c:pt idx="147">
                  <c:v>1869.8432</c:v>
                </c:pt>
                <c:pt idx="148">
                  <c:v>1876.4032</c:v>
                </c:pt>
                <c:pt idx="149">
                  <c:v>1882.9631999999999</c:v>
                </c:pt>
                <c:pt idx="150">
                  <c:v>1889.5232000000001</c:v>
                </c:pt>
                <c:pt idx="151">
                  <c:v>1896.0832</c:v>
                </c:pt>
                <c:pt idx="152">
                  <c:v>1902.6432</c:v>
                </c:pt>
                <c:pt idx="153">
                  <c:v>1909.2031999999999</c:v>
                </c:pt>
                <c:pt idx="154">
                  <c:v>1915.7632000000001</c:v>
                </c:pt>
                <c:pt idx="155">
                  <c:v>1922.3232</c:v>
                </c:pt>
                <c:pt idx="156">
                  <c:v>1928.8832</c:v>
                </c:pt>
                <c:pt idx="157">
                  <c:v>1935.4431999999999</c:v>
                </c:pt>
                <c:pt idx="158">
                  <c:v>1942.0032000000001</c:v>
                </c:pt>
                <c:pt idx="159">
                  <c:v>1948.5632000000001</c:v>
                </c:pt>
                <c:pt idx="160">
                  <c:v>1955.1232</c:v>
                </c:pt>
                <c:pt idx="161">
                  <c:v>1961.6831999999999</c:v>
                </c:pt>
                <c:pt idx="162">
                  <c:v>1968.2431999999999</c:v>
                </c:pt>
                <c:pt idx="163">
                  <c:v>1974.8032000000001</c:v>
                </c:pt>
                <c:pt idx="164">
                  <c:v>1981.3632</c:v>
                </c:pt>
                <c:pt idx="165">
                  <c:v>1987.9232</c:v>
                </c:pt>
                <c:pt idx="166">
                  <c:v>1994.4831999999999</c:v>
                </c:pt>
              </c:numCache>
            </c:numRef>
          </c:xVal>
          <c:yVal>
            <c:numRef>
              <c:f>[1]combined_dist_dep!$C$141:$C$307</c:f>
              <c:numCache>
                <c:formatCode>General</c:formatCode>
                <c:ptCount val="167"/>
                <c:pt idx="0">
                  <c:v>1.2352E-2</c:v>
                </c:pt>
                <c:pt idx="1">
                  <c:v>1.2302E-2</c:v>
                </c:pt>
                <c:pt idx="2">
                  <c:v>1.2253999999999999E-2</c:v>
                </c:pt>
                <c:pt idx="3">
                  <c:v>1.2205000000000001E-2</c:v>
                </c:pt>
                <c:pt idx="4">
                  <c:v>1.2158E-2</c:v>
                </c:pt>
                <c:pt idx="5">
                  <c:v>1.2113000000000001E-2</c:v>
                </c:pt>
                <c:pt idx="6">
                  <c:v>1.2068000000000001E-2</c:v>
                </c:pt>
                <c:pt idx="7">
                  <c:v>1.2024999999999999E-2</c:v>
                </c:pt>
                <c:pt idx="8">
                  <c:v>1.1982E-2</c:v>
                </c:pt>
                <c:pt idx="9">
                  <c:v>1.1939999999999999E-2</c:v>
                </c:pt>
                <c:pt idx="10">
                  <c:v>1.1899E-2</c:v>
                </c:pt>
                <c:pt idx="11">
                  <c:v>1.1859E-2</c:v>
                </c:pt>
                <c:pt idx="12">
                  <c:v>1.1819E-2</c:v>
                </c:pt>
                <c:pt idx="13">
                  <c:v>1.1780000000000001E-2</c:v>
                </c:pt>
                <c:pt idx="14">
                  <c:v>1.1741E-2</c:v>
                </c:pt>
                <c:pt idx="15">
                  <c:v>1.1694081E-2</c:v>
                </c:pt>
                <c:pt idx="16">
                  <c:v>1.1654059E-2</c:v>
                </c:pt>
                <c:pt idx="17">
                  <c:v>1.1614431E-2</c:v>
                </c:pt>
                <c:pt idx="18">
                  <c:v>1.1575192E-2</c:v>
                </c:pt>
                <c:pt idx="19">
                  <c:v>1.1536334000000001E-2</c:v>
                </c:pt>
                <c:pt idx="20">
                  <c:v>1.1497853000000001E-2</c:v>
                </c:pt>
                <c:pt idx="21">
                  <c:v>1.1459741000000001E-2</c:v>
                </c:pt>
                <c:pt idx="22">
                  <c:v>1.1421993E-2</c:v>
                </c:pt>
                <c:pt idx="23">
                  <c:v>1.1384604E-2</c:v>
                </c:pt>
                <c:pt idx="24">
                  <c:v>1.1347566999999999E-2</c:v>
                </c:pt>
                <c:pt idx="25">
                  <c:v>1.1310877E-2</c:v>
                </c:pt>
                <c:pt idx="26">
                  <c:v>1.127453E-2</c:v>
                </c:pt>
                <c:pt idx="27">
                  <c:v>1.1238519000000001E-2</c:v>
                </c:pt>
                <c:pt idx="28">
                  <c:v>1.1202838999999999E-2</c:v>
                </c:pt>
                <c:pt idx="29">
                  <c:v>1.1167487E-2</c:v>
                </c:pt>
                <c:pt idx="30">
                  <c:v>1.1132454999999999E-2</c:v>
                </c:pt>
                <c:pt idx="31">
                  <c:v>1.1097741E-2</c:v>
                </c:pt>
                <c:pt idx="32">
                  <c:v>1.1063338000000001E-2</c:v>
                </c:pt>
                <c:pt idx="33">
                  <c:v>1.1029242999999999E-2</c:v>
                </c:pt>
                <c:pt idx="34">
                  <c:v>1.0995451E-2</c:v>
                </c:pt>
                <c:pt idx="35">
                  <c:v>1.0961957E-2</c:v>
                </c:pt>
                <c:pt idx="36">
                  <c:v>1.0928758E-2</c:v>
                </c:pt>
                <c:pt idx="37">
                  <c:v>1.0895848E-2</c:v>
                </c:pt>
                <c:pt idx="38">
                  <c:v>1.0863223999999999E-2</c:v>
                </c:pt>
                <c:pt idx="39">
                  <c:v>1.0830882E-2</c:v>
                </c:pt>
                <c:pt idx="40">
                  <c:v>1.0798818E-2</c:v>
                </c:pt>
                <c:pt idx="41">
                  <c:v>1.0767027E-2</c:v>
                </c:pt>
                <c:pt idx="42">
                  <c:v>1.0735506000000001E-2</c:v>
                </c:pt>
                <c:pt idx="43">
                  <c:v>1.0704251E-2</c:v>
                </c:pt>
                <c:pt idx="44">
                  <c:v>1.0673258999999999E-2</c:v>
                </c:pt>
                <c:pt idx="45">
                  <c:v>1.0642525E-2</c:v>
                </c:pt>
                <c:pt idx="46">
                  <c:v>1.0612046999999999E-2</c:v>
                </c:pt>
                <c:pt idx="47">
                  <c:v>1.058182E-2</c:v>
                </c:pt>
                <c:pt idx="48">
                  <c:v>1.0551842000000001E-2</c:v>
                </c:pt>
                <c:pt idx="49">
                  <c:v>1.0522108000000001E-2</c:v>
                </c:pt>
                <c:pt idx="50">
                  <c:v>1.0492616E-2</c:v>
                </c:pt>
                <c:pt idx="51">
                  <c:v>1.0463363E-2</c:v>
                </c:pt>
                <c:pt idx="52">
                  <c:v>1.0434344999999999E-2</c:v>
                </c:pt>
                <c:pt idx="53">
                  <c:v>1.0405559E-2</c:v>
                </c:pt>
                <c:pt idx="54">
                  <c:v>1.0377002E-2</c:v>
                </c:pt>
                <c:pt idx="55">
                  <c:v>1.0348672E-2</c:v>
                </c:pt>
                <c:pt idx="56">
                  <c:v>1.0320564000000001E-2</c:v>
                </c:pt>
                <c:pt idx="57">
                  <c:v>1.0292677E-2</c:v>
                </c:pt>
                <c:pt idx="58">
                  <c:v>1.0265007E-2</c:v>
                </c:pt>
                <c:pt idx="59">
                  <c:v>1.0237550999999999E-2</c:v>
                </c:pt>
                <c:pt idx="60">
                  <c:v>1.0210308E-2</c:v>
                </c:pt>
                <c:pt idx="61">
                  <c:v>1.0183274000000001E-2</c:v>
                </c:pt>
                <c:pt idx="62">
                  <c:v>1.0156446E-2</c:v>
                </c:pt>
                <c:pt idx="63">
                  <c:v>1.0129822E-2</c:v>
                </c:pt>
                <c:pt idx="64">
                  <c:v>1.0103399000000001E-2</c:v>
                </c:pt>
                <c:pt idx="65">
                  <c:v>1.0077176E-2</c:v>
                </c:pt>
                <c:pt idx="66">
                  <c:v>1.0051149000000001E-2</c:v>
                </c:pt>
                <c:pt idx="67">
                  <c:v>1.0025315E-2</c:v>
                </c:pt>
                <c:pt idx="68">
                  <c:v>9.9996740000000001E-3</c:v>
                </c:pt>
                <c:pt idx="69">
                  <c:v>9.9742210000000001E-3</c:v>
                </c:pt>
                <c:pt idx="70">
                  <c:v>9.9489560000000001E-3</c:v>
                </c:pt>
                <c:pt idx="71">
                  <c:v>9.9238750000000004E-3</c:v>
                </c:pt>
                <c:pt idx="72">
                  <c:v>9.8989769999999998E-3</c:v>
                </c:pt>
                <c:pt idx="73">
                  <c:v>9.8742589999999998E-3</c:v>
                </c:pt>
                <c:pt idx="74">
                  <c:v>9.8497189999999998E-3</c:v>
                </c:pt>
                <c:pt idx="75">
                  <c:v>9.8253549999999992E-3</c:v>
                </c:pt>
                <c:pt idx="76">
                  <c:v>9.801166E-3</c:v>
                </c:pt>
                <c:pt idx="77">
                  <c:v>9.7771479999999994E-3</c:v>
                </c:pt>
                <c:pt idx="78">
                  <c:v>9.7532999999999995E-3</c:v>
                </c:pt>
                <c:pt idx="79">
                  <c:v>9.7296190000000001E-3</c:v>
                </c:pt>
                <c:pt idx="80">
                  <c:v>9.7061049999999996E-3</c:v>
                </c:pt>
                <c:pt idx="81">
                  <c:v>9.6827549999999995E-3</c:v>
                </c:pt>
                <c:pt idx="82">
                  <c:v>9.6595670000000008E-3</c:v>
                </c:pt>
                <c:pt idx="83">
                  <c:v>9.6365389999999995E-3</c:v>
                </c:pt>
                <c:pt idx="84">
                  <c:v>9.6136699999999995E-3</c:v>
                </c:pt>
                <c:pt idx="85">
                  <c:v>9.5909570000000006E-3</c:v>
                </c:pt>
                <c:pt idx="86">
                  <c:v>9.5683999999999995E-3</c:v>
                </c:pt>
                <c:pt idx="87">
                  <c:v>9.5459949999999998E-3</c:v>
                </c:pt>
                <c:pt idx="88">
                  <c:v>9.523742E-3</c:v>
                </c:pt>
                <c:pt idx="89">
                  <c:v>9.5016389999999992E-3</c:v>
                </c:pt>
                <c:pt idx="90">
                  <c:v>9.4796829999999992E-3</c:v>
                </c:pt>
                <c:pt idx="91">
                  <c:v>9.4578749999999993E-3</c:v>
                </c:pt>
                <c:pt idx="92">
                  <c:v>9.4362109999999999E-3</c:v>
                </c:pt>
                <c:pt idx="93">
                  <c:v>9.4146899999999999E-3</c:v>
                </c:pt>
                <c:pt idx="94">
                  <c:v>9.3933109999999997E-3</c:v>
                </c:pt>
                <c:pt idx="95">
                  <c:v>9.3720729999999999E-3</c:v>
                </c:pt>
                <c:pt idx="96">
                  <c:v>9.3509720000000008E-3</c:v>
                </c:pt>
                <c:pt idx="97">
                  <c:v>9.3300099999999997E-3</c:v>
                </c:pt>
                <c:pt idx="98">
                  <c:v>9.3091819999999992E-3</c:v>
                </c:pt>
                <c:pt idx="99">
                  <c:v>9.2884890000000005E-3</c:v>
                </c:pt>
                <c:pt idx="100">
                  <c:v>9.2679289999999994E-3</c:v>
                </c:pt>
                <c:pt idx="101">
                  <c:v>9.247501E-3</c:v>
                </c:pt>
                <c:pt idx="102">
                  <c:v>9.2272020000000003E-3</c:v>
                </c:pt>
                <c:pt idx="103">
                  <c:v>9.2070320000000004E-3</c:v>
                </c:pt>
                <c:pt idx="104">
                  <c:v>9.1869889999999996E-3</c:v>
                </c:pt>
                <c:pt idx="105">
                  <c:v>9.1670720000000001E-3</c:v>
                </c:pt>
                <c:pt idx="106">
                  <c:v>9.1472800000000007E-3</c:v>
                </c:pt>
                <c:pt idx="107">
                  <c:v>9.1276120000000002E-3</c:v>
                </c:pt>
                <c:pt idx="108">
                  <c:v>9.1080650000000003E-3</c:v>
                </c:pt>
                <c:pt idx="109">
                  <c:v>9.0886400000000003E-3</c:v>
                </c:pt>
                <c:pt idx="110">
                  <c:v>9.0693340000000001E-3</c:v>
                </c:pt>
                <c:pt idx="111">
                  <c:v>9.0501460000000002E-3</c:v>
                </c:pt>
                <c:pt idx="112">
                  <c:v>9.0310760000000007E-3</c:v>
                </c:pt>
                <c:pt idx="113">
                  <c:v>9.0121219999999991E-3</c:v>
                </c:pt>
                <c:pt idx="114">
                  <c:v>8.9932829999999995E-3</c:v>
                </c:pt>
                <c:pt idx="115">
                  <c:v>8.9745569999999993E-3</c:v>
                </c:pt>
                <c:pt idx="116">
                  <c:v>8.9559440000000004E-3</c:v>
                </c:pt>
                <c:pt idx="117">
                  <c:v>8.9374429999999998E-3</c:v>
                </c:pt>
                <c:pt idx="118">
                  <c:v>8.9190520000000002E-3</c:v>
                </c:pt>
                <c:pt idx="119">
                  <c:v>8.9007700000000006E-3</c:v>
                </c:pt>
                <c:pt idx="120">
                  <c:v>8.8825970000000008E-3</c:v>
                </c:pt>
                <c:pt idx="121">
                  <c:v>8.8645300000000007E-3</c:v>
                </c:pt>
                <c:pt idx="122">
                  <c:v>8.8465699999999998E-3</c:v>
                </c:pt>
                <c:pt idx="123">
                  <c:v>8.8287150000000009E-3</c:v>
                </c:pt>
                <c:pt idx="124">
                  <c:v>8.8109639999999993E-3</c:v>
                </c:pt>
                <c:pt idx="125">
                  <c:v>8.7933170000000001E-3</c:v>
                </c:pt>
                <c:pt idx="126">
                  <c:v>8.7757709999999999E-3</c:v>
                </c:pt>
                <c:pt idx="127">
                  <c:v>8.7583260000000003E-3</c:v>
                </c:pt>
                <c:pt idx="128">
                  <c:v>8.7409819999999996E-3</c:v>
                </c:pt>
                <c:pt idx="129">
                  <c:v>8.7237370000000005E-3</c:v>
                </c:pt>
                <c:pt idx="130">
                  <c:v>8.7065900000000002E-3</c:v>
                </c:pt>
                <c:pt idx="131">
                  <c:v>8.6895400000000008E-3</c:v>
                </c:pt>
                <c:pt idx="132">
                  <c:v>8.6725870000000007E-3</c:v>
                </c:pt>
                <c:pt idx="133">
                  <c:v>8.6557300000000004E-3</c:v>
                </c:pt>
                <c:pt idx="134">
                  <c:v>8.6389670000000009E-3</c:v>
                </c:pt>
                <c:pt idx="135">
                  <c:v>8.6222980000000005E-3</c:v>
                </c:pt>
                <c:pt idx="136">
                  <c:v>8.6057219999999997E-3</c:v>
                </c:pt>
                <c:pt idx="137">
                  <c:v>8.5892380000000008E-3</c:v>
                </c:pt>
                <c:pt idx="138">
                  <c:v>8.5728450000000008E-3</c:v>
                </c:pt>
                <c:pt idx="139">
                  <c:v>8.5565429999999998E-3</c:v>
                </c:pt>
                <c:pt idx="140">
                  <c:v>8.5403300000000005E-3</c:v>
                </c:pt>
                <c:pt idx="141">
                  <c:v>8.5242059999999995E-3</c:v>
                </c:pt>
                <c:pt idx="142">
                  <c:v>8.5081700000000007E-3</c:v>
                </c:pt>
                <c:pt idx="143">
                  <c:v>8.4922209999999995E-3</c:v>
                </c:pt>
                <c:pt idx="144">
                  <c:v>8.4763579999999998E-3</c:v>
                </c:pt>
                <c:pt idx="145">
                  <c:v>8.460581E-3</c:v>
                </c:pt>
                <c:pt idx="146">
                  <c:v>8.4448890000000006E-3</c:v>
                </c:pt>
                <c:pt idx="147">
                  <c:v>8.4292810000000003E-3</c:v>
                </c:pt>
                <c:pt idx="148">
                  <c:v>8.4137569999999991E-3</c:v>
                </c:pt>
                <c:pt idx="149">
                  <c:v>8.3983149999999999E-3</c:v>
                </c:pt>
                <c:pt idx="150">
                  <c:v>8.3829549999999992E-3</c:v>
                </c:pt>
                <c:pt idx="151">
                  <c:v>8.3676759999999992E-3</c:v>
                </c:pt>
                <c:pt idx="152">
                  <c:v>8.3524770000000005E-3</c:v>
                </c:pt>
                <c:pt idx="153">
                  <c:v>8.3373579999999996E-3</c:v>
                </c:pt>
                <c:pt idx="154">
                  <c:v>8.3223189999999999E-3</c:v>
                </c:pt>
                <c:pt idx="155">
                  <c:v>8.3073580000000008E-3</c:v>
                </c:pt>
                <c:pt idx="156">
                  <c:v>8.2924739999999993E-3</c:v>
                </c:pt>
                <c:pt idx="157">
                  <c:v>8.2776680000000002E-3</c:v>
                </c:pt>
                <c:pt idx="158">
                  <c:v>8.2629379999999992E-3</c:v>
                </c:pt>
                <c:pt idx="159">
                  <c:v>8.2482839999999998E-3</c:v>
                </c:pt>
                <c:pt idx="160">
                  <c:v>8.2337039999999997E-3</c:v>
                </c:pt>
                <c:pt idx="161">
                  <c:v>8.2191999999999994E-3</c:v>
                </c:pt>
                <c:pt idx="162">
                  <c:v>8.2047690000000006E-3</c:v>
                </c:pt>
                <c:pt idx="163">
                  <c:v>8.1904109999999999E-3</c:v>
                </c:pt>
                <c:pt idx="164">
                  <c:v>8.1761260000000006E-3</c:v>
                </c:pt>
                <c:pt idx="165">
                  <c:v>8.1619139999999993E-3</c:v>
                </c:pt>
                <c:pt idx="166">
                  <c:v>8.1477719999999993E-3</c:v>
                </c:pt>
              </c:numCache>
            </c:numRef>
          </c:yVal>
          <c:smooth val="0"/>
          <c:extLst>
            <c:ext xmlns:c16="http://schemas.microsoft.com/office/drawing/2014/chart" uri="{C3380CC4-5D6E-409C-BE32-E72D297353CC}">
              <c16:uniqueId val="{00000001-41B5-4F6C-8040-EEA01AA696F8}"/>
            </c:ext>
          </c:extLst>
        </c:ser>
        <c:dLbls>
          <c:showLegendKey val="0"/>
          <c:showVal val="0"/>
          <c:showCatName val="0"/>
          <c:showSerName val="0"/>
          <c:showPercent val="0"/>
          <c:showBubbleSize val="0"/>
        </c:dLbls>
        <c:axId val="735405720"/>
        <c:axId val="735422448"/>
      </c:scatterChart>
      <c:valAx>
        <c:axId val="735405720"/>
        <c:scaling>
          <c:orientation val="minMax"/>
          <c:max val="1990"/>
          <c:min val="9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22448"/>
        <c:crosses val="autoZero"/>
        <c:crossBetween val="midCat"/>
      </c:valAx>
      <c:valAx>
        <c:axId val="735422448"/>
        <c:scaling>
          <c:orientation val="minMax"/>
          <c:min val="6.0000000000000019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05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4</xdr:col>
      <xdr:colOff>556260</xdr:colOff>
      <xdr:row>6</xdr:row>
      <xdr:rowOff>76200</xdr:rowOff>
    </xdr:from>
    <xdr:ext cx="3423630" cy="6885539"/>
    <xdr:sp macro="" textlink="">
      <xdr:nvSpPr>
        <xdr:cNvPr id="2" name="TextBox 1"/>
        <xdr:cNvSpPr txBox="1"/>
      </xdr:nvSpPr>
      <xdr:spPr>
        <a:xfrm>
          <a:off x="4015740" y="441960"/>
          <a:ext cx="3423630" cy="6885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solidFill>
                <a:schemeClr val="tx1"/>
              </a:solidFill>
              <a:effectLst/>
              <a:latin typeface="+mn-lt"/>
              <a:ea typeface="+mn-ea"/>
              <a:cs typeface="+mn-cs"/>
            </a:rPr>
            <a:t>C**AGEXTD</a:t>
          </a:r>
          <a:endParaRPr lang="en-US" sz="900">
            <a:effectLst/>
          </a:endParaRPr>
        </a:p>
        <a:p>
          <a:r>
            <a:rPr lang="en-US" sz="900">
              <a:solidFill>
                <a:schemeClr val="tx1"/>
              </a:solidFill>
              <a:effectLst/>
              <a:latin typeface="+mn-lt"/>
              <a:ea typeface="+mn-ea"/>
              <a:cs typeface="+mn-cs"/>
            </a:rPr>
            <a:t>C  Continuum Dynamics, Inc.</a:t>
          </a:r>
          <a:endParaRPr lang="en-US" sz="900">
            <a:effectLst/>
          </a:endParaRPr>
        </a:p>
        <a:p>
          <a:r>
            <a:rPr lang="en-US" sz="900">
              <a:solidFill>
                <a:schemeClr val="tx1"/>
              </a:solidFill>
              <a:effectLst/>
              <a:latin typeface="+mn-lt"/>
              <a:ea typeface="+mn-ea"/>
              <a:cs typeface="+mn-cs"/>
            </a:rPr>
            <a:t>C  Version 2.08 07/11/03</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SUBROUTINE AGEXTD(NPTS,YV,DV,XLENG,NTEMP,YTEMP,ZTEMP)</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C  AGEXTD extends the deposition profile for pond integration</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C  NPTS   - Number of points in deposition array</a:t>
          </a:r>
          <a:endParaRPr lang="en-US" sz="900">
            <a:effectLst/>
          </a:endParaRPr>
        </a:p>
        <a:p>
          <a:r>
            <a:rPr lang="en-US" sz="900">
              <a:solidFill>
                <a:schemeClr val="tx1"/>
              </a:solidFill>
              <a:effectLst/>
              <a:latin typeface="+mn-lt"/>
              <a:ea typeface="+mn-ea"/>
              <a:cs typeface="+mn-cs"/>
            </a:rPr>
            <a:t>C  YV     - Downwind distance array (m)</a:t>
          </a:r>
          <a:endParaRPr lang="en-US" sz="900">
            <a:effectLst/>
          </a:endParaRPr>
        </a:p>
        <a:p>
          <a:r>
            <a:rPr lang="en-US" sz="900">
              <a:solidFill>
                <a:schemeClr val="tx1"/>
              </a:solidFill>
              <a:effectLst/>
              <a:latin typeface="+mn-lt"/>
              <a:ea typeface="+mn-ea"/>
              <a:cs typeface="+mn-cs"/>
            </a:rPr>
            <a:t>C  DV     - Deposition array (fraction of applied)</a:t>
          </a:r>
          <a:endParaRPr lang="en-US" sz="900">
            <a:effectLst/>
          </a:endParaRPr>
        </a:p>
        <a:p>
          <a:r>
            <a:rPr lang="en-US" sz="900">
              <a:solidFill>
                <a:schemeClr val="tx1"/>
              </a:solidFill>
              <a:effectLst/>
              <a:latin typeface="+mn-lt"/>
              <a:ea typeface="+mn-ea"/>
              <a:cs typeface="+mn-cs"/>
            </a:rPr>
            <a:t>C  XLENG  - Length of pond (m)</a:t>
          </a:r>
          <a:endParaRPr lang="en-US" sz="900">
            <a:effectLst/>
          </a:endParaRPr>
        </a:p>
        <a:p>
          <a:r>
            <a:rPr lang="en-US" sz="900">
              <a:solidFill>
                <a:schemeClr val="tx1"/>
              </a:solidFill>
              <a:effectLst/>
              <a:latin typeface="+mn-lt"/>
              <a:ea typeface="+mn-ea"/>
              <a:cs typeface="+mn-cs"/>
            </a:rPr>
            <a:t>C  NTEMP  - Number of extended points in deposition array</a:t>
          </a:r>
          <a:endParaRPr lang="en-US" sz="900">
            <a:effectLst/>
          </a:endParaRPr>
        </a:p>
        <a:p>
          <a:r>
            <a:rPr lang="en-US" sz="900">
              <a:solidFill>
                <a:schemeClr val="tx1"/>
              </a:solidFill>
              <a:effectLst/>
              <a:latin typeface="+mn-lt"/>
              <a:ea typeface="+mn-ea"/>
              <a:cs typeface="+mn-cs"/>
            </a:rPr>
            <a:t>C  YTEMP  - Extended downwind distance array (m)</a:t>
          </a:r>
          <a:endParaRPr lang="en-US" sz="900">
            <a:effectLst/>
          </a:endParaRPr>
        </a:p>
        <a:p>
          <a:r>
            <a:rPr lang="en-US" sz="900">
              <a:solidFill>
                <a:schemeClr val="tx1"/>
              </a:solidFill>
              <a:effectLst/>
              <a:latin typeface="+mn-lt"/>
              <a:ea typeface="+mn-ea"/>
              <a:cs typeface="+mn-cs"/>
            </a:rPr>
            <a:t>C  ZTEMP  - Extended deposition array (fraction of applied)</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DIMENSION YV(2),DV(2),YTEMP(2),ZTEMP(2)</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COMMON /EXTD/ AA,BB,YMAG,DMAG</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SUMY=0.0</a:t>
          </a:r>
          <a:endParaRPr lang="en-US" sz="900">
            <a:effectLst/>
          </a:endParaRPr>
        </a:p>
        <a:p>
          <a:r>
            <a:rPr lang="en-US" sz="900">
              <a:solidFill>
                <a:schemeClr val="tx1"/>
              </a:solidFill>
              <a:effectLst/>
              <a:latin typeface="+mn-lt"/>
              <a:ea typeface="+mn-ea"/>
              <a:cs typeface="+mn-cs"/>
            </a:rPr>
            <a:t>      SUMD=0.0</a:t>
          </a:r>
          <a:endParaRPr lang="en-US" sz="900">
            <a:effectLst/>
          </a:endParaRPr>
        </a:p>
        <a:p>
          <a:r>
            <a:rPr lang="en-US" sz="900">
              <a:solidFill>
                <a:schemeClr val="tx1"/>
              </a:solidFill>
              <a:effectLst/>
              <a:latin typeface="+mn-lt"/>
              <a:ea typeface="+mn-ea"/>
              <a:cs typeface="+mn-cs"/>
            </a:rPr>
            <a:t>      SUMYY=0.0</a:t>
          </a:r>
          <a:endParaRPr lang="en-US" sz="900">
            <a:effectLst/>
          </a:endParaRPr>
        </a:p>
        <a:p>
          <a:r>
            <a:rPr lang="en-US" sz="900">
              <a:solidFill>
                <a:schemeClr val="tx1"/>
              </a:solidFill>
              <a:effectLst/>
              <a:latin typeface="+mn-lt"/>
              <a:ea typeface="+mn-ea"/>
              <a:cs typeface="+mn-cs"/>
            </a:rPr>
            <a:t>      SUMYD=0.0</a:t>
          </a:r>
          <a:endParaRPr lang="en-US" sz="900">
            <a:effectLst/>
          </a:endParaRPr>
        </a:p>
        <a:p>
          <a:r>
            <a:rPr lang="en-US" sz="900">
              <a:solidFill>
                <a:schemeClr val="tx1"/>
              </a:solidFill>
              <a:effectLst/>
              <a:latin typeface="+mn-lt"/>
              <a:ea typeface="+mn-ea"/>
              <a:cs typeface="+mn-cs"/>
            </a:rPr>
            <a:t>      YMAG=YV(NPTS-16)</a:t>
          </a:r>
          <a:endParaRPr lang="en-US" sz="900">
            <a:effectLst/>
          </a:endParaRPr>
        </a:p>
        <a:p>
          <a:r>
            <a:rPr lang="en-US" sz="900">
              <a:solidFill>
                <a:schemeClr val="tx1"/>
              </a:solidFill>
              <a:effectLst/>
              <a:latin typeface="+mn-lt"/>
              <a:ea typeface="+mn-ea"/>
              <a:cs typeface="+mn-cs"/>
            </a:rPr>
            <a:t>      DMAG=DV(NPTS-16)</a:t>
          </a:r>
          <a:endParaRPr lang="en-US" sz="900">
            <a:effectLst/>
          </a:endParaRPr>
        </a:p>
        <a:p>
          <a:r>
            <a:rPr lang="en-US" sz="900">
              <a:solidFill>
                <a:schemeClr val="tx1"/>
              </a:solidFill>
              <a:effectLst/>
              <a:latin typeface="+mn-lt"/>
              <a:ea typeface="+mn-ea"/>
              <a:cs typeface="+mn-cs"/>
            </a:rPr>
            <a:t>      DO N=NPTS-15,NPTS</a:t>
          </a:r>
          <a:endParaRPr lang="en-US" sz="900">
            <a:effectLst/>
          </a:endParaRPr>
        </a:p>
        <a:p>
          <a:r>
            <a:rPr lang="en-US" sz="900">
              <a:solidFill>
                <a:schemeClr val="tx1"/>
              </a:solidFill>
              <a:effectLst/>
              <a:latin typeface="+mn-lt"/>
              <a:ea typeface="+mn-ea"/>
              <a:cs typeface="+mn-cs"/>
            </a:rPr>
            <a:t>        AY=ALOG(YV(N)-YMAG)</a:t>
          </a:r>
          <a:endParaRPr lang="en-US" sz="900">
            <a:effectLst/>
          </a:endParaRPr>
        </a:p>
        <a:p>
          <a:r>
            <a:rPr lang="en-US" sz="900">
              <a:solidFill>
                <a:schemeClr val="tx1"/>
              </a:solidFill>
              <a:effectLst/>
              <a:latin typeface="+mn-lt"/>
              <a:ea typeface="+mn-ea"/>
              <a:cs typeface="+mn-cs"/>
            </a:rPr>
            <a:t>        AD=ALOG(DV(N)/DMAG)</a:t>
          </a:r>
          <a:endParaRPr lang="en-US" sz="900">
            <a:effectLst/>
          </a:endParaRPr>
        </a:p>
        <a:p>
          <a:r>
            <a:rPr lang="en-US" sz="900">
              <a:solidFill>
                <a:schemeClr val="tx1"/>
              </a:solidFill>
              <a:effectLst/>
              <a:latin typeface="+mn-lt"/>
              <a:ea typeface="+mn-ea"/>
              <a:cs typeface="+mn-cs"/>
            </a:rPr>
            <a:t>        SUMY=SUMY+AY</a:t>
          </a:r>
          <a:endParaRPr lang="en-US" sz="900">
            <a:effectLst/>
          </a:endParaRPr>
        </a:p>
        <a:p>
          <a:r>
            <a:rPr lang="en-US" sz="900">
              <a:solidFill>
                <a:schemeClr val="tx1"/>
              </a:solidFill>
              <a:effectLst/>
              <a:latin typeface="+mn-lt"/>
              <a:ea typeface="+mn-ea"/>
              <a:cs typeface="+mn-cs"/>
            </a:rPr>
            <a:t>        SUMD=SUMD+AD</a:t>
          </a:r>
          <a:endParaRPr lang="en-US" sz="900">
            <a:effectLst/>
          </a:endParaRPr>
        </a:p>
        <a:p>
          <a:r>
            <a:rPr lang="en-US" sz="900">
              <a:solidFill>
                <a:schemeClr val="tx1"/>
              </a:solidFill>
              <a:effectLst/>
              <a:latin typeface="+mn-lt"/>
              <a:ea typeface="+mn-ea"/>
              <a:cs typeface="+mn-cs"/>
            </a:rPr>
            <a:t>        SUMYY=SUMYY+AY*AY</a:t>
          </a:r>
          <a:endParaRPr lang="en-US" sz="900">
            <a:effectLst/>
          </a:endParaRPr>
        </a:p>
        <a:p>
          <a:r>
            <a:rPr lang="en-US" sz="900">
              <a:solidFill>
                <a:schemeClr val="tx1"/>
              </a:solidFill>
              <a:effectLst/>
              <a:latin typeface="+mn-lt"/>
              <a:ea typeface="+mn-ea"/>
              <a:cs typeface="+mn-cs"/>
            </a:rPr>
            <a:t>        SUMYD=SUMYD+AY*AD</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BB=(SUMYD-SUMY*SUMD/16)/(SUMYY-SUMY*SUMY/16)</a:t>
          </a:r>
          <a:endParaRPr lang="en-US" sz="900">
            <a:effectLst/>
          </a:endParaRPr>
        </a:p>
        <a:p>
          <a:r>
            <a:rPr lang="en-US" sz="900">
              <a:solidFill>
                <a:schemeClr val="tx1"/>
              </a:solidFill>
              <a:effectLst/>
              <a:latin typeface="+mn-lt"/>
              <a:ea typeface="+mn-ea"/>
              <a:cs typeface="+mn-cs"/>
            </a:rPr>
            <a:t>      AA=EXP((SUMD-BB*SUMY)/16)</a:t>
          </a:r>
          <a:endParaRPr lang="en-US" sz="900">
            <a:effectLst/>
          </a:endParaRPr>
        </a:p>
        <a:p>
          <a:r>
            <a:rPr lang="en-US" sz="900">
              <a:solidFill>
                <a:schemeClr val="tx1"/>
              </a:solidFill>
              <a:effectLst/>
              <a:latin typeface="+mn-lt"/>
              <a:ea typeface="+mn-ea"/>
              <a:cs typeface="+mn-cs"/>
            </a:rPr>
            <a:t>      DO N=1,NPTS</a:t>
          </a:r>
          <a:endParaRPr lang="en-US" sz="900">
            <a:effectLst/>
          </a:endParaRPr>
        </a:p>
        <a:p>
          <a:r>
            <a:rPr lang="en-US" sz="900">
              <a:solidFill>
                <a:schemeClr val="tx1"/>
              </a:solidFill>
              <a:effectLst/>
              <a:latin typeface="+mn-lt"/>
              <a:ea typeface="+mn-ea"/>
              <a:cs typeface="+mn-cs"/>
            </a:rPr>
            <a:t>        YTEMP(N)=YV(N)</a:t>
          </a:r>
          <a:endParaRPr lang="en-US" sz="900">
            <a:effectLst/>
          </a:endParaRPr>
        </a:p>
        <a:p>
          <a:r>
            <a:rPr lang="en-US" sz="900">
              <a:solidFill>
                <a:schemeClr val="tx1"/>
              </a:solidFill>
              <a:effectLst/>
              <a:latin typeface="+mn-lt"/>
              <a:ea typeface="+mn-ea"/>
              <a:cs typeface="+mn-cs"/>
            </a:rPr>
            <a:t>        ZTEMP(N)=DV(N)</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NTEMP=NPTS+XLENG/2.0+1</a:t>
          </a:r>
          <a:endParaRPr lang="en-US" sz="900">
            <a:effectLst/>
          </a:endParaRPr>
        </a:p>
        <a:p>
          <a:r>
            <a:rPr lang="en-US" sz="900">
              <a:solidFill>
                <a:schemeClr val="tx1"/>
              </a:solidFill>
              <a:effectLst/>
              <a:latin typeface="+mn-lt"/>
              <a:ea typeface="+mn-ea"/>
              <a:cs typeface="+mn-cs"/>
            </a:rPr>
            <a:t>      DO N=NPTS+1,NTEMP</a:t>
          </a:r>
          <a:endParaRPr lang="en-US" sz="900">
            <a:effectLst/>
          </a:endParaRPr>
        </a:p>
        <a:p>
          <a:r>
            <a:rPr lang="en-US" sz="900">
              <a:solidFill>
                <a:schemeClr val="tx1"/>
              </a:solidFill>
              <a:effectLst/>
              <a:latin typeface="+mn-lt"/>
              <a:ea typeface="+mn-ea"/>
              <a:cs typeface="+mn-cs"/>
            </a:rPr>
            <a:t>        YTEMP(N)=YTEMP(N-1)+2.0</a:t>
          </a:r>
          <a:endParaRPr lang="en-US" sz="900">
            <a:effectLst/>
          </a:endParaRPr>
        </a:p>
        <a:p>
          <a:r>
            <a:rPr lang="en-US" sz="900">
              <a:solidFill>
                <a:schemeClr val="tx1"/>
              </a:solidFill>
              <a:effectLst/>
              <a:latin typeface="+mn-lt"/>
              <a:ea typeface="+mn-ea"/>
              <a:cs typeface="+mn-cs"/>
            </a:rPr>
            <a:t>        ZTEMP(N)=DMAG*AA*(YTEMP(N)-YMAG)**BB</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RETURN</a:t>
          </a:r>
          <a:endParaRPr lang="en-US" sz="900">
            <a:effectLst/>
          </a:endParaRPr>
        </a:p>
        <a:p>
          <a:r>
            <a:rPr lang="en-US" sz="900">
              <a:solidFill>
                <a:schemeClr val="tx1"/>
              </a:solidFill>
              <a:effectLst/>
              <a:latin typeface="+mn-lt"/>
              <a:ea typeface="+mn-ea"/>
              <a:cs typeface="+mn-cs"/>
            </a:rPr>
            <a:t>      END</a:t>
          </a:r>
          <a:endParaRPr lang="en-US" sz="900">
            <a:effectLst/>
          </a:endParaRPr>
        </a:p>
        <a:p>
          <a:endParaRPr lang="en-US" sz="1100"/>
        </a:p>
      </xdr:txBody>
    </xdr:sp>
    <xdr:clientData/>
  </xdr:oneCellAnchor>
  <xdr:twoCellAnchor>
    <xdr:from>
      <xdr:col>4</xdr:col>
      <xdr:colOff>68580</xdr:colOff>
      <xdr:row>67</xdr:row>
      <xdr:rowOff>72390</xdr:rowOff>
    </xdr:from>
    <xdr:to>
      <xdr:col>13</xdr:col>
      <xdr:colOff>129540</xdr:colOff>
      <xdr:row>84</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86</xdr:row>
      <xdr:rowOff>118110</xdr:rowOff>
    </xdr:from>
    <xdr:to>
      <xdr:col>13</xdr:col>
      <xdr:colOff>99060</xdr:colOff>
      <xdr:row>104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510540</xdr:colOff>
      <xdr:row>68</xdr:row>
      <xdr:rowOff>34290</xdr:rowOff>
    </xdr:from>
    <xdr:to>
      <xdr:col>13</xdr:col>
      <xdr:colOff>22860</xdr:colOff>
      <xdr:row>84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87</xdr:row>
      <xdr:rowOff>3810</xdr:rowOff>
    </xdr:from>
    <xdr:to>
      <xdr:col>12</xdr:col>
      <xdr:colOff>586740</xdr:colOff>
      <xdr:row>102</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4</xdr:col>
      <xdr:colOff>556260</xdr:colOff>
      <xdr:row>6</xdr:row>
      <xdr:rowOff>76200</xdr:rowOff>
    </xdr:from>
    <xdr:ext cx="3423630" cy="6885539"/>
    <xdr:sp macro="" textlink="">
      <xdr:nvSpPr>
        <xdr:cNvPr id="2" name="TextBox 1"/>
        <xdr:cNvSpPr txBox="1"/>
      </xdr:nvSpPr>
      <xdr:spPr>
        <a:xfrm>
          <a:off x="4015740" y="1173480"/>
          <a:ext cx="3423630" cy="6885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solidFill>
                <a:schemeClr val="tx1"/>
              </a:solidFill>
              <a:effectLst/>
              <a:latin typeface="+mn-lt"/>
              <a:ea typeface="+mn-ea"/>
              <a:cs typeface="+mn-cs"/>
            </a:rPr>
            <a:t>C**AGEXTD</a:t>
          </a:r>
          <a:endParaRPr lang="en-US" sz="900">
            <a:effectLst/>
          </a:endParaRPr>
        </a:p>
        <a:p>
          <a:r>
            <a:rPr lang="en-US" sz="900">
              <a:solidFill>
                <a:schemeClr val="tx1"/>
              </a:solidFill>
              <a:effectLst/>
              <a:latin typeface="+mn-lt"/>
              <a:ea typeface="+mn-ea"/>
              <a:cs typeface="+mn-cs"/>
            </a:rPr>
            <a:t>C  Continuum Dynamics, Inc.</a:t>
          </a:r>
          <a:endParaRPr lang="en-US" sz="900">
            <a:effectLst/>
          </a:endParaRPr>
        </a:p>
        <a:p>
          <a:r>
            <a:rPr lang="en-US" sz="900">
              <a:solidFill>
                <a:schemeClr val="tx1"/>
              </a:solidFill>
              <a:effectLst/>
              <a:latin typeface="+mn-lt"/>
              <a:ea typeface="+mn-ea"/>
              <a:cs typeface="+mn-cs"/>
            </a:rPr>
            <a:t>C  Version 2.08 07/11/03</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SUBROUTINE AGEXTD(NPTS,YV,DV,XLENG,NTEMP,YTEMP,ZTEMP)</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C  AGEXTD extends the deposition profile for pond integration</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C  NPTS   - Number of points in deposition array</a:t>
          </a:r>
          <a:endParaRPr lang="en-US" sz="900">
            <a:effectLst/>
          </a:endParaRPr>
        </a:p>
        <a:p>
          <a:r>
            <a:rPr lang="en-US" sz="900">
              <a:solidFill>
                <a:schemeClr val="tx1"/>
              </a:solidFill>
              <a:effectLst/>
              <a:latin typeface="+mn-lt"/>
              <a:ea typeface="+mn-ea"/>
              <a:cs typeface="+mn-cs"/>
            </a:rPr>
            <a:t>C  YV     - Downwind distance array (m)</a:t>
          </a:r>
          <a:endParaRPr lang="en-US" sz="900">
            <a:effectLst/>
          </a:endParaRPr>
        </a:p>
        <a:p>
          <a:r>
            <a:rPr lang="en-US" sz="900">
              <a:solidFill>
                <a:schemeClr val="tx1"/>
              </a:solidFill>
              <a:effectLst/>
              <a:latin typeface="+mn-lt"/>
              <a:ea typeface="+mn-ea"/>
              <a:cs typeface="+mn-cs"/>
            </a:rPr>
            <a:t>C  DV     - Deposition array (fraction of applied)</a:t>
          </a:r>
          <a:endParaRPr lang="en-US" sz="900">
            <a:effectLst/>
          </a:endParaRPr>
        </a:p>
        <a:p>
          <a:r>
            <a:rPr lang="en-US" sz="900">
              <a:solidFill>
                <a:schemeClr val="tx1"/>
              </a:solidFill>
              <a:effectLst/>
              <a:latin typeface="+mn-lt"/>
              <a:ea typeface="+mn-ea"/>
              <a:cs typeface="+mn-cs"/>
            </a:rPr>
            <a:t>C  XLENG  - Length of pond (m)</a:t>
          </a:r>
          <a:endParaRPr lang="en-US" sz="900">
            <a:effectLst/>
          </a:endParaRPr>
        </a:p>
        <a:p>
          <a:r>
            <a:rPr lang="en-US" sz="900">
              <a:solidFill>
                <a:schemeClr val="tx1"/>
              </a:solidFill>
              <a:effectLst/>
              <a:latin typeface="+mn-lt"/>
              <a:ea typeface="+mn-ea"/>
              <a:cs typeface="+mn-cs"/>
            </a:rPr>
            <a:t>C  NTEMP  - Number of extended points in deposition array</a:t>
          </a:r>
          <a:endParaRPr lang="en-US" sz="900">
            <a:effectLst/>
          </a:endParaRPr>
        </a:p>
        <a:p>
          <a:r>
            <a:rPr lang="en-US" sz="900">
              <a:solidFill>
                <a:schemeClr val="tx1"/>
              </a:solidFill>
              <a:effectLst/>
              <a:latin typeface="+mn-lt"/>
              <a:ea typeface="+mn-ea"/>
              <a:cs typeface="+mn-cs"/>
            </a:rPr>
            <a:t>C  YTEMP  - Extended downwind distance array (m)</a:t>
          </a:r>
          <a:endParaRPr lang="en-US" sz="900">
            <a:effectLst/>
          </a:endParaRPr>
        </a:p>
        <a:p>
          <a:r>
            <a:rPr lang="en-US" sz="900">
              <a:solidFill>
                <a:schemeClr val="tx1"/>
              </a:solidFill>
              <a:effectLst/>
              <a:latin typeface="+mn-lt"/>
              <a:ea typeface="+mn-ea"/>
              <a:cs typeface="+mn-cs"/>
            </a:rPr>
            <a:t>C  ZTEMP  - Extended deposition array (fraction of applied)</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DIMENSION YV(2),DV(2),YTEMP(2),ZTEMP(2)</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COMMON /EXTD/ AA,BB,YMAG,DMAG</a:t>
          </a:r>
          <a:endParaRPr lang="en-US" sz="900">
            <a:effectLst/>
          </a:endParaRPr>
        </a:p>
        <a:p>
          <a:r>
            <a:rPr lang="en-US" sz="900">
              <a:solidFill>
                <a:schemeClr val="tx1"/>
              </a:solidFill>
              <a:effectLst/>
              <a:latin typeface="+mn-lt"/>
              <a:ea typeface="+mn-ea"/>
              <a:cs typeface="+mn-cs"/>
            </a:rPr>
            <a:t>C</a:t>
          </a:r>
          <a:endParaRPr lang="en-US" sz="900">
            <a:effectLst/>
          </a:endParaRPr>
        </a:p>
        <a:p>
          <a:r>
            <a:rPr lang="en-US" sz="900">
              <a:solidFill>
                <a:schemeClr val="tx1"/>
              </a:solidFill>
              <a:effectLst/>
              <a:latin typeface="+mn-lt"/>
              <a:ea typeface="+mn-ea"/>
              <a:cs typeface="+mn-cs"/>
            </a:rPr>
            <a:t>      SUMY=0.0</a:t>
          </a:r>
          <a:endParaRPr lang="en-US" sz="900">
            <a:effectLst/>
          </a:endParaRPr>
        </a:p>
        <a:p>
          <a:r>
            <a:rPr lang="en-US" sz="900">
              <a:solidFill>
                <a:schemeClr val="tx1"/>
              </a:solidFill>
              <a:effectLst/>
              <a:latin typeface="+mn-lt"/>
              <a:ea typeface="+mn-ea"/>
              <a:cs typeface="+mn-cs"/>
            </a:rPr>
            <a:t>      SUMD=0.0</a:t>
          </a:r>
          <a:endParaRPr lang="en-US" sz="900">
            <a:effectLst/>
          </a:endParaRPr>
        </a:p>
        <a:p>
          <a:r>
            <a:rPr lang="en-US" sz="900">
              <a:solidFill>
                <a:schemeClr val="tx1"/>
              </a:solidFill>
              <a:effectLst/>
              <a:latin typeface="+mn-lt"/>
              <a:ea typeface="+mn-ea"/>
              <a:cs typeface="+mn-cs"/>
            </a:rPr>
            <a:t>      SUMYY=0.0</a:t>
          </a:r>
          <a:endParaRPr lang="en-US" sz="900">
            <a:effectLst/>
          </a:endParaRPr>
        </a:p>
        <a:p>
          <a:r>
            <a:rPr lang="en-US" sz="900">
              <a:solidFill>
                <a:schemeClr val="tx1"/>
              </a:solidFill>
              <a:effectLst/>
              <a:latin typeface="+mn-lt"/>
              <a:ea typeface="+mn-ea"/>
              <a:cs typeface="+mn-cs"/>
            </a:rPr>
            <a:t>      SUMYD=0.0</a:t>
          </a:r>
          <a:endParaRPr lang="en-US" sz="900">
            <a:effectLst/>
          </a:endParaRPr>
        </a:p>
        <a:p>
          <a:r>
            <a:rPr lang="en-US" sz="900">
              <a:solidFill>
                <a:schemeClr val="tx1"/>
              </a:solidFill>
              <a:effectLst/>
              <a:latin typeface="+mn-lt"/>
              <a:ea typeface="+mn-ea"/>
              <a:cs typeface="+mn-cs"/>
            </a:rPr>
            <a:t>      YMAG=YV(NPTS-16)</a:t>
          </a:r>
          <a:endParaRPr lang="en-US" sz="900">
            <a:effectLst/>
          </a:endParaRPr>
        </a:p>
        <a:p>
          <a:r>
            <a:rPr lang="en-US" sz="900">
              <a:solidFill>
                <a:schemeClr val="tx1"/>
              </a:solidFill>
              <a:effectLst/>
              <a:latin typeface="+mn-lt"/>
              <a:ea typeface="+mn-ea"/>
              <a:cs typeface="+mn-cs"/>
            </a:rPr>
            <a:t>      DMAG=DV(NPTS-16)</a:t>
          </a:r>
          <a:endParaRPr lang="en-US" sz="900">
            <a:effectLst/>
          </a:endParaRPr>
        </a:p>
        <a:p>
          <a:r>
            <a:rPr lang="en-US" sz="900">
              <a:solidFill>
                <a:schemeClr val="tx1"/>
              </a:solidFill>
              <a:effectLst/>
              <a:latin typeface="+mn-lt"/>
              <a:ea typeface="+mn-ea"/>
              <a:cs typeface="+mn-cs"/>
            </a:rPr>
            <a:t>      DO N=NPTS-15,NPTS</a:t>
          </a:r>
          <a:endParaRPr lang="en-US" sz="900">
            <a:effectLst/>
          </a:endParaRPr>
        </a:p>
        <a:p>
          <a:r>
            <a:rPr lang="en-US" sz="900">
              <a:solidFill>
                <a:schemeClr val="tx1"/>
              </a:solidFill>
              <a:effectLst/>
              <a:latin typeface="+mn-lt"/>
              <a:ea typeface="+mn-ea"/>
              <a:cs typeface="+mn-cs"/>
            </a:rPr>
            <a:t>        AY=ALOG(YV(N)-YMAG)</a:t>
          </a:r>
          <a:endParaRPr lang="en-US" sz="900">
            <a:effectLst/>
          </a:endParaRPr>
        </a:p>
        <a:p>
          <a:r>
            <a:rPr lang="en-US" sz="900">
              <a:solidFill>
                <a:schemeClr val="tx1"/>
              </a:solidFill>
              <a:effectLst/>
              <a:latin typeface="+mn-lt"/>
              <a:ea typeface="+mn-ea"/>
              <a:cs typeface="+mn-cs"/>
            </a:rPr>
            <a:t>        AD=ALOG(DV(N)/DMAG)</a:t>
          </a:r>
          <a:endParaRPr lang="en-US" sz="900">
            <a:effectLst/>
          </a:endParaRPr>
        </a:p>
        <a:p>
          <a:r>
            <a:rPr lang="en-US" sz="900">
              <a:solidFill>
                <a:schemeClr val="tx1"/>
              </a:solidFill>
              <a:effectLst/>
              <a:latin typeface="+mn-lt"/>
              <a:ea typeface="+mn-ea"/>
              <a:cs typeface="+mn-cs"/>
            </a:rPr>
            <a:t>        SUMY=SUMY+AY</a:t>
          </a:r>
          <a:endParaRPr lang="en-US" sz="900">
            <a:effectLst/>
          </a:endParaRPr>
        </a:p>
        <a:p>
          <a:r>
            <a:rPr lang="en-US" sz="900">
              <a:solidFill>
                <a:schemeClr val="tx1"/>
              </a:solidFill>
              <a:effectLst/>
              <a:latin typeface="+mn-lt"/>
              <a:ea typeface="+mn-ea"/>
              <a:cs typeface="+mn-cs"/>
            </a:rPr>
            <a:t>        SUMD=SUMD+AD</a:t>
          </a:r>
          <a:endParaRPr lang="en-US" sz="900">
            <a:effectLst/>
          </a:endParaRPr>
        </a:p>
        <a:p>
          <a:r>
            <a:rPr lang="en-US" sz="900">
              <a:solidFill>
                <a:schemeClr val="tx1"/>
              </a:solidFill>
              <a:effectLst/>
              <a:latin typeface="+mn-lt"/>
              <a:ea typeface="+mn-ea"/>
              <a:cs typeface="+mn-cs"/>
            </a:rPr>
            <a:t>        SUMYY=SUMYY+AY*AY</a:t>
          </a:r>
          <a:endParaRPr lang="en-US" sz="900">
            <a:effectLst/>
          </a:endParaRPr>
        </a:p>
        <a:p>
          <a:r>
            <a:rPr lang="en-US" sz="900">
              <a:solidFill>
                <a:schemeClr val="tx1"/>
              </a:solidFill>
              <a:effectLst/>
              <a:latin typeface="+mn-lt"/>
              <a:ea typeface="+mn-ea"/>
              <a:cs typeface="+mn-cs"/>
            </a:rPr>
            <a:t>        SUMYD=SUMYD+AY*AD</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BB=(SUMYD-SUMY*SUMD/16)/(SUMYY-SUMY*SUMY/16)</a:t>
          </a:r>
          <a:endParaRPr lang="en-US" sz="900">
            <a:effectLst/>
          </a:endParaRPr>
        </a:p>
        <a:p>
          <a:r>
            <a:rPr lang="en-US" sz="900">
              <a:solidFill>
                <a:schemeClr val="tx1"/>
              </a:solidFill>
              <a:effectLst/>
              <a:latin typeface="+mn-lt"/>
              <a:ea typeface="+mn-ea"/>
              <a:cs typeface="+mn-cs"/>
            </a:rPr>
            <a:t>      AA=EXP((SUMD-BB*SUMY)/16)</a:t>
          </a:r>
          <a:endParaRPr lang="en-US" sz="900">
            <a:effectLst/>
          </a:endParaRPr>
        </a:p>
        <a:p>
          <a:r>
            <a:rPr lang="en-US" sz="900">
              <a:solidFill>
                <a:schemeClr val="tx1"/>
              </a:solidFill>
              <a:effectLst/>
              <a:latin typeface="+mn-lt"/>
              <a:ea typeface="+mn-ea"/>
              <a:cs typeface="+mn-cs"/>
            </a:rPr>
            <a:t>      DO N=1,NPTS</a:t>
          </a:r>
          <a:endParaRPr lang="en-US" sz="900">
            <a:effectLst/>
          </a:endParaRPr>
        </a:p>
        <a:p>
          <a:r>
            <a:rPr lang="en-US" sz="900">
              <a:solidFill>
                <a:schemeClr val="tx1"/>
              </a:solidFill>
              <a:effectLst/>
              <a:latin typeface="+mn-lt"/>
              <a:ea typeface="+mn-ea"/>
              <a:cs typeface="+mn-cs"/>
            </a:rPr>
            <a:t>        YTEMP(N)=YV(N)</a:t>
          </a:r>
          <a:endParaRPr lang="en-US" sz="900">
            <a:effectLst/>
          </a:endParaRPr>
        </a:p>
        <a:p>
          <a:r>
            <a:rPr lang="en-US" sz="900">
              <a:solidFill>
                <a:schemeClr val="tx1"/>
              </a:solidFill>
              <a:effectLst/>
              <a:latin typeface="+mn-lt"/>
              <a:ea typeface="+mn-ea"/>
              <a:cs typeface="+mn-cs"/>
            </a:rPr>
            <a:t>        ZTEMP(N)=DV(N)</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NTEMP=NPTS+XLENG/2.0+1</a:t>
          </a:r>
          <a:endParaRPr lang="en-US" sz="900">
            <a:effectLst/>
          </a:endParaRPr>
        </a:p>
        <a:p>
          <a:r>
            <a:rPr lang="en-US" sz="900">
              <a:solidFill>
                <a:schemeClr val="tx1"/>
              </a:solidFill>
              <a:effectLst/>
              <a:latin typeface="+mn-lt"/>
              <a:ea typeface="+mn-ea"/>
              <a:cs typeface="+mn-cs"/>
            </a:rPr>
            <a:t>      DO N=NPTS+1,NTEMP</a:t>
          </a:r>
          <a:endParaRPr lang="en-US" sz="900">
            <a:effectLst/>
          </a:endParaRPr>
        </a:p>
        <a:p>
          <a:r>
            <a:rPr lang="en-US" sz="900">
              <a:solidFill>
                <a:schemeClr val="tx1"/>
              </a:solidFill>
              <a:effectLst/>
              <a:latin typeface="+mn-lt"/>
              <a:ea typeface="+mn-ea"/>
              <a:cs typeface="+mn-cs"/>
            </a:rPr>
            <a:t>        YTEMP(N)=YTEMP(N-1)+2.0</a:t>
          </a:r>
          <a:endParaRPr lang="en-US" sz="900">
            <a:effectLst/>
          </a:endParaRPr>
        </a:p>
        <a:p>
          <a:r>
            <a:rPr lang="en-US" sz="900">
              <a:solidFill>
                <a:schemeClr val="tx1"/>
              </a:solidFill>
              <a:effectLst/>
              <a:latin typeface="+mn-lt"/>
              <a:ea typeface="+mn-ea"/>
              <a:cs typeface="+mn-cs"/>
            </a:rPr>
            <a:t>        ZTEMP(N)=DMAG*AA*(YTEMP(N)-YMAG)**BB</a:t>
          </a:r>
          <a:endParaRPr lang="en-US" sz="900">
            <a:effectLst/>
          </a:endParaRPr>
        </a:p>
        <a:p>
          <a:r>
            <a:rPr lang="en-US" sz="900">
              <a:solidFill>
                <a:schemeClr val="tx1"/>
              </a:solidFill>
              <a:effectLst/>
              <a:latin typeface="+mn-lt"/>
              <a:ea typeface="+mn-ea"/>
              <a:cs typeface="+mn-cs"/>
            </a:rPr>
            <a:t>      ENDDO</a:t>
          </a:r>
          <a:endParaRPr lang="en-US" sz="900">
            <a:effectLst/>
          </a:endParaRPr>
        </a:p>
        <a:p>
          <a:r>
            <a:rPr lang="en-US" sz="900">
              <a:solidFill>
                <a:schemeClr val="tx1"/>
              </a:solidFill>
              <a:effectLst/>
              <a:latin typeface="+mn-lt"/>
              <a:ea typeface="+mn-ea"/>
              <a:cs typeface="+mn-cs"/>
            </a:rPr>
            <a:t>      RETURN</a:t>
          </a:r>
          <a:endParaRPr lang="en-US" sz="900">
            <a:effectLst/>
          </a:endParaRPr>
        </a:p>
        <a:p>
          <a:r>
            <a:rPr lang="en-US" sz="900">
              <a:solidFill>
                <a:schemeClr val="tx1"/>
              </a:solidFill>
              <a:effectLst/>
              <a:latin typeface="+mn-lt"/>
              <a:ea typeface="+mn-ea"/>
              <a:cs typeface="+mn-cs"/>
            </a:rPr>
            <a:t>      END</a:t>
          </a:r>
          <a:endParaRPr lang="en-US" sz="900">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38100</xdr:colOff>
      <xdr:row>3</xdr:row>
      <xdr:rowOff>152400</xdr:rowOff>
    </xdr:from>
    <xdr:to>
      <xdr:col>15</xdr:col>
      <xdr:colOff>220980</xdr:colOff>
      <xdr:row>31</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35</xdr:row>
      <xdr:rowOff>0</xdr:rowOff>
    </xdr:from>
    <xdr:to>
      <xdr:col>15</xdr:col>
      <xdr:colOff>182880</xdr:colOff>
      <xdr:row>62</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35</xdr:row>
      <xdr:rowOff>0</xdr:rowOff>
    </xdr:from>
    <xdr:to>
      <xdr:col>30</xdr:col>
      <xdr:colOff>182880</xdr:colOff>
      <xdr:row>62</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4</xdr:row>
      <xdr:rowOff>0</xdr:rowOff>
    </xdr:from>
    <xdr:to>
      <xdr:col>30</xdr:col>
      <xdr:colOff>182880</xdr:colOff>
      <xdr:row>31</xdr:row>
      <xdr:rowOff>137160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30480</xdr:colOff>
      <xdr:row>43</xdr:row>
      <xdr:rowOff>175260</xdr:rowOff>
    </xdr:from>
    <xdr:to>
      <xdr:col>16</xdr:col>
      <xdr:colOff>510540</xdr:colOff>
      <xdr:row>74</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78</xdr:row>
      <xdr:rowOff>121920</xdr:rowOff>
    </xdr:from>
    <xdr:to>
      <xdr:col>15</xdr:col>
      <xdr:colOff>541020</xdr:colOff>
      <xdr:row>97</xdr:row>
      <xdr:rowOff>167640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xdr:colOff>
      <xdr:row>13</xdr:row>
      <xdr:rowOff>152400</xdr:rowOff>
    </xdr:from>
    <xdr:to>
      <xdr:col>18</xdr:col>
      <xdr:colOff>335280</xdr:colOff>
      <xdr:row>38</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594360</xdr:colOff>
      <xdr:row>3</xdr:row>
      <xdr:rowOff>0</xdr:rowOff>
    </xdr:from>
    <xdr:to>
      <xdr:col>16</xdr:col>
      <xdr:colOff>441960</xdr:colOff>
      <xdr:row>24</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27</xdr:row>
      <xdr:rowOff>99060</xdr:rowOff>
    </xdr:from>
    <xdr:to>
      <xdr:col>16</xdr:col>
      <xdr:colOff>510540</xdr:colOff>
      <xdr:row>50</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_dist_de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_dist_dep"/>
    </sheetNames>
    <sheetDataSet>
      <sheetData sheetId="0">
        <row r="3">
          <cell r="A3">
            <v>0</v>
          </cell>
          <cell r="B3">
            <v>0.49997000000000003</v>
          </cell>
          <cell r="C3">
            <v>0.49997000000000003</v>
          </cell>
        </row>
        <row r="4">
          <cell r="A4">
            <v>6.5616000000000003</v>
          </cell>
          <cell r="B4">
            <v>0.37451000000000001</v>
          </cell>
          <cell r="C4">
            <v>0.37451000000000001</v>
          </cell>
        </row>
        <row r="5">
          <cell r="A5">
            <v>13.123200000000001</v>
          </cell>
          <cell r="B5">
            <v>0.29848999999999998</v>
          </cell>
          <cell r="C5">
            <v>0.29848999999999998</v>
          </cell>
        </row>
        <row r="6">
          <cell r="A6">
            <v>19.684799999999999</v>
          </cell>
          <cell r="B6">
            <v>0.25003999999999998</v>
          </cell>
          <cell r="C6">
            <v>0.25003999999999998</v>
          </cell>
        </row>
        <row r="7">
          <cell r="A7">
            <v>26.246400000000001</v>
          </cell>
          <cell r="B7">
            <v>0.21379999999999999</v>
          </cell>
          <cell r="C7">
            <v>0.21379999999999999</v>
          </cell>
        </row>
        <row r="8">
          <cell r="A8">
            <v>32.808</v>
          </cell>
          <cell r="B8">
            <v>0.19455</v>
          </cell>
          <cell r="C8">
            <v>0.19455</v>
          </cell>
        </row>
        <row r="9">
          <cell r="A9">
            <v>39.369599999999998</v>
          </cell>
          <cell r="B9">
            <v>0.18448000000000001</v>
          </cell>
          <cell r="C9">
            <v>0.18448000000000001</v>
          </cell>
        </row>
        <row r="10">
          <cell r="A10">
            <v>45.931199999999997</v>
          </cell>
          <cell r="B10">
            <v>0.17591000000000001</v>
          </cell>
          <cell r="C10">
            <v>0.17591000000000001</v>
          </cell>
        </row>
        <row r="11">
          <cell r="A11">
            <v>52.492800000000003</v>
          </cell>
          <cell r="B11">
            <v>0.1678</v>
          </cell>
          <cell r="C11">
            <v>0.1678</v>
          </cell>
        </row>
        <row r="12">
          <cell r="A12">
            <v>59.054400000000001</v>
          </cell>
          <cell r="B12">
            <v>0.15421000000000001</v>
          </cell>
          <cell r="C12">
            <v>0.15421000000000001</v>
          </cell>
        </row>
        <row r="13">
          <cell r="A13">
            <v>65.616</v>
          </cell>
          <cell r="B13">
            <v>0.1401</v>
          </cell>
          <cell r="C13">
            <v>0.1401</v>
          </cell>
        </row>
        <row r="14">
          <cell r="A14">
            <v>72.177599999999998</v>
          </cell>
          <cell r="B14">
            <v>0.12692999999999999</v>
          </cell>
          <cell r="C14">
            <v>0.12692999999999999</v>
          </cell>
        </row>
        <row r="15">
          <cell r="A15">
            <v>78.739199999999997</v>
          </cell>
          <cell r="B15">
            <v>0.11785</v>
          </cell>
          <cell r="C15">
            <v>0.11785</v>
          </cell>
        </row>
        <row r="16">
          <cell r="A16">
            <v>85.300799999999995</v>
          </cell>
          <cell r="B16">
            <v>0.11144</v>
          </cell>
          <cell r="C16">
            <v>0.11144</v>
          </cell>
        </row>
        <row r="17">
          <cell r="A17">
            <v>91.862399999999994</v>
          </cell>
          <cell r="B17">
            <v>0.10675</v>
          </cell>
          <cell r="C17">
            <v>0.10675</v>
          </cell>
        </row>
        <row r="18">
          <cell r="A18">
            <v>98.424000000000007</v>
          </cell>
          <cell r="B18">
            <v>9.9496000000000001E-2</v>
          </cell>
          <cell r="C18">
            <v>9.9496000000000001E-2</v>
          </cell>
        </row>
        <row r="19">
          <cell r="A19">
            <v>104.98560000000001</v>
          </cell>
          <cell r="B19">
            <v>9.2323000000000002E-2</v>
          </cell>
          <cell r="C19">
            <v>9.2323000000000002E-2</v>
          </cell>
        </row>
        <row r="20">
          <cell r="A20">
            <v>111.5472</v>
          </cell>
          <cell r="B20">
            <v>8.5694999999999993E-2</v>
          </cell>
          <cell r="C20">
            <v>8.5694999999999993E-2</v>
          </cell>
        </row>
        <row r="21">
          <cell r="A21">
            <v>118.1088</v>
          </cell>
          <cell r="B21">
            <v>7.9233999999999999E-2</v>
          </cell>
          <cell r="C21">
            <v>7.9233999999999999E-2</v>
          </cell>
        </row>
        <row r="22">
          <cell r="A22">
            <v>124.6704</v>
          </cell>
          <cell r="B22">
            <v>7.4253E-2</v>
          </cell>
          <cell r="C22">
            <v>7.4253E-2</v>
          </cell>
        </row>
        <row r="23">
          <cell r="A23">
            <v>131.232</v>
          </cell>
          <cell r="B23">
            <v>7.0316000000000004E-2</v>
          </cell>
          <cell r="C23">
            <v>7.0316000000000004E-2</v>
          </cell>
        </row>
        <row r="24">
          <cell r="A24">
            <v>137.7936</v>
          </cell>
          <cell r="B24">
            <v>6.7191000000000001E-2</v>
          </cell>
          <cell r="C24">
            <v>6.7191000000000001E-2</v>
          </cell>
        </row>
        <row r="25">
          <cell r="A25">
            <v>144.3552</v>
          </cell>
          <cell r="B25">
            <v>6.4593999999999999E-2</v>
          </cell>
          <cell r="C25">
            <v>6.4593999999999999E-2</v>
          </cell>
        </row>
        <row r="26">
          <cell r="A26">
            <v>150.91679999999999</v>
          </cell>
          <cell r="B26">
            <v>6.2336999999999997E-2</v>
          </cell>
          <cell r="C26">
            <v>6.2336999999999997E-2</v>
          </cell>
        </row>
        <row r="27">
          <cell r="A27">
            <v>157.47839999999999</v>
          </cell>
          <cell r="B27">
            <v>6.0347999999999999E-2</v>
          </cell>
          <cell r="C27">
            <v>6.0347999999999999E-2</v>
          </cell>
        </row>
        <row r="28">
          <cell r="A28">
            <v>164.04</v>
          </cell>
          <cell r="B28">
            <v>5.8192000000000001E-2</v>
          </cell>
          <cell r="C28">
            <v>5.8192000000000001E-2</v>
          </cell>
        </row>
        <row r="29">
          <cell r="A29">
            <v>170.60159999999999</v>
          </cell>
          <cell r="B29">
            <v>5.5224000000000002E-2</v>
          </cell>
          <cell r="C29">
            <v>5.5224000000000002E-2</v>
          </cell>
        </row>
        <row r="30">
          <cell r="A30">
            <v>177.16319999999999</v>
          </cell>
          <cell r="B30">
            <v>5.1971999999999997E-2</v>
          </cell>
          <cell r="C30">
            <v>5.1971999999999997E-2</v>
          </cell>
        </row>
        <row r="31">
          <cell r="A31">
            <v>183.72479999999999</v>
          </cell>
          <cell r="B31">
            <v>4.9283E-2</v>
          </cell>
          <cell r="C31">
            <v>4.9283E-2</v>
          </cell>
        </row>
        <row r="32">
          <cell r="A32">
            <v>190.28639999999999</v>
          </cell>
          <cell r="B32">
            <v>4.7570000000000001E-2</v>
          </cell>
          <cell r="C32">
            <v>4.7570000000000001E-2</v>
          </cell>
        </row>
        <row r="33">
          <cell r="A33">
            <v>196.84800000000001</v>
          </cell>
          <cell r="B33">
            <v>4.6226000000000003E-2</v>
          </cell>
          <cell r="C33">
            <v>4.6226000000000003E-2</v>
          </cell>
        </row>
        <row r="34">
          <cell r="A34">
            <v>203.40960000000001</v>
          </cell>
          <cell r="B34">
            <v>4.4969000000000002E-2</v>
          </cell>
          <cell r="C34">
            <v>4.4969000000000002E-2</v>
          </cell>
        </row>
        <row r="35">
          <cell r="A35">
            <v>209.97120000000001</v>
          </cell>
          <cell r="B35">
            <v>4.3922000000000003E-2</v>
          </cell>
          <cell r="C35">
            <v>4.3922000000000003E-2</v>
          </cell>
        </row>
        <row r="36">
          <cell r="A36">
            <v>216.53280000000001</v>
          </cell>
          <cell r="B36">
            <v>4.3027000000000003E-2</v>
          </cell>
          <cell r="C36">
            <v>4.3027000000000003E-2</v>
          </cell>
        </row>
        <row r="37">
          <cell r="A37">
            <v>223.09440000000001</v>
          </cell>
          <cell r="B37">
            <v>4.1933999999999999E-2</v>
          </cell>
          <cell r="C37">
            <v>4.1933999999999999E-2</v>
          </cell>
        </row>
        <row r="38">
          <cell r="A38">
            <v>229.65600000000001</v>
          </cell>
          <cell r="B38">
            <v>4.0528000000000002E-2</v>
          </cell>
          <cell r="C38">
            <v>4.0528000000000002E-2</v>
          </cell>
        </row>
        <row r="39">
          <cell r="A39">
            <v>236.2176</v>
          </cell>
          <cell r="B39">
            <v>3.9017999999999997E-2</v>
          </cell>
          <cell r="C39">
            <v>3.9017999999999997E-2</v>
          </cell>
        </row>
        <row r="40">
          <cell r="A40">
            <v>242.7792</v>
          </cell>
          <cell r="B40">
            <v>3.7744E-2</v>
          </cell>
          <cell r="C40">
            <v>3.7744E-2</v>
          </cell>
        </row>
        <row r="41">
          <cell r="A41">
            <v>249.3408</v>
          </cell>
          <cell r="B41">
            <v>3.6762000000000003E-2</v>
          </cell>
          <cell r="C41">
            <v>3.6762000000000003E-2</v>
          </cell>
        </row>
        <row r="42">
          <cell r="A42">
            <v>255.9024</v>
          </cell>
          <cell r="B42">
            <v>3.5922999999999997E-2</v>
          </cell>
          <cell r="C42">
            <v>3.5922999999999997E-2</v>
          </cell>
        </row>
        <row r="43">
          <cell r="A43">
            <v>262.464</v>
          </cell>
          <cell r="B43">
            <v>3.5070999999999998E-2</v>
          </cell>
          <cell r="C43">
            <v>3.5070999999999998E-2</v>
          </cell>
        </row>
        <row r="44">
          <cell r="A44">
            <v>269.0256</v>
          </cell>
          <cell r="B44">
            <v>3.4266999999999999E-2</v>
          </cell>
          <cell r="C44">
            <v>3.4266999999999999E-2</v>
          </cell>
        </row>
        <row r="45">
          <cell r="A45">
            <v>275.5872</v>
          </cell>
          <cell r="B45">
            <v>3.3456E-2</v>
          </cell>
          <cell r="C45">
            <v>3.3456E-2</v>
          </cell>
        </row>
        <row r="46">
          <cell r="A46">
            <v>282.14879999999999</v>
          </cell>
          <cell r="B46">
            <v>3.2628999999999998E-2</v>
          </cell>
          <cell r="C46">
            <v>3.2628999999999998E-2</v>
          </cell>
        </row>
        <row r="47">
          <cell r="A47">
            <v>288.71039999999999</v>
          </cell>
          <cell r="B47">
            <v>3.184E-2</v>
          </cell>
          <cell r="C47">
            <v>3.184E-2</v>
          </cell>
        </row>
        <row r="48">
          <cell r="A48">
            <v>295.27199999999999</v>
          </cell>
          <cell r="B48">
            <v>3.1078000000000001E-2</v>
          </cell>
          <cell r="C48">
            <v>3.1078000000000001E-2</v>
          </cell>
        </row>
        <row r="49">
          <cell r="A49">
            <v>301.83359999999999</v>
          </cell>
          <cell r="B49">
            <v>3.0363000000000001E-2</v>
          </cell>
          <cell r="C49">
            <v>3.0363000000000001E-2</v>
          </cell>
        </row>
        <row r="50">
          <cell r="A50">
            <v>308.39519999999999</v>
          </cell>
          <cell r="B50">
            <v>2.9680000000000002E-2</v>
          </cell>
          <cell r="C50">
            <v>2.9680000000000002E-2</v>
          </cell>
        </row>
        <row r="51">
          <cell r="A51">
            <v>314.95679999999999</v>
          </cell>
          <cell r="B51">
            <v>2.9028000000000002E-2</v>
          </cell>
          <cell r="C51">
            <v>2.9028000000000002E-2</v>
          </cell>
        </row>
        <row r="52">
          <cell r="A52">
            <v>321.51839999999999</v>
          </cell>
          <cell r="B52">
            <v>2.8399000000000001E-2</v>
          </cell>
          <cell r="C52">
            <v>2.8399000000000001E-2</v>
          </cell>
        </row>
        <row r="53">
          <cell r="A53">
            <v>328.08</v>
          </cell>
          <cell r="B53">
            <v>2.7788E-2</v>
          </cell>
          <cell r="C53">
            <v>2.7788E-2</v>
          </cell>
        </row>
        <row r="54">
          <cell r="A54">
            <v>334.64159999999998</v>
          </cell>
          <cell r="B54">
            <v>2.7199000000000001E-2</v>
          </cell>
          <cell r="C54">
            <v>2.7199000000000001E-2</v>
          </cell>
        </row>
        <row r="55">
          <cell r="A55">
            <v>341.20319999999998</v>
          </cell>
          <cell r="B55">
            <v>2.6641999999999999E-2</v>
          </cell>
          <cell r="C55">
            <v>2.6641999999999999E-2</v>
          </cell>
        </row>
        <row r="56">
          <cell r="A56">
            <v>347.76479999999998</v>
          </cell>
          <cell r="B56">
            <v>2.6124000000000001E-2</v>
          </cell>
          <cell r="C56">
            <v>2.6124000000000001E-2</v>
          </cell>
        </row>
        <row r="57">
          <cell r="A57">
            <v>354.32639999999998</v>
          </cell>
          <cell r="B57">
            <v>2.5635000000000002E-2</v>
          </cell>
          <cell r="C57">
            <v>2.5635000000000002E-2</v>
          </cell>
        </row>
        <row r="58">
          <cell r="A58">
            <v>360.88799999999998</v>
          </cell>
          <cell r="B58">
            <v>2.5170000000000001E-2</v>
          </cell>
          <cell r="C58">
            <v>2.5170000000000001E-2</v>
          </cell>
        </row>
        <row r="59">
          <cell r="A59">
            <v>367.44959999999998</v>
          </cell>
          <cell r="B59">
            <v>2.4719000000000001E-2</v>
          </cell>
          <cell r="C59">
            <v>2.4719000000000001E-2</v>
          </cell>
        </row>
        <row r="60">
          <cell r="A60">
            <v>374.01119999999997</v>
          </cell>
          <cell r="B60">
            <v>2.4287E-2</v>
          </cell>
          <cell r="C60">
            <v>2.4287E-2</v>
          </cell>
        </row>
        <row r="61">
          <cell r="A61">
            <v>380.57279999999997</v>
          </cell>
          <cell r="B61">
            <v>2.3866999999999999E-2</v>
          </cell>
          <cell r="C61">
            <v>2.3866999999999999E-2</v>
          </cell>
        </row>
        <row r="62">
          <cell r="A62">
            <v>387.13440000000003</v>
          </cell>
          <cell r="B62">
            <v>2.3456999999999999E-2</v>
          </cell>
          <cell r="C62">
            <v>2.3456999999999999E-2</v>
          </cell>
        </row>
        <row r="63">
          <cell r="A63">
            <v>393.69600000000003</v>
          </cell>
          <cell r="B63">
            <v>2.3061000000000002E-2</v>
          </cell>
          <cell r="C63">
            <v>2.3061000000000002E-2</v>
          </cell>
        </row>
        <row r="64">
          <cell r="A64">
            <v>400.25760000000002</v>
          </cell>
          <cell r="B64">
            <v>2.2685E-2</v>
          </cell>
          <cell r="C64">
            <v>2.2685E-2</v>
          </cell>
        </row>
        <row r="65">
          <cell r="A65">
            <v>406.81920000000002</v>
          </cell>
          <cell r="B65">
            <v>2.2334E-2</v>
          </cell>
          <cell r="C65">
            <v>2.2334E-2</v>
          </cell>
        </row>
        <row r="66">
          <cell r="A66">
            <v>413.38080000000002</v>
          </cell>
          <cell r="B66">
            <v>2.1998E-2</v>
          </cell>
          <cell r="C66">
            <v>2.1998E-2</v>
          </cell>
        </row>
        <row r="67">
          <cell r="A67">
            <v>419.94240000000002</v>
          </cell>
          <cell r="B67">
            <v>2.1675E-2</v>
          </cell>
          <cell r="C67">
            <v>2.1675E-2</v>
          </cell>
        </row>
        <row r="68">
          <cell r="A68">
            <v>426.50400000000002</v>
          </cell>
          <cell r="B68">
            <v>2.1360000000000001E-2</v>
          </cell>
          <cell r="C68">
            <v>2.1360000000000001E-2</v>
          </cell>
        </row>
        <row r="69">
          <cell r="A69">
            <v>433.06560000000002</v>
          </cell>
          <cell r="B69">
            <v>2.1055000000000001E-2</v>
          </cell>
          <cell r="C69">
            <v>2.1055000000000001E-2</v>
          </cell>
        </row>
        <row r="70">
          <cell r="A70">
            <v>439.62720000000002</v>
          </cell>
          <cell r="B70">
            <v>2.0757999999999999E-2</v>
          </cell>
          <cell r="C70">
            <v>2.0757999999999999E-2</v>
          </cell>
        </row>
        <row r="71">
          <cell r="A71">
            <v>446.18880000000001</v>
          </cell>
          <cell r="B71">
            <v>2.0466999999999999E-2</v>
          </cell>
          <cell r="C71">
            <v>2.0466999999999999E-2</v>
          </cell>
        </row>
        <row r="72">
          <cell r="A72">
            <v>452.75040000000001</v>
          </cell>
          <cell r="B72">
            <v>2.0185999999999999E-2</v>
          </cell>
          <cell r="C72">
            <v>2.0185999999999999E-2</v>
          </cell>
        </row>
        <row r="73">
          <cell r="A73">
            <v>459.31200000000001</v>
          </cell>
          <cell r="B73">
            <v>1.9918999999999999E-2</v>
          </cell>
          <cell r="C73">
            <v>1.9918999999999999E-2</v>
          </cell>
        </row>
        <row r="74">
          <cell r="A74">
            <v>465.87360000000001</v>
          </cell>
          <cell r="B74">
            <v>1.9664999999999998E-2</v>
          </cell>
          <cell r="C74">
            <v>1.9664999999999998E-2</v>
          </cell>
        </row>
        <row r="75">
          <cell r="A75">
            <v>472.43520000000001</v>
          </cell>
          <cell r="B75">
            <v>1.9421000000000001E-2</v>
          </cell>
          <cell r="C75">
            <v>1.9421000000000001E-2</v>
          </cell>
        </row>
        <row r="76">
          <cell r="A76">
            <v>478.99680000000001</v>
          </cell>
          <cell r="B76">
            <v>1.9184E-2</v>
          </cell>
          <cell r="C76">
            <v>1.9184E-2</v>
          </cell>
        </row>
        <row r="77">
          <cell r="A77">
            <v>485.55840000000001</v>
          </cell>
          <cell r="B77">
            <v>1.8950999999999999E-2</v>
          </cell>
          <cell r="C77">
            <v>1.8950999999999999E-2</v>
          </cell>
        </row>
        <row r="78">
          <cell r="A78">
            <v>492.12</v>
          </cell>
          <cell r="B78">
            <v>1.8727000000000001E-2</v>
          </cell>
          <cell r="C78">
            <v>1.8727000000000001E-2</v>
          </cell>
        </row>
        <row r="79">
          <cell r="A79">
            <v>498.6816</v>
          </cell>
          <cell r="B79">
            <v>1.8513999999999999E-2</v>
          </cell>
          <cell r="C79">
            <v>1.8513999999999999E-2</v>
          </cell>
        </row>
        <row r="80">
          <cell r="A80">
            <v>505.2432</v>
          </cell>
          <cell r="B80">
            <v>1.8311000000000001E-2</v>
          </cell>
          <cell r="C80">
            <v>1.8311000000000001E-2</v>
          </cell>
        </row>
        <row r="81">
          <cell r="A81">
            <v>511.8048</v>
          </cell>
          <cell r="B81">
            <v>1.8117999999999999E-2</v>
          </cell>
          <cell r="C81">
            <v>1.8117999999999999E-2</v>
          </cell>
        </row>
        <row r="82">
          <cell r="A82">
            <v>518.3664</v>
          </cell>
          <cell r="B82">
            <v>1.7929E-2</v>
          </cell>
          <cell r="C82">
            <v>1.7929E-2</v>
          </cell>
        </row>
        <row r="83">
          <cell r="A83">
            <v>524.928</v>
          </cell>
          <cell r="B83">
            <v>1.7745E-2</v>
          </cell>
          <cell r="C83">
            <v>1.7745E-2</v>
          </cell>
        </row>
        <row r="84">
          <cell r="A84">
            <v>531.4896</v>
          </cell>
          <cell r="B84">
            <v>1.7564E-2</v>
          </cell>
          <cell r="C84">
            <v>1.7564E-2</v>
          </cell>
        </row>
        <row r="85">
          <cell r="A85">
            <v>538.05119999999999</v>
          </cell>
          <cell r="B85">
            <v>1.7387E-2</v>
          </cell>
          <cell r="C85">
            <v>1.7387E-2</v>
          </cell>
        </row>
        <row r="86">
          <cell r="A86">
            <v>544.61279999999999</v>
          </cell>
          <cell r="B86">
            <v>1.7214E-2</v>
          </cell>
          <cell r="C86">
            <v>1.7214E-2</v>
          </cell>
        </row>
        <row r="87">
          <cell r="A87">
            <v>551.17439999999999</v>
          </cell>
          <cell r="B87">
            <v>1.7045999999999999E-2</v>
          </cell>
          <cell r="C87">
            <v>1.7045999999999999E-2</v>
          </cell>
        </row>
        <row r="88">
          <cell r="A88">
            <v>557.73599999999999</v>
          </cell>
          <cell r="B88">
            <v>1.6886000000000002E-2</v>
          </cell>
          <cell r="C88">
            <v>1.6886000000000002E-2</v>
          </cell>
        </row>
        <row r="89">
          <cell r="A89">
            <v>564.29759999999999</v>
          </cell>
          <cell r="B89">
            <v>1.6732E-2</v>
          </cell>
          <cell r="C89">
            <v>1.6732E-2</v>
          </cell>
        </row>
        <row r="90">
          <cell r="A90">
            <v>570.85919999999999</v>
          </cell>
          <cell r="B90">
            <v>1.6587000000000001E-2</v>
          </cell>
          <cell r="C90">
            <v>1.6587000000000001E-2</v>
          </cell>
        </row>
        <row r="91">
          <cell r="A91">
            <v>577.42079999999999</v>
          </cell>
          <cell r="B91">
            <v>1.6445999999999999E-2</v>
          </cell>
          <cell r="C91">
            <v>1.6445999999999999E-2</v>
          </cell>
        </row>
        <row r="92">
          <cell r="A92">
            <v>583.98239999999998</v>
          </cell>
          <cell r="B92">
            <v>1.6309000000000001E-2</v>
          </cell>
          <cell r="C92">
            <v>1.6309000000000001E-2</v>
          </cell>
        </row>
        <row r="93">
          <cell r="A93">
            <v>590.54399999999998</v>
          </cell>
          <cell r="B93">
            <v>1.6174000000000001E-2</v>
          </cell>
          <cell r="C93">
            <v>1.6174000000000001E-2</v>
          </cell>
        </row>
        <row r="94">
          <cell r="A94">
            <v>597.10559999999998</v>
          </cell>
          <cell r="B94">
            <v>1.6039000000000001E-2</v>
          </cell>
          <cell r="C94">
            <v>1.6039000000000001E-2</v>
          </cell>
        </row>
        <row r="95">
          <cell r="A95">
            <v>603.66719999999998</v>
          </cell>
          <cell r="B95">
            <v>1.5906E-2</v>
          </cell>
          <cell r="C95">
            <v>1.5906E-2</v>
          </cell>
        </row>
        <row r="96">
          <cell r="A96">
            <v>610.22879999999998</v>
          </cell>
          <cell r="B96">
            <v>1.5776999999999999E-2</v>
          </cell>
          <cell r="C96">
            <v>1.5776999999999999E-2</v>
          </cell>
        </row>
        <row r="97">
          <cell r="A97">
            <v>616.79039999999998</v>
          </cell>
          <cell r="B97">
            <v>1.5653E-2</v>
          </cell>
          <cell r="C97">
            <v>1.5653E-2</v>
          </cell>
        </row>
        <row r="98">
          <cell r="A98">
            <v>623.35199999999998</v>
          </cell>
          <cell r="B98">
            <v>1.5532000000000001E-2</v>
          </cell>
          <cell r="C98">
            <v>1.5532000000000001E-2</v>
          </cell>
        </row>
        <row r="99">
          <cell r="A99">
            <v>629.91359999999997</v>
          </cell>
          <cell r="B99">
            <v>1.5417999999999999E-2</v>
          </cell>
          <cell r="C99">
            <v>1.5417999999999999E-2</v>
          </cell>
        </row>
        <row r="100">
          <cell r="A100">
            <v>636.47519999999997</v>
          </cell>
          <cell r="B100">
            <v>1.5308E-2</v>
          </cell>
          <cell r="C100">
            <v>1.5308E-2</v>
          </cell>
        </row>
        <row r="101">
          <cell r="A101">
            <v>643.03679999999997</v>
          </cell>
          <cell r="B101">
            <v>1.5202E-2</v>
          </cell>
          <cell r="C101">
            <v>1.5202E-2</v>
          </cell>
        </row>
        <row r="102">
          <cell r="A102">
            <v>649.59839999999997</v>
          </cell>
          <cell r="B102">
            <v>1.5096999999999999E-2</v>
          </cell>
          <cell r="C102">
            <v>1.5096999999999999E-2</v>
          </cell>
        </row>
        <row r="103">
          <cell r="A103">
            <v>656.16</v>
          </cell>
          <cell r="B103">
            <v>1.4991000000000001E-2</v>
          </cell>
          <cell r="C103">
            <v>1.4991000000000001E-2</v>
          </cell>
        </row>
        <row r="104">
          <cell r="A104">
            <v>662.72159999999997</v>
          </cell>
          <cell r="B104">
            <v>1.4885000000000001E-2</v>
          </cell>
          <cell r="C104">
            <v>1.4885000000000001E-2</v>
          </cell>
        </row>
        <row r="105">
          <cell r="A105">
            <v>669.28319999999997</v>
          </cell>
          <cell r="B105">
            <v>1.4782E-2</v>
          </cell>
          <cell r="C105">
            <v>1.4782E-2</v>
          </cell>
        </row>
        <row r="106">
          <cell r="A106">
            <v>675.84479999999996</v>
          </cell>
          <cell r="B106">
            <v>1.4683E-2</v>
          </cell>
          <cell r="C106">
            <v>1.4683E-2</v>
          </cell>
        </row>
        <row r="107">
          <cell r="A107">
            <v>682.40639999999996</v>
          </cell>
          <cell r="B107">
            <v>1.4588E-2</v>
          </cell>
          <cell r="C107">
            <v>1.4588E-2</v>
          </cell>
        </row>
        <row r="108">
          <cell r="A108">
            <v>688.96799999999996</v>
          </cell>
          <cell r="B108">
            <v>1.4500000000000001E-2</v>
          </cell>
          <cell r="C108">
            <v>1.4500000000000001E-2</v>
          </cell>
        </row>
        <row r="109">
          <cell r="A109">
            <v>695.52959999999996</v>
          </cell>
          <cell r="B109">
            <v>1.4415000000000001E-2</v>
          </cell>
          <cell r="C109">
            <v>1.4415000000000001E-2</v>
          </cell>
        </row>
        <row r="110">
          <cell r="A110">
            <v>702.09119999999996</v>
          </cell>
          <cell r="B110">
            <v>1.4334E-2</v>
          </cell>
          <cell r="C110">
            <v>1.4334E-2</v>
          </cell>
        </row>
        <row r="111">
          <cell r="A111">
            <v>708.65279999999996</v>
          </cell>
          <cell r="B111">
            <v>1.4253999999999999E-2</v>
          </cell>
          <cell r="C111">
            <v>1.4253999999999999E-2</v>
          </cell>
        </row>
        <row r="112">
          <cell r="A112">
            <v>715.21439999999996</v>
          </cell>
          <cell r="B112">
            <v>1.4172000000000001E-2</v>
          </cell>
          <cell r="C112">
            <v>1.4172000000000001E-2</v>
          </cell>
        </row>
        <row r="113">
          <cell r="A113">
            <v>721.77599999999995</v>
          </cell>
          <cell r="B113">
            <v>1.409E-2</v>
          </cell>
          <cell r="C113">
            <v>1.409E-2</v>
          </cell>
        </row>
        <row r="114">
          <cell r="A114">
            <v>728.33759999999995</v>
          </cell>
          <cell r="B114">
            <v>1.4007E-2</v>
          </cell>
          <cell r="C114">
            <v>1.4007E-2</v>
          </cell>
        </row>
        <row r="115">
          <cell r="A115">
            <v>734.89919999999995</v>
          </cell>
          <cell r="B115">
            <v>1.3925999999999999E-2</v>
          </cell>
          <cell r="C115">
            <v>1.3925999999999999E-2</v>
          </cell>
        </row>
        <row r="116">
          <cell r="A116">
            <v>741.46079999999995</v>
          </cell>
          <cell r="B116">
            <v>1.3846000000000001E-2</v>
          </cell>
          <cell r="C116">
            <v>1.3846000000000001E-2</v>
          </cell>
        </row>
        <row r="117">
          <cell r="A117">
            <v>748.02239999999995</v>
          </cell>
          <cell r="B117">
            <v>1.3769999999999999E-2</v>
          </cell>
          <cell r="C117">
            <v>1.3769999999999999E-2</v>
          </cell>
        </row>
        <row r="118">
          <cell r="A118">
            <v>754.58399999999995</v>
          </cell>
          <cell r="B118">
            <v>1.3697000000000001E-2</v>
          </cell>
          <cell r="C118">
            <v>1.3697000000000001E-2</v>
          </cell>
        </row>
        <row r="119">
          <cell r="A119">
            <v>761.14559999999994</v>
          </cell>
          <cell r="B119">
            <v>1.3627999999999999E-2</v>
          </cell>
          <cell r="C119">
            <v>1.3627999999999999E-2</v>
          </cell>
        </row>
        <row r="120">
          <cell r="A120">
            <v>767.70719999999994</v>
          </cell>
          <cell r="B120">
            <v>1.3559E-2</v>
          </cell>
          <cell r="C120">
            <v>1.3559E-2</v>
          </cell>
        </row>
        <row r="121">
          <cell r="A121">
            <v>774.26880000000006</v>
          </cell>
          <cell r="B121">
            <v>1.3491E-2</v>
          </cell>
          <cell r="C121">
            <v>1.3491E-2</v>
          </cell>
        </row>
        <row r="122">
          <cell r="A122">
            <v>780.83040000000005</v>
          </cell>
          <cell r="B122">
            <v>1.3422999999999999E-2</v>
          </cell>
          <cell r="C122">
            <v>1.3422999999999999E-2</v>
          </cell>
        </row>
        <row r="123">
          <cell r="A123">
            <v>787.39200000000005</v>
          </cell>
          <cell r="B123">
            <v>1.3354E-2</v>
          </cell>
          <cell r="C123">
            <v>1.3354E-2</v>
          </cell>
        </row>
        <row r="124">
          <cell r="A124">
            <v>793.95360000000005</v>
          </cell>
          <cell r="B124">
            <v>1.3287999999999999E-2</v>
          </cell>
          <cell r="C124">
            <v>1.3287999999999999E-2</v>
          </cell>
        </row>
        <row r="125">
          <cell r="A125">
            <v>800.51520000000005</v>
          </cell>
          <cell r="B125">
            <v>1.3223E-2</v>
          </cell>
          <cell r="C125">
            <v>1.3223E-2</v>
          </cell>
        </row>
        <row r="126">
          <cell r="A126">
            <v>807.07680000000005</v>
          </cell>
          <cell r="B126">
            <v>1.316E-2</v>
          </cell>
          <cell r="C126">
            <v>1.316E-2</v>
          </cell>
        </row>
        <row r="127">
          <cell r="A127">
            <v>813.63840000000005</v>
          </cell>
          <cell r="B127">
            <v>1.3099E-2</v>
          </cell>
          <cell r="C127">
            <v>1.3099E-2</v>
          </cell>
        </row>
        <row r="128">
          <cell r="A128">
            <v>820.2</v>
          </cell>
          <cell r="B128">
            <v>1.304E-2</v>
          </cell>
          <cell r="C128">
            <v>1.304E-2</v>
          </cell>
        </row>
        <row r="129">
          <cell r="A129">
            <v>826.76160000000004</v>
          </cell>
          <cell r="B129">
            <v>1.2983E-2</v>
          </cell>
          <cell r="C129">
            <v>1.2983E-2</v>
          </cell>
        </row>
        <row r="130">
          <cell r="A130">
            <v>833.32320000000004</v>
          </cell>
          <cell r="B130">
            <v>1.2926E-2</v>
          </cell>
          <cell r="C130">
            <v>1.2926E-2</v>
          </cell>
        </row>
        <row r="131">
          <cell r="A131">
            <v>839.88480000000004</v>
          </cell>
          <cell r="B131">
            <v>1.2869999999999999E-2</v>
          </cell>
          <cell r="C131">
            <v>1.2869999999999999E-2</v>
          </cell>
        </row>
        <row r="132">
          <cell r="A132">
            <v>846.44640000000004</v>
          </cell>
          <cell r="B132">
            <v>1.2814000000000001E-2</v>
          </cell>
          <cell r="C132">
            <v>1.2814000000000001E-2</v>
          </cell>
        </row>
        <row r="133">
          <cell r="A133">
            <v>853.00800000000004</v>
          </cell>
          <cell r="B133">
            <v>1.2758E-2</v>
          </cell>
          <cell r="C133">
            <v>1.2758E-2</v>
          </cell>
        </row>
        <row r="134">
          <cell r="A134">
            <v>859.56960000000004</v>
          </cell>
          <cell r="B134">
            <v>1.2703000000000001E-2</v>
          </cell>
          <cell r="C134">
            <v>1.2703000000000001E-2</v>
          </cell>
        </row>
        <row r="135">
          <cell r="A135">
            <v>866.13120000000004</v>
          </cell>
          <cell r="B135">
            <v>1.2649000000000001E-2</v>
          </cell>
          <cell r="C135">
            <v>1.2649000000000001E-2</v>
          </cell>
        </row>
        <row r="136">
          <cell r="A136">
            <v>872.69280000000003</v>
          </cell>
          <cell r="B136">
            <v>1.2597000000000001E-2</v>
          </cell>
          <cell r="C136">
            <v>1.2597000000000001E-2</v>
          </cell>
        </row>
        <row r="137">
          <cell r="A137">
            <v>879.25440000000003</v>
          </cell>
          <cell r="B137">
            <v>1.2547000000000001E-2</v>
          </cell>
          <cell r="C137">
            <v>1.2547000000000001E-2</v>
          </cell>
        </row>
        <row r="138">
          <cell r="A138">
            <v>885.81600000000003</v>
          </cell>
          <cell r="B138">
            <v>1.2499E-2</v>
          </cell>
          <cell r="C138">
            <v>1.2499E-2</v>
          </cell>
        </row>
        <row r="139">
          <cell r="A139">
            <v>892.37760000000003</v>
          </cell>
          <cell r="B139">
            <v>1.2449999999999999E-2</v>
          </cell>
          <cell r="C139">
            <v>1.2449999999999999E-2</v>
          </cell>
        </row>
        <row r="140">
          <cell r="A140">
            <v>898.93920000000003</v>
          </cell>
          <cell r="B140">
            <v>1.2402E-2</v>
          </cell>
          <cell r="C140">
            <v>1.2402E-2</v>
          </cell>
        </row>
        <row r="141">
          <cell r="A141">
            <v>905.50080000000003</v>
          </cell>
          <cell r="B141">
            <v>1.2352E-2</v>
          </cell>
          <cell r="C141">
            <v>1.2352E-2</v>
          </cell>
        </row>
        <row r="142">
          <cell r="A142">
            <v>912.06240000000003</v>
          </cell>
          <cell r="B142">
            <v>1.2302E-2</v>
          </cell>
          <cell r="C142">
            <v>1.2302E-2</v>
          </cell>
        </row>
        <row r="143">
          <cell r="A143">
            <v>918.62400000000002</v>
          </cell>
          <cell r="B143">
            <v>1.2253999999999999E-2</v>
          </cell>
          <cell r="C143">
            <v>1.2253999999999999E-2</v>
          </cell>
        </row>
        <row r="144">
          <cell r="A144">
            <v>925.18560000000002</v>
          </cell>
          <cell r="B144">
            <v>1.2205000000000001E-2</v>
          </cell>
          <cell r="C144">
            <v>1.2205000000000001E-2</v>
          </cell>
        </row>
        <row r="145">
          <cell r="A145">
            <v>931.74720000000002</v>
          </cell>
          <cell r="B145">
            <v>1.2158E-2</v>
          </cell>
          <cell r="C145">
            <v>1.2158E-2</v>
          </cell>
        </row>
        <row r="146">
          <cell r="A146">
            <v>938.30880000000002</v>
          </cell>
          <cell r="B146">
            <v>1.2113000000000001E-2</v>
          </cell>
          <cell r="C146">
            <v>1.2113000000000001E-2</v>
          </cell>
        </row>
        <row r="147">
          <cell r="A147">
            <v>944.87040000000002</v>
          </cell>
          <cell r="B147">
            <v>1.2068000000000001E-2</v>
          </cell>
          <cell r="C147">
            <v>1.2068000000000001E-2</v>
          </cell>
        </row>
        <row r="148">
          <cell r="A148">
            <v>951.43200000000002</v>
          </cell>
          <cell r="B148">
            <v>1.2024999999999999E-2</v>
          </cell>
          <cell r="C148">
            <v>1.2024999999999999E-2</v>
          </cell>
        </row>
        <row r="149">
          <cell r="A149">
            <v>957.99360000000001</v>
          </cell>
          <cell r="B149">
            <v>1.1982E-2</v>
          </cell>
          <cell r="C149">
            <v>1.1982E-2</v>
          </cell>
        </row>
        <row r="150">
          <cell r="A150">
            <v>964.55520000000001</v>
          </cell>
          <cell r="B150">
            <v>1.1939999999999999E-2</v>
          </cell>
          <cell r="C150">
            <v>1.1939999999999999E-2</v>
          </cell>
        </row>
        <row r="151">
          <cell r="A151">
            <v>971.11680000000001</v>
          </cell>
          <cell r="B151">
            <v>1.1899E-2</v>
          </cell>
          <cell r="C151">
            <v>1.1899E-2</v>
          </cell>
        </row>
        <row r="152">
          <cell r="A152">
            <v>977.67840000000001</v>
          </cell>
          <cell r="B152">
            <v>1.1859E-2</v>
          </cell>
          <cell r="C152">
            <v>1.1859E-2</v>
          </cell>
        </row>
        <row r="153">
          <cell r="A153">
            <v>984.24</v>
          </cell>
          <cell r="B153">
            <v>1.1819E-2</v>
          </cell>
          <cell r="C153">
            <v>1.1819E-2</v>
          </cell>
        </row>
        <row r="154">
          <cell r="A154">
            <v>990.80160000000001</v>
          </cell>
          <cell r="B154">
            <v>1.1780000000000001E-2</v>
          </cell>
          <cell r="C154">
            <v>1.1780000000000001E-2</v>
          </cell>
        </row>
        <row r="155">
          <cell r="A155">
            <v>997.36320000000001</v>
          </cell>
          <cell r="B155">
            <v>1.1741E-2</v>
          </cell>
          <cell r="C155">
            <v>1.1741E-2</v>
          </cell>
        </row>
        <row r="156">
          <cell r="A156">
            <v>1003.9232</v>
          </cell>
          <cell r="B156">
            <v>1.1826349E-2</v>
          </cell>
          <cell r="C156">
            <v>1.1694081E-2</v>
          </cell>
        </row>
        <row r="157">
          <cell r="A157">
            <v>1010.4832</v>
          </cell>
          <cell r="B157">
            <v>1.1812263E-2</v>
          </cell>
          <cell r="C157">
            <v>1.1654059E-2</v>
          </cell>
        </row>
        <row r="158">
          <cell r="A158">
            <v>1017.0432</v>
          </cell>
          <cell r="B158">
            <v>1.1798955E-2</v>
          </cell>
          <cell r="C158">
            <v>1.1614431E-2</v>
          </cell>
        </row>
        <row r="159">
          <cell r="A159">
            <v>1023.6032</v>
          </cell>
          <cell r="B159">
            <v>1.1786342999999999E-2</v>
          </cell>
          <cell r="C159">
            <v>1.1575192E-2</v>
          </cell>
        </row>
        <row r="160">
          <cell r="A160">
            <v>1030.1632</v>
          </cell>
          <cell r="B160">
            <v>1.1774359E-2</v>
          </cell>
          <cell r="C160">
            <v>1.1536334000000001E-2</v>
          </cell>
        </row>
        <row r="161">
          <cell r="A161">
            <v>1036.7231999999999</v>
          </cell>
          <cell r="B161">
            <v>1.1762943999999999E-2</v>
          </cell>
          <cell r="C161">
            <v>1.1497853000000001E-2</v>
          </cell>
        </row>
        <row r="162">
          <cell r="A162">
            <v>1043.2832000000001</v>
          </cell>
          <cell r="B162">
            <v>1.1752047E-2</v>
          </cell>
          <cell r="C162">
            <v>1.1459741000000001E-2</v>
          </cell>
        </row>
        <row r="163">
          <cell r="A163">
            <v>1049.8432</v>
          </cell>
          <cell r="B163">
            <v>1.1741623E-2</v>
          </cell>
          <cell r="C163">
            <v>1.1421993E-2</v>
          </cell>
        </row>
        <row r="164">
          <cell r="A164">
            <v>1056.4032</v>
          </cell>
          <cell r="B164">
            <v>1.1731633E-2</v>
          </cell>
          <cell r="C164">
            <v>1.1384604E-2</v>
          </cell>
        </row>
        <row r="165">
          <cell r="A165">
            <v>1062.9631999999999</v>
          </cell>
          <cell r="B165">
            <v>1.1722043E-2</v>
          </cell>
          <cell r="C165">
            <v>1.1347566999999999E-2</v>
          </cell>
        </row>
        <row r="166">
          <cell r="A166">
            <v>1069.5232000000001</v>
          </cell>
          <cell r="B166">
            <v>1.1712821999999999E-2</v>
          </cell>
          <cell r="C166">
            <v>1.1310877E-2</v>
          </cell>
        </row>
        <row r="167">
          <cell r="A167">
            <v>1076.0832</v>
          </cell>
          <cell r="B167">
            <v>1.1703943E-2</v>
          </cell>
          <cell r="C167">
            <v>1.127453E-2</v>
          </cell>
        </row>
        <row r="168">
          <cell r="A168">
            <v>1082.6432</v>
          </cell>
          <cell r="B168">
            <v>1.1695383E-2</v>
          </cell>
          <cell r="C168">
            <v>1.1238519000000001E-2</v>
          </cell>
        </row>
        <row r="169">
          <cell r="A169">
            <v>1089.2031999999999</v>
          </cell>
          <cell r="B169">
            <v>1.1687118E-2</v>
          </cell>
          <cell r="C169">
            <v>1.1202838999999999E-2</v>
          </cell>
        </row>
        <row r="170">
          <cell r="A170">
            <v>1095.7632000000001</v>
          </cell>
          <cell r="B170">
            <v>1.1679129999999999E-2</v>
          </cell>
          <cell r="C170">
            <v>1.1167487E-2</v>
          </cell>
        </row>
        <row r="171">
          <cell r="A171">
            <v>1102.3232</v>
          </cell>
          <cell r="B171">
            <v>1.1671401E-2</v>
          </cell>
          <cell r="C171">
            <v>1.1132454999999999E-2</v>
          </cell>
        </row>
        <row r="172">
          <cell r="A172">
            <v>1108.8832</v>
          </cell>
          <cell r="B172">
            <v>1.1663915E-2</v>
          </cell>
          <cell r="C172">
            <v>1.1097741E-2</v>
          </cell>
        </row>
        <row r="173">
          <cell r="A173">
            <v>1115.4431999999999</v>
          </cell>
          <cell r="B173">
            <v>1.1656656E-2</v>
          </cell>
          <cell r="C173">
            <v>1.1063338000000001E-2</v>
          </cell>
        </row>
        <row r="174">
          <cell r="A174">
            <v>1122.0032000000001</v>
          </cell>
          <cell r="B174">
            <v>1.1649613E-2</v>
          </cell>
          <cell r="C174">
            <v>1.1029242999999999E-2</v>
          </cell>
        </row>
        <row r="175">
          <cell r="A175">
            <v>1128.5632000000001</v>
          </cell>
          <cell r="B175">
            <v>1.1642771999999999E-2</v>
          </cell>
          <cell r="C175">
            <v>1.0995451E-2</v>
          </cell>
        </row>
        <row r="176">
          <cell r="A176">
            <v>1135.1232</v>
          </cell>
          <cell r="B176">
            <v>1.1636122E-2</v>
          </cell>
          <cell r="C176">
            <v>1.0961957E-2</v>
          </cell>
        </row>
        <row r="177">
          <cell r="A177">
            <v>1141.6831999999999</v>
          </cell>
          <cell r="B177">
            <v>1.1629653E-2</v>
          </cell>
          <cell r="C177">
            <v>1.0928758E-2</v>
          </cell>
        </row>
        <row r="178">
          <cell r="A178">
            <v>1148.2431999999999</v>
          </cell>
          <cell r="B178">
            <v>1.1623356E-2</v>
          </cell>
          <cell r="C178">
            <v>1.0895848E-2</v>
          </cell>
        </row>
        <row r="179">
          <cell r="A179">
            <v>1154.8032000000001</v>
          </cell>
          <cell r="B179">
            <v>1.1617221E-2</v>
          </cell>
          <cell r="C179">
            <v>1.0863223999999999E-2</v>
          </cell>
        </row>
        <row r="180">
          <cell r="A180">
            <v>1161.3632</v>
          </cell>
          <cell r="B180">
            <v>1.1611241E-2</v>
          </cell>
          <cell r="C180">
            <v>1.0830882E-2</v>
          </cell>
        </row>
        <row r="181">
          <cell r="A181">
            <v>1167.9232</v>
          </cell>
          <cell r="B181">
            <v>1.1605407999999999E-2</v>
          </cell>
          <cell r="C181">
            <v>1.0798818E-2</v>
          </cell>
        </row>
        <row r="182">
          <cell r="A182">
            <v>1174.4831999999999</v>
          </cell>
          <cell r="B182">
            <v>1.1599715E-2</v>
          </cell>
          <cell r="C182">
            <v>1.0767027E-2</v>
          </cell>
        </row>
        <row r="183">
          <cell r="A183">
            <v>1181.0432000000001</v>
          </cell>
          <cell r="B183">
            <v>1.1594155E-2</v>
          </cell>
          <cell r="C183">
            <v>1.0735506000000001E-2</v>
          </cell>
        </row>
        <row r="184">
          <cell r="A184">
            <v>1187.6032</v>
          </cell>
          <cell r="B184">
            <v>1.1588724E-2</v>
          </cell>
          <cell r="C184">
            <v>1.0704251E-2</v>
          </cell>
        </row>
        <row r="185">
          <cell r="A185">
            <v>1194.1632</v>
          </cell>
          <cell r="B185">
            <v>1.1583413000000001E-2</v>
          </cell>
          <cell r="C185">
            <v>1.0673258999999999E-2</v>
          </cell>
        </row>
        <row r="186">
          <cell r="A186">
            <v>1200.7231999999999</v>
          </cell>
          <cell r="B186">
            <v>1.157822E-2</v>
          </cell>
          <cell r="C186">
            <v>1.0642525E-2</v>
          </cell>
        </row>
        <row r="187">
          <cell r="A187">
            <v>1207.2832000000001</v>
          </cell>
          <cell r="B187">
            <v>1.1573138E-2</v>
          </cell>
          <cell r="C187">
            <v>1.0612046999999999E-2</v>
          </cell>
        </row>
        <row r="188">
          <cell r="A188">
            <v>1213.8432</v>
          </cell>
          <cell r="B188">
            <v>1.1568162999999999E-2</v>
          </cell>
          <cell r="C188">
            <v>1.058182E-2</v>
          </cell>
        </row>
        <row r="189">
          <cell r="A189">
            <v>1220.4032</v>
          </cell>
          <cell r="B189">
            <v>1.1563291E-2</v>
          </cell>
          <cell r="C189">
            <v>1.0551842000000001E-2</v>
          </cell>
        </row>
        <row r="190">
          <cell r="A190">
            <v>1226.9631999999999</v>
          </cell>
          <cell r="B190">
            <v>1.1558517000000001E-2</v>
          </cell>
          <cell r="C190">
            <v>1.0522108000000001E-2</v>
          </cell>
        </row>
        <row r="191">
          <cell r="A191">
            <v>1233.5232000000001</v>
          </cell>
          <cell r="B191">
            <v>1.1553838E-2</v>
          </cell>
          <cell r="C191">
            <v>1.0492616E-2</v>
          </cell>
        </row>
        <row r="192">
          <cell r="A192">
            <v>1240.0832</v>
          </cell>
          <cell r="B192">
            <v>1.1549248999999999E-2</v>
          </cell>
          <cell r="C192">
            <v>1.0463363E-2</v>
          </cell>
        </row>
        <row r="193">
          <cell r="A193">
            <v>1246.6432</v>
          </cell>
          <cell r="B193">
            <v>1.1544748000000001E-2</v>
          </cell>
          <cell r="C193">
            <v>1.0434344999999999E-2</v>
          </cell>
        </row>
        <row r="194">
          <cell r="A194">
            <v>1253.2031999999999</v>
          </cell>
          <cell r="B194">
            <v>1.1540332E-2</v>
          </cell>
          <cell r="C194">
            <v>1.0405559E-2</v>
          </cell>
        </row>
        <row r="195">
          <cell r="A195">
            <v>1259.7632000000001</v>
          </cell>
          <cell r="B195">
            <v>1.1535996999999999E-2</v>
          </cell>
          <cell r="C195">
            <v>1.0377002E-2</v>
          </cell>
        </row>
        <row r="196">
          <cell r="A196">
            <v>1266.3232</v>
          </cell>
          <cell r="B196">
            <v>1.153174E-2</v>
          </cell>
          <cell r="C196">
            <v>1.0348672E-2</v>
          </cell>
        </row>
        <row r="197">
          <cell r="A197">
            <v>1272.8832</v>
          </cell>
          <cell r="B197">
            <v>1.1527558E-2</v>
          </cell>
          <cell r="C197">
            <v>1.0320564000000001E-2</v>
          </cell>
        </row>
        <row r="198">
          <cell r="A198">
            <v>1279.4431999999999</v>
          </cell>
          <cell r="B198">
            <v>1.1523449999999999E-2</v>
          </cell>
          <cell r="C198">
            <v>1.0292677E-2</v>
          </cell>
        </row>
        <row r="199">
          <cell r="A199">
            <v>1286.0032000000001</v>
          </cell>
          <cell r="B199">
            <v>1.1519412E-2</v>
          </cell>
          <cell r="C199">
            <v>1.0265007E-2</v>
          </cell>
        </row>
        <row r="200">
          <cell r="A200">
            <v>1292.5632000000001</v>
          </cell>
          <cell r="B200">
            <v>1.1515442000000001E-2</v>
          </cell>
          <cell r="C200">
            <v>1.0237550999999999E-2</v>
          </cell>
        </row>
        <row r="201">
          <cell r="A201">
            <v>1299.1232</v>
          </cell>
          <cell r="B201">
            <v>1.1511538E-2</v>
          </cell>
          <cell r="C201">
            <v>1.0210308E-2</v>
          </cell>
        </row>
        <row r="202">
          <cell r="A202">
            <v>1305.6831999999999</v>
          </cell>
          <cell r="B202">
            <v>1.1507698E-2</v>
          </cell>
          <cell r="C202">
            <v>1.0183274000000001E-2</v>
          </cell>
        </row>
        <row r="203">
          <cell r="A203">
            <v>1312.2431999999999</v>
          </cell>
          <cell r="B203">
            <v>1.1503919E-2</v>
          </cell>
          <cell r="C203">
            <v>1.0156446E-2</v>
          </cell>
        </row>
        <row r="204">
          <cell r="A204">
            <v>1318.8032000000001</v>
          </cell>
          <cell r="B204">
            <v>1.1500201E-2</v>
          </cell>
          <cell r="C204">
            <v>1.0129822E-2</v>
          </cell>
        </row>
        <row r="205">
          <cell r="A205">
            <v>1325.3632</v>
          </cell>
          <cell r="B205">
            <v>1.149654E-2</v>
          </cell>
          <cell r="C205">
            <v>1.0103399000000001E-2</v>
          </cell>
        </row>
        <row r="206">
          <cell r="A206">
            <v>1331.9232</v>
          </cell>
          <cell r="B206">
            <v>1.1492934999999999E-2</v>
          </cell>
          <cell r="C206">
            <v>1.0077176E-2</v>
          </cell>
        </row>
        <row r="207">
          <cell r="A207">
            <v>1338.4831999999999</v>
          </cell>
          <cell r="B207">
            <v>1.1489385E-2</v>
          </cell>
          <cell r="C207">
            <v>1.0051149000000001E-2</v>
          </cell>
        </row>
        <row r="208">
          <cell r="A208">
            <v>1345.0432000000001</v>
          </cell>
          <cell r="B208">
            <v>1.1485888E-2</v>
          </cell>
          <cell r="C208">
            <v>1.0025315E-2</v>
          </cell>
        </row>
        <row r="209">
          <cell r="A209">
            <v>1351.6032</v>
          </cell>
          <cell r="B209">
            <v>1.1482442000000001E-2</v>
          </cell>
          <cell r="C209">
            <v>9.9996740000000001E-3</v>
          </cell>
        </row>
        <row r="210">
          <cell r="A210">
            <v>1358.1632</v>
          </cell>
          <cell r="B210">
            <v>1.1479046E-2</v>
          </cell>
          <cell r="C210">
            <v>9.9742210000000001E-3</v>
          </cell>
        </row>
        <row r="211">
          <cell r="A211">
            <v>1364.7231999999999</v>
          </cell>
          <cell r="B211">
            <v>1.1475699000000001E-2</v>
          </cell>
          <cell r="C211">
            <v>9.9489560000000001E-3</v>
          </cell>
        </row>
        <row r="212">
          <cell r="A212">
            <v>1371.2832000000001</v>
          </cell>
          <cell r="B212">
            <v>1.1472398999999999E-2</v>
          </cell>
          <cell r="C212">
            <v>9.9238750000000004E-3</v>
          </cell>
        </row>
        <row r="213">
          <cell r="A213">
            <v>1377.8432</v>
          </cell>
          <cell r="B213">
            <v>1.1469144000000001E-2</v>
          </cell>
          <cell r="C213">
            <v>9.8989769999999998E-3</v>
          </cell>
        </row>
        <row r="214">
          <cell r="A214">
            <v>1384.4032</v>
          </cell>
          <cell r="B214">
            <v>1.1465934000000001E-2</v>
          </cell>
          <cell r="C214">
            <v>9.8742589999999998E-3</v>
          </cell>
        </row>
        <row r="215">
          <cell r="A215">
            <v>1390.9631999999999</v>
          </cell>
          <cell r="B215">
            <v>1.1462768E-2</v>
          </cell>
          <cell r="C215">
            <v>9.8497189999999998E-3</v>
          </cell>
        </row>
        <row r="216">
          <cell r="A216">
            <v>1397.5232000000001</v>
          </cell>
          <cell r="B216">
            <v>1.1459644E-2</v>
          </cell>
          <cell r="C216">
            <v>9.8253549999999992E-3</v>
          </cell>
        </row>
        <row r="217">
          <cell r="A217">
            <v>1404.0832</v>
          </cell>
          <cell r="B217">
            <v>1.1456561000000001E-2</v>
          </cell>
          <cell r="C217">
            <v>9.801166E-3</v>
          </cell>
        </row>
        <row r="218">
          <cell r="A218">
            <v>1410.6432</v>
          </cell>
          <cell r="B218">
            <v>1.1453517999999999E-2</v>
          </cell>
          <cell r="C218">
            <v>9.7771479999999994E-3</v>
          </cell>
        </row>
        <row r="219">
          <cell r="A219">
            <v>1417.2031999999999</v>
          </cell>
          <cell r="B219">
            <v>1.1450514E-2</v>
          </cell>
          <cell r="C219">
            <v>9.7532999999999995E-3</v>
          </cell>
        </row>
        <row r="220">
          <cell r="A220">
            <v>1423.7632000000001</v>
          </cell>
          <cell r="B220">
            <v>1.1447548E-2</v>
          </cell>
          <cell r="C220">
            <v>9.7296190000000001E-3</v>
          </cell>
        </row>
        <row r="221">
          <cell r="A221">
            <v>1430.3232</v>
          </cell>
          <cell r="B221">
            <v>1.1444619E-2</v>
          </cell>
          <cell r="C221">
            <v>9.7061049999999996E-3</v>
          </cell>
        </row>
        <row r="222">
          <cell r="A222">
            <v>1436.8832</v>
          </cell>
          <cell r="B222">
            <v>1.1441727E-2</v>
          </cell>
          <cell r="C222">
            <v>9.6827549999999995E-3</v>
          </cell>
        </row>
        <row r="223">
          <cell r="A223">
            <v>1443.4431999999999</v>
          </cell>
          <cell r="B223">
            <v>1.1438869000000001E-2</v>
          </cell>
          <cell r="C223">
            <v>9.6595670000000008E-3</v>
          </cell>
        </row>
        <row r="224">
          <cell r="A224">
            <v>1450.0032000000001</v>
          </cell>
          <cell r="B224">
            <v>1.1436047E-2</v>
          </cell>
          <cell r="C224">
            <v>9.6365389999999995E-3</v>
          </cell>
        </row>
        <row r="225">
          <cell r="A225">
            <v>1456.5632000000001</v>
          </cell>
          <cell r="B225">
            <v>1.1433258E-2</v>
          </cell>
          <cell r="C225">
            <v>9.6136699999999995E-3</v>
          </cell>
        </row>
        <row r="226">
          <cell r="A226">
            <v>1463.1232</v>
          </cell>
          <cell r="B226">
            <v>1.1430502E-2</v>
          </cell>
          <cell r="C226">
            <v>9.5909570000000006E-3</v>
          </cell>
        </row>
        <row r="227">
          <cell r="A227">
            <v>1469.6831999999999</v>
          </cell>
          <cell r="B227">
            <v>1.1427778E-2</v>
          </cell>
          <cell r="C227">
            <v>9.5683999999999995E-3</v>
          </cell>
        </row>
        <row r="228">
          <cell r="A228">
            <v>1476.2431999999999</v>
          </cell>
          <cell r="B228">
            <v>1.1425085999999999E-2</v>
          </cell>
          <cell r="C228">
            <v>9.5459949999999998E-3</v>
          </cell>
        </row>
        <row r="229">
          <cell r="A229">
            <v>1482.8032000000001</v>
          </cell>
          <cell r="B229">
            <v>1.1422424E-2</v>
          </cell>
          <cell r="C229">
            <v>9.523742E-3</v>
          </cell>
        </row>
        <row r="230">
          <cell r="A230">
            <v>1489.3632</v>
          </cell>
          <cell r="B230">
            <v>1.1419792E-2</v>
          </cell>
          <cell r="C230">
            <v>9.5016389999999992E-3</v>
          </cell>
        </row>
        <row r="231">
          <cell r="A231">
            <v>1495.9232</v>
          </cell>
          <cell r="B231">
            <v>1.1417190000000001E-2</v>
          </cell>
          <cell r="C231">
            <v>9.4796829999999992E-3</v>
          </cell>
        </row>
        <row r="232">
          <cell r="A232">
            <v>1502.4831999999999</v>
          </cell>
          <cell r="B232">
            <v>1.1414616000000001E-2</v>
          </cell>
          <cell r="C232">
            <v>9.4578749999999993E-3</v>
          </cell>
        </row>
        <row r="233">
          <cell r="A233">
            <v>1509.0432000000001</v>
          </cell>
          <cell r="B233">
            <v>1.1412070999999999E-2</v>
          </cell>
          <cell r="C233">
            <v>9.4362109999999999E-3</v>
          </cell>
        </row>
        <row r="234">
          <cell r="A234">
            <v>1515.6032</v>
          </cell>
          <cell r="B234">
            <v>1.1409552999999999E-2</v>
          </cell>
          <cell r="C234">
            <v>9.4146899999999999E-3</v>
          </cell>
        </row>
        <row r="235">
          <cell r="A235">
            <v>1522.1632</v>
          </cell>
          <cell r="B235">
            <v>1.1407062000000001E-2</v>
          </cell>
          <cell r="C235">
            <v>9.3933109999999997E-3</v>
          </cell>
        </row>
        <row r="236">
          <cell r="A236">
            <v>1528.7231999999999</v>
          </cell>
          <cell r="B236">
            <v>1.1404597000000001E-2</v>
          </cell>
          <cell r="C236">
            <v>9.3720729999999999E-3</v>
          </cell>
        </row>
        <row r="237">
          <cell r="A237">
            <v>1535.2832000000001</v>
          </cell>
          <cell r="B237">
            <v>1.1402158000000001E-2</v>
          </cell>
          <cell r="C237">
            <v>9.3509720000000008E-3</v>
          </cell>
        </row>
        <row r="238">
          <cell r="A238">
            <v>1541.8432</v>
          </cell>
          <cell r="B238">
            <v>1.1399744E-2</v>
          </cell>
          <cell r="C238">
            <v>9.3300099999999997E-3</v>
          </cell>
        </row>
        <row r="239">
          <cell r="A239">
            <v>1548.4032</v>
          </cell>
          <cell r="B239">
            <v>1.1397355E-2</v>
          </cell>
          <cell r="C239">
            <v>9.3091819999999992E-3</v>
          </cell>
        </row>
        <row r="240">
          <cell r="A240">
            <v>1554.9631999999999</v>
          </cell>
          <cell r="B240">
            <v>1.1394990000000001E-2</v>
          </cell>
          <cell r="C240">
            <v>9.2884890000000005E-3</v>
          </cell>
        </row>
        <row r="241">
          <cell r="A241">
            <v>1561.5232000000001</v>
          </cell>
          <cell r="B241">
            <v>1.1392650000000001E-2</v>
          </cell>
          <cell r="C241">
            <v>9.2679289999999994E-3</v>
          </cell>
        </row>
        <row r="242">
          <cell r="A242">
            <v>1568.0832</v>
          </cell>
          <cell r="B242">
            <v>1.1390332E-2</v>
          </cell>
          <cell r="C242">
            <v>9.247501E-3</v>
          </cell>
        </row>
        <row r="243">
          <cell r="A243">
            <v>1574.6432</v>
          </cell>
          <cell r="B243">
            <v>1.1388037E-2</v>
          </cell>
          <cell r="C243">
            <v>9.2272020000000003E-3</v>
          </cell>
        </row>
        <row r="244">
          <cell r="A244">
            <v>1581.2031999999999</v>
          </cell>
          <cell r="B244">
            <v>1.1385765000000001E-2</v>
          </cell>
          <cell r="C244">
            <v>9.2070320000000004E-3</v>
          </cell>
        </row>
        <row r="245">
          <cell r="A245">
            <v>1587.7632000000001</v>
          </cell>
          <cell r="B245">
            <v>1.1383515E-2</v>
          </cell>
          <cell r="C245">
            <v>9.1869889999999996E-3</v>
          </cell>
        </row>
        <row r="246">
          <cell r="A246">
            <v>1594.3232</v>
          </cell>
          <cell r="B246">
            <v>1.1381285999999999E-2</v>
          </cell>
          <cell r="C246">
            <v>9.1670720000000001E-3</v>
          </cell>
        </row>
        <row r="247">
          <cell r="A247">
            <v>1600.8832</v>
          </cell>
          <cell r="B247">
            <v>1.1379078000000001E-2</v>
          </cell>
          <cell r="C247">
            <v>9.1472800000000007E-3</v>
          </cell>
        </row>
        <row r="248">
          <cell r="A248">
            <v>1607.4431999999999</v>
          </cell>
          <cell r="B248">
            <v>1.1376891E-2</v>
          </cell>
          <cell r="C248">
            <v>9.1276120000000002E-3</v>
          </cell>
        </row>
        <row r="249">
          <cell r="A249">
            <v>1614.0032000000001</v>
          </cell>
          <cell r="B249">
            <v>1.1374725E-2</v>
          </cell>
          <cell r="C249">
            <v>9.1080650000000003E-3</v>
          </cell>
        </row>
        <row r="250">
          <cell r="A250">
            <v>1620.5632000000001</v>
          </cell>
          <cell r="B250">
            <v>1.1372579000000001E-2</v>
          </cell>
          <cell r="C250">
            <v>9.0886400000000003E-3</v>
          </cell>
        </row>
        <row r="251">
          <cell r="A251">
            <v>1627.1232</v>
          </cell>
          <cell r="B251">
            <v>1.1370452E-2</v>
          </cell>
          <cell r="C251">
            <v>9.0693340000000001E-3</v>
          </cell>
        </row>
        <row r="252">
          <cell r="A252">
            <v>1633.6831999999999</v>
          </cell>
          <cell r="B252">
            <v>1.1368344000000001E-2</v>
          </cell>
          <cell r="C252">
            <v>9.0501460000000002E-3</v>
          </cell>
        </row>
        <row r="253">
          <cell r="A253">
            <v>1640.2431999999999</v>
          </cell>
          <cell r="B253">
            <v>1.1366256E-2</v>
          </cell>
          <cell r="C253">
            <v>9.0310760000000007E-3</v>
          </cell>
        </row>
        <row r="254">
          <cell r="A254">
            <v>1646.8032000000001</v>
          </cell>
          <cell r="B254">
            <v>1.1364186E-2</v>
          </cell>
          <cell r="C254">
            <v>9.0121219999999991E-3</v>
          </cell>
        </row>
        <row r="255">
          <cell r="A255">
            <v>1653.3632</v>
          </cell>
          <cell r="B255">
            <v>1.1362133999999999E-2</v>
          </cell>
          <cell r="C255">
            <v>8.9932829999999995E-3</v>
          </cell>
        </row>
        <row r="256">
          <cell r="A256">
            <v>1659.9232</v>
          </cell>
          <cell r="B256">
            <v>1.1360100999999999E-2</v>
          </cell>
          <cell r="C256">
            <v>8.9745569999999993E-3</v>
          </cell>
        </row>
        <row r="257">
          <cell r="A257">
            <v>1666.4831999999999</v>
          </cell>
          <cell r="B257">
            <v>1.1358085E-2</v>
          </cell>
          <cell r="C257">
            <v>8.9559440000000004E-3</v>
          </cell>
        </row>
        <row r="258">
          <cell r="A258">
            <v>1673.0432000000001</v>
          </cell>
          <cell r="B258">
            <v>1.1356086E-2</v>
          </cell>
          <cell r="C258">
            <v>8.9374429999999998E-3</v>
          </cell>
        </row>
        <row r="259">
          <cell r="A259">
            <v>1679.6032</v>
          </cell>
          <cell r="B259">
            <v>1.1354104E-2</v>
          </cell>
          <cell r="C259">
            <v>8.9190520000000002E-3</v>
          </cell>
        </row>
        <row r="260">
          <cell r="A260">
            <v>1686.1632</v>
          </cell>
          <cell r="B260">
            <v>1.135214E-2</v>
          </cell>
          <cell r="C260">
            <v>8.9007700000000006E-3</v>
          </cell>
        </row>
        <row r="261">
          <cell r="A261">
            <v>1692.7231999999999</v>
          </cell>
          <cell r="B261">
            <v>1.1350191000000001E-2</v>
          </cell>
          <cell r="C261">
            <v>8.8825970000000008E-3</v>
          </cell>
        </row>
        <row r="262">
          <cell r="A262">
            <v>1699.2832000000001</v>
          </cell>
          <cell r="B262">
            <v>1.1348258999999999E-2</v>
          </cell>
          <cell r="C262">
            <v>8.8645300000000007E-3</v>
          </cell>
        </row>
        <row r="263">
          <cell r="A263">
            <v>1705.8432</v>
          </cell>
          <cell r="B263">
            <v>1.1346343E-2</v>
          </cell>
          <cell r="C263">
            <v>8.8465699999999998E-3</v>
          </cell>
        </row>
        <row r="264">
          <cell r="A264">
            <v>1712.4032</v>
          </cell>
          <cell r="B264">
            <v>1.1344442999999999E-2</v>
          </cell>
          <cell r="C264">
            <v>8.8287150000000009E-3</v>
          </cell>
        </row>
        <row r="265">
          <cell r="A265">
            <v>1718.9631999999999</v>
          </cell>
          <cell r="B265">
            <v>1.1342558000000001E-2</v>
          </cell>
          <cell r="C265">
            <v>8.8109639999999993E-3</v>
          </cell>
        </row>
        <row r="266">
          <cell r="A266">
            <v>1725.5232000000001</v>
          </cell>
          <cell r="B266">
            <v>1.1340688E-2</v>
          </cell>
          <cell r="C266">
            <v>8.7933170000000001E-3</v>
          </cell>
        </row>
        <row r="267">
          <cell r="A267">
            <v>1732.0832</v>
          </cell>
          <cell r="B267">
            <v>1.1338834000000001E-2</v>
          </cell>
          <cell r="C267">
            <v>8.7757709999999999E-3</v>
          </cell>
        </row>
        <row r="268">
          <cell r="A268">
            <v>1738.6432</v>
          </cell>
          <cell r="B268">
            <v>1.1336994E-2</v>
          </cell>
          <cell r="C268">
            <v>8.7583260000000003E-3</v>
          </cell>
        </row>
        <row r="269">
          <cell r="A269">
            <v>1745.2031999999999</v>
          </cell>
          <cell r="B269">
            <v>1.1335168E-2</v>
          </cell>
          <cell r="C269">
            <v>8.7409819999999996E-3</v>
          </cell>
        </row>
        <row r="270">
          <cell r="A270">
            <v>1751.7632000000001</v>
          </cell>
          <cell r="B270">
            <v>1.1333357000000001E-2</v>
          </cell>
          <cell r="C270">
            <v>8.7237370000000005E-3</v>
          </cell>
        </row>
        <row r="271">
          <cell r="A271">
            <v>1758.3232</v>
          </cell>
          <cell r="B271">
            <v>1.1331559999999999E-2</v>
          </cell>
          <cell r="C271">
            <v>8.7065900000000002E-3</v>
          </cell>
        </row>
        <row r="272">
          <cell r="A272">
            <v>1764.8832</v>
          </cell>
          <cell r="B272">
            <v>1.1329776999999999E-2</v>
          </cell>
          <cell r="C272">
            <v>8.6895400000000008E-3</v>
          </cell>
        </row>
        <row r="273">
          <cell r="A273">
            <v>1771.4431999999999</v>
          </cell>
          <cell r="B273">
            <v>1.1328006999999999E-2</v>
          </cell>
          <cell r="C273">
            <v>8.6725870000000007E-3</v>
          </cell>
        </row>
        <row r="274">
          <cell r="A274">
            <v>1778.0032000000001</v>
          </cell>
          <cell r="B274">
            <v>1.1326251000000001E-2</v>
          </cell>
          <cell r="C274">
            <v>8.6557300000000004E-3</v>
          </cell>
        </row>
        <row r="275">
          <cell r="A275">
            <v>1784.5632000000001</v>
          </cell>
          <cell r="B275">
            <v>1.1324508E-2</v>
          </cell>
          <cell r="C275">
            <v>8.6389670000000009E-3</v>
          </cell>
        </row>
        <row r="276">
          <cell r="A276">
            <v>1791.1232</v>
          </cell>
          <cell r="B276">
            <v>1.1322778E-2</v>
          </cell>
          <cell r="C276">
            <v>8.6222980000000005E-3</v>
          </cell>
        </row>
        <row r="277">
          <cell r="A277">
            <v>1797.6831999999999</v>
          </cell>
          <cell r="B277">
            <v>1.1321061E-2</v>
          </cell>
          <cell r="C277">
            <v>8.6057219999999997E-3</v>
          </cell>
        </row>
        <row r="278">
          <cell r="A278">
            <v>1804.2431999999999</v>
          </cell>
          <cell r="B278">
            <v>1.1319355999999999E-2</v>
          </cell>
          <cell r="C278">
            <v>8.5892380000000008E-3</v>
          </cell>
        </row>
        <row r="279">
          <cell r="A279">
            <v>1810.8032000000001</v>
          </cell>
          <cell r="B279">
            <v>1.1317664E-2</v>
          </cell>
          <cell r="C279">
            <v>8.5728450000000008E-3</v>
          </cell>
        </row>
        <row r="280">
          <cell r="A280">
            <v>1817.3632</v>
          </cell>
          <cell r="B280">
            <v>1.1315985000000001E-2</v>
          </cell>
          <cell r="C280">
            <v>8.5565429999999998E-3</v>
          </cell>
        </row>
        <row r="281">
          <cell r="A281">
            <v>1823.9232</v>
          </cell>
          <cell r="B281">
            <v>1.1314317000000001E-2</v>
          </cell>
          <cell r="C281">
            <v>8.5403300000000005E-3</v>
          </cell>
        </row>
        <row r="282">
          <cell r="A282">
            <v>1830.4831999999999</v>
          </cell>
          <cell r="B282">
            <v>1.1312661E-2</v>
          </cell>
          <cell r="C282">
            <v>8.5242059999999995E-3</v>
          </cell>
        </row>
        <row r="283">
          <cell r="A283">
            <v>1837.0432000000001</v>
          </cell>
          <cell r="B283">
            <v>1.1311018000000001E-2</v>
          </cell>
          <cell r="C283">
            <v>8.5081700000000007E-3</v>
          </cell>
        </row>
        <row r="284">
          <cell r="A284">
            <v>1843.6032</v>
          </cell>
          <cell r="B284">
            <v>1.1309385E-2</v>
          </cell>
          <cell r="C284">
            <v>8.4922209999999995E-3</v>
          </cell>
        </row>
        <row r="285">
          <cell r="A285">
            <v>1850.1632</v>
          </cell>
          <cell r="B285">
            <v>1.1307764E-2</v>
          </cell>
          <cell r="C285">
            <v>8.4763579999999998E-3</v>
          </cell>
        </row>
        <row r="286">
          <cell r="A286">
            <v>1856.7231999999999</v>
          </cell>
          <cell r="B286">
            <v>1.1306155E-2</v>
          </cell>
          <cell r="C286">
            <v>8.460581E-3</v>
          </cell>
        </row>
        <row r="287">
          <cell r="A287">
            <v>1863.2832000000001</v>
          </cell>
          <cell r="B287">
            <v>1.1304557E-2</v>
          </cell>
          <cell r="C287">
            <v>8.4448890000000006E-3</v>
          </cell>
        </row>
        <row r="288">
          <cell r="A288">
            <v>1869.8432</v>
          </cell>
          <cell r="B288">
            <v>1.1302969E-2</v>
          </cell>
          <cell r="C288">
            <v>8.4292810000000003E-3</v>
          </cell>
        </row>
        <row r="289">
          <cell r="A289">
            <v>1876.4032</v>
          </cell>
          <cell r="B289">
            <v>1.1301393E-2</v>
          </cell>
          <cell r="C289">
            <v>8.4137569999999991E-3</v>
          </cell>
        </row>
        <row r="290">
          <cell r="A290">
            <v>1882.9631999999999</v>
          </cell>
          <cell r="B290">
            <v>1.1299827E-2</v>
          </cell>
          <cell r="C290">
            <v>8.3983149999999999E-3</v>
          </cell>
        </row>
        <row r="291">
          <cell r="A291">
            <v>1889.5232000000001</v>
          </cell>
          <cell r="B291">
            <v>1.1298272E-2</v>
          </cell>
          <cell r="C291">
            <v>8.3829549999999992E-3</v>
          </cell>
        </row>
        <row r="292">
          <cell r="A292">
            <v>1896.0832</v>
          </cell>
          <cell r="B292">
            <v>1.1296726999999999E-2</v>
          </cell>
          <cell r="C292">
            <v>8.3676759999999992E-3</v>
          </cell>
        </row>
        <row r="293">
          <cell r="A293">
            <v>1902.6432</v>
          </cell>
          <cell r="B293">
            <v>1.1295192000000001E-2</v>
          </cell>
          <cell r="C293">
            <v>8.3524770000000005E-3</v>
          </cell>
        </row>
        <row r="294">
          <cell r="A294">
            <v>1909.2031999999999</v>
          </cell>
          <cell r="B294">
            <v>1.1293668E-2</v>
          </cell>
          <cell r="C294">
            <v>8.3373579999999996E-3</v>
          </cell>
        </row>
        <row r="295">
          <cell r="A295">
            <v>1915.7632000000001</v>
          </cell>
          <cell r="B295">
            <v>1.1292152999999999E-2</v>
          </cell>
          <cell r="C295">
            <v>8.3223189999999999E-3</v>
          </cell>
        </row>
        <row r="296">
          <cell r="A296">
            <v>1922.3232</v>
          </cell>
          <cell r="B296">
            <v>1.1290649E-2</v>
          </cell>
          <cell r="C296">
            <v>8.3073580000000008E-3</v>
          </cell>
        </row>
        <row r="297">
          <cell r="A297">
            <v>1928.8832</v>
          </cell>
          <cell r="B297">
            <v>1.1289153999999999E-2</v>
          </cell>
          <cell r="C297">
            <v>8.2924739999999993E-3</v>
          </cell>
        </row>
        <row r="298">
          <cell r="A298">
            <v>1935.4431999999999</v>
          </cell>
          <cell r="B298">
            <v>1.1287669E-2</v>
          </cell>
          <cell r="C298">
            <v>8.2776680000000002E-3</v>
          </cell>
        </row>
        <row r="299">
          <cell r="A299">
            <v>1942.0032000000001</v>
          </cell>
          <cell r="B299">
            <v>1.1286193E-2</v>
          </cell>
          <cell r="C299">
            <v>8.2629379999999992E-3</v>
          </cell>
        </row>
        <row r="300">
          <cell r="A300">
            <v>1948.5632000000001</v>
          </cell>
          <cell r="B300">
            <v>1.1284727E-2</v>
          </cell>
          <cell r="C300">
            <v>8.2482839999999998E-3</v>
          </cell>
        </row>
        <row r="301">
          <cell r="A301">
            <v>1955.1232</v>
          </cell>
          <cell r="B301">
            <v>1.1283269E-2</v>
          </cell>
          <cell r="C301">
            <v>8.2337039999999997E-3</v>
          </cell>
        </row>
        <row r="302">
          <cell r="A302">
            <v>1961.6831999999999</v>
          </cell>
          <cell r="B302">
            <v>1.1281822E-2</v>
          </cell>
          <cell r="C302">
            <v>8.2191999999999994E-3</v>
          </cell>
        </row>
        <row r="303">
          <cell r="A303">
            <v>1968.2431999999999</v>
          </cell>
          <cell r="B303">
            <v>1.1280383E-2</v>
          </cell>
          <cell r="C303">
            <v>8.2047690000000006E-3</v>
          </cell>
        </row>
        <row r="304">
          <cell r="A304">
            <v>1974.8032000000001</v>
          </cell>
          <cell r="B304">
            <v>1.1278953E-2</v>
          </cell>
          <cell r="C304">
            <v>8.1904109999999999E-3</v>
          </cell>
        </row>
        <row r="305">
          <cell r="A305">
            <v>1981.3632</v>
          </cell>
          <cell r="B305">
            <v>1.1277532E-2</v>
          </cell>
          <cell r="C305">
            <v>8.1761260000000006E-3</v>
          </cell>
        </row>
        <row r="306">
          <cell r="A306">
            <v>1987.9232</v>
          </cell>
          <cell r="B306">
            <v>1.1276118999999999E-2</v>
          </cell>
          <cell r="C306">
            <v>8.1619139999999993E-3</v>
          </cell>
        </row>
        <row r="307">
          <cell r="A307">
            <v>1994.4831999999999</v>
          </cell>
          <cell r="B307">
            <v>1.1274716000000001E-2</v>
          </cell>
          <cell r="C307">
            <v>8.1477719999999993E-3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2"/>
  <sheetViews>
    <sheetView tabSelected="1" topLeftCell="A73" workbookViewId="0"/>
  </sheetViews>
  <sheetFormatPr defaultRowHeight="14.4" x14ac:dyDescent="0.3"/>
  <cols>
    <col min="1" max="1" width="13.33203125" customWidth="1"/>
    <col min="2" max="2" width="14.21875" customWidth="1"/>
    <col min="3" max="3" width="14" style="2" customWidth="1"/>
    <col min="5" max="5" width="15" customWidth="1"/>
    <col min="11" max="11" width="12" bestFit="1" customWidth="1"/>
  </cols>
  <sheetData>
    <row r="1" spans="1:3" x14ac:dyDescent="0.3">
      <c r="A1" t="s">
        <v>34</v>
      </c>
    </row>
    <row r="2" spans="1:3" x14ac:dyDescent="0.3">
      <c r="A2" t="s">
        <v>35</v>
      </c>
    </row>
    <row r="5" spans="1:3" x14ac:dyDescent="0.3">
      <c r="A5" t="s">
        <v>11</v>
      </c>
      <c r="B5" t="s">
        <v>12</v>
      </c>
      <c r="C5" s="2" t="s">
        <v>0</v>
      </c>
    </row>
    <row r="7" spans="1:3" x14ac:dyDescent="0.3">
      <c r="A7">
        <v>610.22879999999998</v>
      </c>
      <c r="B7">
        <f>A7*0.3048</f>
        <v>185.99773823999999</v>
      </c>
      <c r="C7" s="2">
        <v>5.7571999999999998E-2</v>
      </c>
    </row>
    <row r="8" spans="1:3" x14ac:dyDescent="0.3">
      <c r="A8">
        <v>616.79039999999998</v>
      </c>
      <c r="B8">
        <f t="shared" ref="B8:B66" si="0">A8*0.3048</f>
        <v>187.99771392</v>
      </c>
      <c r="C8" s="2">
        <v>5.7024999999999999E-2</v>
      </c>
    </row>
    <row r="9" spans="1:3" x14ac:dyDescent="0.3">
      <c r="A9">
        <v>623.35199999999998</v>
      </c>
      <c r="B9">
        <f t="shared" si="0"/>
        <v>189.9976896</v>
      </c>
      <c r="C9" s="2">
        <v>5.6476999999999999E-2</v>
      </c>
    </row>
    <row r="10" spans="1:3" x14ac:dyDescent="0.3">
      <c r="A10">
        <v>629.91359999999997</v>
      </c>
      <c r="B10">
        <f t="shared" si="0"/>
        <v>191.99766528000001</v>
      </c>
      <c r="C10" s="2">
        <v>5.6030999999999997E-2</v>
      </c>
    </row>
    <row r="11" spans="1:3" x14ac:dyDescent="0.3">
      <c r="A11">
        <v>636.47519999999997</v>
      </c>
      <c r="B11">
        <f t="shared" si="0"/>
        <v>193.99764096000001</v>
      </c>
      <c r="C11" s="2">
        <v>5.5559999999999998E-2</v>
      </c>
    </row>
    <row r="12" spans="1:3" x14ac:dyDescent="0.3">
      <c r="A12">
        <v>643.03679999999997</v>
      </c>
      <c r="B12">
        <f t="shared" si="0"/>
        <v>195.99761663999999</v>
      </c>
      <c r="C12" s="2">
        <v>5.5211999999999997E-2</v>
      </c>
    </row>
    <row r="13" spans="1:3" x14ac:dyDescent="0.3">
      <c r="A13">
        <v>649.59839999999997</v>
      </c>
      <c r="B13">
        <f t="shared" si="0"/>
        <v>197.99759232</v>
      </c>
      <c r="C13" s="2">
        <v>5.4817999999999999E-2</v>
      </c>
    </row>
    <row r="14" spans="1:3" x14ac:dyDescent="0.3">
      <c r="A14">
        <v>656.16</v>
      </c>
      <c r="B14">
        <f t="shared" si="0"/>
        <v>199.997568</v>
      </c>
      <c r="C14" s="2">
        <v>5.4551000000000002E-2</v>
      </c>
    </row>
    <row r="15" spans="1:3" x14ac:dyDescent="0.3">
      <c r="A15">
        <v>662.72159999999997</v>
      </c>
      <c r="B15">
        <f t="shared" si="0"/>
        <v>201.99754368000001</v>
      </c>
      <c r="C15" s="2">
        <v>5.4146E-2</v>
      </c>
    </row>
    <row r="16" spans="1:3" x14ac:dyDescent="0.3">
      <c r="A16">
        <v>669.28319999999997</v>
      </c>
      <c r="B16">
        <f t="shared" si="0"/>
        <v>203.99751936000001</v>
      </c>
      <c r="C16" s="2">
        <v>5.3775999999999997E-2</v>
      </c>
    </row>
    <row r="17" spans="1:3" x14ac:dyDescent="0.3">
      <c r="A17">
        <v>675.84479999999996</v>
      </c>
      <c r="B17">
        <f t="shared" si="0"/>
        <v>205.99749503999999</v>
      </c>
      <c r="C17" s="2">
        <v>5.3352999999999998E-2</v>
      </c>
    </row>
    <row r="18" spans="1:3" x14ac:dyDescent="0.3">
      <c r="A18">
        <v>682.40639999999996</v>
      </c>
      <c r="B18">
        <f t="shared" si="0"/>
        <v>207.99747072</v>
      </c>
      <c r="C18" s="2">
        <v>5.2871000000000001E-2</v>
      </c>
    </row>
    <row r="19" spans="1:3" x14ac:dyDescent="0.3">
      <c r="A19">
        <v>688.96799999999996</v>
      </c>
      <c r="B19">
        <f t="shared" si="0"/>
        <v>209.9974464</v>
      </c>
      <c r="C19" s="2">
        <v>5.2491000000000003E-2</v>
      </c>
    </row>
    <row r="20" spans="1:3" x14ac:dyDescent="0.3">
      <c r="A20">
        <v>695.52959999999996</v>
      </c>
      <c r="B20">
        <f t="shared" si="0"/>
        <v>211.99742208000001</v>
      </c>
      <c r="C20" s="2">
        <v>5.2065E-2</v>
      </c>
    </row>
    <row r="21" spans="1:3" x14ac:dyDescent="0.3">
      <c r="A21">
        <v>702.09119999999996</v>
      </c>
      <c r="B21">
        <f t="shared" si="0"/>
        <v>213.99739775999998</v>
      </c>
      <c r="C21" s="2">
        <v>5.1714000000000003E-2</v>
      </c>
    </row>
    <row r="22" spans="1:3" x14ac:dyDescent="0.3">
      <c r="A22">
        <v>708.65279999999996</v>
      </c>
      <c r="B22">
        <f t="shared" si="0"/>
        <v>215.99737343999999</v>
      </c>
      <c r="C22" s="2">
        <v>5.1371E-2</v>
      </c>
    </row>
    <row r="23" spans="1:3" x14ac:dyDescent="0.3">
      <c r="A23">
        <v>715.21439999999996</v>
      </c>
      <c r="B23">
        <f t="shared" si="0"/>
        <v>217.99734912</v>
      </c>
      <c r="C23" s="2">
        <v>5.1125999999999998E-2</v>
      </c>
    </row>
    <row r="24" spans="1:3" x14ac:dyDescent="0.3">
      <c r="A24">
        <v>721.77599999999995</v>
      </c>
      <c r="B24">
        <f t="shared" si="0"/>
        <v>219.9973248</v>
      </c>
      <c r="C24" s="2">
        <v>5.0809E-2</v>
      </c>
    </row>
    <row r="25" spans="1:3" x14ac:dyDescent="0.3">
      <c r="A25">
        <v>728.33759999999995</v>
      </c>
      <c r="B25">
        <f t="shared" si="0"/>
        <v>221.99730048000001</v>
      </c>
      <c r="C25" s="2">
        <v>5.0561000000000002E-2</v>
      </c>
    </row>
    <row r="26" spans="1:3" x14ac:dyDescent="0.3">
      <c r="A26">
        <v>734.89919999999995</v>
      </c>
      <c r="B26">
        <f t="shared" si="0"/>
        <v>223.99727615999998</v>
      </c>
      <c r="C26" s="2">
        <v>5.0244999999999998E-2</v>
      </c>
    </row>
    <row r="27" spans="1:3" x14ac:dyDescent="0.3">
      <c r="A27">
        <v>741.46079999999995</v>
      </c>
      <c r="B27">
        <f t="shared" si="0"/>
        <v>225.99725183999999</v>
      </c>
      <c r="C27" s="2">
        <v>4.9847000000000002E-2</v>
      </c>
    </row>
    <row r="28" spans="1:3" x14ac:dyDescent="0.3">
      <c r="A28">
        <v>748.02239999999995</v>
      </c>
      <c r="B28">
        <f t="shared" si="0"/>
        <v>227.99722752</v>
      </c>
      <c r="C28" s="2">
        <v>4.9548000000000002E-2</v>
      </c>
    </row>
    <row r="29" spans="1:3" x14ac:dyDescent="0.3">
      <c r="A29">
        <v>754.58399999999995</v>
      </c>
      <c r="B29">
        <f t="shared" si="0"/>
        <v>229.9972032</v>
      </c>
      <c r="C29" s="2">
        <v>4.9195999999999997E-2</v>
      </c>
    </row>
    <row r="30" spans="1:3" x14ac:dyDescent="0.3">
      <c r="A30">
        <v>761.14559999999994</v>
      </c>
      <c r="B30">
        <f t="shared" si="0"/>
        <v>231.99717888000001</v>
      </c>
      <c r="C30" s="2">
        <v>4.8892999999999999E-2</v>
      </c>
    </row>
    <row r="31" spans="1:3" x14ac:dyDescent="0.3">
      <c r="A31">
        <v>767.70719999999994</v>
      </c>
      <c r="B31">
        <f t="shared" si="0"/>
        <v>233.99715455999998</v>
      </c>
      <c r="C31" s="2">
        <v>4.8641999999999998E-2</v>
      </c>
    </row>
    <row r="32" spans="1:3" x14ac:dyDescent="0.3">
      <c r="A32">
        <v>774.26880000000006</v>
      </c>
      <c r="B32">
        <f t="shared" si="0"/>
        <v>235.99713024000002</v>
      </c>
      <c r="C32" s="2">
        <v>4.8404999999999997E-2</v>
      </c>
    </row>
    <row r="33" spans="1:11" x14ac:dyDescent="0.3">
      <c r="A33">
        <v>780.83040000000005</v>
      </c>
      <c r="B33">
        <f t="shared" si="0"/>
        <v>237.99710592000002</v>
      </c>
      <c r="C33" s="2">
        <v>4.8161000000000002E-2</v>
      </c>
    </row>
    <row r="34" spans="1:11" x14ac:dyDescent="0.3">
      <c r="A34">
        <v>787.39200000000005</v>
      </c>
      <c r="B34">
        <f t="shared" si="0"/>
        <v>239.99708160000003</v>
      </c>
      <c r="C34" s="2">
        <v>4.7945000000000002E-2</v>
      </c>
    </row>
    <row r="35" spans="1:11" x14ac:dyDescent="0.3">
      <c r="A35">
        <v>793.95360000000005</v>
      </c>
      <c r="B35">
        <f t="shared" si="0"/>
        <v>241.99705728000004</v>
      </c>
      <c r="C35" s="2">
        <v>4.7688000000000001E-2</v>
      </c>
    </row>
    <row r="36" spans="1:11" x14ac:dyDescent="0.3">
      <c r="A36">
        <v>800.51520000000005</v>
      </c>
      <c r="B36">
        <f t="shared" si="0"/>
        <v>243.99703296000004</v>
      </c>
      <c r="C36" s="2">
        <v>4.7384999999999997E-2</v>
      </c>
    </row>
    <row r="37" spans="1:11" x14ac:dyDescent="0.3">
      <c r="A37">
        <v>807.07680000000005</v>
      </c>
      <c r="B37">
        <f t="shared" si="0"/>
        <v>245.99700864000002</v>
      </c>
      <c r="C37" s="2">
        <v>4.7126000000000001E-2</v>
      </c>
    </row>
    <row r="38" spans="1:11" x14ac:dyDescent="0.3">
      <c r="A38">
        <v>813.63840000000005</v>
      </c>
      <c r="B38">
        <f t="shared" si="0"/>
        <v>247.99698432000002</v>
      </c>
      <c r="C38" s="2">
        <v>4.6851999999999998E-2</v>
      </c>
    </row>
    <row r="39" spans="1:11" x14ac:dyDescent="0.3">
      <c r="A39">
        <v>820.2</v>
      </c>
      <c r="B39">
        <f t="shared" si="0"/>
        <v>249.99696000000003</v>
      </c>
      <c r="C39" s="2">
        <v>4.6598000000000001E-2</v>
      </c>
    </row>
    <row r="40" spans="1:11" x14ac:dyDescent="0.3">
      <c r="A40">
        <v>826.76160000000004</v>
      </c>
      <c r="B40">
        <f t="shared" si="0"/>
        <v>251.99693568000004</v>
      </c>
      <c r="C40" s="2">
        <v>4.6365000000000003E-2</v>
      </c>
    </row>
    <row r="41" spans="1:11" x14ac:dyDescent="0.3">
      <c r="A41">
        <v>833.32320000000004</v>
      </c>
      <c r="B41">
        <f t="shared" si="0"/>
        <v>253.99691136000001</v>
      </c>
      <c r="C41" s="2">
        <v>4.6128000000000002E-2</v>
      </c>
    </row>
    <row r="42" spans="1:11" x14ac:dyDescent="0.3">
      <c r="A42">
        <v>839.88480000000004</v>
      </c>
      <c r="B42">
        <f t="shared" si="0"/>
        <v>255.99688704000002</v>
      </c>
      <c r="C42" s="2">
        <v>4.5898000000000001E-2</v>
      </c>
    </row>
    <row r="43" spans="1:11" x14ac:dyDescent="0.3">
      <c r="A43">
        <v>846.44640000000004</v>
      </c>
      <c r="B43">
        <f t="shared" si="0"/>
        <v>257.99686272000002</v>
      </c>
      <c r="C43" s="2">
        <v>4.5671999999999997E-2</v>
      </c>
    </row>
    <row r="44" spans="1:11" x14ac:dyDescent="0.3">
      <c r="A44">
        <v>853.00800000000004</v>
      </c>
      <c r="B44">
        <f t="shared" si="0"/>
        <v>259.9968384</v>
      </c>
      <c r="C44" s="2">
        <v>4.5441000000000002E-2</v>
      </c>
    </row>
    <row r="45" spans="1:11" x14ac:dyDescent="0.3">
      <c r="A45">
        <v>859.56960000000004</v>
      </c>
      <c r="B45">
        <f t="shared" si="0"/>
        <v>261.99681408000004</v>
      </c>
      <c r="C45" s="2">
        <v>4.5214999999999998E-2</v>
      </c>
    </row>
    <row r="46" spans="1:11" x14ac:dyDescent="0.3">
      <c r="A46">
        <v>866.13120000000004</v>
      </c>
      <c r="B46">
        <f t="shared" si="0"/>
        <v>263.99678976000001</v>
      </c>
      <c r="C46" s="2">
        <v>4.4993999999999999E-2</v>
      </c>
    </row>
    <row r="47" spans="1:11" x14ac:dyDescent="0.3">
      <c r="A47">
        <v>872.69280000000003</v>
      </c>
      <c r="B47">
        <f t="shared" si="0"/>
        <v>265.99676544000005</v>
      </c>
      <c r="C47" s="2">
        <v>4.4776000000000003E-2</v>
      </c>
      <c r="K47">
        <f t="shared" ref="K47" si="1">$D47*$I47</f>
        <v>0</v>
      </c>
    </row>
    <row r="48" spans="1:11" x14ac:dyDescent="0.3">
      <c r="A48">
        <v>879.25440000000003</v>
      </c>
      <c r="B48">
        <f t="shared" si="0"/>
        <v>267.99674112000002</v>
      </c>
      <c r="C48" s="2">
        <v>4.4561999999999997E-2</v>
      </c>
    </row>
    <row r="49" spans="1:13" x14ac:dyDescent="0.3">
      <c r="A49">
        <v>885.81600000000003</v>
      </c>
      <c r="B49">
        <f t="shared" si="0"/>
        <v>269.9967168</v>
      </c>
      <c r="C49" s="2">
        <v>4.4349E-2</v>
      </c>
    </row>
    <row r="50" spans="1:13" x14ac:dyDescent="0.3">
      <c r="A50">
        <v>892.37760000000003</v>
      </c>
      <c r="B50">
        <f t="shared" si="0"/>
        <v>271.99669248000004</v>
      </c>
      <c r="C50" s="2">
        <v>4.4137999999999997E-2</v>
      </c>
      <c r="D50" t="s">
        <v>2</v>
      </c>
      <c r="F50" t="s">
        <v>6</v>
      </c>
      <c r="I50" t="s">
        <v>3</v>
      </c>
      <c r="K50" t="s">
        <v>13</v>
      </c>
    </row>
    <row r="51" spans="1:13" x14ac:dyDescent="0.3">
      <c r="A51">
        <v>898.93920000000003</v>
      </c>
      <c r="B51">
        <f t="shared" si="0"/>
        <v>273.99666816000001</v>
      </c>
      <c r="C51" s="2">
        <v>4.3931999999999999E-2</v>
      </c>
      <c r="D51">
        <f>LN(B51-B$50)</f>
        <v>0.69313502048600051</v>
      </c>
      <c r="F51">
        <f>D51*D51</f>
        <v>0.48043615662412836</v>
      </c>
      <c r="I51">
        <f t="shared" ref="I51:I66" si="2">LN(C51/C$50)</f>
        <v>-4.678105499868605E-3</v>
      </c>
      <c r="K51">
        <f t="shared" ref="K51:K66" si="3">$D51*$I51</f>
        <v>-3.2425587514870969E-3</v>
      </c>
    </row>
    <row r="52" spans="1:13" x14ac:dyDescent="0.3">
      <c r="A52">
        <v>905.50080000000003</v>
      </c>
      <c r="B52">
        <f t="shared" si="0"/>
        <v>275.99664384000005</v>
      </c>
      <c r="C52" s="2">
        <v>4.3728999999999997E-2</v>
      </c>
      <c r="D52">
        <f t="shared" ref="D52:D66" si="4">LN(B52-B$50)</f>
        <v>1.3862822010459601</v>
      </c>
      <c r="F52">
        <f t="shared" ref="F52:F66" si="5">D52*D52</f>
        <v>1.9217783409368319</v>
      </c>
      <c r="I52">
        <f t="shared" si="2"/>
        <v>-9.3095918592219756E-3</v>
      </c>
      <c r="K52">
        <f t="shared" si="3"/>
        <v>-1.2905721493441793E-2</v>
      </c>
    </row>
    <row r="53" spans="1:13" x14ac:dyDescent="0.3">
      <c r="A53">
        <v>912.06240000000003</v>
      </c>
      <c r="B53">
        <f t="shared" si="0"/>
        <v>277.99661952000002</v>
      </c>
      <c r="C53" s="2">
        <v>4.3531E-2</v>
      </c>
      <c r="D53">
        <f t="shared" si="4"/>
        <v>1.7917473091541196</v>
      </c>
      <c r="F53">
        <f t="shared" si="5"/>
        <v>3.2103584198610284</v>
      </c>
      <c r="I53">
        <f t="shared" si="2"/>
        <v>-1.3847761463097876E-2</v>
      </c>
      <c r="K53">
        <f t="shared" si="3"/>
        <v>-2.4811689339313735E-2</v>
      </c>
    </row>
    <row r="54" spans="1:13" x14ac:dyDescent="0.3">
      <c r="A54">
        <v>918.62400000000002</v>
      </c>
      <c r="B54">
        <f t="shared" si="0"/>
        <v>279.9965952</v>
      </c>
      <c r="C54" s="2">
        <v>4.3339000000000003E-2</v>
      </c>
      <c r="D54">
        <f t="shared" si="4"/>
        <v>2.0794293816058982</v>
      </c>
      <c r="F54">
        <f t="shared" si="5"/>
        <v>4.3240265530858881</v>
      </c>
      <c r="I54">
        <f t="shared" si="2"/>
        <v>-1.8268166957276562E-2</v>
      </c>
      <c r="K54">
        <f t="shared" si="3"/>
        <v>-3.7987363119042904E-2</v>
      </c>
    </row>
    <row r="55" spans="1:13" x14ac:dyDescent="0.3">
      <c r="A55">
        <v>925.18560000000002</v>
      </c>
      <c r="B55">
        <f t="shared" si="0"/>
        <v>281.99657088000004</v>
      </c>
      <c r="C55" s="2">
        <v>4.3151000000000002E-2</v>
      </c>
      <c r="D55">
        <f t="shared" si="4"/>
        <v>2.3025729329201123</v>
      </c>
      <c r="F55">
        <f t="shared" si="5"/>
        <v>5.3018421114163283</v>
      </c>
      <c r="I55">
        <f t="shared" si="2"/>
        <v>-2.2615497194035241E-2</v>
      </c>
      <c r="K55">
        <f t="shared" si="3"/>
        <v>-5.2073831703516295E-2</v>
      </c>
    </row>
    <row r="56" spans="1:13" x14ac:dyDescent="0.3">
      <c r="A56">
        <v>931.74720000000002</v>
      </c>
      <c r="B56">
        <f t="shared" si="0"/>
        <v>283.99654656000001</v>
      </c>
      <c r="C56" s="2">
        <v>4.2965000000000003E-2</v>
      </c>
      <c r="D56">
        <f t="shared" si="4"/>
        <v>2.484894489714065</v>
      </c>
      <c r="F56">
        <f t="shared" si="5"/>
        <v>6.1747006250113232</v>
      </c>
      <c r="I56">
        <f t="shared" si="2"/>
        <v>-2.6935258660781593E-2</v>
      </c>
      <c r="K56">
        <f t="shared" si="3"/>
        <v>-6.6931275825199227E-2</v>
      </c>
    </row>
    <row r="57" spans="1:13" x14ac:dyDescent="0.3">
      <c r="A57">
        <v>938.30880000000002</v>
      </c>
      <c r="B57">
        <f t="shared" si="0"/>
        <v>285.99652224000005</v>
      </c>
      <c r="C57" s="2">
        <v>4.2782000000000001E-2</v>
      </c>
      <c r="D57">
        <f t="shared" si="4"/>
        <v>2.6390451695413262</v>
      </c>
      <c r="F57">
        <f t="shared" si="5"/>
        <v>6.964559406879407</v>
      </c>
      <c r="I57">
        <f t="shared" si="2"/>
        <v>-3.1203636046354559E-2</v>
      </c>
      <c r="K57">
        <f t="shared" si="3"/>
        <v>-8.2347804980257608E-2</v>
      </c>
    </row>
    <row r="58" spans="1:13" x14ac:dyDescent="0.3">
      <c r="A58">
        <v>944.87040000000002</v>
      </c>
      <c r="B58">
        <f t="shared" si="0"/>
        <v>287.99649792000002</v>
      </c>
      <c r="C58" s="2">
        <v>4.2599999999999999E-2</v>
      </c>
      <c r="D58">
        <f t="shared" si="4"/>
        <v>2.7725765621658471</v>
      </c>
      <c r="F58">
        <f t="shared" si="5"/>
        <v>7.6871807930713878</v>
      </c>
      <c r="I58">
        <f t="shared" si="2"/>
        <v>-3.5466836150643381E-2</v>
      </c>
      <c r="K58">
        <f t="shared" si="3"/>
        <v>-9.8334518645450217E-2</v>
      </c>
    </row>
    <row r="59" spans="1:13" x14ac:dyDescent="0.3">
      <c r="A59">
        <v>951.43200000000002</v>
      </c>
      <c r="B59">
        <f t="shared" si="0"/>
        <v>289.9964736</v>
      </c>
      <c r="C59" s="2">
        <v>4.2422000000000001E-2</v>
      </c>
      <c r="D59">
        <f t="shared" si="4"/>
        <v>2.8903595978222296</v>
      </c>
      <c r="F59">
        <f t="shared" si="5"/>
        <v>8.3541786047230815</v>
      </c>
      <c r="I59">
        <f t="shared" si="2"/>
        <v>-3.9653993828943447E-2</v>
      </c>
      <c r="K59">
        <f t="shared" si="3"/>
        <v>-0.11461430165547015</v>
      </c>
    </row>
    <row r="60" spans="1:13" x14ac:dyDescent="0.3">
      <c r="A60">
        <v>957.99360000000001</v>
      </c>
      <c r="B60">
        <f t="shared" si="0"/>
        <v>291.99644928000004</v>
      </c>
      <c r="C60" s="2">
        <v>4.2248000000000001E-2</v>
      </c>
      <c r="D60">
        <f t="shared" si="4"/>
        <v>2.9957201134800577</v>
      </c>
      <c r="F60">
        <f t="shared" si="5"/>
        <v>8.9743389983089692</v>
      </c>
      <c r="I60">
        <f t="shared" si="2"/>
        <v>-4.3764074021335989E-2</v>
      </c>
      <c r="K60">
        <f t="shared" si="3"/>
        <v>-0.1311049167935463</v>
      </c>
      <c r="M60" t="s">
        <v>1</v>
      </c>
    </row>
    <row r="61" spans="1:13" x14ac:dyDescent="0.3">
      <c r="A61">
        <v>964.55520000000001</v>
      </c>
      <c r="B61">
        <f t="shared" si="0"/>
        <v>293.99642496000001</v>
      </c>
      <c r="C61" s="2">
        <v>4.2077000000000003E-2</v>
      </c>
      <c r="D61">
        <f t="shared" si="4"/>
        <v>3.0910302932843816</v>
      </c>
      <c r="F61">
        <f t="shared" si="5"/>
        <v>9.5544682740017297</v>
      </c>
      <c r="I61">
        <f t="shared" si="2"/>
        <v>-4.7819816313629707E-2</v>
      </c>
      <c r="K61">
        <f t="shared" si="3"/>
        <v>-0.14781250084472408</v>
      </c>
    </row>
    <row r="62" spans="1:13" x14ac:dyDescent="0.3">
      <c r="A62">
        <v>971.11680000000001</v>
      </c>
      <c r="B62">
        <f t="shared" si="0"/>
        <v>295.99640063999999</v>
      </c>
      <c r="C62" s="2">
        <v>4.1910999999999997E-2</v>
      </c>
      <c r="D62">
        <f t="shared" si="4"/>
        <v>3.1780416702740104</v>
      </c>
      <c r="F62">
        <f t="shared" si="5"/>
        <v>10.099948857998022</v>
      </c>
      <c r="I62">
        <f t="shared" si="2"/>
        <v>-5.1772767119866892E-2</v>
      </c>
      <c r="K62">
        <f t="shared" si="3"/>
        <v>-0.16453601129232914</v>
      </c>
    </row>
    <row r="63" spans="1:13" x14ac:dyDescent="0.3">
      <c r="A63">
        <v>977.67840000000001</v>
      </c>
      <c r="B63">
        <f t="shared" si="0"/>
        <v>297.99637632000002</v>
      </c>
      <c r="C63" s="2">
        <v>4.1746999999999999E-2</v>
      </c>
      <c r="D63">
        <f t="shared" si="4"/>
        <v>3.2580843779475481</v>
      </c>
      <c r="F63">
        <f t="shared" si="5"/>
        <v>10.615113813825861</v>
      </c>
      <c r="I63">
        <f t="shared" si="2"/>
        <v>-5.5693496998315474E-2</v>
      </c>
      <c r="K63">
        <f t="shared" si="3"/>
        <v>-0.18145411252348032</v>
      </c>
    </row>
    <row r="64" spans="1:13" x14ac:dyDescent="0.3">
      <c r="A64">
        <v>984.24</v>
      </c>
      <c r="B64">
        <f t="shared" si="0"/>
        <v>299.996352</v>
      </c>
      <c r="C64" s="2">
        <v>4.1586999999999999E-2</v>
      </c>
      <c r="D64">
        <f t="shared" si="4"/>
        <v>3.3321923501012694</v>
      </c>
      <c r="F64">
        <f t="shared" si="5"/>
        <v>11.10350585807342</v>
      </c>
      <c r="I64">
        <f t="shared" si="2"/>
        <v>-5.9533470997050392E-2</v>
      </c>
      <c r="K64">
        <f t="shared" si="3"/>
        <v>-0.1983769766313471</v>
      </c>
    </row>
    <row r="65" spans="1:18" x14ac:dyDescent="0.3">
      <c r="A65">
        <v>990.80160000000001</v>
      </c>
      <c r="B65">
        <f t="shared" si="0"/>
        <v>301.99632768000004</v>
      </c>
      <c r="C65" s="2">
        <v>4.1431000000000003E-2</v>
      </c>
      <c r="D65">
        <f t="shared" si="4"/>
        <v>3.4011852215882219</v>
      </c>
      <c r="E65" t="s">
        <v>4</v>
      </c>
      <c r="F65">
        <f t="shared" si="5"/>
        <v>11.568060911550122</v>
      </c>
      <c r="G65" t="s">
        <v>7</v>
      </c>
      <c r="I65">
        <f t="shared" si="2"/>
        <v>-6.3291696529231875E-2</v>
      </c>
      <c r="J65" t="s">
        <v>5</v>
      </c>
      <c r="K65">
        <f t="shared" si="3"/>
        <v>-0.21526678288447001</v>
      </c>
      <c r="L65" t="s">
        <v>8</v>
      </c>
      <c r="M65" t="s">
        <v>9</v>
      </c>
      <c r="N65" t="s">
        <v>10</v>
      </c>
    </row>
    <row r="66" spans="1:18" x14ac:dyDescent="0.3">
      <c r="A66">
        <v>997.36320000000001</v>
      </c>
      <c r="B66">
        <f t="shared" si="0"/>
        <v>303.99630336000001</v>
      </c>
      <c r="C66" s="2">
        <v>4.1272999999999997E-2</v>
      </c>
      <c r="D66">
        <f t="shared" si="4"/>
        <v>3.4657237427257925</v>
      </c>
      <c r="E66">
        <f>SUM(D51:D66)</f>
        <v>41.76202043385684</v>
      </c>
      <c r="F66">
        <f t="shared" si="5"/>
        <v>12.011241060893276</v>
      </c>
      <c r="G66">
        <f>SUM(F51:F66)</f>
        <v>118.3457387862608</v>
      </c>
      <c r="I66">
        <f t="shared" si="2"/>
        <v>-6.7112556275307558E-2</v>
      </c>
      <c r="J66">
        <f>SUM(I51:I66)</f>
        <v>-0.59096672591496113</v>
      </c>
      <c r="K66">
        <f t="shared" si="3"/>
        <v>-0.23259357971835429</v>
      </c>
      <c r="L66">
        <f>SUM(K51:K66)</f>
        <v>-1.7643939462014302</v>
      </c>
      <c r="M66">
        <f>(L66-(E66*J66)/16)/(G66-(E66*E66)/16)</f>
        <v>-2.3753571036198219E-2</v>
      </c>
      <c r="N66">
        <f>EXP((J66-M66*E66)/16)</f>
        <v>1.0253811525006664</v>
      </c>
    </row>
    <row r="67" spans="1:18" x14ac:dyDescent="0.3">
      <c r="A67">
        <f>B67*3.28084</f>
        <v>1003.9249119156225</v>
      </c>
      <c r="B67">
        <f>B66+2</f>
        <v>305.99630336000001</v>
      </c>
      <c r="C67" s="2">
        <f>C$50*N$66*(B67-B$50)^M$66</f>
        <v>4.1621718303068385E-2</v>
      </c>
      <c r="D67" t="s">
        <v>1</v>
      </c>
      <c r="F67" t="s">
        <v>1</v>
      </c>
    </row>
    <row r="68" spans="1:18" x14ac:dyDescent="0.3">
      <c r="A68">
        <f t="shared" ref="A68:A131" si="6">B68*3.28084</f>
        <v>1010.4865919156224</v>
      </c>
      <c r="B68">
        <f t="shared" ref="B68:B131" si="7">B67+2</f>
        <v>307.99630336000001</v>
      </c>
      <c r="C68" s="2">
        <f t="shared" ref="C68:C131" si="8">C$50*N$66*(B68-B$50)^M$66</f>
        <v>4.1565245529215075E-2</v>
      </c>
    </row>
    <row r="69" spans="1:18" x14ac:dyDescent="0.3">
      <c r="A69">
        <f t="shared" si="6"/>
        <v>1017.0482719156224</v>
      </c>
      <c r="B69">
        <f t="shared" si="7"/>
        <v>309.99630336000001</v>
      </c>
      <c r="C69" s="2">
        <f t="shared" si="8"/>
        <v>4.1511897420663281E-2</v>
      </c>
    </row>
    <row r="70" spans="1:18" x14ac:dyDescent="0.3">
      <c r="A70">
        <f t="shared" si="6"/>
        <v>1023.6099519156224</v>
      </c>
      <c r="B70">
        <f t="shared" si="7"/>
        <v>311.99630336000001</v>
      </c>
      <c r="C70" s="2">
        <f t="shared" si="8"/>
        <v>4.1461349665374486E-2</v>
      </c>
    </row>
    <row r="71" spans="1:18" x14ac:dyDescent="0.3">
      <c r="A71">
        <f t="shared" si="6"/>
        <v>1030.1716319156224</v>
      </c>
      <c r="B71">
        <f t="shared" si="7"/>
        <v>313.99630336000001</v>
      </c>
      <c r="C71" s="2">
        <f t="shared" si="8"/>
        <v>4.1413325800470267E-2</v>
      </c>
    </row>
    <row r="72" spans="1:18" x14ac:dyDescent="0.3">
      <c r="A72">
        <f t="shared" si="6"/>
        <v>1036.7333119156224</v>
      </c>
      <c r="B72">
        <f t="shared" si="7"/>
        <v>315.99630336000001</v>
      </c>
      <c r="C72" s="2">
        <f t="shared" si="8"/>
        <v>4.1367588253290941E-2</v>
      </c>
      <c r="F72" s="1"/>
    </row>
    <row r="73" spans="1:18" x14ac:dyDescent="0.3">
      <c r="A73">
        <f t="shared" si="6"/>
        <v>1043.2949919156224</v>
      </c>
      <c r="B73">
        <f t="shared" si="7"/>
        <v>317.99630336000001</v>
      </c>
      <c r="C73" s="2">
        <f t="shared" si="8"/>
        <v>4.1323931383942684E-2</v>
      </c>
      <c r="F73" s="1"/>
    </row>
    <row r="74" spans="1:18" x14ac:dyDescent="0.3">
      <c r="A74">
        <f t="shared" si="6"/>
        <v>1049.8566719156224</v>
      </c>
      <c r="B74">
        <f t="shared" si="7"/>
        <v>319.99630336000001</v>
      </c>
      <c r="C74" s="2">
        <f t="shared" si="8"/>
        <v>4.1282176015933099E-2</v>
      </c>
      <c r="F74" s="1"/>
    </row>
    <row r="75" spans="1:18" x14ac:dyDescent="0.3">
      <c r="A75">
        <f t="shared" si="6"/>
        <v>1056.4183519156225</v>
      </c>
      <c r="B75">
        <f t="shared" si="7"/>
        <v>321.99630336000001</v>
      </c>
      <c r="C75" s="2">
        <f t="shared" si="8"/>
        <v>4.1242165088796807E-2</v>
      </c>
      <c r="F75" s="1"/>
      <c r="G75" s="1"/>
      <c r="H75" s="1"/>
      <c r="I75" s="1"/>
      <c r="J75" s="1"/>
      <c r="K75" s="1"/>
      <c r="L75" s="1"/>
      <c r="M75" s="1"/>
      <c r="N75" s="1"/>
      <c r="O75" s="1"/>
      <c r="P75" s="1"/>
      <c r="Q75" s="1"/>
      <c r="R75" s="1"/>
    </row>
    <row r="76" spans="1:18" x14ac:dyDescent="0.3">
      <c r="A76">
        <f t="shared" si="6"/>
        <v>1062.9800319156225</v>
      </c>
      <c r="B76">
        <f t="shared" si="7"/>
        <v>323.99630336000001</v>
      </c>
      <c r="C76" s="2">
        <f t="shared" si="8"/>
        <v>4.1203760167524084E-2</v>
      </c>
      <c r="F76" s="1"/>
      <c r="G76" s="1"/>
      <c r="H76" s="1"/>
      <c r="I76" s="1"/>
      <c r="J76" s="1"/>
      <c r="K76" s="1"/>
      <c r="L76" s="1"/>
      <c r="M76" s="1"/>
      <c r="N76" s="1"/>
      <c r="O76" s="1"/>
      <c r="P76" s="1"/>
      <c r="Q76" s="1"/>
      <c r="R76" s="1"/>
    </row>
    <row r="77" spans="1:18" x14ac:dyDescent="0.3">
      <c r="A77">
        <f t="shared" si="6"/>
        <v>1069.5417119156225</v>
      </c>
      <c r="B77">
        <f t="shared" si="7"/>
        <v>325.99630336000001</v>
      </c>
      <c r="C77" s="2">
        <f t="shared" si="8"/>
        <v>4.11668386139371E-2</v>
      </c>
    </row>
    <row r="78" spans="1:18" x14ac:dyDescent="0.3">
      <c r="A78">
        <f t="shared" si="6"/>
        <v>1076.1033919156225</v>
      </c>
      <c r="B78">
        <f t="shared" si="7"/>
        <v>327.99630336000001</v>
      </c>
      <c r="C78" s="2">
        <f t="shared" si="8"/>
        <v>4.1131291274955128E-2</v>
      </c>
    </row>
    <row r="79" spans="1:18" x14ac:dyDescent="0.3">
      <c r="A79">
        <f t="shared" si="6"/>
        <v>1082.6650719156225</v>
      </c>
      <c r="B79">
        <f t="shared" si="7"/>
        <v>329.99630336000001</v>
      </c>
      <c r="C79" s="2">
        <f t="shared" si="8"/>
        <v>4.109702057845744E-2</v>
      </c>
    </row>
    <row r="80" spans="1:18" x14ac:dyDescent="0.3">
      <c r="A80">
        <f t="shared" si="6"/>
        <v>1089.2267519156223</v>
      </c>
      <c r="B80">
        <f t="shared" si="7"/>
        <v>331.99630336000001</v>
      </c>
      <c r="C80" s="2">
        <f t="shared" si="8"/>
        <v>4.1063938953486451E-2</v>
      </c>
    </row>
    <row r="81" spans="1:3" x14ac:dyDescent="0.3">
      <c r="A81">
        <f t="shared" si="6"/>
        <v>1095.7884319156224</v>
      </c>
      <c r="B81">
        <f t="shared" si="7"/>
        <v>333.99630336000001</v>
      </c>
      <c r="C81" s="2">
        <f t="shared" si="8"/>
        <v>4.1031967510714383E-2</v>
      </c>
    </row>
    <row r="82" spans="1:3" x14ac:dyDescent="0.3">
      <c r="A82">
        <f t="shared" si="6"/>
        <v>1102.3501119156224</v>
      </c>
      <c r="B82">
        <f t="shared" si="7"/>
        <v>335.99630336000001</v>
      </c>
      <c r="C82" s="2">
        <f t="shared" si="8"/>
        <v>4.1001034933389954E-2</v>
      </c>
    </row>
    <row r="83" spans="1:3" x14ac:dyDescent="0.3">
      <c r="A83">
        <f t="shared" si="6"/>
        <v>1108.9117919156224</v>
      </c>
      <c r="B83">
        <f t="shared" si="7"/>
        <v>337.99630336000001</v>
      </c>
      <c r="C83" s="2">
        <f t="shared" si="8"/>
        <v>4.0971076539743988E-2</v>
      </c>
    </row>
    <row r="84" spans="1:3" x14ac:dyDescent="0.3">
      <c r="A84">
        <f t="shared" si="6"/>
        <v>1115.4734719156224</v>
      </c>
      <c r="B84">
        <f t="shared" si="7"/>
        <v>339.99630336000001</v>
      </c>
      <c r="C84" s="2">
        <f t="shared" si="8"/>
        <v>4.094203348601682E-2</v>
      </c>
    </row>
    <row r="85" spans="1:3" x14ac:dyDescent="0.3">
      <c r="A85">
        <f t="shared" si="6"/>
        <v>1122.0351519156225</v>
      </c>
      <c r="B85">
        <f t="shared" si="7"/>
        <v>341.99630336000001</v>
      </c>
      <c r="C85" s="2">
        <f t="shared" si="8"/>
        <v>4.0913852085550068E-2</v>
      </c>
    </row>
    <row r="86" spans="1:3" x14ac:dyDescent="0.3">
      <c r="A86">
        <f t="shared" si="6"/>
        <v>1128.5968319156225</v>
      </c>
      <c r="B86">
        <f t="shared" si="7"/>
        <v>343.99630336000001</v>
      </c>
      <c r="C86" s="2">
        <f t="shared" si="8"/>
        <v>4.0886483224245256E-2</v>
      </c>
    </row>
    <row r="87" spans="1:3" x14ac:dyDescent="0.3">
      <c r="A87">
        <f t="shared" si="6"/>
        <v>1135.1585119156225</v>
      </c>
      <c r="B87">
        <f t="shared" si="7"/>
        <v>345.99630336000001</v>
      </c>
      <c r="C87" s="2">
        <f t="shared" si="8"/>
        <v>4.085988185648308E-2</v>
      </c>
    </row>
    <row r="88" spans="1:3" x14ac:dyDescent="0.3">
      <c r="A88">
        <f t="shared" si="6"/>
        <v>1141.7201919156225</v>
      </c>
      <c r="B88">
        <f t="shared" si="7"/>
        <v>347.99630336000001</v>
      </c>
      <c r="C88" s="2">
        <f t="shared" si="8"/>
        <v>4.0834006568576983E-2</v>
      </c>
    </row>
    <row r="89" spans="1:3" x14ac:dyDescent="0.3">
      <c r="A89">
        <f t="shared" si="6"/>
        <v>1148.2818719156223</v>
      </c>
      <c r="B89">
        <f t="shared" si="7"/>
        <v>349.99630336000001</v>
      </c>
      <c r="C89" s="2">
        <f t="shared" si="8"/>
        <v>4.0808819199193339E-2</v>
      </c>
    </row>
    <row r="90" spans="1:3" x14ac:dyDescent="0.3">
      <c r="A90">
        <f t="shared" si="6"/>
        <v>1154.8435519156224</v>
      </c>
      <c r="B90">
        <f t="shared" si="7"/>
        <v>351.99630336000001</v>
      </c>
      <c r="C90" s="2">
        <f t="shared" si="8"/>
        <v>4.0784284508049835E-2</v>
      </c>
    </row>
    <row r="91" spans="1:3" x14ac:dyDescent="0.3">
      <c r="A91">
        <f t="shared" si="6"/>
        <v>1161.4052319156224</v>
      </c>
      <c r="B91">
        <f t="shared" si="7"/>
        <v>353.99630336000001</v>
      </c>
      <c r="C91" s="2">
        <f t="shared" si="8"/>
        <v>4.0760369885710981E-2</v>
      </c>
    </row>
    <row r="92" spans="1:3" x14ac:dyDescent="0.3">
      <c r="A92">
        <f t="shared" si="6"/>
        <v>1167.9669119156224</v>
      </c>
      <c r="B92">
        <f t="shared" si="7"/>
        <v>355.99630336000001</v>
      </c>
      <c r="C92" s="2">
        <f t="shared" si="8"/>
        <v>4.0737045098514731E-2</v>
      </c>
    </row>
    <row r="93" spans="1:3" x14ac:dyDescent="0.3">
      <c r="A93">
        <f t="shared" si="6"/>
        <v>1174.5285919156224</v>
      </c>
      <c r="B93">
        <f t="shared" si="7"/>
        <v>357.99630336000001</v>
      </c>
      <c r="C93" s="2">
        <f t="shared" si="8"/>
        <v>4.0714282063650867E-2</v>
      </c>
    </row>
    <row r="94" spans="1:3" x14ac:dyDescent="0.3">
      <c r="A94">
        <f t="shared" si="6"/>
        <v>1181.0902719156225</v>
      </c>
      <c r="B94">
        <f t="shared" si="7"/>
        <v>359.99630336000001</v>
      </c>
      <c r="C94" s="2">
        <f t="shared" si="8"/>
        <v>4.0692054650215324E-2</v>
      </c>
    </row>
    <row r="95" spans="1:3" x14ac:dyDescent="0.3">
      <c r="A95">
        <f t="shared" si="6"/>
        <v>1187.6519519156225</v>
      </c>
      <c r="B95">
        <f t="shared" si="7"/>
        <v>361.99630336000001</v>
      </c>
      <c r="C95" s="2">
        <f t="shared" si="8"/>
        <v>4.0670338502724238E-2</v>
      </c>
    </row>
    <row r="96" spans="1:3" x14ac:dyDescent="0.3">
      <c r="A96">
        <f t="shared" si="6"/>
        <v>1194.2136319156225</v>
      </c>
      <c r="B96">
        <f t="shared" si="7"/>
        <v>363.99630336000001</v>
      </c>
      <c r="C96" s="2">
        <f t="shared" si="8"/>
        <v>4.0649110884113986E-2</v>
      </c>
    </row>
    <row r="97" spans="1:3" x14ac:dyDescent="0.3">
      <c r="A97">
        <f t="shared" si="6"/>
        <v>1200.7753119156225</v>
      </c>
      <c r="B97">
        <f t="shared" si="7"/>
        <v>365.99630336000001</v>
      </c>
      <c r="C97" s="2">
        <f t="shared" si="8"/>
        <v>4.062835053570308E-2</v>
      </c>
    </row>
    <row r="98" spans="1:3" x14ac:dyDescent="0.3">
      <c r="A98">
        <f t="shared" si="6"/>
        <v>1207.3369919156225</v>
      </c>
      <c r="B98">
        <f t="shared" si="7"/>
        <v>367.99630336000001</v>
      </c>
      <c r="C98" s="2">
        <f t="shared" si="8"/>
        <v>4.0608037551964536E-2</v>
      </c>
    </row>
    <row r="99" spans="1:3" x14ac:dyDescent="0.3">
      <c r="A99">
        <f t="shared" si="6"/>
        <v>1213.8986719156223</v>
      </c>
      <c r="B99">
        <f t="shared" si="7"/>
        <v>369.99630336000001</v>
      </c>
      <c r="C99" s="2">
        <f t="shared" si="8"/>
        <v>4.058815326826952E-2</v>
      </c>
    </row>
    <row r="100" spans="1:3" x14ac:dyDescent="0.3">
      <c r="A100">
        <f t="shared" si="6"/>
        <v>1220.4603519156224</v>
      </c>
      <c r="B100">
        <f t="shared" si="7"/>
        <v>371.99630336000001</v>
      </c>
      <c r="C100" s="2">
        <f t="shared" si="8"/>
        <v>4.0568680160023518E-2</v>
      </c>
    </row>
    <row r="101" spans="1:3" x14ac:dyDescent="0.3">
      <c r="A101">
        <f t="shared" si="6"/>
        <v>1227.0220319156224</v>
      </c>
      <c r="B101">
        <f t="shared" si="7"/>
        <v>373.99630336000001</v>
      </c>
      <c r="C101" s="2">
        <f t="shared" si="8"/>
        <v>4.0549601751836167E-2</v>
      </c>
    </row>
    <row r="102" spans="1:3" x14ac:dyDescent="0.3">
      <c r="A102">
        <f t="shared" si="6"/>
        <v>1233.5837119156224</v>
      </c>
      <c r="B102">
        <f t="shared" si="7"/>
        <v>375.99630336000001</v>
      </c>
      <c r="C102" s="2">
        <f t="shared" si="8"/>
        <v>4.0530902535551243E-2</v>
      </c>
    </row>
    <row r="103" spans="1:3" x14ac:dyDescent="0.3">
      <c r="A103">
        <f t="shared" si="6"/>
        <v>1240.1453919156224</v>
      </c>
      <c r="B103">
        <f t="shared" si="7"/>
        <v>377.99630336000001</v>
      </c>
      <c r="C103" s="2">
        <f t="shared" si="8"/>
        <v>4.0512567896120011E-2</v>
      </c>
    </row>
    <row r="104" spans="1:3" x14ac:dyDescent="0.3">
      <c r="A104">
        <f t="shared" si="6"/>
        <v>1246.7070719156225</v>
      </c>
      <c r="B104">
        <f t="shared" si="7"/>
        <v>379.99630336000001</v>
      </c>
      <c r="C104" s="2">
        <f t="shared" si="8"/>
        <v>4.0494584044435025E-2</v>
      </c>
    </row>
    <row r="105" spans="1:3" x14ac:dyDescent="0.3">
      <c r="A105">
        <f t="shared" si="6"/>
        <v>1253.2687519156225</v>
      </c>
      <c r="B105">
        <f t="shared" si="7"/>
        <v>381.99630336000001</v>
      </c>
      <c r="C105" s="2">
        <f t="shared" si="8"/>
        <v>4.0476937956354951E-2</v>
      </c>
    </row>
    <row r="106" spans="1:3" x14ac:dyDescent="0.3">
      <c r="A106">
        <f t="shared" si="6"/>
        <v>1259.8304319156225</v>
      </c>
      <c r="B106">
        <f t="shared" si="7"/>
        <v>383.99630336000001</v>
      </c>
      <c r="C106" s="2">
        <f t="shared" si="8"/>
        <v>4.0459617317248522E-2</v>
      </c>
    </row>
    <row r="107" spans="1:3" x14ac:dyDescent="0.3">
      <c r="A107">
        <f t="shared" si="6"/>
        <v>1266.3921119156225</v>
      </c>
      <c r="B107">
        <f t="shared" si="7"/>
        <v>385.99630336000001</v>
      </c>
      <c r="C107" s="2">
        <f t="shared" si="8"/>
        <v>4.0442610471469138E-2</v>
      </c>
    </row>
    <row r="108" spans="1:3" x14ac:dyDescent="0.3">
      <c r="A108">
        <f t="shared" si="6"/>
        <v>1272.9537919156223</v>
      </c>
      <c r="B108">
        <f t="shared" si="7"/>
        <v>387.99630336000001</v>
      </c>
      <c r="C108" s="2">
        <f t="shared" si="8"/>
        <v>4.0425906376243749E-2</v>
      </c>
    </row>
    <row r="109" spans="1:3" x14ac:dyDescent="0.3">
      <c r="A109">
        <f t="shared" si="6"/>
        <v>1279.5154719156224</v>
      </c>
      <c r="B109">
        <f t="shared" si="7"/>
        <v>389.99630336000001</v>
      </c>
      <c r="C109" s="2">
        <f t="shared" si="8"/>
        <v>4.0409494559521274E-2</v>
      </c>
    </row>
    <row r="110" spans="1:3" x14ac:dyDescent="0.3">
      <c r="A110">
        <f t="shared" si="6"/>
        <v>1286.0771519156224</v>
      </c>
      <c r="B110">
        <f t="shared" si="7"/>
        <v>391.99630336000001</v>
      </c>
      <c r="C110" s="2">
        <f t="shared" si="8"/>
        <v>4.0393365081379869E-2</v>
      </c>
    </row>
    <row r="111" spans="1:3" x14ac:dyDescent="0.3">
      <c r="A111">
        <f t="shared" si="6"/>
        <v>1292.6388319156224</v>
      </c>
      <c r="B111">
        <f t="shared" si="7"/>
        <v>393.99630336000001</v>
      </c>
      <c r="C111" s="2">
        <f t="shared" si="8"/>
        <v>4.0377508498638658E-2</v>
      </c>
    </row>
    <row r="112" spans="1:3" x14ac:dyDescent="0.3">
      <c r="A112">
        <f t="shared" si="6"/>
        <v>1299.2005119156224</v>
      </c>
      <c r="B112">
        <f t="shared" si="7"/>
        <v>395.99630336000001</v>
      </c>
      <c r="C112" s="2">
        <f t="shared" si="8"/>
        <v>4.0361915832360033E-2</v>
      </c>
    </row>
    <row r="113" spans="1:3" x14ac:dyDescent="0.3">
      <c r="A113">
        <f t="shared" si="6"/>
        <v>1305.7621919156225</v>
      </c>
      <c r="B113">
        <f t="shared" si="7"/>
        <v>397.99630336000001</v>
      </c>
      <c r="C113" s="2">
        <f t="shared" si="8"/>
        <v>4.0346578537964056E-2</v>
      </c>
    </row>
    <row r="114" spans="1:3" x14ac:dyDescent="0.3">
      <c r="A114">
        <f t="shared" si="6"/>
        <v>1312.3238719156225</v>
      </c>
      <c r="B114">
        <f t="shared" si="7"/>
        <v>399.99630336000001</v>
      </c>
      <c r="C114" s="2">
        <f t="shared" si="8"/>
        <v>4.0331488477706963E-2</v>
      </c>
    </row>
    <row r="115" spans="1:3" x14ac:dyDescent="0.3">
      <c r="A115">
        <f t="shared" si="6"/>
        <v>1318.8855519156225</v>
      </c>
      <c r="B115">
        <f t="shared" si="7"/>
        <v>401.99630336000001</v>
      </c>
      <c r="C115" s="2">
        <f t="shared" si="8"/>
        <v>4.0316637895303299E-2</v>
      </c>
    </row>
    <row r="116" spans="1:3" x14ac:dyDescent="0.3">
      <c r="A116">
        <f t="shared" si="6"/>
        <v>1325.4472319156225</v>
      </c>
      <c r="B116">
        <f t="shared" si="7"/>
        <v>403.99630336000001</v>
      </c>
      <c r="C116" s="2">
        <f t="shared" si="8"/>
        <v>4.0302019392494233E-2</v>
      </c>
    </row>
    <row r="117" spans="1:3" x14ac:dyDescent="0.3">
      <c r="A117">
        <f t="shared" si="6"/>
        <v>1332.0089119156223</v>
      </c>
      <c r="B117">
        <f t="shared" si="7"/>
        <v>405.99630336000001</v>
      </c>
      <c r="C117" s="2">
        <f t="shared" si="8"/>
        <v>4.0287625907385972E-2</v>
      </c>
    </row>
    <row r="118" spans="1:3" x14ac:dyDescent="0.3">
      <c r="A118">
        <f t="shared" si="6"/>
        <v>1338.5705919156223</v>
      </c>
      <c r="B118">
        <f t="shared" si="7"/>
        <v>407.99630336000001</v>
      </c>
      <c r="C118" s="2">
        <f t="shared" si="8"/>
        <v>4.0273450694400324E-2</v>
      </c>
    </row>
    <row r="119" spans="1:3" x14ac:dyDescent="0.3">
      <c r="A119">
        <f t="shared" si="6"/>
        <v>1345.1322719156224</v>
      </c>
      <c r="B119">
        <f t="shared" si="7"/>
        <v>409.99630336000001</v>
      </c>
      <c r="C119" s="2">
        <f t="shared" si="8"/>
        <v>4.0259487305695486E-2</v>
      </c>
    </row>
    <row r="120" spans="1:3" x14ac:dyDescent="0.3">
      <c r="A120">
        <f t="shared" si="6"/>
        <v>1351.6939519156224</v>
      </c>
      <c r="B120">
        <f t="shared" si="7"/>
        <v>411.99630336000001</v>
      </c>
      <c r="C120" s="2">
        <f t="shared" si="8"/>
        <v>4.0245729573929738E-2</v>
      </c>
    </row>
    <row r="121" spans="1:3" x14ac:dyDescent="0.3">
      <c r="A121">
        <f t="shared" si="6"/>
        <v>1358.2556319156224</v>
      </c>
      <c r="B121">
        <f t="shared" si="7"/>
        <v>413.99630336000001</v>
      </c>
      <c r="C121" s="2">
        <f t="shared" si="8"/>
        <v>4.0232171596253426E-2</v>
      </c>
    </row>
    <row r="122" spans="1:3" x14ac:dyDescent="0.3">
      <c r="A122">
        <f t="shared" si="6"/>
        <v>1364.8173119156224</v>
      </c>
      <c r="B122">
        <f t="shared" si="7"/>
        <v>415.99630336000001</v>
      </c>
      <c r="C122" s="2">
        <f t="shared" si="8"/>
        <v>4.0218807719425452E-2</v>
      </c>
    </row>
    <row r="123" spans="1:3" x14ac:dyDescent="0.3">
      <c r="A123">
        <f t="shared" si="6"/>
        <v>1371.3789919156225</v>
      </c>
      <c r="B123">
        <f t="shared" si="7"/>
        <v>417.99630336000001</v>
      </c>
      <c r="C123" s="2">
        <f t="shared" si="8"/>
        <v>4.0205632525961155E-2</v>
      </c>
    </row>
    <row r="124" spans="1:3" x14ac:dyDescent="0.3">
      <c r="A124">
        <f t="shared" si="6"/>
        <v>1377.9406719156225</v>
      </c>
      <c r="B124">
        <f t="shared" si="7"/>
        <v>419.99630336000001</v>
      </c>
      <c r="C124" s="2">
        <f t="shared" si="8"/>
        <v>4.0192640821226873E-2</v>
      </c>
    </row>
    <row r="125" spans="1:3" x14ac:dyDescent="0.3">
      <c r="A125">
        <f t="shared" si="6"/>
        <v>1384.5023519156225</v>
      </c>
      <c r="B125">
        <f t="shared" si="7"/>
        <v>421.99630336000001</v>
      </c>
      <c r="C125" s="2">
        <f t="shared" si="8"/>
        <v>4.0179827621404714E-2</v>
      </c>
    </row>
    <row r="126" spans="1:3" x14ac:dyDescent="0.3">
      <c r="A126">
        <f t="shared" si="6"/>
        <v>1391.0640319156225</v>
      </c>
      <c r="B126">
        <f t="shared" si="7"/>
        <v>423.99630336000001</v>
      </c>
      <c r="C126" s="2">
        <f t="shared" si="8"/>
        <v>4.0167188142258108E-2</v>
      </c>
    </row>
    <row r="127" spans="1:3" x14ac:dyDescent="0.3">
      <c r="A127">
        <f t="shared" si="6"/>
        <v>1397.6257119156223</v>
      </c>
      <c r="B127">
        <f t="shared" si="7"/>
        <v>425.99630336000001</v>
      </c>
      <c r="C127" s="2">
        <f t="shared" si="8"/>
        <v>4.0154717788635025E-2</v>
      </c>
    </row>
    <row r="128" spans="1:3" x14ac:dyDescent="0.3">
      <c r="A128">
        <f t="shared" si="6"/>
        <v>1404.1873919156224</v>
      </c>
      <c r="B128">
        <f t="shared" si="7"/>
        <v>427.99630336000001</v>
      </c>
      <c r="C128" s="2">
        <f t="shared" si="8"/>
        <v>4.0142412144651647E-2</v>
      </c>
    </row>
    <row r="129" spans="1:3" x14ac:dyDescent="0.3">
      <c r="A129">
        <f t="shared" si="6"/>
        <v>1410.7490719156224</v>
      </c>
      <c r="B129">
        <f t="shared" si="7"/>
        <v>429.99630336000001</v>
      </c>
      <c r="C129" s="2">
        <f t="shared" si="8"/>
        <v>4.0130266964504155E-2</v>
      </c>
    </row>
    <row r="130" spans="1:3" x14ac:dyDescent="0.3">
      <c r="A130">
        <f t="shared" si="6"/>
        <v>1417.3107519156224</v>
      </c>
      <c r="B130">
        <f t="shared" si="7"/>
        <v>431.99630336000001</v>
      </c>
      <c r="C130" s="2">
        <f t="shared" si="8"/>
        <v>4.011827816386114E-2</v>
      </c>
    </row>
    <row r="131" spans="1:3" x14ac:dyDescent="0.3">
      <c r="A131">
        <f t="shared" si="6"/>
        <v>1423.8724319156224</v>
      </c>
      <c r="B131">
        <f t="shared" si="7"/>
        <v>433.99630336000001</v>
      </c>
      <c r="C131" s="2">
        <f t="shared" si="8"/>
        <v>4.0106441811793118E-2</v>
      </c>
    </row>
    <row r="132" spans="1:3" x14ac:dyDescent="0.3">
      <c r="A132">
        <f t="shared" ref="A132:A195" si="9">B132*3.28084</f>
        <v>1430.4341119156225</v>
      </c>
      <c r="B132">
        <f t="shared" ref="B132:B195" si="10">B131+2</f>
        <v>435.99630336000001</v>
      </c>
      <c r="C132" s="2">
        <f t="shared" ref="C132:C195" si="11">C$50*N$66*(B132-B$50)^M$66</f>
        <v>4.0094754123199509E-2</v>
      </c>
    </row>
    <row r="133" spans="1:3" x14ac:dyDescent="0.3">
      <c r="A133">
        <f t="shared" si="9"/>
        <v>1436.9957919156225</v>
      </c>
      <c r="B133">
        <f t="shared" si="10"/>
        <v>437.99630336000001</v>
      </c>
      <c r="C133" s="2">
        <f t="shared" si="11"/>
        <v>4.0083211451696722E-2</v>
      </c>
    </row>
    <row r="134" spans="1:3" x14ac:dyDescent="0.3">
      <c r="A134">
        <f t="shared" si="9"/>
        <v>1443.5574719156225</v>
      </c>
      <c r="B134">
        <f t="shared" si="10"/>
        <v>439.99630336000001</v>
      </c>
      <c r="C134" s="2">
        <f t="shared" si="11"/>
        <v>4.0071810282934099E-2</v>
      </c>
    </row>
    <row r="135" spans="1:3" x14ac:dyDescent="0.3">
      <c r="A135">
        <f t="shared" si="9"/>
        <v>1450.1191519156225</v>
      </c>
      <c r="B135">
        <f t="shared" si="10"/>
        <v>441.99630336000001</v>
      </c>
      <c r="C135" s="2">
        <f t="shared" si="11"/>
        <v>4.0060547228307215E-2</v>
      </c>
    </row>
    <row r="136" spans="1:3" x14ac:dyDescent="0.3">
      <c r="A136">
        <f t="shared" si="9"/>
        <v>1456.6808319156223</v>
      </c>
      <c r="B136">
        <f t="shared" si="10"/>
        <v>443.99630336000001</v>
      </c>
      <c r="C136" s="2">
        <f t="shared" si="11"/>
        <v>4.004941901904057E-2</v>
      </c>
    </row>
    <row r="137" spans="1:3" x14ac:dyDescent="0.3">
      <c r="A137">
        <f t="shared" si="9"/>
        <v>1463.2425119156223</v>
      </c>
      <c r="B137">
        <f t="shared" si="10"/>
        <v>445.99630336000001</v>
      </c>
      <c r="C137" s="2">
        <f t="shared" si="11"/>
        <v>4.0038422500613888E-2</v>
      </c>
    </row>
    <row r="138" spans="1:3" x14ac:dyDescent="0.3">
      <c r="A138">
        <f t="shared" si="9"/>
        <v>1469.8041919156224</v>
      </c>
      <c r="B138">
        <f t="shared" si="10"/>
        <v>447.99630336000001</v>
      </c>
      <c r="C138" s="2">
        <f t="shared" si="11"/>
        <v>4.0027554627508406E-2</v>
      </c>
    </row>
    <row r="139" spans="1:3" x14ac:dyDescent="0.3">
      <c r="A139">
        <f t="shared" si="9"/>
        <v>1476.3658719156224</v>
      </c>
      <c r="B139">
        <f t="shared" si="10"/>
        <v>449.99630336000001</v>
      </c>
      <c r="C139" s="2">
        <f t="shared" si="11"/>
        <v>4.0016812458251422E-2</v>
      </c>
    </row>
    <row r="140" spans="1:3" x14ac:dyDescent="0.3">
      <c r="A140">
        <f t="shared" si="9"/>
        <v>1482.9275519156224</v>
      </c>
      <c r="B140">
        <f t="shared" si="10"/>
        <v>451.99630336000001</v>
      </c>
      <c r="C140" s="2">
        <f t="shared" si="11"/>
        <v>4.0006193150738875E-2</v>
      </c>
    </row>
    <row r="141" spans="1:3" x14ac:dyDescent="0.3">
      <c r="A141">
        <f t="shared" si="9"/>
        <v>1489.4892319156224</v>
      </c>
      <c r="B141">
        <f t="shared" si="10"/>
        <v>453.99630336000001</v>
      </c>
      <c r="C141" s="2">
        <f t="shared" si="11"/>
        <v>3.9995693957817727E-2</v>
      </c>
    </row>
    <row r="142" spans="1:3" x14ac:dyDescent="0.3">
      <c r="A142">
        <f t="shared" si="9"/>
        <v>1496.0509119156225</v>
      </c>
      <c r="B142">
        <f t="shared" si="10"/>
        <v>455.99630336000001</v>
      </c>
      <c r="C142" s="2">
        <f t="shared" si="11"/>
        <v>3.9985312223110678E-2</v>
      </c>
    </row>
    <row r="143" spans="1:3" x14ac:dyDescent="0.3">
      <c r="A143">
        <f t="shared" si="9"/>
        <v>1502.6125919156225</v>
      </c>
      <c r="B143">
        <f t="shared" si="10"/>
        <v>457.99630336000001</v>
      </c>
      <c r="C143" s="2">
        <f t="shared" si="11"/>
        <v>3.9975045377067767E-2</v>
      </c>
    </row>
    <row r="144" spans="1:3" x14ac:dyDescent="0.3">
      <c r="A144">
        <f t="shared" si="9"/>
        <v>1509.1742719156225</v>
      </c>
      <c r="B144">
        <f t="shared" si="10"/>
        <v>459.99630336000001</v>
      </c>
      <c r="C144" s="2">
        <f t="shared" si="11"/>
        <v>3.9964890933230079E-2</v>
      </c>
    </row>
    <row r="145" spans="1:3" x14ac:dyDescent="0.3">
      <c r="A145">
        <f t="shared" si="9"/>
        <v>1515.7359519156225</v>
      </c>
      <c r="B145">
        <f t="shared" si="10"/>
        <v>461.99630336000001</v>
      </c>
      <c r="C145" s="2">
        <f t="shared" si="11"/>
        <v>3.9954846484691997E-2</v>
      </c>
    </row>
    <row r="146" spans="1:3" x14ac:dyDescent="0.3">
      <c r="A146">
        <f t="shared" si="9"/>
        <v>1522.2976319156223</v>
      </c>
      <c r="B146">
        <f t="shared" si="10"/>
        <v>463.99630336000001</v>
      </c>
      <c r="C146" s="2">
        <f t="shared" si="11"/>
        <v>3.994490970074966E-2</v>
      </c>
    </row>
    <row r="147" spans="1:3" x14ac:dyDescent="0.3">
      <c r="A147">
        <f t="shared" si="9"/>
        <v>1528.8593119156224</v>
      </c>
      <c r="B147">
        <f t="shared" si="10"/>
        <v>465.99630336000001</v>
      </c>
      <c r="C147" s="2">
        <f t="shared" si="11"/>
        <v>3.9935078323723776E-2</v>
      </c>
    </row>
    <row r="148" spans="1:3" x14ac:dyDescent="0.3">
      <c r="A148">
        <f t="shared" si="9"/>
        <v>1535.4209919156224</v>
      </c>
      <c r="B148">
        <f t="shared" si="10"/>
        <v>467.99630336000001</v>
      </c>
      <c r="C148" s="2">
        <f t="shared" si="11"/>
        <v>3.9925350165946193E-2</v>
      </c>
    </row>
    <row r="149" spans="1:3" x14ac:dyDescent="0.3">
      <c r="A149">
        <f t="shared" si="9"/>
        <v>1541.9826719156224</v>
      </c>
      <c r="B149">
        <f t="shared" si="10"/>
        <v>469.99630336000001</v>
      </c>
      <c r="C149" s="2">
        <f t="shared" si="11"/>
        <v>3.9915723106900163E-2</v>
      </c>
    </row>
    <row r="150" spans="1:3" x14ac:dyDescent="0.3">
      <c r="A150">
        <f t="shared" si="9"/>
        <v>1548.5443519156224</v>
      </c>
      <c r="B150">
        <f t="shared" si="10"/>
        <v>471.99630336000001</v>
      </c>
      <c r="C150" s="2">
        <f t="shared" si="11"/>
        <v>3.9906195090504942E-2</v>
      </c>
    </row>
    <row r="151" spans="1:3" x14ac:dyDescent="0.3">
      <c r="A151">
        <f t="shared" si="9"/>
        <v>1555.1060319156225</v>
      </c>
      <c r="B151">
        <f t="shared" si="10"/>
        <v>473.99630336000001</v>
      </c>
      <c r="C151" s="2">
        <f t="shared" si="11"/>
        <v>3.9896764122536128E-2</v>
      </c>
    </row>
    <row r="152" spans="1:3" x14ac:dyDescent="0.3">
      <c r="A152">
        <f t="shared" si="9"/>
        <v>1561.6677119156225</v>
      </c>
      <c r="B152">
        <f t="shared" si="10"/>
        <v>475.99630336000001</v>
      </c>
      <c r="C152" s="2">
        <f t="shared" si="11"/>
        <v>3.9887428268173687E-2</v>
      </c>
    </row>
    <row r="153" spans="1:3" x14ac:dyDescent="0.3">
      <c r="A153">
        <f t="shared" si="9"/>
        <v>1568.2293919156225</v>
      </c>
      <c r="B153">
        <f t="shared" si="10"/>
        <v>477.99630336000001</v>
      </c>
      <c r="C153" s="2">
        <f t="shared" si="11"/>
        <v>3.9878185649670155E-2</v>
      </c>
    </row>
    <row r="154" spans="1:3" x14ac:dyDescent="0.3">
      <c r="A154">
        <f t="shared" si="9"/>
        <v>1574.7910719156225</v>
      </c>
      <c r="B154">
        <f t="shared" si="10"/>
        <v>479.99630336000001</v>
      </c>
      <c r="C154" s="2">
        <f t="shared" si="11"/>
        <v>3.9869034444131993E-2</v>
      </c>
    </row>
    <row r="155" spans="1:3" x14ac:dyDescent="0.3">
      <c r="A155">
        <f t="shared" si="9"/>
        <v>1581.3527519156223</v>
      </c>
      <c r="B155">
        <f t="shared" si="10"/>
        <v>481.99630336000001</v>
      </c>
      <c r="C155" s="2">
        <f t="shared" si="11"/>
        <v>3.9859972881407579E-2</v>
      </c>
    </row>
    <row r="156" spans="1:3" x14ac:dyDescent="0.3">
      <c r="A156">
        <f t="shared" si="9"/>
        <v>1587.9144319156223</v>
      </c>
      <c r="B156">
        <f t="shared" si="10"/>
        <v>483.99630336000001</v>
      </c>
      <c r="C156" s="2">
        <f t="shared" si="11"/>
        <v>3.9850999242075837E-2</v>
      </c>
    </row>
    <row r="157" spans="1:3" x14ac:dyDescent="0.3">
      <c r="A157">
        <f t="shared" si="9"/>
        <v>1594.4761119156224</v>
      </c>
      <c r="B157">
        <f t="shared" si="10"/>
        <v>485.99630336000001</v>
      </c>
      <c r="C157" s="2">
        <f t="shared" si="11"/>
        <v>3.9842111855529605E-2</v>
      </c>
    </row>
    <row r="158" spans="1:3" x14ac:dyDescent="0.3">
      <c r="A158">
        <f t="shared" si="9"/>
        <v>1601.0377919156224</v>
      </c>
      <c r="B158">
        <f t="shared" si="10"/>
        <v>487.99630336000001</v>
      </c>
      <c r="C158" s="2">
        <f t="shared" si="11"/>
        <v>3.9833309098148771E-2</v>
      </c>
    </row>
    <row r="159" spans="1:3" x14ac:dyDescent="0.3">
      <c r="A159">
        <f t="shared" si="9"/>
        <v>1607.5994719156224</v>
      </c>
      <c r="B159">
        <f t="shared" si="10"/>
        <v>489.99630336000001</v>
      </c>
      <c r="C159" s="2">
        <f t="shared" si="11"/>
        <v>3.9824589391557752E-2</v>
      </c>
    </row>
    <row r="160" spans="1:3" x14ac:dyDescent="0.3">
      <c r="A160">
        <f t="shared" si="9"/>
        <v>1614.1611519156224</v>
      </c>
      <c r="B160">
        <f t="shared" si="10"/>
        <v>491.99630336000001</v>
      </c>
      <c r="C160" s="2">
        <f t="shared" si="11"/>
        <v>3.9815951200963116E-2</v>
      </c>
    </row>
    <row r="161" spans="1:3" x14ac:dyDescent="0.3">
      <c r="A161">
        <f t="shared" si="9"/>
        <v>1620.7228319156225</v>
      </c>
      <c r="B161">
        <f t="shared" si="10"/>
        <v>493.99630336000001</v>
      </c>
      <c r="C161" s="2">
        <f t="shared" si="11"/>
        <v>3.9807393033566618E-2</v>
      </c>
    </row>
    <row r="162" spans="1:3" x14ac:dyDescent="0.3">
      <c r="A162">
        <f t="shared" si="9"/>
        <v>1627.2845119156225</v>
      </c>
      <c r="B162">
        <f t="shared" si="10"/>
        <v>495.99630336000001</v>
      </c>
      <c r="C162" s="2">
        <f t="shared" si="11"/>
        <v>3.9798913437049888E-2</v>
      </c>
    </row>
    <row r="163" spans="1:3" x14ac:dyDescent="0.3">
      <c r="A163">
        <f t="shared" si="9"/>
        <v>1633.8461919156225</v>
      </c>
      <c r="B163">
        <f t="shared" si="10"/>
        <v>497.99630336000001</v>
      </c>
      <c r="C163" s="2">
        <f t="shared" si="11"/>
        <v>3.9790510998126652E-2</v>
      </c>
    </row>
    <row r="164" spans="1:3" x14ac:dyDescent="0.3">
      <c r="A164">
        <f t="shared" si="9"/>
        <v>1640.4078719156225</v>
      </c>
      <c r="B164">
        <f t="shared" si="10"/>
        <v>499.99630336000001</v>
      </c>
      <c r="C164" s="2">
        <f t="shared" si="11"/>
        <v>3.9782184341159064E-2</v>
      </c>
    </row>
    <row r="165" spans="1:3" x14ac:dyDescent="0.3">
      <c r="A165">
        <f t="shared" si="9"/>
        <v>1646.9695519156223</v>
      </c>
      <c r="B165">
        <f t="shared" si="10"/>
        <v>501.99630336000001</v>
      </c>
      <c r="C165" s="2">
        <f t="shared" si="11"/>
        <v>3.9773932126834846E-2</v>
      </c>
    </row>
    <row r="166" spans="1:3" x14ac:dyDescent="0.3">
      <c r="A166">
        <f t="shared" si="9"/>
        <v>1653.5312319156224</v>
      </c>
      <c r="B166">
        <f t="shared" si="10"/>
        <v>503.99630336000001</v>
      </c>
      <c r="C166" s="2">
        <f t="shared" si="11"/>
        <v>3.9765753050901742E-2</v>
      </c>
    </row>
    <row r="167" spans="1:3" x14ac:dyDescent="0.3">
      <c r="A167">
        <f t="shared" si="9"/>
        <v>1660.0929119156224</v>
      </c>
      <c r="B167">
        <f t="shared" si="10"/>
        <v>505.99630336000001</v>
      </c>
      <c r="C167" s="2">
        <f t="shared" si="11"/>
        <v>3.975764584295681E-2</v>
      </c>
    </row>
    <row r="168" spans="1:3" x14ac:dyDescent="0.3">
      <c r="A168">
        <f t="shared" si="9"/>
        <v>1666.6545919156224</v>
      </c>
      <c r="B168">
        <f t="shared" si="10"/>
        <v>507.99630336000001</v>
      </c>
      <c r="C168" s="2">
        <f t="shared" si="11"/>
        <v>3.9749609265287263E-2</v>
      </c>
    </row>
    <row r="169" spans="1:3" x14ac:dyDescent="0.3">
      <c r="A169">
        <f t="shared" si="9"/>
        <v>1673.2162719156224</v>
      </c>
      <c r="B169">
        <f t="shared" si="10"/>
        <v>509.99630336000001</v>
      </c>
      <c r="C169" s="2">
        <f t="shared" si="11"/>
        <v>3.974164211176056E-2</v>
      </c>
    </row>
    <row r="170" spans="1:3" x14ac:dyDescent="0.3">
      <c r="A170">
        <f t="shared" si="9"/>
        <v>1679.7779519156225</v>
      </c>
      <c r="B170">
        <f t="shared" si="10"/>
        <v>511.99630336000001</v>
      </c>
      <c r="C170" s="2">
        <f t="shared" si="11"/>
        <v>3.9733743206761096E-2</v>
      </c>
    </row>
    <row r="171" spans="1:3" x14ac:dyDescent="0.3">
      <c r="A171">
        <f t="shared" si="9"/>
        <v>1686.3396319156222</v>
      </c>
      <c r="B171">
        <f t="shared" si="10"/>
        <v>513.99630335999996</v>
      </c>
      <c r="C171" s="2">
        <f t="shared" si="11"/>
        <v>3.9725911404171275E-2</v>
      </c>
    </row>
    <row r="172" spans="1:3" x14ac:dyDescent="0.3">
      <c r="A172">
        <f t="shared" si="9"/>
        <v>1692.9013119156223</v>
      </c>
      <c r="B172">
        <f t="shared" si="10"/>
        <v>515.99630335999996</v>
      </c>
      <c r="C172" s="2">
        <f t="shared" si="11"/>
        <v>3.9718145586394651E-2</v>
      </c>
    </row>
    <row r="173" spans="1:3" x14ac:dyDescent="0.3">
      <c r="A173">
        <f t="shared" si="9"/>
        <v>1699.4629919156223</v>
      </c>
      <c r="B173">
        <f t="shared" si="10"/>
        <v>517.99630335999996</v>
      </c>
      <c r="C173" s="2">
        <f t="shared" si="11"/>
        <v>3.9710444663419213E-2</v>
      </c>
    </row>
    <row r="174" spans="1:3" x14ac:dyDescent="0.3">
      <c r="A174">
        <f t="shared" si="9"/>
        <v>1706.0246719156223</v>
      </c>
      <c r="B174">
        <f t="shared" si="10"/>
        <v>519.99630335999996</v>
      </c>
      <c r="C174" s="2">
        <f t="shared" si="11"/>
        <v>3.9702807571918623E-2</v>
      </c>
    </row>
    <row r="175" spans="1:3" x14ac:dyDescent="0.3">
      <c r="A175">
        <f t="shared" si="9"/>
        <v>1712.5863519156223</v>
      </c>
      <c r="B175">
        <f t="shared" si="10"/>
        <v>521.99630335999996</v>
      </c>
      <c r="C175" s="2">
        <f t="shared" si="11"/>
        <v>3.969523327438991E-2</v>
      </c>
    </row>
    <row r="176" spans="1:3" x14ac:dyDescent="0.3">
      <c r="A176">
        <f t="shared" si="9"/>
        <v>1719.1480319156221</v>
      </c>
      <c r="B176">
        <f t="shared" si="10"/>
        <v>523.99630335999996</v>
      </c>
      <c r="C176" s="2">
        <f t="shared" si="11"/>
        <v>3.9687720758325537E-2</v>
      </c>
    </row>
    <row r="177" spans="1:3" x14ac:dyDescent="0.3">
      <c r="A177">
        <f t="shared" si="9"/>
        <v>1725.7097119156222</v>
      </c>
      <c r="B177">
        <f t="shared" si="10"/>
        <v>525.99630335999996</v>
      </c>
      <c r="C177" s="2">
        <f t="shared" si="11"/>
        <v>3.968026903541836E-2</v>
      </c>
    </row>
    <row r="178" spans="1:3" x14ac:dyDescent="0.3">
      <c r="A178">
        <f t="shared" si="9"/>
        <v>1732.2713919156222</v>
      </c>
      <c r="B178">
        <f t="shared" si="10"/>
        <v>527.99630335999996</v>
      </c>
      <c r="C178" s="2">
        <f t="shared" si="11"/>
        <v>3.9672877140798021E-2</v>
      </c>
    </row>
    <row r="179" spans="1:3" x14ac:dyDescent="0.3">
      <c r="A179">
        <f t="shared" si="9"/>
        <v>1738.8330719156222</v>
      </c>
      <c r="B179">
        <f t="shared" si="10"/>
        <v>529.99630335999996</v>
      </c>
      <c r="C179" s="2">
        <f t="shared" si="11"/>
        <v>3.9665544132297045E-2</v>
      </c>
    </row>
    <row r="180" spans="1:3" x14ac:dyDescent="0.3">
      <c r="A180">
        <f t="shared" si="9"/>
        <v>1745.3947519156222</v>
      </c>
      <c r="B180">
        <f t="shared" si="10"/>
        <v>531.99630335999996</v>
      </c>
      <c r="C180" s="2">
        <f t="shared" si="11"/>
        <v>3.9658269089745485E-2</v>
      </c>
    </row>
    <row r="181" spans="1:3" x14ac:dyDescent="0.3">
      <c r="A181">
        <f t="shared" si="9"/>
        <v>1751.9564319156223</v>
      </c>
      <c r="B181">
        <f t="shared" si="10"/>
        <v>533.99630335999996</v>
      </c>
      <c r="C181" s="2">
        <f t="shared" si="11"/>
        <v>3.9651051114292742E-2</v>
      </c>
    </row>
    <row r="182" spans="1:3" x14ac:dyDescent="0.3">
      <c r="A182">
        <f t="shared" si="9"/>
        <v>1758.5181119156223</v>
      </c>
      <c r="B182">
        <f t="shared" si="10"/>
        <v>535.99630335999996</v>
      </c>
      <c r="C182" s="2">
        <f t="shared" si="11"/>
        <v>3.9643889327755234E-2</v>
      </c>
    </row>
    <row r="183" spans="1:3" x14ac:dyDescent="0.3">
      <c r="A183">
        <f t="shared" si="9"/>
        <v>1765.0797919156223</v>
      </c>
      <c r="B183">
        <f t="shared" si="10"/>
        <v>537.99630335999996</v>
      </c>
      <c r="C183" s="2">
        <f t="shared" si="11"/>
        <v>3.9636782871988817E-2</v>
      </c>
    </row>
    <row r="184" spans="1:3" x14ac:dyDescent="0.3">
      <c r="A184">
        <f t="shared" si="9"/>
        <v>1771.6414719156223</v>
      </c>
      <c r="B184">
        <f t="shared" si="10"/>
        <v>539.99630335999996</v>
      </c>
      <c r="C184" s="2">
        <f t="shared" si="11"/>
        <v>3.9629730908284852E-2</v>
      </c>
    </row>
    <row r="185" spans="1:3" x14ac:dyDescent="0.3">
      <c r="A185">
        <f t="shared" si="9"/>
        <v>1778.2031519156224</v>
      </c>
      <c r="B185">
        <f t="shared" si="10"/>
        <v>541.99630335999996</v>
      </c>
      <c r="C185" s="2">
        <f t="shared" si="11"/>
        <v>3.9622732616788767E-2</v>
      </c>
    </row>
    <row r="186" spans="1:3" x14ac:dyDescent="0.3">
      <c r="A186">
        <f t="shared" si="9"/>
        <v>1784.7648319156222</v>
      </c>
      <c r="B186">
        <f t="shared" si="10"/>
        <v>543.99630335999996</v>
      </c>
      <c r="C186" s="2">
        <f t="shared" si="11"/>
        <v>3.9615787195940222E-2</v>
      </c>
    </row>
    <row r="187" spans="1:3" x14ac:dyDescent="0.3">
      <c r="A187">
        <f t="shared" si="9"/>
        <v>1791.3265119156222</v>
      </c>
      <c r="B187">
        <f t="shared" si="10"/>
        <v>545.99630335999996</v>
      </c>
      <c r="C187" s="2">
        <f t="shared" si="11"/>
        <v>3.9608893861933905E-2</v>
      </c>
    </row>
    <row r="188" spans="1:3" x14ac:dyDescent="0.3">
      <c r="A188">
        <f t="shared" si="9"/>
        <v>1797.8881919156222</v>
      </c>
      <c r="B188">
        <f t="shared" si="10"/>
        <v>547.99630335999996</v>
      </c>
      <c r="C188" s="2">
        <f t="shared" si="11"/>
        <v>3.9602051848199919E-2</v>
      </c>
    </row>
    <row r="189" spans="1:3" x14ac:dyDescent="0.3">
      <c r="A189">
        <f t="shared" si="9"/>
        <v>1804.4498719156222</v>
      </c>
      <c r="B189">
        <f t="shared" si="10"/>
        <v>549.99630335999996</v>
      </c>
      <c r="C189" s="2">
        <f t="shared" si="11"/>
        <v>3.9595260404903139E-2</v>
      </c>
    </row>
    <row r="190" spans="1:3" x14ac:dyDescent="0.3">
      <c r="A190">
        <f t="shared" si="9"/>
        <v>1811.0115519156222</v>
      </c>
      <c r="B190">
        <f t="shared" si="10"/>
        <v>551.99630335999996</v>
      </c>
      <c r="C190" s="2">
        <f t="shared" si="11"/>
        <v>3.9588518798460488E-2</v>
      </c>
    </row>
    <row r="191" spans="1:3" x14ac:dyDescent="0.3">
      <c r="A191">
        <f t="shared" si="9"/>
        <v>1817.5732319156223</v>
      </c>
      <c r="B191">
        <f t="shared" si="10"/>
        <v>553.99630335999996</v>
      </c>
      <c r="C191" s="2">
        <f t="shared" si="11"/>
        <v>3.958182631107561E-2</v>
      </c>
    </row>
    <row r="192" spans="1:3" x14ac:dyDescent="0.3">
      <c r="A192">
        <f t="shared" si="9"/>
        <v>1824.1349119156223</v>
      </c>
      <c r="B192">
        <f t="shared" si="10"/>
        <v>555.99630335999996</v>
      </c>
      <c r="C192" s="2">
        <f t="shared" si="11"/>
        <v>3.9575182240289879E-2</v>
      </c>
    </row>
    <row r="193" spans="1:3" x14ac:dyDescent="0.3">
      <c r="A193">
        <f t="shared" si="9"/>
        <v>1830.6965919156223</v>
      </c>
      <c r="B193">
        <f t="shared" si="10"/>
        <v>557.99630335999996</v>
      </c>
      <c r="C193" s="2">
        <f t="shared" si="11"/>
        <v>3.9568585898549419E-2</v>
      </c>
    </row>
    <row r="194" spans="1:3" x14ac:dyDescent="0.3">
      <c r="A194">
        <f t="shared" si="9"/>
        <v>1837.2582719156223</v>
      </c>
      <c r="B194">
        <f t="shared" si="10"/>
        <v>559.99630335999996</v>
      </c>
      <c r="C194" s="2">
        <f t="shared" si="11"/>
        <v>3.956203661278717E-2</v>
      </c>
    </row>
    <row r="195" spans="1:3" x14ac:dyDescent="0.3">
      <c r="A195">
        <f t="shared" si="9"/>
        <v>1843.8199519156221</v>
      </c>
      <c r="B195">
        <f t="shared" si="10"/>
        <v>561.99630335999996</v>
      </c>
      <c r="C195" s="2">
        <f t="shared" si="11"/>
        <v>3.9555533724019487E-2</v>
      </c>
    </row>
    <row r="196" spans="1:3" x14ac:dyDescent="0.3">
      <c r="A196">
        <f t="shared" ref="A196:A218" si="12">B196*3.28084</f>
        <v>1850.3816319156222</v>
      </c>
      <c r="B196">
        <f t="shared" ref="B196:B218" si="13">B195+2</f>
        <v>563.99630335999996</v>
      </c>
      <c r="C196" s="2">
        <f t="shared" ref="C196:C218" si="14">C$50*N$66*(B196-B$50)^M$66</f>
        <v>3.9549076586956722E-2</v>
      </c>
    </row>
    <row r="197" spans="1:3" x14ac:dyDescent="0.3">
      <c r="A197">
        <f t="shared" si="12"/>
        <v>1856.9433119156222</v>
      </c>
      <c r="B197">
        <f t="shared" si="13"/>
        <v>565.99630335999996</v>
      </c>
      <c r="C197" s="2">
        <f t="shared" si="14"/>
        <v>3.9542664569627121E-2</v>
      </c>
    </row>
    <row r="198" spans="1:3" x14ac:dyDescent="0.3">
      <c r="A198">
        <f t="shared" si="12"/>
        <v>1863.5049919156222</v>
      </c>
      <c r="B198">
        <f t="shared" si="13"/>
        <v>567.99630335999996</v>
      </c>
      <c r="C198" s="2">
        <f t="shared" si="14"/>
        <v>3.9536297053013543E-2</v>
      </c>
    </row>
    <row r="199" spans="1:3" x14ac:dyDescent="0.3">
      <c r="A199">
        <f t="shared" si="12"/>
        <v>1870.0666719156222</v>
      </c>
      <c r="B199">
        <f t="shared" si="13"/>
        <v>569.99630335999996</v>
      </c>
      <c r="C199" s="2">
        <f t="shared" si="14"/>
        <v>3.9529973430702449E-2</v>
      </c>
    </row>
    <row r="200" spans="1:3" x14ac:dyDescent="0.3">
      <c r="A200">
        <f t="shared" si="12"/>
        <v>1876.6283519156223</v>
      </c>
      <c r="B200">
        <f t="shared" si="13"/>
        <v>571.99630335999996</v>
      </c>
      <c r="C200" s="2">
        <f t="shared" si="14"/>
        <v>3.95236931085447E-2</v>
      </c>
    </row>
    <row r="201" spans="1:3" x14ac:dyDescent="0.3">
      <c r="A201">
        <f t="shared" si="12"/>
        <v>1883.1900319156223</v>
      </c>
      <c r="B201">
        <f t="shared" si="13"/>
        <v>573.99630335999996</v>
      </c>
      <c r="C201" s="2">
        <f t="shared" si="14"/>
        <v>3.9517455504327718E-2</v>
      </c>
    </row>
    <row r="202" spans="1:3" x14ac:dyDescent="0.3">
      <c r="A202">
        <f t="shared" si="12"/>
        <v>1889.7517119156223</v>
      </c>
      <c r="B202">
        <f t="shared" si="13"/>
        <v>575.99630335999996</v>
      </c>
      <c r="C202" s="2">
        <f t="shared" si="14"/>
        <v>3.9511260047458405E-2</v>
      </c>
    </row>
    <row r="203" spans="1:3" x14ac:dyDescent="0.3">
      <c r="A203">
        <f t="shared" si="12"/>
        <v>1896.3133919156223</v>
      </c>
      <c r="B203">
        <f t="shared" si="13"/>
        <v>577.99630335999996</v>
      </c>
      <c r="C203" s="2">
        <f t="shared" si="14"/>
        <v>3.9505106178656636E-2</v>
      </c>
    </row>
    <row r="204" spans="1:3" x14ac:dyDescent="0.3">
      <c r="A204">
        <f t="shared" si="12"/>
        <v>1902.8750719156224</v>
      </c>
      <c r="B204">
        <f t="shared" si="13"/>
        <v>579.99630335999996</v>
      </c>
      <c r="C204" s="2">
        <f t="shared" si="14"/>
        <v>3.9498993349658687E-2</v>
      </c>
    </row>
    <row r="205" spans="1:3" x14ac:dyDescent="0.3">
      <c r="A205">
        <f t="shared" si="12"/>
        <v>1909.4367519156222</v>
      </c>
      <c r="B205">
        <f t="shared" si="13"/>
        <v>581.99630335999996</v>
      </c>
      <c r="C205" s="2">
        <f t="shared" si="14"/>
        <v>3.9492921022930394E-2</v>
      </c>
    </row>
    <row r="206" spans="1:3" x14ac:dyDescent="0.3">
      <c r="A206">
        <f t="shared" si="12"/>
        <v>1915.9984319156222</v>
      </c>
      <c r="B206">
        <f t="shared" si="13"/>
        <v>583.99630335999996</v>
      </c>
      <c r="C206" s="2">
        <f t="shared" si="14"/>
        <v>3.9486888671389463E-2</v>
      </c>
    </row>
    <row r="207" spans="1:3" x14ac:dyDescent="0.3">
      <c r="A207">
        <f t="shared" si="12"/>
        <v>1922.5601119156222</v>
      </c>
      <c r="B207">
        <f t="shared" si="13"/>
        <v>585.99630335999996</v>
      </c>
      <c r="C207" s="2">
        <f t="shared" si="14"/>
        <v>3.9480895778136814E-2</v>
      </c>
    </row>
    <row r="208" spans="1:3" x14ac:dyDescent="0.3">
      <c r="A208">
        <f t="shared" si="12"/>
        <v>1929.1217919156222</v>
      </c>
      <c r="B208">
        <f t="shared" si="13"/>
        <v>587.99630335999996</v>
      </c>
      <c r="C208" s="2">
        <f t="shared" si="14"/>
        <v>3.9474941836196403E-2</v>
      </c>
    </row>
    <row r="209" spans="1:3" x14ac:dyDescent="0.3">
      <c r="A209">
        <f t="shared" si="12"/>
        <v>1935.6834719156222</v>
      </c>
      <c r="B209">
        <f t="shared" si="13"/>
        <v>589.99630335999996</v>
      </c>
      <c r="C209" s="2">
        <f t="shared" si="14"/>
        <v>3.9469026348263346E-2</v>
      </c>
    </row>
    <row r="210" spans="1:3" x14ac:dyDescent="0.3">
      <c r="A210">
        <f t="shared" si="12"/>
        <v>1942.2451519156223</v>
      </c>
      <c r="B210">
        <f t="shared" si="13"/>
        <v>591.99630335999996</v>
      </c>
      <c r="C210" s="2">
        <f t="shared" si="14"/>
        <v>3.9463148826459939E-2</v>
      </c>
    </row>
    <row r="211" spans="1:3" x14ac:dyDescent="0.3">
      <c r="A211">
        <f t="shared" si="12"/>
        <v>1948.8068319156223</v>
      </c>
      <c r="B211">
        <f t="shared" si="13"/>
        <v>593.99630335999996</v>
      </c>
      <c r="C211" s="2">
        <f t="shared" si="14"/>
        <v>3.9457308792099362E-2</v>
      </c>
    </row>
    <row r="212" spans="1:3" x14ac:dyDescent="0.3">
      <c r="A212">
        <f t="shared" si="12"/>
        <v>1955.3685119156223</v>
      </c>
      <c r="B212">
        <f t="shared" si="13"/>
        <v>595.99630335999996</v>
      </c>
      <c r="C212" s="2">
        <f t="shared" si="14"/>
        <v>3.9451505775456669E-2</v>
      </c>
    </row>
    <row r="213" spans="1:3" x14ac:dyDescent="0.3">
      <c r="A213">
        <f t="shared" si="12"/>
        <v>1961.9301919156223</v>
      </c>
      <c r="B213">
        <f t="shared" si="13"/>
        <v>597.99630335999996</v>
      </c>
      <c r="C213" s="2">
        <f t="shared" si="14"/>
        <v>3.9445739315546895E-2</v>
      </c>
    </row>
    <row r="214" spans="1:3" x14ac:dyDescent="0.3">
      <c r="A214">
        <f t="shared" si="12"/>
        <v>1968.4918719156221</v>
      </c>
      <c r="B214">
        <f t="shared" si="13"/>
        <v>599.99630335999996</v>
      </c>
      <c r="C214" s="2">
        <f t="shared" si="14"/>
        <v>3.944000895990999E-2</v>
      </c>
    </row>
    <row r="215" spans="1:3" x14ac:dyDescent="0.3">
      <c r="A215">
        <f t="shared" si="12"/>
        <v>1975.0535519156222</v>
      </c>
      <c r="B215">
        <f t="shared" si="13"/>
        <v>601.99630335999996</v>
      </c>
      <c r="C215" s="2">
        <f t="shared" si="14"/>
        <v>3.9434314264402311E-2</v>
      </c>
    </row>
    <row r="216" spans="1:3" x14ac:dyDescent="0.3">
      <c r="A216">
        <f t="shared" si="12"/>
        <v>1981.6152319156222</v>
      </c>
      <c r="B216">
        <f t="shared" si="13"/>
        <v>603.99630335999996</v>
      </c>
      <c r="C216" s="2">
        <f t="shared" si="14"/>
        <v>3.94286547929944E-2</v>
      </c>
    </row>
    <row r="217" spans="1:3" x14ac:dyDescent="0.3">
      <c r="A217">
        <f t="shared" si="12"/>
        <v>1988.1769119156222</v>
      </c>
      <c r="B217">
        <f t="shared" si="13"/>
        <v>605.99630335999996</v>
      </c>
      <c r="C217" s="2">
        <f t="shared" si="14"/>
        <v>3.9423030117574968E-2</v>
      </c>
    </row>
    <row r="218" spans="1:3" x14ac:dyDescent="0.3">
      <c r="A218">
        <f t="shared" si="12"/>
        <v>1994.7385919156222</v>
      </c>
      <c r="B218">
        <f t="shared" si="13"/>
        <v>607.99630335999996</v>
      </c>
      <c r="C218" s="2">
        <f t="shared" si="14"/>
        <v>3.9417439817760636E-2</v>
      </c>
    </row>
    <row r="221" spans="1:3" x14ac:dyDescent="0.3">
      <c r="A221">
        <v>1003.9249119156225</v>
      </c>
      <c r="B221">
        <v>4.1621718303068385E-2</v>
      </c>
    </row>
    <row r="222" spans="1:3" x14ac:dyDescent="0.3">
      <c r="A222">
        <v>1010.4865919156224</v>
      </c>
      <c r="B222">
        <v>4.1565245529215075E-2</v>
      </c>
    </row>
    <row r="223" spans="1:3" x14ac:dyDescent="0.3">
      <c r="A223">
        <v>1017.0482719156224</v>
      </c>
      <c r="B223">
        <v>4.1511897420663281E-2</v>
      </c>
    </row>
    <row r="224" spans="1:3" x14ac:dyDescent="0.3">
      <c r="A224">
        <v>1023.6099519156224</v>
      </c>
      <c r="B224">
        <v>4.1461349665374486E-2</v>
      </c>
    </row>
    <row r="225" spans="1:2" x14ac:dyDescent="0.3">
      <c r="A225">
        <v>1030.1716319156224</v>
      </c>
      <c r="B225">
        <v>4.1413325800470267E-2</v>
      </c>
    </row>
    <row r="226" spans="1:2" x14ac:dyDescent="0.3">
      <c r="A226">
        <v>1036.7333119156224</v>
      </c>
      <c r="B226">
        <v>4.1367588253290941E-2</v>
      </c>
    </row>
    <row r="227" spans="1:2" x14ac:dyDescent="0.3">
      <c r="A227">
        <v>1043.2949919156224</v>
      </c>
      <c r="B227">
        <v>4.1323931383942684E-2</v>
      </c>
    </row>
    <row r="228" spans="1:2" x14ac:dyDescent="0.3">
      <c r="A228">
        <v>1049.8566719156224</v>
      </c>
      <c r="B228">
        <v>4.1282176015933099E-2</v>
      </c>
    </row>
    <row r="229" spans="1:2" x14ac:dyDescent="0.3">
      <c r="A229">
        <v>1056.4183519156225</v>
      </c>
      <c r="B229">
        <v>4.1242165088796807E-2</v>
      </c>
    </row>
    <row r="230" spans="1:2" x14ac:dyDescent="0.3">
      <c r="A230">
        <v>1062.9800319156225</v>
      </c>
      <c r="B230">
        <v>4.1203760167524084E-2</v>
      </c>
    </row>
    <row r="231" spans="1:2" x14ac:dyDescent="0.3">
      <c r="A231">
        <v>1069.5417119156225</v>
      </c>
      <c r="B231">
        <v>4.11668386139371E-2</v>
      </c>
    </row>
    <row r="232" spans="1:2" x14ac:dyDescent="0.3">
      <c r="A232">
        <v>1076.1033919156225</v>
      </c>
      <c r="B232">
        <v>4.1131291274955128E-2</v>
      </c>
    </row>
    <row r="233" spans="1:2" x14ac:dyDescent="0.3">
      <c r="A233">
        <v>1082.6650719156225</v>
      </c>
      <c r="B233">
        <v>4.109702057845744E-2</v>
      </c>
    </row>
    <row r="234" spans="1:2" x14ac:dyDescent="0.3">
      <c r="A234">
        <v>1089.2267519156223</v>
      </c>
      <c r="B234">
        <v>4.1063938953486451E-2</v>
      </c>
    </row>
    <row r="235" spans="1:2" x14ac:dyDescent="0.3">
      <c r="A235">
        <v>1095.7884319156224</v>
      </c>
      <c r="B235">
        <v>4.1031967510714383E-2</v>
      </c>
    </row>
    <row r="236" spans="1:2" x14ac:dyDescent="0.3">
      <c r="A236">
        <v>1102.3501119156224</v>
      </c>
      <c r="B236">
        <v>4.1001034933389954E-2</v>
      </c>
    </row>
    <row r="237" spans="1:2" x14ac:dyDescent="0.3">
      <c r="A237">
        <v>1108.9117919156224</v>
      </c>
      <c r="B237">
        <v>4.0971076539743988E-2</v>
      </c>
    </row>
    <row r="238" spans="1:2" x14ac:dyDescent="0.3">
      <c r="A238">
        <v>1115.4734719156224</v>
      </c>
      <c r="B238">
        <v>4.094203348601682E-2</v>
      </c>
    </row>
    <row r="239" spans="1:2" x14ac:dyDescent="0.3">
      <c r="A239">
        <v>1122.0351519156225</v>
      </c>
      <c r="B239">
        <v>4.0913852085550068E-2</v>
      </c>
    </row>
    <row r="240" spans="1:2" x14ac:dyDescent="0.3">
      <c r="A240">
        <v>1128.5968319156225</v>
      </c>
      <c r="B240">
        <v>4.0886483224245256E-2</v>
      </c>
    </row>
    <row r="241" spans="1:2" x14ac:dyDescent="0.3">
      <c r="A241">
        <v>1135.1585119156225</v>
      </c>
      <c r="B241">
        <v>4.085988185648308E-2</v>
      </c>
    </row>
    <row r="242" spans="1:2" x14ac:dyDescent="0.3">
      <c r="A242">
        <v>1141.7201919156225</v>
      </c>
      <c r="B242">
        <v>4.0834006568576983E-2</v>
      </c>
    </row>
    <row r="243" spans="1:2" x14ac:dyDescent="0.3">
      <c r="A243">
        <v>1148.2818719156223</v>
      </c>
      <c r="B243">
        <v>4.0808819199193339E-2</v>
      </c>
    </row>
    <row r="244" spans="1:2" x14ac:dyDescent="0.3">
      <c r="A244">
        <v>1154.8435519156224</v>
      </c>
      <c r="B244">
        <v>4.0784284508049835E-2</v>
      </c>
    </row>
    <row r="245" spans="1:2" x14ac:dyDescent="0.3">
      <c r="A245">
        <v>1161.4052319156224</v>
      </c>
      <c r="B245">
        <v>4.0760369885710981E-2</v>
      </c>
    </row>
    <row r="246" spans="1:2" x14ac:dyDescent="0.3">
      <c r="A246">
        <v>1167.9669119156224</v>
      </c>
      <c r="B246">
        <v>4.0737045098514731E-2</v>
      </c>
    </row>
    <row r="247" spans="1:2" x14ac:dyDescent="0.3">
      <c r="A247">
        <v>1174.5285919156224</v>
      </c>
      <c r="B247">
        <v>4.0714282063650867E-2</v>
      </c>
    </row>
    <row r="248" spans="1:2" x14ac:dyDescent="0.3">
      <c r="A248">
        <v>1181.0902719156225</v>
      </c>
      <c r="B248">
        <v>4.0692054650215324E-2</v>
      </c>
    </row>
    <row r="249" spans="1:2" x14ac:dyDescent="0.3">
      <c r="A249">
        <v>1187.6519519156225</v>
      </c>
      <c r="B249">
        <v>4.0670338502724238E-2</v>
      </c>
    </row>
    <row r="250" spans="1:2" x14ac:dyDescent="0.3">
      <c r="A250">
        <v>1194.2136319156225</v>
      </c>
      <c r="B250">
        <v>4.0649110884113986E-2</v>
      </c>
    </row>
    <row r="251" spans="1:2" x14ac:dyDescent="0.3">
      <c r="A251">
        <v>1200.7753119156225</v>
      </c>
      <c r="B251">
        <v>4.062835053570308E-2</v>
      </c>
    </row>
    <row r="252" spans="1:2" x14ac:dyDescent="0.3">
      <c r="A252">
        <v>1207.3369919156225</v>
      </c>
      <c r="B252">
        <v>4.0608037551964536E-2</v>
      </c>
    </row>
    <row r="253" spans="1:2" x14ac:dyDescent="0.3">
      <c r="A253">
        <v>1213.8986719156223</v>
      </c>
      <c r="B253">
        <v>4.058815326826952E-2</v>
      </c>
    </row>
    <row r="254" spans="1:2" x14ac:dyDescent="0.3">
      <c r="A254">
        <v>1220.4603519156224</v>
      </c>
      <c r="B254">
        <v>4.0568680160023518E-2</v>
      </c>
    </row>
    <row r="255" spans="1:2" x14ac:dyDescent="0.3">
      <c r="A255">
        <v>1227.0220319156224</v>
      </c>
      <c r="B255">
        <v>4.0549601751836167E-2</v>
      </c>
    </row>
    <row r="256" spans="1:2" x14ac:dyDescent="0.3">
      <c r="A256">
        <v>1233.5837119156224</v>
      </c>
      <c r="B256">
        <v>4.0530902535551243E-2</v>
      </c>
    </row>
    <row r="257" spans="1:2" x14ac:dyDescent="0.3">
      <c r="A257">
        <v>1240.1453919156224</v>
      </c>
      <c r="B257">
        <v>4.0512567896120011E-2</v>
      </c>
    </row>
    <row r="258" spans="1:2" x14ac:dyDescent="0.3">
      <c r="A258">
        <v>1246.7070719156225</v>
      </c>
      <c r="B258">
        <v>4.0494584044435025E-2</v>
      </c>
    </row>
    <row r="259" spans="1:2" x14ac:dyDescent="0.3">
      <c r="A259">
        <v>1253.2687519156225</v>
      </c>
      <c r="B259">
        <v>4.0476937956354951E-2</v>
      </c>
    </row>
    <row r="260" spans="1:2" x14ac:dyDescent="0.3">
      <c r="A260">
        <v>1259.8304319156225</v>
      </c>
      <c r="B260">
        <v>4.0459617317248522E-2</v>
      </c>
    </row>
    <row r="261" spans="1:2" x14ac:dyDescent="0.3">
      <c r="A261">
        <v>1266.3921119156225</v>
      </c>
      <c r="B261">
        <v>4.0442610471469138E-2</v>
      </c>
    </row>
    <row r="262" spans="1:2" x14ac:dyDescent="0.3">
      <c r="A262">
        <v>1272.9537919156223</v>
      </c>
      <c r="B262">
        <v>4.0425906376243749E-2</v>
      </c>
    </row>
    <row r="263" spans="1:2" x14ac:dyDescent="0.3">
      <c r="A263">
        <v>1279.5154719156224</v>
      </c>
      <c r="B263">
        <v>4.0409494559521274E-2</v>
      </c>
    </row>
    <row r="264" spans="1:2" x14ac:dyDescent="0.3">
      <c r="A264">
        <v>1286.0771519156224</v>
      </c>
      <c r="B264">
        <v>4.0393365081379869E-2</v>
      </c>
    </row>
    <row r="265" spans="1:2" x14ac:dyDescent="0.3">
      <c r="A265">
        <v>1292.6388319156224</v>
      </c>
      <c r="B265">
        <v>4.0377508498638658E-2</v>
      </c>
    </row>
    <row r="266" spans="1:2" x14ac:dyDescent="0.3">
      <c r="A266">
        <v>1299.2005119156224</v>
      </c>
      <c r="B266">
        <v>4.0361915832360033E-2</v>
      </c>
    </row>
    <row r="267" spans="1:2" x14ac:dyDescent="0.3">
      <c r="A267">
        <v>1305.7621919156225</v>
      </c>
      <c r="B267">
        <v>4.0346578537964056E-2</v>
      </c>
    </row>
    <row r="268" spans="1:2" x14ac:dyDescent="0.3">
      <c r="A268">
        <v>1312.3238719156225</v>
      </c>
      <c r="B268">
        <v>4.0331488477706963E-2</v>
      </c>
    </row>
    <row r="269" spans="1:2" x14ac:dyDescent="0.3">
      <c r="A269">
        <v>1318.8855519156225</v>
      </c>
      <c r="B269">
        <v>4.0316637895303299E-2</v>
      </c>
    </row>
    <row r="270" spans="1:2" x14ac:dyDescent="0.3">
      <c r="A270">
        <v>1325.4472319156225</v>
      </c>
      <c r="B270">
        <v>4.0302019392494233E-2</v>
      </c>
    </row>
    <row r="271" spans="1:2" x14ac:dyDescent="0.3">
      <c r="A271">
        <v>1332.0089119156223</v>
      </c>
      <c r="B271">
        <v>4.0287625907385972E-2</v>
      </c>
    </row>
    <row r="272" spans="1:2" x14ac:dyDescent="0.3">
      <c r="A272">
        <v>1338.5705919156223</v>
      </c>
      <c r="B272">
        <v>4.0273450694400324E-2</v>
      </c>
    </row>
    <row r="273" spans="1:2" x14ac:dyDescent="0.3">
      <c r="A273">
        <v>1345.1322719156224</v>
      </c>
      <c r="B273">
        <v>4.0259487305695486E-2</v>
      </c>
    </row>
    <row r="274" spans="1:2" x14ac:dyDescent="0.3">
      <c r="A274">
        <v>1351.6939519156224</v>
      </c>
      <c r="B274">
        <v>4.0245729573929738E-2</v>
      </c>
    </row>
    <row r="275" spans="1:2" x14ac:dyDescent="0.3">
      <c r="A275">
        <v>1358.2556319156224</v>
      </c>
      <c r="B275">
        <v>4.0232171596253426E-2</v>
      </c>
    </row>
    <row r="276" spans="1:2" x14ac:dyDescent="0.3">
      <c r="A276">
        <v>1364.8173119156224</v>
      </c>
      <c r="B276">
        <v>4.0218807719425452E-2</v>
      </c>
    </row>
    <row r="277" spans="1:2" x14ac:dyDescent="0.3">
      <c r="A277">
        <v>1371.3789919156225</v>
      </c>
      <c r="B277">
        <v>4.0205632525961155E-2</v>
      </c>
    </row>
    <row r="278" spans="1:2" x14ac:dyDescent="0.3">
      <c r="A278">
        <v>1377.9406719156225</v>
      </c>
      <c r="B278">
        <v>4.0192640821226873E-2</v>
      </c>
    </row>
    <row r="279" spans="1:2" x14ac:dyDescent="0.3">
      <c r="A279">
        <v>1384.5023519156225</v>
      </c>
      <c r="B279">
        <v>4.0179827621404714E-2</v>
      </c>
    </row>
    <row r="280" spans="1:2" x14ac:dyDescent="0.3">
      <c r="A280">
        <v>1391.0640319156225</v>
      </c>
      <c r="B280">
        <v>4.0167188142258108E-2</v>
      </c>
    </row>
    <row r="281" spans="1:2" x14ac:dyDescent="0.3">
      <c r="A281">
        <v>1397.6257119156223</v>
      </c>
      <c r="B281">
        <v>4.0154717788635025E-2</v>
      </c>
    </row>
    <row r="282" spans="1:2" x14ac:dyDescent="0.3">
      <c r="A282">
        <v>1404.1873919156224</v>
      </c>
      <c r="B282">
        <v>4.0142412144651647E-2</v>
      </c>
    </row>
    <row r="283" spans="1:2" x14ac:dyDescent="0.3">
      <c r="A283">
        <v>1410.7490719156224</v>
      </c>
      <c r="B283">
        <v>4.0130266964504155E-2</v>
      </c>
    </row>
    <row r="284" spans="1:2" x14ac:dyDescent="0.3">
      <c r="A284">
        <v>1417.3107519156224</v>
      </c>
      <c r="B284">
        <v>4.011827816386114E-2</v>
      </c>
    </row>
    <row r="285" spans="1:2" x14ac:dyDescent="0.3">
      <c r="A285">
        <v>1423.8724319156224</v>
      </c>
      <c r="B285">
        <v>4.0106441811793118E-2</v>
      </c>
    </row>
    <row r="286" spans="1:2" x14ac:dyDescent="0.3">
      <c r="A286">
        <v>1430.4341119156225</v>
      </c>
      <c r="B286">
        <v>4.0094754123199509E-2</v>
      </c>
    </row>
    <row r="287" spans="1:2" x14ac:dyDescent="0.3">
      <c r="A287">
        <v>1436.9957919156225</v>
      </c>
      <c r="B287">
        <v>4.0083211451696722E-2</v>
      </c>
    </row>
    <row r="288" spans="1:2" x14ac:dyDescent="0.3">
      <c r="A288">
        <v>1443.5574719156225</v>
      </c>
      <c r="B288">
        <v>4.0071810282934099E-2</v>
      </c>
    </row>
    <row r="289" spans="1:2" x14ac:dyDescent="0.3">
      <c r="A289">
        <v>1450.1191519156225</v>
      </c>
      <c r="B289">
        <v>4.0060547228307215E-2</v>
      </c>
    </row>
    <row r="290" spans="1:2" x14ac:dyDescent="0.3">
      <c r="A290">
        <v>1456.6808319156223</v>
      </c>
      <c r="B290">
        <v>4.004941901904057E-2</v>
      </c>
    </row>
    <row r="291" spans="1:2" x14ac:dyDescent="0.3">
      <c r="A291">
        <v>1463.2425119156223</v>
      </c>
      <c r="B291">
        <v>4.0038422500613888E-2</v>
      </c>
    </row>
    <row r="292" spans="1:2" x14ac:dyDescent="0.3">
      <c r="A292">
        <v>1469.8041919156224</v>
      </c>
      <c r="B292">
        <v>4.0027554627508406E-2</v>
      </c>
    </row>
    <row r="293" spans="1:2" x14ac:dyDescent="0.3">
      <c r="A293">
        <v>1476.3658719156224</v>
      </c>
      <c r="B293">
        <v>4.0016812458251422E-2</v>
      </c>
    </row>
    <row r="294" spans="1:2" x14ac:dyDescent="0.3">
      <c r="A294">
        <v>1482.9275519156224</v>
      </c>
      <c r="B294">
        <v>4.0006193150738875E-2</v>
      </c>
    </row>
    <row r="295" spans="1:2" x14ac:dyDescent="0.3">
      <c r="A295">
        <v>1489.4892319156224</v>
      </c>
      <c r="B295">
        <v>3.9995693957817727E-2</v>
      </c>
    </row>
    <row r="296" spans="1:2" x14ac:dyDescent="0.3">
      <c r="A296">
        <v>1496.0509119156225</v>
      </c>
      <c r="B296">
        <v>3.9985312223110678E-2</v>
      </c>
    </row>
    <row r="297" spans="1:2" x14ac:dyDescent="0.3">
      <c r="A297">
        <v>1502.6125919156225</v>
      </c>
      <c r="B297">
        <v>3.9975045377067767E-2</v>
      </c>
    </row>
    <row r="298" spans="1:2" x14ac:dyDescent="0.3">
      <c r="A298">
        <v>1509.1742719156225</v>
      </c>
      <c r="B298">
        <v>3.9964890933230079E-2</v>
      </c>
    </row>
    <row r="299" spans="1:2" x14ac:dyDescent="0.3">
      <c r="A299">
        <v>1515.7359519156225</v>
      </c>
      <c r="B299">
        <v>3.9954846484691997E-2</v>
      </c>
    </row>
    <row r="300" spans="1:2" x14ac:dyDescent="0.3">
      <c r="A300">
        <v>1522.2976319156223</v>
      </c>
      <c r="B300">
        <v>3.994490970074966E-2</v>
      </c>
    </row>
    <row r="301" spans="1:2" x14ac:dyDescent="0.3">
      <c r="A301">
        <v>1528.8593119156224</v>
      </c>
      <c r="B301">
        <v>3.9935078323723776E-2</v>
      </c>
    </row>
    <row r="302" spans="1:2" x14ac:dyDescent="0.3">
      <c r="A302">
        <v>1535.4209919156224</v>
      </c>
      <c r="B302">
        <v>3.9925350165946193E-2</v>
      </c>
    </row>
    <row r="303" spans="1:2" x14ac:dyDescent="0.3">
      <c r="A303">
        <v>1541.9826719156224</v>
      </c>
      <c r="B303">
        <v>3.9915723106900163E-2</v>
      </c>
    </row>
    <row r="304" spans="1:2" x14ac:dyDescent="0.3">
      <c r="A304">
        <v>1548.5443519156224</v>
      </c>
      <c r="B304">
        <v>3.9906195090504942E-2</v>
      </c>
    </row>
    <row r="305" spans="1:2" x14ac:dyDescent="0.3">
      <c r="A305">
        <v>1555.1060319156225</v>
      </c>
      <c r="B305">
        <v>3.9896764122536128E-2</v>
      </c>
    </row>
    <row r="306" spans="1:2" x14ac:dyDescent="0.3">
      <c r="A306">
        <v>1561.6677119156225</v>
      </c>
      <c r="B306">
        <v>3.9887428268173687E-2</v>
      </c>
    </row>
    <row r="307" spans="1:2" x14ac:dyDescent="0.3">
      <c r="A307">
        <v>1568.2293919156225</v>
      </c>
      <c r="B307">
        <v>3.9878185649670155E-2</v>
      </c>
    </row>
    <row r="308" spans="1:2" x14ac:dyDescent="0.3">
      <c r="A308">
        <v>1574.7910719156225</v>
      </c>
      <c r="B308">
        <v>3.9869034444131993E-2</v>
      </c>
    </row>
    <row r="309" spans="1:2" x14ac:dyDescent="0.3">
      <c r="A309">
        <v>1581.3527519156223</v>
      </c>
      <c r="B309">
        <v>3.9859972881407579E-2</v>
      </c>
    </row>
    <row r="310" spans="1:2" x14ac:dyDescent="0.3">
      <c r="A310">
        <v>1587.9144319156223</v>
      </c>
      <c r="B310">
        <v>3.9850999242075837E-2</v>
      </c>
    </row>
    <row r="311" spans="1:2" x14ac:dyDescent="0.3">
      <c r="A311">
        <v>1594.4761119156224</v>
      </c>
      <c r="B311">
        <v>3.9842111855529605E-2</v>
      </c>
    </row>
    <row r="312" spans="1:2" x14ac:dyDescent="0.3">
      <c r="A312">
        <v>1601.0377919156224</v>
      </c>
      <c r="B312">
        <v>3.9833309098148771E-2</v>
      </c>
    </row>
    <row r="313" spans="1:2" x14ac:dyDescent="0.3">
      <c r="A313">
        <v>1607.5994719156224</v>
      </c>
      <c r="B313">
        <v>3.9824589391557752E-2</v>
      </c>
    </row>
    <row r="314" spans="1:2" x14ac:dyDescent="0.3">
      <c r="A314">
        <v>1614.1611519156224</v>
      </c>
      <c r="B314">
        <v>3.9815951200963116E-2</v>
      </c>
    </row>
    <row r="315" spans="1:2" x14ac:dyDescent="0.3">
      <c r="A315">
        <v>1620.7228319156225</v>
      </c>
      <c r="B315">
        <v>3.9807393033566618E-2</v>
      </c>
    </row>
    <row r="316" spans="1:2" x14ac:dyDescent="0.3">
      <c r="A316">
        <v>1627.2845119156225</v>
      </c>
      <c r="B316">
        <v>3.9798913437049888E-2</v>
      </c>
    </row>
    <row r="317" spans="1:2" x14ac:dyDescent="0.3">
      <c r="A317">
        <v>1633.8461919156225</v>
      </c>
      <c r="B317">
        <v>3.9790510998126652E-2</v>
      </c>
    </row>
    <row r="318" spans="1:2" x14ac:dyDescent="0.3">
      <c r="A318">
        <v>1640.4078719156225</v>
      </c>
      <c r="B318">
        <v>3.9782184341159064E-2</v>
      </c>
    </row>
    <row r="319" spans="1:2" x14ac:dyDescent="0.3">
      <c r="A319">
        <v>1646.9695519156223</v>
      </c>
      <c r="B319">
        <v>3.9773932126834846E-2</v>
      </c>
    </row>
    <row r="320" spans="1:2" x14ac:dyDescent="0.3">
      <c r="A320">
        <v>1653.5312319156224</v>
      </c>
      <c r="B320">
        <v>3.9765753050901742E-2</v>
      </c>
    </row>
    <row r="321" spans="1:2" x14ac:dyDescent="0.3">
      <c r="A321">
        <v>1660.0929119156224</v>
      </c>
      <c r="B321">
        <v>3.975764584295681E-2</v>
      </c>
    </row>
    <row r="322" spans="1:2" x14ac:dyDescent="0.3">
      <c r="A322">
        <v>1666.6545919156224</v>
      </c>
      <c r="B322">
        <v>3.9749609265287263E-2</v>
      </c>
    </row>
    <row r="323" spans="1:2" x14ac:dyDescent="0.3">
      <c r="A323">
        <v>1673.2162719156224</v>
      </c>
      <c r="B323">
        <v>3.974164211176056E-2</v>
      </c>
    </row>
    <row r="324" spans="1:2" x14ac:dyDescent="0.3">
      <c r="A324">
        <v>1679.7779519156225</v>
      </c>
      <c r="B324">
        <v>3.9733743206761096E-2</v>
      </c>
    </row>
    <row r="325" spans="1:2" x14ac:dyDescent="0.3">
      <c r="A325">
        <v>1686.3396319156222</v>
      </c>
      <c r="B325">
        <v>3.9725911404171275E-2</v>
      </c>
    </row>
    <row r="326" spans="1:2" x14ac:dyDescent="0.3">
      <c r="A326">
        <v>1692.9013119156223</v>
      </c>
      <c r="B326">
        <v>3.9718145586394651E-2</v>
      </c>
    </row>
    <row r="327" spans="1:2" x14ac:dyDescent="0.3">
      <c r="A327">
        <v>1699.4629919156223</v>
      </c>
      <c r="B327">
        <v>3.9710444663419213E-2</v>
      </c>
    </row>
    <row r="328" spans="1:2" x14ac:dyDescent="0.3">
      <c r="A328">
        <v>1706.0246719156223</v>
      </c>
      <c r="B328">
        <v>3.9702807571918623E-2</v>
      </c>
    </row>
    <row r="329" spans="1:2" x14ac:dyDescent="0.3">
      <c r="A329">
        <v>1712.5863519156223</v>
      </c>
      <c r="B329">
        <v>3.969523327438991E-2</v>
      </c>
    </row>
    <row r="330" spans="1:2" x14ac:dyDescent="0.3">
      <c r="A330">
        <v>1719.1480319156221</v>
      </c>
      <c r="B330">
        <v>3.9687720758325537E-2</v>
      </c>
    </row>
    <row r="331" spans="1:2" x14ac:dyDescent="0.3">
      <c r="A331">
        <v>1725.7097119156222</v>
      </c>
      <c r="B331">
        <v>3.968026903541836E-2</v>
      </c>
    </row>
    <row r="332" spans="1:2" x14ac:dyDescent="0.3">
      <c r="A332">
        <v>1732.2713919156222</v>
      </c>
      <c r="B332">
        <v>3.9672877140798021E-2</v>
      </c>
    </row>
    <row r="333" spans="1:2" x14ac:dyDescent="0.3">
      <c r="A333">
        <v>1738.8330719156222</v>
      </c>
      <c r="B333">
        <v>3.9665544132297045E-2</v>
      </c>
    </row>
    <row r="334" spans="1:2" x14ac:dyDescent="0.3">
      <c r="A334">
        <v>1745.3947519156222</v>
      </c>
      <c r="B334">
        <v>3.9658269089745485E-2</v>
      </c>
    </row>
    <row r="335" spans="1:2" x14ac:dyDescent="0.3">
      <c r="A335">
        <v>1751.9564319156223</v>
      </c>
      <c r="B335">
        <v>3.9651051114292742E-2</v>
      </c>
    </row>
    <row r="336" spans="1:2" x14ac:dyDescent="0.3">
      <c r="A336">
        <v>1758.5181119156223</v>
      </c>
      <c r="B336">
        <v>3.9643889327755234E-2</v>
      </c>
    </row>
    <row r="337" spans="1:2" x14ac:dyDescent="0.3">
      <c r="A337">
        <v>1765.0797919156223</v>
      </c>
      <c r="B337">
        <v>3.9636782871988817E-2</v>
      </c>
    </row>
    <row r="338" spans="1:2" x14ac:dyDescent="0.3">
      <c r="A338">
        <v>1771.6414719156223</v>
      </c>
      <c r="B338">
        <v>3.9629730908284852E-2</v>
      </c>
    </row>
    <row r="339" spans="1:2" x14ac:dyDescent="0.3">
      <c r="A339">
        <v>1778.2031519156224</v>
      </c>
      <c r="B339">
        <v>3.9622732616788767E-2</v>
      </c>
    </row>
    <row r="340" spans="1:2" x14ac:dyDescent="0.3">
      <c r="A340">
        <v>1784.7648319156222</v>
      </c>
      <c r="B340">
        <v>3.9615787195940222E-2</v>
      </c>
    </row>
    <row r="341" spans="1:2" x14ac:dyDescent="0.3">
      <c r="A341">
        <v>1791.3265119156222</v>
      </c>
      <c r="B341">
        <v>3.9608893861933905E-2</v>
      </c>
    </row>
    <row r="342" spans="1:2" x14ac:dyDescent="0.3">
      <c r="A342">
        <v>1797.8881919156222</v>
      </c>
      <c r="B342">
        <v>3.9602051848199919E-2</v>
      </c>
    </row>
    <row r="343" spans="1:2" x14ac:dyDescent="0.3">
      <c r="A343">
        <v>1804.4498719156222</v>
      </c>
      <c r="B343">
        <v>3.9595260404903139E-2</v>
      </c>
    </row>
    <row r="344" spans="1:2" x14ac:dyDescent="0.3">
      <c r="A344">
        <v>1811.0115519156222</v>
      </c>
      <c r="B344">
        <v>3.9588518798460488E-2</v>
      </c>
    </row>
    <row r="345" spans="1:2" x14ac:dyDescent="0.3">
      <c r="A345">
        <v>1817.5732319156223</v>
      </c>
      <c r="B345">
        <v>3.958182631107561E-2</v>
      </c>
    </row>
    <row r="346" spans="1:2" x14ac:dyDescent="0.3">
      <c r="A346">
        <v>1824.1349119156223</v>
      </c>
      <c r="B346">
        <v>3.9575182240289879E-2</v>
      </c>
    </row>
    <row r="347" spans="1:2" x14ac:dyDescent="0.3">
      <c r="A347">
        <v>1830.6965919156223</v>
      </c>
      <c r="B347">
        <v>3.9568585898549419E-2</v>
      </c>
    </row>
    <row r="348" spans="1:2" x14ac:dyDescent="0.3">
      <c r="A348">
        <v>1837.2582719156223</v>
      </c>
      <c r="B348">
        <v>3.956203661278717E-2</v>
      </c>
    </row>
    <row r="349" spans="1:2" x14ac:dyDescent="0.3">
      <c r="A349">
        <v>1843.8199519156221</v>
      </c>
      <c r="B349">
        <v>3.9555533724019487E-2</v>
      </c>
    </row>
    <row r="350" spans="1:2" x14ac:dyDescent="0.3">
      <c r="A350">
        <v>1850.3816319156222</v>
      </c>
      <c r="B350">
        <v>3.9549076586956722E-2</v>
      </c>
    </row>
    <row r="351" spans="1:2" x14ac:dyDescent="0.3">
      <c r="A351">
        <v>1856.9433119156222</v>
      </c>
      <c r="B351">
        <v>3.9542664569627121E-2</v>
      </c>
    </row>
    <row r="352" spans="1:2" x14ac:dyDescent="0.3">
      <c r="A352">
        <v>1863.5049919156222</v>
      </c>
      <c r="B352">
        <v>3.9536297053013543E-2</v>
      </c>
    </row>
    <row r="353" spans="1:2" x14ac:dyDescent="0.3">
      <c r="A353">
        <v>1870.0666719156222</v>
      </c>
      <c r="B353">
        <v>3.9529973430702449E-2</v>
      </c>
    </row>
    <row r="354" spans="1:2" x14ac:dyDescent="0.3">
      <c r="A354">
        <v>1876.6283519156223</v>
      </c>
      <c r="B354">
        <v>3.95236931085447E-2</v>
      </c>
    </row>
    <row r="355" spans="1:2" x14ac:dyDescent="0.3">
      <c r="A355">
        <v>1883.1900319156223</v>
      </c>
      <c r="B355">
        <v>3.9517455504327718E-2</v>
      </c>
    </row>
    <row r="356" spans="1:2" x14ac:dyDescent="0.3">
      <c r="A356">
        <v>1889.7517119156223</v>
      </c>
      <c r="B356">
        <v>3.9511260047458405E-2</v>
      </c>
    </row>
    <row r="357" spans="1:2" x14ac:dyDescent="0.3">
      <c r="A357">
        <v>1896.3133919156223</v>
      </c>
      <c r="B357">
        <v>3.9505106178656636E-2</v>
      </c>
    </row>
    <row r="358" spans="1:2" x14ac:dyDescent="0.3">
      <c r="A358">
        <v>1902.8750719156224</v>
      </c>
      <c r="B358">
        <v>3.9498993349658687E-2</v>
      </c>
    </row>
    <row r="359" spans="1:2" x14ac:dyDescent="0.3">
      <c r="A359">
        <v>1909.4367519156222</v>
      </c>
      <c r="B359">
        <v>3.9492921022930394E-2</v>
      </c>
    </row>
    <row r="360" spans="1:2" x14ac:dyDescent="0.3">
      <c r="A360">
        <v>1915.9984319156222</v>
      </c>
      <c r="B360">
        <v>3.9486888671389463E-2</v>
      </c>
    </row>
    <row r="361" spans="1:2" x14ac:dyDescent="0.3">
      <c r="A361">
        <v>1922.5601119156222</v>
      </c>
      <c r="B361">
        <v>3.9480895778136814E-2</v>
      </c>
    </row>
    <row r="362" spans="1:2" x14ac:dyDescent="0.3">
      <c r="A362">
        <v>1929.1217919156222</v>
      </c>
      <c r="B362">
        <v>3.9474941836196403E-2</v>
      </c>
    </row>
    <row r="363" spans="1:2" x14ac:dyDescent="0.3">
      <c r="A363">
        <v>1935.6834719156222</v>
      </c>
      <c r="B363">
        <v>3.9469026348263346E-2</v>
      </c>
    </row>
    <row r="364" spans="1:2" x14ac:dyDescent="0.3">
      <c r="A364">
        <v>1942.2451519156223</v>
      </c>
      <c r="B364">
        <v>3.9463148826459939E-2</v>
      </c>
    </row>
    <row r="365" spans="1:2" x14ac:dyDescent="0.3">
      <c r="A365">
        <v>1948.8068319156223</v>
      </c>
      <c r="B365">
        <v>3.9457308792099362E-2</v>
      </c>
    </row>
    <row r="366" spans="1:2" x14ac:dyDescent="0.3">
      <c r="A366">
        <v>1955.3685119156223</v>
      </c>
      <c r="B366">
        <v>3.9451505775456669E-2</v>
      </c>
    </row>
    <row r="367" spans="1:2" x14ac:dyDescent="0.3">
      <c r="A367">
        <v>1961.9301919156223</v>
      </c>
      <c r="B367">
        <v>3.9445739315546895E-2</v>
      </c>
    </row>
    <row r="368" spans="1:2" x14ac:dyDescent="0.3">
      <c r="A368">
        <v>1968.4918719156221</v>
      </c>
      <c r="B368">
        <v>3.944000895990999E-2</v>
      </c>
    </row>
    <row r="369" spans="1:2" x14ac:dyDescent="0.3">
      <c r="A369">
        <v>1975.0535519156222</v>
      </c>
      <c r="B369">
        <v>3.9434314264402311E-2</v>
      </c>
    </row>
    <row r="370" spans="1:2" x14ac:dyDescent="0.3">
      <c r="A370">
        <v>1981.6152319156222</v>
      </c>
      <c r="B370">
        <v>3.94286547929944E-2</v>
      </c>
    </row>
    <row r="371" spans="1:2" x14ac:dyDescent="0.3">
      <c r="A371">
        <v>1988.1769119156222</v>
      </c>
      <c r="B371">
        <v>3.9423030117574968E-2</v>
      </c>
    </row>
    <row r="372" spans="1:2" x14ac:dyDescent="0.3">
      <c r="A372">
        <v>1994.7385919156222</v>
      </c>
      <c r="B372">
        <v>3.9417439817760636E-2</v>
      </c>
    </row>
  </sheetData>
  <pageMargins left="0.7" right="0.7" top="0.75" bottom="0.75" header="0.3" footer="0.3"/>
  <pageSetup orientation="portrait" verticalDpi="597"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2"/>
  <sheetViews>
    <sheetView workbookViewId="0">
      <selection activeCell="E15" sqref="E15"/>
    </sheetView>
  </sheetViews>
  <sheetFormatPr defaultRowHeight="14.4" x14ac:dyDescent="0.3"/>
  <cols>
    <col min="1" max="1" width="13.33203125" customWidth="1"/>
    <col min="2" max="2" width="14.21875" customWidth="1"/>
    <col min="3" max="3" width="14" style="2" customWidth="1"/>
    <col min="5" max="5" width="15" customWidth="1"/>
    <col min="11" max="11" width="12" bestFit="1" customWidth="1"/>
  </cols>
  <sheetData>
    <row r="1" spans="1:3" x14ac:dyDescent="0.3">
      <c r="A1" t="s">
        <v>36</v>
      </c>
    </row>
    <row r="2" spans="1:3" x14ac:dyDescent="0.3">
      <c r="A2" t="s">
        <v>37</v>
      </c>
    </row>
    <row r="3" spans="1:3" x14ac:dyDescent="0.3">
      <c r="A3" t="s">
        <v>38</v>
      </c>
    </row>
    <row r="5" spans="1:3" x14ac:dyDescent="0.3">
      <c r="A5" t="s">
        <v>11</v>
      </c>
      <c r="B5" t="s">
        <v>12</v>
      </c>
      <c r="C5" s="2" t="s">
        <v>0</v>
      </c>
    </row>
    <row r="7" spans="1:3" x14ac:dyDescent="0.3">
      <c r="A7">
        <v>610.22879999999998</v>
      </c>
      <c r="B7">
        <f>A7*0.3048</f>
        <v>185.99773823999999</v>
      </c>
      <c r="C7" s="2">
        <v>5.7571999999999998E-2</v>
      </c>
    </row>
    <row r="8" spans="1:3" x14ac:dyDescent="0.3">
      <c r="A8">
        <v>616.79039999999998</v>
      </c>
      <c r="B8">
        <f t="shared" ref="B8:B66" si="0">A8*0.3048</f>
        <v>187.99771392</v>
      </c>
      <c r="C8" s="2">
        <v>5.7024999999999999E-2</v>
      </c>
    </row>
    <row r="9" spans="1:3" x14ac:dyDescent="0.3">
      <c r="A9">
        <v>623.35199999999998</v>
      </c>
      <c r="B9">
        <f t="shared" si="0"/>
        <v>189.9976896</v>
      </c>
      <c r="C9" s="2">
        <v>5.6476999999999999E-2</v>
      </c>
    </row>
    <row r="10" spans="1:3" x14ac:dyDescent="0.3">
      <c r="A10">
        <v>629.91359999999997</v>
      </c>
      <c r="B10">
        <f t="shared" si="0"/>
        <v>191.99766528000001</v>
      </c>
      <c r="C10" s="2">
        <v>5.6030999999999997E-2</v>
      </c>
    </row>
    <row r="11" spans="1:3" x14ac:dyDescent="0.3">
      <c r="A11">
        <v>636.47519999999997</v>
      </c>
      <c r="B11">
        <f t="shared" si="0"/>
        <v>193.99764096000001</v>
      </c>
      <c r="C11" s="2">
        <v>5.5559999999999998E-2</v>
      </c>
    </row>
    <row r="12" spans="1:3" x14ac:dyDescent="0.3">
      <c r="A12">
        <v>643.03679999999997</v>
      </c>
      <c r="B12">
        <f t="shared" si="0"/>
        <v>195.99761663999999</v>
      </c>
      <c r="C12" s="2">
        <v>5.5211999999999997E-2</v>
      </c>
    </row>
    <row r="13" spans="1:3" x14ac:dyDescent="0.3">
      <c r="A13">
        <v>649.59839999999997</v>
      </c>
      <c r="B13">
        <f t="shared" si="0"/>
        <v>197.99759232</v>
      </c>
      <c r="C13" s="2">
        <v>5.4817999999999999E-2</v>
      </c>
    </row>
    <row r="14" spans="1:3" x14ac:dyDescent="0.3">
      <c r="A14">
        <v>656.16</v>
      </c>
      <c r="B14">
        <f t="shared" si="0"/>
        <v>199.997568</v>
      </c>
      <c r="C14" s="2">
        <v>5.4551000000000002E-2</v>
      </c>
    </row>
    <row r="15" spans="1:3" x14ac:dyDescent="0.3">
      <c r="A15">
        <v>662.72159999999997</v>
      </c>
      <c r="B15">
        <f t="shared" si="0"/>
        <v>201.99754368000001</v>
      </c>
      <c r="C15" s="2">
        <v>5.4146E-2</v>
      </c>
    </row>
    <row r="16" spans="1:3" x14ac:dyDescent="0.3">
      <c r="A16">
        <v>669.28319999999997</v>
      </c>
      <c r="B16">
        <f t="shared" si="0"/>
        <v>203.99751936000001</v>
      </c>
      <c r="C16" s="2">
        <v>5.3775999999999997E-2</v>
      </c>
    </row>
    <row r="17" spans="1:3" x14ac:dyDescent="0.3">
      <c r="A17">
        <v>675.84479999999996</v>
      </c>
      <c r="B17">
        <f t="shared" si="0"/>
        <v>205.99749503999999</v>
      </c>
      <c r="C17" s="2">
        <v>5.3352999999999998E-2</v>
      </c>
    </row>
    <row r="18" spans="1:3" x14ac:dyDescent="0.3">
      <c r="A18">
        <v>682.40639999999996</v>
      </c>
      <c r="B18">
        <f t="shared" si="0"/>
        <v>207.99747072</v>
      </c>
      <c r="C18" s="2">
        <v>5.2871000000000001E-2</v>
      </c>
    </row>
    <row r="19" spans="1:3" x14ac:dyDescent="0.3">
      <c r="A19">
        <v>688.96799999999996</v>
      </c>
      <c r="B19">
        <f t="shared" si="0"/>
        <v>209.9974464</v>
      </c>
      <c r="C19" s="2">
        <v>5.2491000000000003E-2</v>
      </c>
    </row>
    <row r="20" spans="1:3" x14ac:dyDescent="0.3">
      <c r="A20">
        <v>695.52959999999996</v>
      </c>
      <c r="B20">
        <f t="shared" si="0"/>
        <v>211.99742208000001</v>
      </c>
      <c r="C20" s="2">
        <v>5.2065E-2</v>
      </c>
    </row>
    <row r="21" spans="1:3" x14ac:dyDescent="0.3">
      <c r="A21">
        <v>702.09119999999996</v>
      </c>
      <c r="B21">
        <f t="shared" si="0"/>
        <v>213.99739775999998</v>
      </c>
      <c r="C21" s="2">
        <v>5.1714000000000003E-2</v>
      </c>
    </row>
    <row r="22" spans="1:3" x14ac:dyDescent="0.3">
      <c r="A22">
        <v>708.65279999999996</v>
      </c>
      <c r="B22">
        <f t="shared" si="0"/>
        <v>215.99737343999999</v>
      </c>
      <c r="C22" s="2">
        <v>5.1371E-2</v>
      </c>
    </row>
    <row r="23" spans="1:3" x14ac:dyDescent="0.3">
      <c r="A23">
        <v>715.21439999999996</v>
      </c>
      <c r="B23">
        <f t="shared" si="0"/>
        <v>217.99734912</v>
      </c>
      <c r="C23" s="2">
        <v>5.1125999999999998E-2</v>
      </c>
    </row>
    <row r="24" spans="1:3" x14ac:dyDescent="0.3">
      <c r="A24">
        <v>721.77599999999995</v>
      </c>
      <c r="B24">
        <f t="shared" si="0"/>
        <v>219.9973248</v>
      </c>
      <c r="C24" s="2">
        <v>5.0809E-2</v>
      </c>
    </row>
    <row r="25" spans="1:3" x14ac:dyDescent="0.3">
      <c r="A25">
        <v>728.33759999999995</v>
      </c>
      <c r="B25">
        <f t="shared" si="0"/>
        <v>221.99730048000001</v>
      </c>
      <c r="C25" s="2">
        <v>5.0561000000000002E-2</v>
      </c>
    </row>
    <row r="26" spans="1:3" x14ac:dyDescent="0.3">
      <c r="A26">
        <v>734.89919999999995</v>
      </c>
      <c r="B26">
        <f t="shared" si="0"/>
        <v>223.99727615999998</v>
      </c>
      <c r="C26" s="2">
        <v>5.0244999999999998E-2</v>
      </c>
    </row>
    <row r="27" spans="1:3" x14ac:dyDescent="0.3">
      <c r="A27">
        <v>741.46079999999995</v>
      </c>
      <c r="B27">
        <f t="shared" si="0"/>
        <v>225.99725183999999</v>
      </c>
      <c r="C27" s="2">
        <v>4.9847000000000002E-2</v>
      </c>
    </row>
    <row r="28" spans="1:3" x14ac:dyDescent="0.3">
      <c r="A28">
        <v>748.02239999999995</v>
      </c>
      <c r="B28">
        <f t="shared" si="0"/>
        <v>227.99722752</v>
      </c>
      <c r="C28" s="2">
        <v>4.9548000000000002E-2</v>
      </c>
    </row>
    <row r="29" spans="1:3" x14ac:dyDescent="0.3">
      <c r="A29">
        <v>754.58399999999995</v>
      </c>
      <c r="B29">
        <f t="shared" si="0"/>
        <v>229.9972032</v>
      </c>
      <c r="C29" s="2">
        <v>4.9195999999999997E-2</v>
      </c>
    </row>
    <row r="30" spans="1:3" x14ac:dyDescent="0.3">
      <c r="A30">
        <v>761.14559999999994</v>
      </c>
      <c r="B30">
        <f t="shared" si="0"/>
        <v>231.99717888000001</v>
      </c>
      <c r="C30" s="2">
        <v>4.8892999999999999E-2</v>
      </c>
    </row>
    <row r="31" spans="1:3" x14ac:dyDescent="0.3">
      <c r="A31">
        <v>767.70719999999994</v>
      </c>
      <c r="B31">
        <f t="shared" si="0"/>
        <v>233.99715455999998</v>
      </c>
      <c r="C31" s="2">
        <v>4.8641999999999998E-2</v>
      </c>
    </row>
    <row r="32" spans="1:3" x14ac:dyDescent="0.3">
      <c r="A32">
        <v>774.26880000000006</v>
      </c>
      <c r="B32">
        <f t="shared" si="0"/>
        <v>235.99713024000002</v>
      </c>
      <c r="C32" s="2">
        <v>4.8404999999999997E-2</v>
      </c>
    </row>
    <row r="33" spans="1:11" x14ac:dyDescent="0.3">
      <c r="A33">
        <v>780.83040000000005</v>
      </c>
      <c r="B33">
        <f t="shared" si="0"/>
        <v>237.99710592000002</v>
      </c>
      <c r="C33" s="2">
        <v>4.8161000000000002E-2</v>
      </c>
    </row>
    <row r="34" spans="1:11" x14ac:dyDescent="0.3">
      <c r="A34">
        <v>787.39200000000005</v>
      </c>
      <c r="B34">
        <f t="shared" si="0"/>
        <v>239.99708160000003</v>
      </c>
      <c r="C34" s="2">
        <v>4.7945000000000002E-2</v>
      </c>
    </row>
    <row r="35" spans="1:11" x14ac:dyDescent="0.3">
      <c r="A35">
        <v>793.95360000000005</v>
      </c>
      <c r="B35">
        <f t="shared" si="0"/>
        <v>241.99705728000004</v>
      </c>
      <c r="C35" s="2">
        <v>4.7688000000000001E-2</v>
      </c>
    </row>
    <row r="36" spans="1:11" x14ac:dyDescent="0.3">
      <c r="A36">
        <v>800.51520000000005</v>
      </c>
      <c r="B36">
        <f t="shared" si="0"/>
        <v>243.99703296000004</v>
      </c>
      <c r="C36" s="2">
        <v>4.7384999999999997E-2</v>
      </c>
    </row>
    <row r="37" spans="1:11" x14ac:dyDescent="0.3">
      <c r="A37">
        <v>807.07680000000005</v>
      </c>
      <c r="B37">
        <f t="shared" si="0"/>
        <v>245.99700864000002</v>
      </c>
      <c r="C37" s="2">
        <v>4.7126000000000001E-2</v>
      </c>
    </row>
    <row r="38" spans="1:11" x14ac:dyDescent="0.3">
      <c r="A38">
        <v>813.63840000000005</v>
      </c>
      <c r="B38">
        <f t="shared" si="0"/>
        <v>247.99698432000002</v>
      </c>
      <c r="C38" s="2">
        <v>4.6851999999999998E-2</v>
      </c>
    </row>
    <row r="39" spans="1:11" x14ac:dyDescent="0.3">
      <c r="A39">
        <v>820.2</v>
      </c>
      <c r="B39">
        <f t="shared" si="0"/>
        <v>249.99696000000003</v>
      </c>
      <c r="C39" s="2">
        <v>4.6598000000000001E-2</v>
      </c>
    </row>
    <row r="40" spans="1:11" x14ac:dyDescent="0.3">
      <c r="A40">
        <v>826.76160000000004</v>
      </c>
      <c r="B40">
        <f t="shared" si="0"/>
        <v>251.99693568000004</v>
      </c>
      <c r="C40" s="2">
        <v>4.6365000000000003E-2</v>
      </c>
    </row>
    <row r="41" spans="1:11" x14ac:dyDescent="0.3">
      <c r="A41">
        <v>833.32320000000004</v>
      </c>
      <c r="B41">
        <f t="shared" si="0"/>
        <v>253.99691136000001</v>
      </c>
      <c r="C41" s="2">
        <v>4.6128000000000002E-2</v>
      </c>
    </row>
    <row r="42" spans="1:11" x14ac:dyDescent="0.3">
      <c r="A42">
        <v>839.88480000000004</v>
      </c>
      <c r="B42">
        <f t="shared" si="0"/>
        <v>255.99688704000002</v>
      </c>
      <c r="C42" s="2">
        <v>4.5898000000000001E-2</v>
      </c>
    </row>
    <row r="43" spans="1:11" x14ac:dyDescent="0.3">
      <c r="A43">
        <v>846.44640000000004</v>
      </c>
      <c r="B43">
        <f t="shared" si="0"/>
        <v>257.99686272000002</v>
      </c>
      <c r="C43" s="2">
        <v>4.5671999999999997E-2</v>
      </c>
    </row>
    <row r="44" spans="1:11" x14ac:dyDescent="0.3">
      <c r="A44">
        <v>853.00800000000004</v>
      </c>
      <c r="B44">
        <f t="shared" si="0"/>
        <v>259.9968384</v>
      </c>
      <c r="C44" s="2">
        <v>4.5441000000000002E-2</v>
      </c>
    </row>
    <row r="45" spans="1:11" x14ac:dyDescent="0.3">
      <c r="A45">
        <v>859.56960000000004</v>
      </c>
      <c r="B45">
        <f t="shared" si="0"/>
        <v>261.99681408000004</v>
      </c>
      <c r="C45" s="2">
        <v>4.5214999999999998E-2</v>
      </c>
    </row>
    <row r="46" spans="1:11" x14ac:dyDescent="0.3">
      <c r="A46">
        <v>866.13120000000004</v>
      </c>
      <c r="B46">
        <f t="shared" si="0"/>
        <v>263.99678976000001</v>
      </c>
      <c r="C46" s="2">
        <v>4.4993999999999999E-2</v>
      </c>
    </row>
    <row r="47" spans="1:11" x14ac:dyDescent="0.3">
      <c r="A47">
        <v>872.69280000000003</v>
      </c>
      <c r="B47">
        <f t="shared" si="0"/>
        <v>265.99676544000005</v>
      </c>
      <c r="C47" s="2">
        <v>4.4776000000000003E-2</v>
      </c>
      <c r="K47">
        <f t="shared" ref="K47" si="1">$D47*$I47</f>
        <v>0</v>
      </c>
    </row>
    <row r="48" spans="1:11" x14ac:dyDescent="0.3">
      <c r="A48">
        <v>879.25440000000003</v>
      </c>
      <c r="B48">
        <f t="shared" si="0"/>
        <v>267.99674112000002</v>
      </c>
      <c r="C48" s="2">
        <v>4.4561999999999997E-2</v>
      </c>
    </row>
    <row r="49" spans="1:13" x14ac:dyDescent="0.3">
      <c r="A49">
        <v>885.81600000000003</v>
      </c>
      <c r="B49">
        <f t="shared" si="0"/>
        <v>269.9967168</v>
      </c>
      <c r="C49" s="2">
        <v>4.4349E-2</v>
      </c>
    </row>
    <row r="50" spans="1:13" x14ac:dyDescent="0.3">
      <c r="A50">
        <v>892.37760000000003</v>
      </c>
      <c r="B50">
        <f t="shared" si="0"/>
        <v>271.99669248000004</v>
      </c>
      <c r="C50" s="2">
        <v>4.4137999999999997E-2</v>
      </c>
      <c r="D50" t="s">
        <v>2</v>
      </c>
      <c r="F50" t="s">
        <v>6</v>
      </c>
      <c r="I50" t="s">
        <v>3</v>
      </c>
      <c r="K50" t="s">
        <v>13</v>
      </c>
    </row>
    <row r="51" spans="1:13" x14ac:dyDescent="0.3">
      <c r="A51">
        <v>898.93920000000003</v>
      </c>
      <c r="B51">
        <f t="shared" si="0"/>
        <v>273.99666816000001</v>
      </c>
      <c r="C51" s="2">
        <v>4.3931999999999999E-2</v>
      </c>
      <c r="D51">
        <f>LN(B51)</f>
        <v>5.6131159463141369</v>
      </c>
      <c r="F51">
        <f>D51*D51</f>
        <v>31.507070626766048</v>
      </c>
      <c r="I51">
        <f>LN(C51)</f>
        <v>-3.1251122950560375</v>
      </c>
      <c r="K51">
        <f t="shared" ref="K51:K66" si="2">$D51*$I51</f>
        <v>-17.541617657401414</v>
      </c>
    </row>
    <row r="52" spans="1:13" x14ac:dyDescent="0.3">
      <c r="A52">
        <v>905.50080000000003</v>
      </c>
      <c r="B52">
        <f t="shared" si="0"/>
        <v>275.99664384000005</v>
      </c>
      <c r="C52" s="2">
        <v>4.3728999999999997E-2</v>
      </c>
      <c r="D52">
        <f t="shared" ref="D52:D66" si="3">LN(B52)</f>
        <v>5.6203887056432169</v>
      </c>
      <c r="F52">
        <f t="shared" ref="F52:F66" si="4">D52*D52</f>
        <v>31.588769202521835</v>
      </c>
      <c r="I52">
        <f t="shared" ref="I52:I66" si="5">LN(C52)</f>
        <v>-3.129743781415391</v>
      </c>
      <c r="K52">
        <f t="shared" si="2"/>
        <v>-17.590376600624158</v>
      </c>
    </row>
    <row r="53" spans="1:13" x14ac:dyDescent="0.3">
      <c r="A53">
        <v>912.06240000000003</v>
      </c>
      <c r="B53">
        <f t="shared" si="0"/>
        <v>277.99661952000002</v>
      </c>
      <c r="C53" s="2">
        <v>4.3531E-2</v>
      </c>
      <c r="D53">
        <f t="shared" si="3"/>
        <v>5.6276089536167033</v>
      </c>
      <c r="F53">
        <f t="shared" si="4"/>
        <v>31.669982534826886</v>
      </c>
      <c r="I53">
        <f t="shared" si="5"/>
        <v>-3.134281951019267</v>
      </c>
      <c r="K53">
        <f t="shared" si="2"/>
        <v>-17.638513170715257</v>
      </c>
    </row>
    <row r="54" spans="1:13" x14ac:dyDescent="0.3">
      <c r="A54">
        <v>918.62400000000002</v>
      </c>
      <c r="B54">
        <f t="shared" si="0"/>
        <v>279.9965952</v>
      </c>
      <c r="C54" s="2">
        <v>4.3339000000000003E-2</v>
      </c>
      <c r="D54">
        <f t="shared" si="3"/>
        <v>5.6347774430953166</v>
      </c>
      <c r="F54">
        <f t="shared" si="4"/>
        <v>31.750716833215794</v>
      </c>
      <c r="I54">
        <f t="shared" si="5"/>
        <v>-3.1387023565134458</v>
      </c>
      <c r="K54">
        <f t="shared" si="2"/>
        <v>-17.685889239072079</v>
      </c>
    </row>
    <row r="55" spans="1:13" x14ac:dyDescent="0.3">
      <c r="A55">
        <v>925.18560000000002</v>
      </c>
      <c r="B55">
        <f t="shared" si="0"/>
        <v>281.99657088000004</v>
      </c>
      <c r="C55" s="2">
        <v>4.3151000000000002E-2</v>
      </c>
      <c r="D55">
        <f t="shared" si="3"/>
        <v>5.6418949108641803</v>
      </c>
      <c r="F55">
        <f t="shared" si="4"/>
        <v>31.830978185235136</v>
      </c>
      <c r="I55">
        <f t="shared" si="5"/>
        <v>-3.1430496867502042</v>
      </c>
      <c r="K55">
        <f t="shared" si="2"/>
        <v>-17.732756032269233</v>
      </c>
    </row>
    <row r="56" spans="1:13" x14ac:dyDescent="0.3">
      <c r="A56">
        <v>931.74720000000002</v>
      </c>
      <c r="B56">
        <f t="shared" si="0"/>
        <v>283.99654656000001</v>
      </c>
      <c r="C56" s="2">
        <v>4.2965000000000003E-2</v>
      </c>
      <c r="D56">
        <f t="shared" si="3"/>
        <v>5.6489620780872727</v>
      </c>
      <c r="F56">
        <f t="shared" si="4"/>
        <v>31.910772559668079</v>
      </c>
      <c r="I56">
        <f t="shared" si="5"/>
        <v>-3.1473694482169505</v>
      </c>
      <c r="K56">
        <f t="shared" si="2"/>
        <v>-17.779370658708018</v>
      </c>
    </row>
    <row r="57" spans="1:13" x14ac:dyDescent="0.3">
      <c r="A57">
        <v>938.30880000000002</v>
      </c>
      <c r="B57">
        <f t="shared" si="0"/>
        <v>285.99652224000005</v>
      </c>
      <c r="C57" s="2">
        <v>4.2782000000000001E-2</v>
      </c>
      <c r="D57">
        <f t="shared" si="3"/>
        <v>5.6559796507459197</v>
      </c>
      <c r="F57">
        <f t="shared" si="4"/>
        <v>31.990105809651936</v>
      </c>
      <c r="I57">
        <f t="shared" si="5"/>
        <v>-3.1516378256025237</v>
      </c>
      <c r="K57">
        <f t="shared" si="2"/>
        <v>-17.825599408128991</v>
      </c>
    </row>
    <row r="58" spans="1:13" x14ac:dyDescent="0.3">
      <c r="A58">
        <v>944.87040000000002</v>
      </c>
      <c r="B58">
        <f t="shared" si="0"/>
        <v>287.99649792000002</v>
      </c>
      <c r="C58" s="2">
        <v>4.2599999999999999E-2</v>
      </c>
      <c r="D58">
        <f t="shared" si="3"/>
        <v>5.6629483200620125</v>
      </c>
      <c r="F58">
        <f t="shared" si="4"/>
        <v>32.068983675693168</v>
      </c>
      <c r="I58">
        <f t="shared" si="5"/>
        <v>-3.1559010257068123</v>
      </c>
      <c r="K58">
        <f t="shared" si="2"/>
        <v>-17.871704411808373</v>
      </c>
    </row>
    <row r="59" spans="1:13" x14ac:dyDescent="0.3">
      <c r="A59">
        <v>951.43200000000002</v>
      </c>
      <c r="B59">
        <f t="shared" si="0"/>
        <v>289.9964736</v>
      </c>
      <c r="C59" s="2">
        <v>4.2422000000000001E-2</v>
      </c>
      <c r="D59">
        <f t="shared" si="3"/>
        <v>5.669868762906586</v>
      </c>
      <c r="F59">
        <f t="shared" si="4"/>
        <v>32.14741178858386</v>
      </c>
      <c r="I59">
        <f t="shared" si="5"/>
        <v>-3.1600881833851124</v>
      </c>
      <c r="K59">
        <f t="shared" si="2"/>
        <v>-17.917285279005469</v>
      </c>
    </row>
    <row r="60" spans="1:13" x14ac:dyDescent="0.3">
      <c r="A60">
        <v>957.99360000000001</v>
      </c>
      <c r="B60">
        <f t="shared" si="0"/>
        <v>291.99644928000004</v>
      </c>
      <c r="C60" s="2">
        <v>4.2248000000000001E-2</v>
      </c>
      <c r="D60">
        <f t="shared" si="3"/>
        <v>5.6767416421943482</v>
      </c>
      <c r="F60">
        <f t="shared" si="4"/>
        <v>32.225395672223385</v>
      </c>
      <c r="I60">
        <f t="shared" si="5"/>
        <v>-3.164198263577505</v>
      </c>
      <c r="K60">
        <f t="shared" si="2"/>
        <v>-17.962336047009472</v>
      </c>
      <c r="M60" t="s">
        <v>1</v>
      </c>
    </row>
    <row r="61" spans="1:13" x14ac:dyDescent="0.3">
      <c r="A61">
        <v>964.55520000000001</v>
      </c>
      <c r="B61">
        <f t="shared" si="0"/>
        <v>293.99642496000001</v>
      </c>
      <c r="C61" s="2">
        <v>4.2077000000000003E-2</v>
      </c>
      <c r="D61">
        <f t="shared" si="3"/>
        <v>5.6835676072647479</v>
      </c>
      <c r="F61">
        <f t="shared" si="4"/>
        <v>32.30294074634913</v>
      </c>
      <c r="I61">
        <f t="shared" si="5"/>
        <v>-3.1682540058697986</v>
      </c>
      <c r="K61">
        <f t="shared" si="2"/>
        <v>-18.006985839348363</v>
      </c>
    </row>
    <row r="62" spans="1:13" x14ac:dyDescent="0.3">
      <c r="A62">
        <v>971.11680000000001</v>
      </c>
      <c r="B62">
        <f t="shared" si="0"/>
        <v>295.99640063999999</v>
      </c>
      <c r="C62" s="2">
        <v>4.1910999999999997E-2</v>
      </c>
      <c r="D62">
        <f t="shared" si="3"/>
        <v>5.6903472942501265</v>
      </c>
      <c r="F62">
        <f t="shared" si="4"/>
        <v>32.380052329179733</v>
      </c>
      <c r="I62">
        <f t="shared" si="5"/>
        <v>-3.1722069566760358</v>
      </c>
      <c r="K62">
        <f t="shared" si="2"/>
        <v>-18.05095927272291</v>
      </c>
    </row>
    <row r="63" spans="1:13" x14ac:dyDescent="0.3">
      <c r="A63">
        <v>977.67840000000001</v>
      </c>
      <c r="B63">
        <f t="shared" si="0"/>
        <v>297.99637632000002</v>
      </c>
      <c r="C63" s="2">
        <v>4.1746999999999999E-2</v>
      </c>
      <c r="D63">
        <f t="shared" si="3"/>
        <v>5.697081326431471</v>
      </c>
      <c r="F63">
        <f t="shared" si="4"/>
        <v>32.45673563997417</v>
      </c>
      <c r="I63">
        <f t="shared" si="5"/>
        <v>-3.1761276865544845</v>
      </c>
      <c r="K63">
        <f t="shared" si="2"/>
        <v>-18.094657733431543</v>
      </c>
    </row>
    <row r="64" spans="1:13" x14ac:dyDescent="0.3">
      <c r="A64">
        <v>984.24</v>
      </c>
      <c r="B64">
        <f t="shared" si="0"/>
        <v>299.996352</v>
      </c>
      <c r="C64" s="2">
        <v>4.1586999999999999E-2</v>
      </c>
      <c r="D64">
        <f t="shared" si="3"/>
        <v>5.7037703145822674</v>
      </c>
      <c r="F64">
        <f t="shared" si="4"/>
        <v>32.532995801509898</v>
      </c>
      <c r="I64">
        <f t="shared" si="5"/>
        <v>-3.1799676605532192</v>
      </c>
      <c r="K64">
        <f t="shared" si="2"/>
        <v>-18.13780514359507</v>
      </c>
    </row>
    <row r="65" spans="1:18" x14ac:dyDescent="0.3">
      <c r="A65">
        <v>990.80160000000001</v>
      </c>
      <c r="B65">
        <f t="shared" si="0"/>
        <v>301.99632768000004</v>
      </c>
      <c r="C65" s="2">
        <v>4.1431000000000003E-2</v>
      </c>
      <c r="D65">
        <f t="shared" si="3"/>
        <v>5.7104148573009361</v>
      </c>
      <c r="E65" t="s">
        <v>4</v>
      </c>
      <c r="F65">
        <f t="shared" si="4"/>
        <v>32.608837842483268</v>
      </c>
      <c r="G65" t="s">
        <v>7</v>
      </c>
      <c r="I65">
        <f t="shared" si="5"/>
        <v>-3.183725886085401</v>
      </c>
      <c r="J65" t="s">
        <v>5</v>
      </c>
      <c r="K65">
        <f t="shared" si="2"/>
        <v>-18.180395601475663</v>
      </c>
      <c r="L65" t="s">
        <v>8</v>
      </c>
      <c r="M65" t="s">
        <v>9</v>
      </c>
      <c r="N65" t="s">
        <v>10</v>
      </c>
    </row>
    <row r="66" spans="1:18" x14ac:dyDescent="0.3">
      <c r="A66">
        <v>997.36320000000001</v>
      </c>
      <c r="B66">
        <f t="shared" si="0"/>
        <v>303.99630336000001</v>
      </c>
      <c r="C66" s="2">
        <v>4.1272999999999997E-2</v>
      </c>
      <c r="D66">
        <f t="shared" si="3"/>
        <v>5.7170155413322883</v>
      </c>
      <c r="E66">
        <f>SUM(D51:D66)</f>
        <v>90.654483354691536</v>
      </c>
      <c r="F66">
        <f t="shared" si="4"/>
        <v>32.684266699834915</v>
      </c>
      <c r="G66">
        <f>SUM(F51:F66)</f>
        <v>513.65601594771715</v>
      </c>
      <c r="I66">
        <f t="shared" si="5"/>
        <v>-3.1875467458314763</v>
      </c>
      <c r="J66">
        <f>SUM(I51:I66)</f>
        <v>-50.517913758813663</v>
      </c>
      <c r="K66">
        <f t="shared" si="2"/>
        <v>-18.223254284641712</v>
      </c>
      <c r="L66">
        <f>SUM(K51:K66)</f>
        <v>-286.23950637995779</v>
      </c>
      <c r="M66">
        <f>(L66-(E66*J66)/16)/(G66-(E66*E66)/16)</f>
        <v>-0.60072211838923917</v>
      </c>
      <c r="N66">
        <f>EXP((J66-M66*E66)/16)</f>
        <v>1.2792384887406256</v>
      </c>
    </row>
    <row r="67" spans="1:18" x14ac:dyDescent="0.3">
      <c r="A67">
        <f>B67*3.28084</f>
        <v>1003.9249119156225</v>
      </c>
      <c r="B67">
        <f>B66+2</f>
        <v>305.99630336000001</v>
      </c>
      <c r="C67" s="2">
        <f>N$66*(B67)^M$66</f>
        <v>4.1089118882090006E-2</v>
      </c>
      <c r="D67" t="s">
        <v>1</v>
      </c>
      <c r="F67" t="s">
        <v>1</v>
      </c>
    </row>
    <row r="68" spans="1:18" x14ac:dyDescent="0.3">
      <c r="A68">
        <f t="shared" ref="A68:A131" si="6">B68*3.28084</f>
        <v>1010.4865919156224</v>
      </c>
      <c r="B68">
        <f t="shared" ref="B68:B131" si="7">B67+2</f>
        <v>307.99630336000001</v>
      </c>
      <c r="C68" s="2">
        <f t="shared" ref="C68:C131" si="8">N$66*(B68)^M$66</f>
        <v>4.0928628394988308E-2</v>
      </c>
    </row>
    <row r="69" spans="1:18" x14ac:dyDescent="0.3">
      <c r="A69">
        <f t="shared" si="6"/>
        <v>1017.0482719156224</v>
      </c>
      <c r="B69">
        <f t="shared" si="7"/>
        <v>309.99630336000001</v>
      </c>
      <c r="C69" s="2">
        <f t="shared" si="8"/>
        <v>4.0769797494923411E-2</v>
      </c>
    </row>
    <row r="70" spans="1:18" x14ac:dyDescent="0.3">
      <c r="A70">
        <f t="shared" si="6"/>
        <v>1023.6099519156224</v>
      </c>
      <c r="B70">
        <f t="shared" si="7"/>
        <v>311.99630336000001</v>
      </c>
      <c r="C70" s="2">
        <f t="shared" si="8"/>
        <v>4.0612598478510196E-2</v>
      </c>
    </row>
    <row r="71" spans="1:18" x14ac:dyDescent="0.3">
      <c r="A71">
        <f t="shared" si="6"/>
        <v>1030.1716319156224</v>
      </c>
      <c r="B71">
        <f t="shared" si="7"/>
        <v>313.99630336000001</v>
      </c>
      <c r="C71" s="2">
        <f t="shared" si="8"/>
        <v>4.04570042785483E-2</v>
      </c>
    </row>
    <row r="72" spans="1:18" x14ac:dyDescent="0.3">
      <c r="A72">
        <f t="shared" si="6"/>
        <v>1036.7333119156224</v>
      </c>
      <c r="B72">
        <f t="shared" si="7"/>
        <v>315.99630336000001</v>
      </c>
      <c r="C72" s="2">
        <f t="shared" si="8"/>
        <v>4.0302988445473545E-2</v>
      </c>
      <c r="F72" s="1"/>
    </row>
    <row r="73" spans="1:18" x14ac:dyDescent="0.3">
      <c r="A73">
        <f t="shared" si="6"/>
        <v>1043.2949919156224</v>
      </c>
      <c r="B73">
        <f t="shared" si="7"/>
        <v>317.99630336000001</v>
      </c>
      <c r="C73" s="2">
        <f t="shared" si="8"/>
        <v>4.015052512946362E-2</v>
      </c>
      <c r="F73" s="1"/>
    </row>
    <row r="74" spans="1:18" x14ac:dyDescent="0.3">
      <c r="A74">
        <f t="shared" si="6"/>
        <v>1049.8566719156224</v>
      </c>
      <c r="B74">
        <f t="shared" si="7"/>
        <v>319.99630336000001</v>
      </c>
      <c r="C74" s="2">
        <f t="shared" si="8"/>
        <v>3.9999589063170908E-2</v>
      </c>
      <c r="F74" s="1"/>
    </row>
    <row r="75" spans="1:18" x14ac:dyDescent="0.3">
      <c r="A75">
        <f t="shared" si="6"/>
        <v>1056.4183519156225</v>
      </c>
      <c r="B75">
        <f t="shared" si="7"/>
        <v>321.99630336000001</v>
      </c>
      <c r="C75" s="2">
        <f t="shared" si="8"/>
        <v>3.985015554505679E-2</v>
      </c>
      <c r="F75" s="1"/>
      <c r="G75" s="1"/>
      <c r="H75" s="1"/>
      <c r="I75" s="1"/>
      <c r="J75" s="1"/>
      <c r="K75" s="1"/>
      <c r="L75" s="1"/>
      <c r="M75" s="1"/>
      <c r="N75" s="1"/>
      <c r="O75" s="1"/>
      <c r="P75" s="1"/>
      <c r="Q75" s="1"/>
      <c r="R75" s="1"/>
    </row>
    <row r="76" spans="1:18" x14ac:dyDescent="0.3">
      <c r="A76">
        <f t="shared" si="6"/>
        <v>1062.9800319156225</v>
      </c>
      <c r="B76">
        <f t="shared" si="7"/>
        <v>323.99630336000001</v>
      </c>
      <c r="C76" s="2">
        <f t="shared" si="8"/>
        <v>3.9702200423302719E-2</v>
      </c>
      <c r="F76" s="1"/>
      <c r="G76" s="1"/>
      <c r="H76" s="1"/>
      <c r="I76" s="1"/>
      <c r="J76" s="1"/>
      <c r="K76" s="1"/>
      <c r="L76" s="1"/>
      <c r="M76" s="1"/>
      <c r="N76" s="1"/>
      <c r="O76" s="1"/>
      <c r="P76" s="1"/>
      <c r="Q76" s="1"/>
      <c r="R76" s="1"/>
    </row>
    <row r="77" spans="1:18" x14ac:dyDescent="0.3">
      <c r="A77">
        <f t="shared" si="6"/>
        <v>1069.5417119156225</v>
      </c>
      <c r="B77">
        <f t="shared" si="7"/>
        <v>325.99630336000001</v>
      </c>
      <c r="C77" s="2">
        <f t="shared" si="8"/>
        <v>3.9555700080275098E-2</v>
      </c>
    </row>
    <row r="78" spans="1:18" x14ac:dyDescent="0.3">
      <c r="A78">
        <f t="shared" si="6"/>
        <v>1076.1033919156225</v>
      </c>
      <c r="B78">
        <f t="shared" si="7"/>
        <v>327.99630336000001</v>
      </c>
      <c r="C78" s="2">
        <f t="shared" si="8"/>
        <v>3.9410631417520936E-2</v>
      </c>
    </row>
    <row r="79" spans="1:18" x14ac:dyDescent="0.3">
      <c r="A79">
        <f t="shared" si="6"/>
        <v>1082.6650719156225</v>
      </c>
      <c r="B79">
        <f t="shared" si="7"/>
        <v>329.99630336000001</v>
      </c>
      <c r="C79" s="2">
        <f t="shared" si="8"/>
        <v>3.9266971841273771E-2</v>
      </c>
    </row>
    <row r="80" spans="1:18" x14ac:dyDescent="0.3">
      <c r="A80">
        <f t="shared" si="6"/>
        <v>1089.2267519156223</v>
      </c>
      <c r="B80">
        <f t="shared" si="7"/>
        <v>331.99630336000001</v>
      </c>
      <c r="C80" s="2">
        <f t="shared" si="8"/>
        <v>3.9124699248449045E-2</v>
      </c>
    </row>
    <row r="81" spans="1:3" x14ac:dyDescent="0.3">
      <c r="A81">
        <f t="shared" si="6"/>
        <v>1095.7884319156224</v>
      </c>
      <c r="B81">
        <f t="shared" si="7"/>
        <v>333.99630336000001</v>
      </c>
      <c r="C81" s="2">
        <f t="shared" si="8"/>
        <v>3.8983792013109864E-2</v>
      </c>
    </row>
    <row r="82" spans="1:3" x14ac:dyDescent="0.3">
      <c r="A82">
        <f t="shared" si="6"/>
        <v>1102.3501119156224</v>
      </c>
      <c r="B82">
        <f t="shared" si="7"/>
        <v>335.99630336000001</v>
      </c>
      <c r="C82" s="2">
        <f t="shared" si="8"/>
        <v>3.8844228973384187E-2</v>
      </c>
    </row>
    <row r="83" spans="1:3" x14ac:dyDescent="0.3">
      <c r="A83">
        <f t="shared" si="6"/>
        <v>1108.9117919156224</v>
      </c>
      <c r="B83">
        <f t="shared" si="7"/>
        <v>337.99630336000001</v>
      </c>
      <c r="C83" s="2">
        <f t="shared" si="8"/>
        <v>3.8705989418816658E-2</v>
      </c>
    </row>
    <row r="84" spans="1:3" x14ac:dyDescent="0.3">
      <c r="A84">
        <f t="shared" si="6"/>
        <v>1115.4734719156224</v>
      </c>
      <c r="B84">
        <f t="shared" si="7"/>
        <v>339.99630336000001</v>
      </c>
      <c r="C84" s="2">
        <f t="shared" si="8"/>
        <v>3.8569053078136968E-2</v>
      </c>
    </row>
    <row r="85" spans="1:3" x14ac:dyDescent="0.3">
      <c r="A85">
        <f t="shared" si="6"/>
        <v>1122.0351519156225</v>
      </c>
      <c r="B85">
        <f t="shared" si="7"/>
        <v>341.99630336000001</v>
      </c>
      <c r="C85" s="2">
        <f t="shared" si="8"/>
        <v>3.8433400107429939E-2</v>
      </c>
    </row>
    <row r="86" spans="1:3" x14ac:dyDescent="0.3">
      <c r="A86">
        <f t="shared" si="6"/>
        <v>1128.5968319156225</v>
      </c>
      <c r="B86">
        <f t="shared" si="7"/>
        <v>343.99630336000001</v>
      </c>
      <c r="C86" s="2">
        <f t="shared" si="8"/>
        <v>3.8299011078690735E-2</v>
      </c>
    </row>
    <row r="87" spans="1:3" x14ac:dyDescent="0.3">
      <c r="A87">
        <f t="shared" si="6"/>
        <v>1135.1585119156225</v>
      </c>
      <c r="B87">
        <f t="shared" si="7"/>
        <v>345.99630336000001</v>
      </c>
      <c r="C87" s="2">
        <f t="shared" si="8"/>
        <v>3.8165866968751475E-2</v>
      </c>
    </row>
    <row r="88" spans="1:3" x14ac:dyDescent="0.3">
      <c r="A88">
        <f t="shared" si="6"/>
        <v>1141.7201919156225</v>
      </c>
      <c r="B88">
        <f t="shared" si="7"/>
        <v>347.99630336000001</v>
      </c>
      <c r="C88" s="2">
        <f t="shared" si="8"/>
        <v>3.8033949148564387E-2</v>
      </c>
    </row>
    <row r="89" spans="1:3" x14ac:dyDescent="0.3">
      <c r="A89">
        <f t="shared" si="6"/>
        <v>1148.2818719156223</v>
      </c>
      <c r="B89">
        <f t="shared" si="7"/>
        <v>349.99630336000001</v>
      </c>
      <c r="C89" s="2">
        <f t="shared" si="8"/>
        <v>3.7903239372828454E-2</v>
      </c>
    </row>
    <row r="90" spans="1:3" x14ac:dyDescent="0.3">
      <c r="A90">
        <f t="shared" si="6"/>
        <v>1154.8435519156224</v>
      </c>
      <c r="B90">
        <f t="shared" si="7"/>
        <v>351.99630336000001</v>
      </c>
      <c r="C90" s="2">
        <f t="shared" si="8"/>
        <v>3.7773719769946534E-2</v>
      </c>
    </row>
    <row r="91" spans="1:3" x14ac:dyDescent="0.3">
      <c r="A91">
        <f t="shared" si="6"/>
        <v>1161.4052319156224</v>
      </c>
      <c r="B91">
        <f t="shared" si="7"/>
        <v>353.99630336000001</v>
      </c>
      <c r="C91" s="2">
        <f t="shared" si="8"/>
        <v>3.7645372832300711E-2</v>
      </c>
    </row>
    <row r="92" spans="1:3" x14ac:dyDescent="0.3">
      <c r="A92">
        <f t="shared" si="6"/>
        <v>1167.9669119156224</v>
      </c>
      <c r="B92">
        <f t="shared" si="7"/>
        <v>355.99630336000001</v>
      </c>
      <c r="C92" s="2">
        <f t="shared" si="8"/>
        <v>3.7518181406833717E-2</v>
      </c>
    </row>
    <row r="93" spans="1:3" x14ac:dyDescent="0.3">
      <c r="A93">
        <f t="shared" si="6"/>
        <v>1174.5285919156224</v>
      </c>
      <c r="B93">
        <f t="shared" si="7"/>
        <v>357.99630336000001</v>
      </c>
      <c r="C93" s="2">
        <f t="shared" si="8"/>
        <v>3.7392128685925757E-2</v>
      </c>
    </row>
    <row r="94" spans="1:3" x14ac:dyDescent="0.3">
      <c r="A94">
        <f t="shared" si="6"/>
        <v>1181.0902719156225</v>
      </c>
      <c r="B94">
        <f t="shared" si="7"/>
        <v>359.99630336000001</v>
      </c>
      <c r="C94" s="2">
        <f t="shared" si="8"/>
        <v>3.7267198198555215E-2</v>
      </c>
    </row>
    <row r="95" spans="1:3" x14ac:dyDescent="0.3">
      <c r="A95">
        <f t="shared" si="6"/>
        <v>1187.6519519156225</v>
      </c>
      <c r="B95">
        <f t="shared" si="7"/>
        <v>361.99630336000001</v>
      </c>
      <c r="C95" s="2">
        <f t="shared" si="8"/>
        <v>3.7143373801733333E-2</v>
      </c>
    </row>
    <row r="96" spans="1:3" x14ac:dyDescent="0.3">
      <c r="A96">
        <f t="shared" si="6"/>
        <v>1194.2136319156225</v>
      </c>
      <c r="B96">
        <f t="shared" si="7"/>
        <v>363.99630336000001</v>
      </c>
      <c r="C96" s="2">
        <f t="shared" si="8"/>
        <v>3.7020639672202781E-2</v>
      </c>
    </row>
    <row r="97" spans="1:3" x14ac:dyDescent="0.3">
      <c r="A97">
        <f t="shared" si="6"/>
        <v>1200.7753119156225</v>
      </c>
      <c r="B97">
        <f t="shared" si="7"/>
        <v>365.99630336000001</v>
      </c>
      <c r="C97" s="2">
        <f t="shared" si="8"/>
        <v>3.6898980298390359E-2</v>
      </c>
    </row>
    <row r="98" spans="1:3" x14ac:dyDescent="0.3">
      <c r="A98">
        <f t="shared" si="6"/>
        <v>1207.3369919156225</v>
      </c>
      <c r="B98">
        <f t="shared" si="7"/>
        <v>367.99630336000001</v>
      </c>
      <c r="C98" s="2">
        <f t="shared" si="8"/>
        <v>3.6778380472605295E-2</v>
      </c>
    </row>
    <row r="99" spans="1:3" x14ac:dyDescent="0.3">
      <c r="A99">
        <f t="shared" si="6"/>
        <v>1213.8986719156223</v>
      </c>
      <c r="B99">
        <f t="shared" si="7"/>
        <v>369.99630336000001</v>
      </c>
      <c r="C99" s="2">
        <f t="shared" si="8"/>
        <v>3.665882528347366E-2</v>
      </c>
    </row>
    <row r="100" spans="1:3" x14ac:dyDescent="0.3">
      <c r="A100">
        <f t="shared" si="6"/>
        <v>1220.4603519156224</v>
      </c>
      <c r="B100">
        <f t="shared" si="7"/>
        <v>371.99630336000001</v>
      </c>
      <c r="C100" s="2">
        <f t="shared" si="8"/>
        <v>3.6540300108600966E-2</v>
      </c>
    </row>
    <row r="101" spans="1:3" x14ac:dyDescent="0.3">
      <c r="A101">
        <f t="shared" si="6"/>
        <v>1227.0220319156224</v>
      </c>
      <c r="B101">
        <f t="shared" si="7"/>
        <v>373.99630336000001</v>
      </c>
      <c r="C101" s="2">
        <f t="shared" si="8"/>
        <v>3.6422790607454791E-2</v>
      </c>
    </row>
    <row r="102" spans="1:3" x14ac:dyDescent="0.3">
      <c r="A102">
        <f t="shared" si="6"/>
        <v>1233.5837119156224</v>
      </c>
      <c r="B102">
        <f t="shared" si="7"/>
        <v>375.99630336000001</v>
      </c>
      <c r="C102" s="2">
        <f t="shared" si="8"/>
        <v>3.6306282714459653E-2</v>
      </c>
    </row>
    <row r="103" spans="1:3" x14ac:dyDescent="0.3">
      <c r="A103">
        <f t="shared" si="6"/>
        <v>1240.1453919156224</v>
      </c>
      <c r="B103">
        <f t="shared" si="7"/>
        <v>377.99630336000001</v>
      </c>
      <c r="C103" s="2">
        <f t="shared" si="8"/>
        <v>3.6190762632296605E-2</v>
      </c>
    </row>
    <row r="104" spans="1:3" x14ac:dyDescent="0.3">
      <c r="A104">
        <f t="shared" si="6"/>
        <v>1246.7070719156225</v>
      </c>
      <c r="B104">
        <f t="shared" si="7"/>
        <v>379.99630336000001</v>
      </c>
      <c r="C104" s="2">
        <f t="shared" si="8"/>
        <v>3.6076216825400784E-2</v>
      </c>
    </row>
    <row r="105" spans="1:3" x14ac:dyDescent="0.3">
      <c r="A105">
        <f t="shared" si="6"/>
        <v>1253.2687519156225</v>
      </c>
      <c r="B105">
        <f t="shared" si="7"/>
        <v>381.99630336000001</v>
      </c>
      <c r="C105" s="2">
        <f t="shared" si="8"/>
        <v>3.5962632013649687E-2</v>
      </c>
    </row>
    <row r="106" spans="1:3" x14ac:dyDescent="0.3">
      <c r="A106">
        <f t="shared" si="6"/>
        <v>1259.8304319156225</v>
      </c>
      <c r="B106">
        <f t="shared" si="7"/>
        <v>383.99630336000001</v>
      </c>
      <c r="C106" s="2">
        <f t="shared" si="8"/>
        <v>3.5849995166235597E-2</v>
      </c>
    </row>
    <row r="107" spans="1:3" x14ac:dyDescent="0.3">
      <c r="A107">
        <f t="shared" si="6"/>
        <v>1266.3921119156225</v>
      </c>
      <c r="B107">
        <f t="shared" si="7"/>
        <v>385.99630336000001</v>
      </c>
      <c r="C107" s="2">
        <f t="shared" si="8"/>
        <v>3.5738293495716444E-2</v>
      </c>
    </row>
    <row r="108" spans="1:3" x14ac:dyDescent="0.3">
      <c r="A108">
        <f t="shared" si="6"/>
        <v>1272.9537919156223</v>
      </c>
      <c r="B108">
        <f t="shared" si="7"/>
        <v>387.99630336000001</v>
      </c>
      <c r="C108" s="2">
        <f t="shared" si="8"/>
        <v>3.5627514452238232E-2</v>
      </c>
    </row>
    <row r="109" spans="1:3" x14ac:dyDescent="0.3">
      <c r="A109">
        <f t="shared" si="6"/>
        <v>1279.5154719156224</v>
      </c>
      <c r="B109">
        <f t="shared" si="7"/>
        <v>389.99630336000001</v>
      </c>
      <c r="C109" s="2">
        <f t="shared" si="8"/>
        <v>3.5517645717923603E-2</v>
      </c>
    </row>
    <row r="110" spans="1:3" x14ac:dyDescent="0.3">
      <c r="A110">
        <f t="shared" si="6"/>
        <v>1286.0771519156224</v>
      </c>
      <c r="B110">
        <f t="shared" si="7"/>
        <v>391.99630336000001</v>
      </c>
      <c r="C110" s="2">
        <f t="shared" si="8"/>
        <v>3.5408675201421158E-2</v>
      </c>
    </row>
    <row r="111" spans="1:3" x14ac:dyDescent="0.3">
      <c r="A111">
        <f t="shared" si="6"/>
        <v>1292.6388319156224</v>
      </c>
      <c r="B111">
        <f t="shared" si="7"/>
        <v>393.99630336000001</v>
      </c>
      <c r="C111" s="2">
        <f t="shared" si="8"/>
        <v>3.5300591032609678E-2</v>
      </c>
    </row>
    <row r="112" spans="1:3" x14ac:dyDescent="0.3">
      <c r="A112">
        <f t="shared" si="6"/>
        <v>1299.2005119156224</v>
      </c>
      <c r="B112">
        <f t="shared" si="7"/>
        <v>395.99630336000001</v>
      </c>
      <c r="C112" s="2">
        <f t="shared" si="8"/>
        <v>3.5193381557452295E-2</v>
      </c>
    </row>
    <row r="113" spans="1:3" x14ac:dyDescent="0.3">
      <c r="A113">
        <f t="shared" si="6"/>
        <v>1305.7621919156225</v>
      </c>
      <c r="B113">
        <f t="shared" si="7"/>
        <v>397.99630336000001</v>
      </c>
      <c r="C113" s="2">
        <f t="shared" si="8"/>
        <v>3.508703533299589E-2</v>
      </c>
    </row>
    <row r="114" spans="1:3" x14ac:dyDescent="0.3">
      <c r="A114">
        <f t="shared" si="6"/>
        <v>1312.3238719156225</v>
      </c>
      <c r="B114">
        <f t="shared" si="7"/>
        <v>399.99630336000001</v>
      </c>
      <c r="C114" s="2">
        <f t="shared" si="8"/>
        <v>3.4981541122510243E-2</v>
      </c>
    </row>
    <row r="115" spans="1:3" x14ac:dyDescent="0.3">
      <c r="A115">
        <f t="shared" si="6"/>
        <v>1318.8855519156225</v>
      </c>
      <c r="B115">
        <f t="shared" si="7"/>
        <v>401.99630336000001</v>
      </c>
      <c r="C115" s="2">
        <f t="shared" si="8"/>
        <v>3.4876887890763222E-2</v>
      </c>
    </row>
    <row r="116" spans="1:3" x14ac:dyDescent="0.3">
      <c r="A116">
        <f t="shared" si="6"/>
        <v>1325.4472319156225</v>
      </c>
      <c r="B116">
        <f t="shared" si="7"/>
        <v>403.99630336000001</v>
      </c>
      <c r="C116" s="2">
        <f t="shared" si="8"/>
        <v>3.4773064799426753E-2</v>
      </c>
    </row>
    <row r="117" spans="1:3" x14ac:dyDescent="0.3">
      <c r="A117">
        <f t="shared" si="6"/>
        <v>1332.0089119156223</v>
      </c>
      <c r="B117">
        <f t="shared" si="7"/>
        <v>405.99630336000001</v>
      </c>
      <c r="C117" s="2">
        <f t="shared" si="8"/>
        <v>3.4670061202609868E-2</v>
      </c>
    </row>
    <row r="118" spans="1:3" x14ac:dyDescent="0.3">
      <c r="A118">
        <f t="shared" si="6"/>
        <v>1338.5705919156223</v>
      </c>
      <c r="B118">
        <f t="shared" si="7"/>
        <v>407.99630336000001</v>
      </c>
      <c r="C118" s="2">
        <f t="shared" si="8"/>
        <v>3.4567866642514412E-2</v>
      </c>
    </row>
    <row r="119" spans="1:3" x14ac:dyDescent="0.3">
      <c r="A119">
        <f t="shared" si="6"/>
        <v>1345.1322719156224</v>
      </c>
      <c r="B119">
        <f t="shared" si="7"/>
        <v>409.99630336000001</v>
      </c>
      <c r="C119" s="2">
        <f t="shared" si="8"/>
        <v>3.446647084520961E-2</v>
      </c>
    </row>
    <row r="120" spans="1:3" x14ac:dyDescent="0.3">
      <c r="A120">
        <f t="shared" si="6"/>
        <v>1351.6939519156224</v>
      </c>
      <c r="B120">
        <f t="shared" si="7"/>
        <v>411.99630336000001</v>
      </c>
      <c r="C120" s="2">
        <f t="shared" si="8"/>
        <v>3.4365863716521561E-2</v>
      </c>
    </row>
    <row r="121" spans="1:3" x14ac:dyDescent="0.3">
      <c r="A121">
        <f t="shared" si="6"/>
        <v>1358.2556319156224</v>
      </c>
      <c r="B121">
        <f t="shared" si="7"/>
        <v>413.99630336000001</v>
      </c>
      <c r="C121" s="2">
        <f t="shared" si="8"/>
        <v>3.4266035338034184E-2</v>
      </c>
    </row>
    <row r="122" spans="1:3" x14ac:dyDescent="0.3">
      <c r="A122">
        <f t="shared" si="6"/>
        <v>1364.8173119156224</v>
      </c>
      <c r="B122">
        <f t="shared" si="7"/>
        <v>415.99630336000001</v>
      </c>
      <c r="C122" s="2">
        <f t="shared" si="8"/>
        <v>3.4166975963197781E-2</v>
      </c>
    </row>
    <row r="123" spans="1:3" x14ac:dyDescent="0.3">
      <c r="A123">
        <f t="shared" si="6"/>
        <v>1371.3789919156225</v>
      </c>
      <c r="B123">
        <f t="shared" si="7"/>
        <v>417.99630336000001</v>
      </c>
      <c r="C123" s="2">
        <f t="shared" si="8"/>
        <v>3.4068676013542167E-2</v>
      </c>
    </row>
    <row r="124" spans="1:3" x14ac:dyDescent="0.3">
      <c r="A124">
        <f t="shared" si="6"/>
        <v>1377.9406719156225</v>
      </c>
      <c r="B124">
        <f t="shared" si="7"/>
        <v>419.99630336000001</v>
      </c>
      <c r="C124" s="2">
        <f t="shared" si="8"/>
        <v>3.3971126074990705E-2</v>
      </c>
    </row>
    <row r="125" spans="1:3" x14ac:dyDescent="0.3">
      <c r="A125">
        <f t="shared" si="6"/>
        <v>1384.5023519156225</v>
      </c>
      <c r="B125">
        <f t="shared" si="7"/>
        <v>421.99630336000001</v>
      </c>
      <c r="C125" s="2">
        <f t="shared" si="8"/>
        <v>3.3874316894272422E-2</v>
      </c>
    </row>
    <row r="126" spans="1:3" x14ac:dyDescent="0.3">
      <c r="A126">
        <f t="shared" si="6"/>
        <v>1391.0640319156225</v>
      </c>
      <c r="B126">
        <f t="shared" si="7"/>
        <v>423.99630336000001</v>
      </c>
      <c r="C126" s="2">
        <f t="shared" si="8"/>
        <v>3.3778239375428946E-2</v>
      </c>
    </row>
    <row r="127" spans="1:3" x14ac:dyDescent="0.3">
      <c r="A127">
        <f t="shared" si="6"/>
        <v>1397.6257119156223</v>
      </c>
      <c r="B127">
        <f t="shared" si="7"/>
        <v>425.99630336000001</v>
      </c>
      <c r="C127" s="2">
        <f t="shared" si="8"/>
        <v>3.3682884576413316E-2</v>
      </c>
    </row>
    <row r="128" spans="1:3" x14ac:dyDescent="0.3">
      <c r="A128">
        <f t="shared" si="6"/>
        <v>1404.1873919156224</v>
      </c>
      <c r="B128">
        <f t="shared" si="7"/>
        <v>427.99630336000001</v>
      </c>
      <c r="C128" s="2">
        <f t="shared" si="8"/>
        <v>3.3588243705778099E-2</v>
      </c>
    </row>
    <row r="129" spans="1:3" x14ac:dyDescent="0.3">
      <c r="A129">
        <f t="shared" si="6"/>
        <v>1410.7490719156224</v>
      </c>
      <c r="B129">
        <f t="shared" si="7"/>
        <v>429.99630336000001</v>
      </c>
      <c r="C129" s="2">
        <f t="shared" si="8"/>
        <v>3.3494308119449492E-2</v>
      </c>
    </row>
    <row r="130" spans="1:3" x14ac:dyDescent="0.3">
      <c r="A130">
        <f t="shared" si="6"/>
        <v>1417.3107519156224</v>
      </c>
      <c r="B130">
        <f t="shared" si="7"/>
        <v>431.99630336000001</v>
      </c>
      <c r="C130" s="2">
        <f t="shared" si="8"/>
        <v>3.3401069317585637E-2</v>
      </c>
    </row>
    <row r="131" spans="1:3" x14ac:dyDescent="0.3">
      <c r="A131">
        <f t="shared" si="6"/>
        <v>1423.8724319156224</v>
      </c>
      <c r="B131">
        <f t="shared" si="7"/>
        <v>433.99630336000001</v>
      </c>
      <c r="C131" s="2">
        <f t="shared" si="8"/>
        <v>3.3308518941515645E-2</v>
      </c>
    </row>
    <row r="132" spans="1:3" x14ac:dyDescent="0.3">
      <c r="A132">
        <f t="shared" ref="A132:A195" si="9">B132*3.28084</f>
        <v>1430.4341119156225</v>
      </c>
      <c r="B132">
        <f t="shared" ref="B132:B195" si="10">B131+2</f>
        <v>435.99630336000001</v>
      </c>
      <c r="C132" s="2">
        <f t="shared" ref="C132:C195" si="11">N$66*(B132)^M$66</f>
        <v>3.3216648770757549E-2</v>
      </c>
    </row>
    <row r="133" spans="1:3" x14ac:dyDescent="0.3">
      <c r="A133">
        <f t="shared" si="9"/>
        <v>1436.9957919156225</v>
      </c>
      <c r="B133">
        <f t="shared" si="10"/>
        <v>437.99630336000001</v>
      </c>
      <c r="C133" s="2">
        <f t="shared" si="11"/>
        <v>3.3125450720112679E-2</v>
      </c>
    </row>
    <row r="134" spans="1:3" x14ac:dyDescent="0.3">
      <c r="A134">
        <f t="shared" si="9"/>
        <v>1443.5574719156225</v>
      </c>
      <c r="B134">
        <f t="shared" si="10"/>
        <v>439.99630336000001</v>
      </c>
      <c r="C134" s="2">
        <f t="shared" si="11"/>
        <v>3.3034916836833808E-2</v>
      </c>
    </row>
    <row r="135" spans="1:3" x14ac:dyDescent="0.3">
      <c r="A135">
        <f t="shared" si="9"/>
        <v>1450.1191519156225</v>
      </c>
      <c r="B135">
        <f t="shared" si="10"/>
        <v>441.99630336000001</v>
      </c>
      <c r="C135" s="2">
        <f t="shared" si="11"/>
        <v>3.2945039297865415E-2</v>
      </c>
    </row>
    <row r="136" spans="1:3" x14ac:dyDescent="0.3">
      <c r="A136">
        <f t="shared" si="9"/>
        <v>1456.6808319156223</v>
      </c>
      <c r="B136">
        <f t="shared" si="10"/>
        <v>443.99630336000001</v>
      </c>
      <c r="C136" s="2">
        <f t="shared" si="11"/>
        <v>3.2855810407153421E-2</v>
      </c>
    </row>
    <row r="137" spans="1:3" x14ac:dyDescent="0.3">
      <c r="A137">
        <f t="shared" si="9"/>
        <v>1463.2425119156223</v>
      </c>
      <c r="B137">
        <f t="shared" si="10"/>
        <v>445.99630336000001</v>
      </c>
      <c r="C137" s="2">
        <f t="shared" si="11"/>
        <v>3.2767222593022671E-2</v>
      </c>
    </row>
    <row r="138" spans="1:3" x14ac:dyDescent="0.3">
      <c r="A138">
        <f t="shared" si="9"/>
        <v>1469.8041919156224</v>
      </c>
      <c r="B138">
        <f t="shared" si="10"/>
        <v>447.99630336000001</v>
      </c>
      <c r="C138" s="2">
        <f t="shared" si="11"/>
        <v>3.2679268405620021E-2</v>
      </c>
    </row>
    <row r="139" spans="1:3" x14ac:dyDescent="0.3">
      <c r="A139">
        <f t="shared" si="9"/>
        <v>1476.3658719156224</v>
      </c>
      <c r="B139">
        <f t="shared" si="10"/>
        <v>449.99630336000001</v>
      </c>
      <c r="C139" s="2">
        <f t="shared" si="11"/>
        <v>3.2591940514421082E-2</v>
      </c>
    </row>
    <row r="140" spans="1:3" x14ac:dyDescent="0.3">
      <c r="A140">
        <f t="shared" si="9"/>
        <v>1482.9275519156224</v>
      </c>
      <c r="B140">
        <f t="shared" si="10"/>
        <v>451.99630336000001</v>
      </c>
      <c r="C140" s="2">
        <f t="shared" si="11"/>
        <v>3.2505231705798908E-2</v>
      </c>
    </row>
    <row r="141" spans="1:3" x14ac:dyDescent="0.3">
      <c r="A141">
        <f t="shared" si="9"/>
        <v>1489.4892319156224</v>
      </c>
      <c r="B141">
        <f t="shared" si="10"/>
        <v>453.99630336000001</v>
      </c>
      <c r="C141" s="2">
        <f t="shared" si="11"/>
        <v>3.2419134880652609E-2</v>
      </c>
    </row>
    <row r="142" spans="1:3" x14ac:dyDescent="0.3">
      <c r="A142">
        <f t="shared" si="9"/>
        <v>1496.0509119156225</v>
      </c>
      <c r="B142">
        <f t="shared" si="10"/>
        <v>455.99630336000001</v>
      </c>
      <c r="C142" s="2">
        <f t="shared" si="11"/>
        <v>3.2333643052094352E-2</v>
      </c>
    </row>
    <row r="143" spans="1:3" x14ac:dyDescent="0.3">
      <c r="A143">
        <f t="shared" si="9"/>
        <v>1502.6125919156225</v>
      </c>
      <c r="B143">
        <f t="shared" si="10"/>
        <v>457.99630336000001</v>
      </c>
      <c r="C143" s="2">
        <f t="shared" si="11"/>
        <v>3.2248749343192953E-2</v>
      </c>
    </row>
    <row r="144" spans="1:3" x14ac:dyDescent="0.3">
      <c r="A144">
        <f t="shared" si="9"/>
        <v>1509.1742719156225</v>
      </c>
      <c r="B144">
        <f t="shared" si="10"/>
        <v>459.99630336000001</v>
      </c>
      <c r="C144" s="2">
        <f t="shared" si="11"/>
        <v>3.2164446984772395E-2</v>
      </c>
    </row>
    <row r="145" spans="1:3" x14ac:dyDescent="0.3">
      <c r="A145">
        <f t="shared" si="9"/>
        <v>1515.7359519156225</v>
      </c>
      <c r="B145">
        <f t="shared" si="10"/>
        <v>461.99630336000001</v>
      </c>
      <c r="C145" s="2">
        <f t="shared" si="11"/>
        <v>3.2080729313263993E-2</v>
      </c>
    </row>
    <row r="146" spans="1:3" x14ac:dyDescent="0.3">
      <c r="A146">
        <f t="shared" si="9"/>
        <v>1522.2976319156223</v>
      </c>
      <c r="B146">
        <f t="shared" si="10"/>
        <v>463.99630336000001</v>
      </c>
      <c r="C146" s="2">
        <f t="shared" si="11"/>
        <v>3.1997589768610134E-2</v>
      </c>
    </row>
    <row r="147" spans="1:3" x14ac:dyDescent="0.3">
      <c r="A147">
        <f t="shared" si="9"/>
        <v>1528.8593119156224</v>
      </c>
      <c r="B147">
        <f t="shared" si="10"/>
        <v>465.99630336000001</v>
      </c>
      <c r="C147" s="2">
        <f t="shared" si="11"/>
        <v>3.1915021892218683E-2</v>
      </c>
    </row>
    <row r="148" spans="1:3" x14ac:dyDescent="0.3">
      <c r="A148">
        <f t="shared" si="9"/>
        <v>1535.4209919156224</v>
      </c>
      <c r="B148">
        <f t="shared" si="10"/>
        <v>467.99630336000001</v>
      </c>
      <c r="C148" s="2">
        <f t="shared" si="11"/>
        <v>3.183301932496635E-2</v>
      </c>
    </row>
    <row r="149" spans="1:3" x14ac:dyDescent="0.3">
      <c r="A149">
        <f t="shared" si="9"/>
        <v>1541.9826719156224</v>
      </c>
      <c r="B149">
        <f t="shared" si="10"/>
        <v>469.99630336000001</v>
      </c>
      <c r="C149" s="2">
        <f t="shared" si="11"/>
        <v>3.1751575805249614E-2</v>
      </c>
    </row>
    <row r="150" spans="1:3" x14ac:dyDescent="0.3">
      <c r="A150">
        <f t="shared" si="9"/>
        <v>1548.5443519156224</v>
      </c>
      <c r="B150">
        <f t="shared" si="10"/>
        <v>471.99630336000001</v>
      </c>
      <c r="C150" s="2">
        <f t="shared" si="11"/>
        <v>3.167068516708197E-2</v>
      </c>
    </row>
    <row r="151" spans="1:3" x14ac:dyDescent="0.3">
      <c r="A151">
        <f t="shared" si="9"/>
        <v>1555.1060319156225</v>
      </c>
      <c r="B151">
        <f t="shared" si="10"/>
        <v>473.99630336000001</v>
      </c>
      <c r="C151" s="2">
        <f t="shared" si="11"/>
        <v>3.1590341338236252E-2</v>
      </c>
    </row>
    <row r="152" spans="1:3" x14ac:dyDescent="0.3">
      <c r="A152">
        <f t="shared" si="9"/>
        <v>1561.6677119156225</v>
      </c>
      <c r="B152">
        <f t="shared" si="10"/>
        <v>475.99630336000001</v>
      </c>
      <c r="C152" s="2">
        <f t="shared" si="11"/>
        <v>3.1510538338430677E-2</v>
      </c>
    </row>
    <row r="153" spans="1:3" x14ac:dyDescent="0.3">
      <c r="A153">
        <f t="shared" si="9"/>
        <v>1568.2293919156225</v>
      </c>
      <c r="B153">
        <f t="shared" si="10"/>
        <v>477.99630336000001</v>
      </c>
      <c r="C153" s="2">
        <f t="shared" si="11"/>
        <v>3.1431270277557224E-2</v>
      </c>
    </row>
    <row r="154" spans="1:3" x14ac:dyDescent="0.3">
      <c r="A154">
        <f t="shared" si="9"/>
        <v>1574.7910719156225</v>
      </c>
      <c r="B154">
        <f t="shared" si="10"/>
        <v>479.99630336000001</v>
      </c>
      <c r="C154" s="2">
        <f t="shared" si="11"/>
        <v>3.1352531353951801E-2</v>
      </c>
    </row>
    <row r="155" spans="1:3" x14ac:dyDescent="0.3">
      <c r="A155">
        <f t="shared" si="9"/>
        <v>1581.3527519156223</v>
      </c>
      <c r="B155">
        <f t="shared" si="10"/>
        <v>481.99630336000001</v>
      </c>
      <c r="C155" s="2">
        <f t="shared" si="11"/>
        <v>3.1274315852704272E-2</v>
      </c>
    </row>
    <row r="156" spans="1:3" x14ac:dyDescent="0.3">
      <c r="A156">
        <f t="shared" si="9"/>
        <v>1587.9144319156223</v>
      </c>
      <c r="B156">
        <f t="shared" si="10"/>
        <v>483.99630336000001</v>
      </c>
      <c r="C156" s="2">
        <f t="shared" si="11"/>
        <v>3.1196618144007912E-2</v>
      </c>
    </row>
    <row r="157" spans="1:3" x14ac:dyDescent="0.3">
      <c r="A157">
        <f t="shared" si="9"/>
        <v>1594.4761119156224</v>
      </c>
      <c r="B157">
        <f t="shared" si="10"/>
        <v>485.99630336000001</v>
      </c>
      <c r="C157" s="2">
        <f t="shared" si="11"/>
        <v>3.1119432681546599E-2</v>
      </c>
    </row>
    <row r="158" spans="1:3" x14ac:dyDescent="0.3">
      <c r="A158">
        <f t="shared" si="9"/>
        <v>1601.0377919156224</v>
      </c>
      <c r="B158">
        <f t="shared" si="10"/>
        <v>487.99630336000001</v>
      </c>
      <c r="C158" s="2">
        <f t="shared" si="11"/>
        <v>3.1042754000919447E-2</v>
      </c>
    </row>
    <row r="159" spans="1:3" x14ac:dyDescent="0.3">
      <c r="A159">
        <f t="shared" si="9"/>
        <v>1607.5994719156224</v>
      </c>
      <c r="B159">
        <f t="shared" si="10"/>
        <v>489.99630336000001</v>
      </c>
      <c r="C159" s="2">
        <f t="shared" si="11"/>
        <v>3.0966576718101196E-2</v>
      </c>
    </row>
    <row r="160" spans="1:3" x14ac:dyDescent="0.3">
      <c r="A160">
        <f t="shared" si="9"/>
        <v>1614.1611519156224</v>
      </c>
      <c r="B160">
        <f t="shared" si="10"/>
        <v>491.99630336000001</v>
      </c>
      <c r="C160" s="2">
        <f t="shared" si="11"/>
        <v>3.0890895527937806E-2</v>
      </c>
    </row>
    <row r="161" spans="1:3" x14ac:dyDescent="0.3">
      <c r="A161">
        <f t="shared" si="9"/>
        <v>1620.7228319156225</v>
      </c>
      <c r="B161">
        <f t="shared" si="10"/>
        <v>493.99630336000001</v>
      </c>
      <c r="C161" s="2">
        <f t="shared" si="11"/>
        <v>3.0815705202676204E-2</v>
      </c>
    </row>
    <row r="162" spans="1:3" x14ac:dyDescent="0.3">
      <c r="A162">
        <f t="shared" si="9"/>
        <v>1627.2845119156225</v>
      </c>
      <c r="B162">
        <f t="shared" si="10"/>
        <v>495.99630336000001</v>
      </c>
      <c r="C162" s="2">
        <f t="shared" si="11"/>
        <v>3.0741000590527132E-2</v>
      </c>
    </row>
    <row r="163" spans="1:3" x14ac:dyDescent="0.3">
      <c r="A163">
        <f t="shared" si="9"/>
        <v>1633.8461919156225</v>
      </c>
      <c r="B163">
        <f t="shared" si="10"/>
        <v>497.99630336000001</v>
      </c>
      <c r="C163" s="2">
        <f t="shared" si="11"/>
        <v>3.0666776614260493E-2</v>
      </c>
    </row>
    <row r="164" spans="1:3" x14ac:dyDescent="0.3">
      <c r="A164">
        <f t="shared" si="9"/>
        <v>1640.4078719156225</v>
      </c>
      <c r="B164">
        <f t="shared" si="10"/>
        <v>499.99630336000001</v>
      </c>
      <c r="C164" s="2">
        <f t="shared" si="11"/>
        <v>3.0593028269832172E-2</v>
      </c>
    </row>
    <row r="165" spans="1:3" x14ac:dyDescent="0.3">
      <c r="A165">
        <f t="shared" si="9"/>
        <v>1646.9695519156223</v>
      </c>
      <c r="B165">
        <f t="shared" si="10"/>
        <v>501.99630336000001</v>
      </c>
      <c r="C165" s="2">
        <f t="shared" si="11"/>
        <v>3.0519750625041423E-2</v>
      </c>
    </row>
    <row r="166" spans="1:3" x14ac:dyDescent="0.3">
      <c r="A166">
        <f t="shared" si="9"/>
        <v>1653.5312319156224</v>
      </c>
      <c r="B166">
        <f t="shared" si="10"/>
        <v>503.99630336000001</v>
      </c>
      <c r="C166" s="2">
        <f t="shared" si="11"/>
        <v>3.0446938818218226E-2</v>
      </c>
    </row>
    <row r="167" spans="1:3" x14ac:dyDescent="0.3">
      <c r="A167">
        <f t="shared" si="9"/>
        <v>1660.0929119156224</v>
      </c>
      <c r="B167">
        <f t="shared" si="10"/>
        <v>505.99630336000001</v>
      </c>
      <c r="C167" s="2">
        <f t="shared" si="11"/>
        <v>3.0374588056939614E-2</v>
      </c>
    </row>
    <row r="168" spans="1:3" x14ac:dyDescent="0.3">
      <c r="A168">
        <f t="shared" si="9"/>
        <v>1666.6545919156224</v>
      </c>
      <c r="B168">
        <f t="shared" si="10"/>
        <v>507.99630336000001</v>
      </c>
      <c r="C168" s="2">
        <f t="shared" si="11"/>
        <v>3.0302693616774533E-2</v>
      </c>
    </row>
    <row r="169" spans="1:3" x14ac:dyDescent="0.3">
      <c r="A169">
        <f t="shared" si="9"/>
        <v>1673.2162719156224</v>
      </c>
      <c r="B169">
        <f t="shared" si="10"/>
        <v>509.99630336000001</v>
      </c>
      <c r="C169" s="2">
        <f t="shared" si="11"/>
        <v>3.0231250840055974E-2</v>
      </c>
    </row>
    <row r="170" spans="1:3" x14ac:dyDescent="0.3">
      <c r="A170">
        <f t="shared" si="9"/>
        <v>1679.7779519156225</v>
      </c>
      <c r="B170">
        <f t="shared" si="10"/>
        <v>511.99630336000001</v>
      </c>
      <c r="C170" s="2">
        <f t="shared" si="11"/>
        <v>3.0160255134680358E-2</v>
      </c>
    </row>
    <row r="171" spans="1:3" x14ac:dyDescent="0.3">
      <c r="A171">
        <f t="shared" si="9"/>
        <v>1686.3396319156222</v>
      </c>
      <c r="B171">
        <f t="shared" si="10"/>
        <v>513.99630335999996</v>
      </c>
      <c r="C171" s="2">
        <f t="shared" si="11"/>
        <v>3.0089701972932755E-2</v>
      </c>
    </row>
    <row r="172" spans="1:3" x14ac:dyDescent="0.3">
      <c r="A172">
        <f t="shared" si="9"/>
        <v>1692.9013119156223</v>
      </c>
      <c r="B172">
        <f t="shared" si="10"/>
        <v>515.99630335999996</v>
      </c>
      <c r="C172" s="2">
        <f t="shared" si="11"/>
        <v>3.0019586890337888E-2</v>
      </c>
    </row>
    <row r="173" spans="1:3" x14ac:dyDescent="0.3">
      <c r="A173">
        <f t="shared" si="9"/>
        <v>1699.4629919156223</v>
      </c>
      <c r="B173">
        <f t="shared" si="10"/>
        <v>517.99630335999996</v>
      </c>
      <c r="C173" s="2">
        <f t="shared" si="11"/>
        <v>2.9949905484535883E-2</v>
      </c>
    </row>
    <row r="174" spans="1:3" x14ac:dyDescent="0.3">
      <c r="A174">
        <f t="shared" si="9"/>
        <v>1706.0246719156223</v>
      </c>
      <c r="B174">
        <f t="shared" si="10"/>
        <v>519.99630335999996</v>
      </c>
      <c r="C174" s="2">
        <f t="shared" si="11"/>
        <v>2.9880653414182255E-2</v>
      </c>
    </row>
    <row r="175" spans="1:3" x14ac:dyDescent="0.3">
      <c r="A175">
        <f t="shared" si="9"/>
        <v>1712.5863519156223</v>
      </c>
      <c r="B175">
        <f t="shared" si="10"/>
        <v>521.99630335999996</v>
      </c>
      <c r="C175" s="2">
        <f t="shared" si="11"/>
        <v>2.9811826397871555E-2</v>
      </c>
    </row>
    <row r="176" spans="1:3" x14ac:dyDescent="0.3">
      <c r="A176">
        <f t="shared" si="9"/>
        <v>1719.1480319156221</v>
      </c>
      <c r="B176">
        <f t="shared" si="10"/>
        <v>523.99630335999996</v>
      </c>
      <c r="C176" s="2">
        <f t="shared" si="11"/>
        <v>2.9743420213084005E-2</v>
      </c>
    </row>
    <row r="177" spans="1:3" x14ac:dyDescent="0.3">
      <c r="A177">
        <f t="shared" si="9"/>
        <v>1725.7097119156222</v>
      </c>
      <c r="B177">
        <f t="shared" si="10"/>
        <v>525.99630335999996</v>
      </c>
      <c r="C177" s="2">
        <f t="shared" si="11"/>
        <v>2.967543069515469E-2</v>
      </c>
    </row>
    <row r="178" spans="1:3" x14ac:dyDescent="0.3">
      <c r="A178">
        <f t="shared" si="9"/>
        <v>1732.2713919156222</v>
      </c>
      <c r="B178">
        <f t="shared" si="10"/>
        <v>527.99630335999996</v>
      </c>
      <c r="C178" s="2">
        <f t="shared" si="11"/>
        <v>2.9607853736264386E-2</v>
      </c>
    </row>
    <row r="179" spans="1:3" x14ac:dyDescent="0.3">
      <c r="A179">
        <f t="shared" si="9"/>
        <v>1738.8330719156222</v>
      </c>
      <c r="B179">
        <f t="shared" si="10"/>
        <v>529.99630335999996</v>
      </c>
      <c r="C179" s="2">
        <f t="shared" si="11"/>
        <v>2.954068528445206E-2</v>
      </c>
    </row>
    <row r="180" spans="1:3" x14ac:dyDescent="0.3">
      <c r="A180">
        <f t="shared" si="9"/>
        <v>1745.3947519156222</v>
      </c>
      <c r="B180">
        <f t="shared" si="10"/>
        <v>531.99630335999996</v>
      </c>
      <c r="C180" s="2">
        <f t="shared" si="11"/>
        <v>2.9473921342647924E-2</v>
      </c>
    </row>
    <row r="181" spans="1:3" x14ac:dyDescent="0.3">
      <c r="A181">
        <f t="shared" si="9"/>
        <v>1751.9564319156223</v>
      </c>
      <c r="B181">
        <f t="shared" si="10"/>
        <v>533.99630335999996</v>
      </c>
      <c r="C181" s="2">
        <f t="shared" si="11"/>
        <v>2.9407557967726924E-2</v>
      </c>
    </row>
    <row r="182" spans="1:3" x14ac:dyDescent="0.3">
      <c r="A182">
        <f t="shared" si="9"/>
        <v>1758.5181119156223</v>
      </c>
      <c r="B182">
        <f t="shared" si="10"/>
        <v>535.99630335999996</v>
      </c>
      <c r="C182" s="2">
        <f t="shared" si="11"/>
        <v>2.9341591269581902E-2</v>
      </c>
    </row>
    <row r="183" spans="1:3" x14ac:dyDescent="0.3">
      <c r="A183">
        <f t="shared" si="9"/>
        <v>1765.0797919156223</v>
      </c>
      <c r="B183">
        <f t="shared" si="10"/>
        <v>537.99630335999996</v>
      </c>
      <c r="C183" s="2">
        <f t="shared" si="11"/>
        <v>2.9276017410216272E-2</v>
      </c>
    </row>
    <row r="184" spans="1:3" x14ac:dyDescent="0.3">
      <c r="A184">
        <f t="shared" si="9"/>
        <v>1771.6414719156223</v>
      </c>
      <c r="B184">
        <f t="shared" si="10"/>
        <v>539.99630335999996</v>
      </c>
      <c r="C184" s="2">
        <f t="shared" si="11"/>
        <v>2.9210832602855268E-2</v>
      </c>
    </row>
    <row r="185" spans="1:3" x14ac:dyDescent="0.3">
      <c r="A185">
        <f t="shared" si="9"/>
        <v>1778.2031519156224</v>
      </c>
      <c r="B185">
        <f t="shared" si="10"/>
        <v>541.99630335999996</v>
      </c>
      <c r="C185" s="2">
        <f t="shared" si="11"/>
        <v>2.9146033111075813E-2</v>
      </c>
    </row>
    <row r="186" spans="1:3" x14ac:dyDescent="0.3">
      <c r="A186">
        <f t="shared" si="9"/>
        <v>1784.7648319156222</v>
      </c>
      <c r="B186">
        <f t="shared" si="10"/>
        <v>543.99630335999996</v>
      </c>
      <c r="C186" s="2">
        <f t="shared" si="11"/>
        <v>2.9081615247954197E-2</v>
      </c>
    </row>
    <row r="187" spans="1:3" x14ac:dyDescent="0.3">
      <c r="A187">
        <f t="shared" si="9"/>
        <v>1791.3265119156222</v>
      </c>
      <c r="B187">
        <f t="shared" si="10"/>
        <v>545.99630335999996</v>
      </c>
      <c r="C187" s="2">
        <f t="shared" si="11"/>
        <v>2.9017575375231194E-2</v>
      </c>
    </row>
    <row r="188" spans="1:3" x14ac:dyDescent="0.3">
      <c r="A188">
        <f t="shared" si="9"/>
        <v>1797.8881919156222</v>
      </c>
      <c r="B188">
        <f t="shared" si="10"/>
        <v>547.99630335999996</v>
      </c>
      <c r="C188" s="2">
        <f t="shared" si="11"/>
        <v>2.8953909902494419E-2</v>
      </c>
    </row>
    <row r="189" spans="1:3" x14ac:dyDescent="0.3">
      <c r="A189">
        <f t="shared" si="9"/>
        <v>1804.4498719156222</v>
      </c>
      <c r="B189">
        <f t="shared" si="10"/>
        <v>549.99630335999996</v>
      </c>
      <c r="C189" s="2">
        <f t="shared" si="11"/>
        <v>2.8890615286377291E-2</v>
      </c>
    </row>
    <row r="190" spans="1:3" x14ac:dyDescent="0.3">
      <c r="A190">
        <f t="shared" si="9"/>
        <v>1811.0115519156222</v>
      </c>
      <c r="B190">
        <f t="shared" si="10"/>
        <v>551.99630335999996</v>
      </c>
      <c r="C190" s="2">
        <f t="shared" si="11"/>
        <v>2.8827688029774114E-2</v>
      </c>
    </row>
    <row r="191" spans="1:3" x14ac:dyDescent="0.3">
      <c r="A191">
        <f t="shared" si="9"/>
        <v>1817.5732319156223</v>
      </c>
      <c r="B191">
        <f t="shared" si="10"/>
        <v>553.99630335999996</v>
      </c>
      <c r="C191" s="2">
        <f t="shared" si="11"/>
        <v>2.8765124681071286E-2</v>
      </c>
    </row>
    <row r="192" spans="1:3" x14ac:dyDescent="0.3">
      <c r="A192">
        <f t="shared" si="9"/>
        <v>1824.1349119156223</v>
      </c>
      <c r="B192">
        <f t="shared" si="10"/>
        <v>555.99630335999996</v>
      </c>
      <c r="C192" s="2">
        <f t="shared" si="11"/>
        <v>2.8702921833393843E-2</v>
      </c>
    </row>
    <row r="193" spans="1:3" x14ac:dyDescent="0.3">
      <c r="A193">
        <f t="shared" si="9"/>
        <v>1830.6965919156223</v>
      </c>
      <c r="B193">
        <f t="shared" si="10"/>
        <v>557.99630335999996</v>
      </c>
      <c r="C193" s="2">
        <f t="shared" si="11"/>
        <v>2.8641076123867147E-2</v>
      </c>
    </row>
    <row r="194" spans="1:3" x14ac:dyDescent="0.3">
      <c r="A194">
        <f t="shared" si="9"/>
        <v>1837.2582719156223</v>
      </c>
      <c r="B194">
        <f t="shared" si="10"/>
        <v>559.99630335999996</v>
      </c>
      <c r="C194" s="2">
        <f t="shared" si="11"/>
        <v>2.8579584232893439E-2</v>
      </c>
    </row>
    <row r="195" spans="1:3" x14ac:dyDescent="0.3">
      <c r="A195">
        <f t="shared" si="9"/>
        <v>1843.8199519156221</v>
      </c>
      <c r="B195">
        <f t="shared" si="10"/>
        <v>561.99630335999996</v>
      </c>
      <c r="C195" s="2">
        <f t="shared" si="11"/>
        <v>2.8518442883442775E-2</v>
      </c>
    </row>
    <row r="196" spans="1:3" x14ac:dyDescent="0.3">
      <c r="A196">
        <f t="shared" ref="A196:A218" si="12">B196*3.28084</f>
        <v>1850.3816319156222</v>
      </c>
      <c r="B196">
        <f t="shared" ref="B196:B218" si="13">B195+2</f>
        <v>563.99630335999996</v>
      </c>
      <c r="C196" s="2">
        <f t="shared" ref="C196:C218" si="14">N$66*(B196)^M$66</f>
        <v>2.8457648840357983E-2</v>
      </c>
    </row>
    <row r="197" spans="1:3" x14ac:dyDescent="0.3">
      <c r="A197">
        <f t="shared" si="12"/>
        <v>1856.9433119156222</v>
      </c>
      <c r="B197">
        <f t="shared" si="13"/>
        <v>565.99630335999996</v>
      </c>
      <c r="C197" s="2">
        <f t="shared" si="14"/>
        <v>2.8397198909673505E-2</v>
      </c>
    </row>
    <row r="198" spans="1:3" x14ac:dyDescent="0.3">
      <c r="A198">
        <f t="shared" si="12"/>
        <v>1863.5049919156222</v>
      </c>
      <c r="B198">
        <f t="shared" si="13"/>
        <v>567.99630335999996</v>
      </c>
      <c r="C198" s="2">
        <f t="shared" si="14"/>
        <v>2.8337089937947663E-2</v>
      </c>
    </row>
    <row r="199" spans="1:3" x14ac:dyDescent="0.3">
      <c r="A199">
        <f t="shared" si="12"/>
        <v>1870.0666719156222</v>
      </c>
      <c r="B199">
        <f t="shared" si="13"/>
        <v>569.99630335999996</v>
      </c>
      <c r="C199" s="2">
        <f t="shared" si="14"/>
        <v>2.8277318811607898E-2</v>
      </c>
    </row>
    <row r="200" spans="1:3" x14ac:dyDescent="0.3">
      <c r="A200">
        <f t="shared" si="12"/>
        <v>1876.6283519156223</v>
      </c>
      <c r="B200">
        <f t="shared" si="13"/>
        <v>571.99630335999996</v>
      </c>
      <c r="C200" s="2">
        <f t="shared" si="14"/>
        <v>2.8217882456309119E-2</v>
      </c>
    </row>
    <row r="201" spans="1:3" x14ac:dyDescent="0.3">
      <c r="A201">
        <f t="shared" si="12"/>
        <v>1883.1900319156223</v>
      </c>
      <c r="B201">
        <f t="shared" si="13"/>
        <v>573.99630335999996</v>
      </c>
      <c r="C201" s="2">
        <f t="shared" si="14"/>
        <v>2.8158777836304331E-2</v>
      </c>
    </row>
    <row r="202" spans="1:3" x14ac:dyDescent="0.3">
      <c r="A202">
        <f t="shared" si="12"/>
        <v>1889.7517119156223</v>
      </c>
      <c r="B202">
        <f t="shared" si="13"/>
        <v>575.99630335999996</v>
      </c>
      <c r="C202" s="2">
        <f t="shared" si="14"/>
        <v>2.81000019538276E-2</v>
      </c>
    </row>
    <row r="203" spans="1:3" x14ac:dyDescent="0.3">
      <c r="A203">
        <f t="shared" si="12"/>
        <v>1896.3133919156223</v>
      </c>
      <c r="B203">
        <f t="shared" si="13"/>
        <v>577.99630335999996</v>
      </c>
      <c r="C203" s="2">
        <f t="shared" si="14"/>
        <v>2.8041551848489072E-2</v>
      </c>
    </row>
    <row r="204" spans="1:3" x14ac:dyDescent="0.3">
      <c r="A204">
        <f t="shared" si="12"/>
        <v>1902.8750719156224</v>
      </c>
      <c r="B204">
        <f t="shared" si="13"/>
        <v>579.99630335999996</v>
      </c>
      <c r="C204" s="2">
        <f t="shared" si="14"/>
        <v>2.798342459668151E-2</v>
      </c>
    </row>
    <row r="205" spans="1:3" x14ac:dyDescent="0.3">
      <c r="A205">
        <f t="shared" si="12"/>
        <v>1909.4367519156222</v>
      </c>
      <c r="B205">
        <f t="shared" si="13"/>
        <v>581.99630335999996</v>
      </c>
      <c r="C205" s="2">
        <f t="shared" si="14"/>
        <v>2.7925617310998439E-2</v>
      </c>
    </row>
    <row r="206" spans="1:3" x14ac:dyDescent="0.3">
      <c r="A206">
        <f t="shared" si="12"/>
        <v>1915.9984319156222</v>
      </c>
      <c r="B206">
        <f t="shared" si="13"/>
        <v>583.99630335999996</v>
      </c>
      <c r="C206" s="2">
        <f t="shared" si="14"/>
        <v>2.7868127139663312E-2</v>
      </c>
    </row>
    <row r="207" spans="1:3" x14ac:dyDescent="0.3">
      <c r="A207">
        <f t="shared" si="12"/>
        <v>1922.5601119156222</v>
      </c>
      <c r="B207">
        <f t="shared" si="13"/>
        <v>585.99630335999996</v>
      </c>
      <c r="C207" s="2">
        <f t="shared" si="14"/>
        <v>2.781095126596967E-2</v>
      </c>
    </row>
    <row r="208" spans="1:3" x14ac:dyDescent="0.3">
      <c r="A208">
        <f t="shared" si="12"/>
        <v>1929.1217919156222</v>
      </c>
      <c r="B208">
        <f t="shared" si="13"/>
        <v>587.99630335999996</v>
      </c>
      <c r="C208" s="2">
        <f t="shared" si="14"/>
        <v>2.7754086907732036E-2</v>
      </c>
    </row>
    <row r="209" spans="1:3" x14ac:dyDescent="0.3">
      <c r="A209">
        <f t="shared" si="12"/>
        <v>1935.6834719156222</v>
      </c>
      <c r="B209">
        <f t="shared" si="13"/>
        <v>589.99630335999996</v>
      </c>
      <c r="C209" s="2">
        <f t="shared" si="14"/>
        <v>2.7697531316747029E-2</v>
      </c>
    </row>
    <row r="210" spans="1:3" x14ac:dyDescent="0.3">
      <c r="A210">
        <f t="shared" si="12"/>
        <v>1942.2451519156223</v>
      </c>
      <c r="B210">
        <f t="shared" si="13"/>
        <v>591.99630335999996</v>
      </c>
      <c r="C210" s="2">
        <f t="shared" si="14"/>
        <v>2.7641281778264939E-2</v>
      </c>
    </row>
    <row r="211" spans="1:3" x14ac:dyDescent="0.3">
      <c r="A211">
        <f t="shared" si="12"/>
        <v>1948.8068319156223</v>
      </c>
      <c r="B211">
        <f t="shared" si="13"/>
        <v>593.99630335999996</v>
      </c>
      <c r="C211" s="2">
        <f t="shared" si="14"/>
        <v>2.7585335610471117E-2</v>
      </c>
    </row>
    <row r="212" spans="1:3" x14ac:dyDescent="0.3">
      <c r="A212">
        <f t="shared" si="12"/>
        <v>1955.3685119156223</v>
      </c>
      <c r="B212">
        <f t="shared" si="13"/>
        <v>595.99630335999996</v>
      </c>
      <c r="C212" s="2">
        <f t="shared" si="14"/>
        <v>2.7529690163977182E-2</v>
      </c>
    </row>
    <row r="213" spans="1:3" x14ac:dyDescent="0.3">
      <c r="A213">
        <f t="shared" si="12"/>
        <v>1961.9301919156223</v>
      </c>
      <c r="B213">
        <f t="shared" si="13"/>
        <v>597.99630335999996</v>
      </c>
      <c r="C213" s="2">
        <f t="shared" si="14"/>
        <v>2.7474342821321614E-2</v>
      </c>
    </row>
    <row r="214" spans="1:3" x14ac:dyDescent="0.3">
      <c r="A214">
        <f t="shared" si="12"/>
        <v>1968.4918719156221</v>
      </c>
      <c r="B214">
        <f t="shared" si="13"/>
        <v>599.99630335999996</v>
      </c>
      <c r="C214" s="2">
        <f t="shared" si="14"/>
        <v>2.7419290996480012E-2</v>
      </c>
    </row>
    <row r="215" spans="1:3" x14ac:dyDescent="0.3">
      <c r="A215">
        <f t="shared" si="12"/>
        <v>1975.0535519156222</v>
      </c>
      <c r="B215">
        <f t="shared" si="13"/>
        <v>601.99630335999996</v>
      </c>
      <c r="C215" s="2">
        <f t="shared" si="14"/>
        <v>2.7364532134384084E-2</v>
      </c>
    </row>
    <row r="216" spans="1:3" x14ac:dyDescent="0.3">
      <c r="A216">
        <f t="shared" si="12"/>
        <v>1981.6152319156222</v>
      </c>
      <c r="B216">
        <f t="shared" si="13"/>
        <v>603.99630335999996</v>
      </c>
      <c r="C216" s="2">
        <f t="shared" si="14"/>
        <v>2.731006371044982E-2</v>
      </c>
    </row>
    <row r="217" spans="1:3" x14ac:dyDescent="0.3">
      <c r="A217">
        <f t="shared" si="12"/>
        <v>1988.1769119156222</v>
      </c>
      <c r="B217">
        <f t="shared" si="13"/>
        <v>605.99630335999996</v>
      </c>
      <c r="C217" s="2">
        <f t="shared" si="14"/>
        <v>2.7255883230114297E-2</v>
      </c>
    </row>
    <row r="218" spans="1:3" x14ac:dyDescent="0.3">
      <c r="A218">
        <f t="shared" si="12"/>
        <v>1994.7385919156222</v>
      </c>
      <c r="B218">
        <f t="shared" si="13"/>
        <v>607.99630335999996</v>
      </c>
      <c r="C218" s="2">
        <f t="shared" si="14"/>
        <v>2.7201988228381036E-2</v>
      </c>
    </row>
    <row r="221" spans="1:3" x14ac:dyDescent="0.3">
      <c r="A221">
        <v>1003.9249119156225</v>
      </c>
      <c r="B221">
        <v>4.1621718303068385E-2</v>
      </c>
    </row>
    <row r="222" spans="1:3" x14ac:dyDescent="0.3">
      <c r="A222">
        <v>1010.4865919156224</v>
      </c>
      <c r="B222">
        <v>4.1565245529215075E-2</v>
      </c>
    </row>
    <row r="223" spans="1:3" x14ac:dyDescent="0.3">
      <c r="A223">
        <v>1017.0482719156224</v>
      </c>
      <c r="B223">
        <v>4.1511897420663281E-2</v>
      </c>
    </row>
    <row r="224" spans="1:3" x14ac:dyDescent="0.3">
      <c r="A224">
        <v>1023.6099519156224</v>
      </c>
      <c r="B224">
        <v>4.1461349665374486E-2</v>
      </c>
    </row>
    <row r="225" spans="1:2" x14ac:dyDescent="0.3">
      <c r="A225">
        <v>1030.1716319156224</v>
      </c>
      <c r="B225">
        <v>4.1413325800470267E-2</v>
      </c>
    </row>
    <row r="226" spans="1:2" x14ac:dyDescent="0.3">
      <c r="A226">
        <v>1036.7333119156224</v>
      </c>
      <c r="B226">
        <v>4.1367588253290941E-2</v>
      </c>
    </row>
    <row r="227" spans="1:2" x14ac:dyDescent="0.3">
      <c r="A227">
        <v>1043.2949919156224</v>
      </c>
      <c r="B227">
        <v>4.1323931383942684E-2</v>
      </c>
    </row>
    <row r="228" spans="1:2" x14ac:dyDescent="0.3">
      <c r="A228">
        <v>1049.8566719156224</v>
      </c>
      <c r="B228">
        <v>4.1282176015933099E-2</v>
      </c>
    </row>
    <row r="229" spans="1:2" x14ac:dyDescent="0.3">
      <c r="A229">
        <v>1056.4183519156225</v>
      </c>
      <c r="B229">
        <v>4.1242165088796807E-2</v>
      </c>
    </row>
    <row r="230" spans="1:2" x14ac:dyDescent="0.3">
      <c r="A230">
        <v>1062.9800319156225</v>
      </c>
      <c r="B230">
        <v>4.1203760167524084E-2</v>
      </c>
    </row>
    <row r="231" spans="1:2" x14ac:dyDescent="0.3">
      <c r="A231">
        <v>1069.5417119156225</v>
      </c>
      <c r="B231">
        <v>4.11668386139371E-2</v>
      </c>
    </row>
    <row r="232" spans="1:2" x14ac:dyDescent="0.3">
      <c r="A232">
        <v>1076.1033919156225</v>
      </c>
      <c r="B232">
        <v>4.1131291274955128E-2</v>
      </c>
    </row>
    <row r="233" spans="1:2" x14ac:dyDescent="0.3">
      <c r="A233">
        <v>1082.6650719156225</v>
      </c>
      <c r="B233">
        <v>4.109702057845744E-2</v>
      </c>
    </row>
    <row r="234" spans="1:2" x14ac:dyDescent="0.3">
      <c r="A234">
        <v>1089.2267519156223</v>
      </c>
      <c r="B234">
        <v>4.1063938953486451E-2</v>
      </c>
    </row>
    <row r="235" spans="1:2" x14ac:dyDescent="0.3">
      <c r="A235">
        <v>1095.7884319156224</v>
      </c>
      <c r="B235">
        <v>4.1031967510714383E-2</v>
      </c>
    </row>
    <row r="236" spans="1:2" x14ac:dyDescent="0.3">
      <c r="A236">
        <v>1102.3501119156224</v>
      </c>
      <c r="B236">
        <v>4.1001034933389954E-2</v>
      </c>
    </row>
    <row r="237" spans="1:2" x14ac:dyDescent="0.3">
      <c r="A237">
        <v>1108.9117919156224</v>
      </c>
      <c r="B237">
        <v>4.0971076539743988E-2</v>
      </c>
    </row>
    <row r="238" spans="1:2" x14ac:dyDescent="0.3">
      <c r="A238">
        <v>1115.4734719156224</v>
      </c>
      <c r="B238">
        <v>4.094203348601682E-2</v>
      </c>
    </row>
    <row r="239" spans="1:2" x14ac:dyDescent="0.3">
      <c r="A239">
        <v>1122.0351519156225</v>
      </c>
      <c r="B239">
        <v>4.0913852085550068E-2</v>
      </c>
    </row>
    <row r="240" spans="1:2" x14ac:dyDescent="0.3">
      <c r="A240">
        <v>1128.5968319156225</v>
      </c>
      <c r="B240">
        <v>4.0886483224245256E-2</v>
      </c>
    </row>
    <row r="241" spans="1:2" x14ac:dyDescent="0.3">
      <c r="A241">
        <v>1135.1585119156225</v>
      </c>
      <c r="B241">
        <v>4.085988185648308E-2</v>
      </c>
    </row>
    <row r="242" spans="1:2" x14ac:dyDescent="0.3">
      <c r="A242">
        <v>1141.7201919156225</v>
      </c>
      <c r="B242">
        <v>4.0834006568576983E-2</v>
      </c>
    </row>
    <row r="243" spans="1:2" x14ac:dyDescent="0.3">
      <c r="A243">
        <v>1148.2818719156223</v>
      </c>
      <c r="B243">
        <v>4.0808819199193339E-2</v>
      </c>
    </row>
    <row r="244" spans="1:2" x14ac:dyDescent="0.3">
      <c r="A244">
        <v>1154.8435519156224</v>
      </c>
      <c r="B244">
        <v>4.0784284508049835E-2</v>
      </c>
    </row>
    <row r="245" spans="1:2" x14ac:dyDescent="0.3">
      <c r="A245">
        <v>1161.4052319156224</v>
      </c>
      <c r="B245">
        <v>4.0760369885710981E-2</v>
      </c>
    </row>
    <row r="246" spans="1:2" x14ac:dyDescent="0.3">
      <c r="A246">
        <v>1167.9669119156224</v>
      </c>
      <c r="B246">
        <v>4.0737045098514731E-2</v>
      </c>
    </row>
    <row r="247" spans="1:2" x14ac:dyDescent="0.3">
      <c r="A247">
        <v>1174.5285919156224</v>
      </c>
      <c r="B247">
        <v>4.0714282063650867E-2</v>
      </c>
    </row>
    <row r="248" spans="1:2" x14ac:dyDescent="0.3">
      <c r="A248">
        <v>1181.0902719156225</v>
      </c>
      <c r="B248">
        <v>4.0692054650215324E-2</v>
      </c>
    </row>
    <row r="249" spans="1:2" x14ac:dyDescent="0.3">
      <c r="A249">
        <v>1187.6519519156225</v>
      </c>
      <c r="B249">
        <v>4.0670338502724238E-2</v>
      </c>
    </row>
    <row r="250" spans="1:2" x14ac:dyDescent="0.3">
      <c r="A250">
        <v>1194.2136319156225</v>
      </c>
      <c r="B250">
        <v>4.0649110884113986E-2</v>
      </c>
    </row>
    <row r="251" spans="1:2" x14ac:dyDescent="0.3">
      <c r="A251">
        <v>1200.7753119156225</v>
      </c>
      <c r="B251">
        <v>4.062835053570308E-2</v>
      </c>
    </row>
    <row r="252" spans="1:2" x14ac:dyDescent="0.3">
      <c r="A252">
        <v>1207.3369919156225</v>
      </c>
      <c r="B252">
        <v>4.0608037551964536E-2</v>
      </c>
    </row>
    <row r="253" spans="1:2" x14ac:dyDescent="0.3">
      <c r="A253">
        <v>1213.8986719156223</v>
      </c>
      <c r="B253">
        <v>4.058815326826952E-2</v>
      </c>
    </row>
    <row r="254" spans="1:2" x14ac:dyDescent="0.3">
      <c r="A254">
        <v>1220.4603519156224</v>
      </c>
      <c r="B254">
        <v>4.0568680160023518E-2</v>
      </c>
    </row>
    <row r="255" spans="1:2" x14ac:dyDescent="0.3">
      <c r="A255">
        <v>1227.0220319156224</v>
      </c>
      <c r="B255">
        <v>4.0549601751836167E-2</v>
      </c>
    </row>
    <row r="256" spans="1:2" x14ac:dyDescent="0.3">
      <c r="A256">
        <v>1233.5837119156224</v>
      </c>
      <c r="B256">
        <v>4.0530902535551243E-2</v>
      </c>
    </row>
    <row r="257" spans="1:2" x14ac:dyDescent="0.3">
      <c r="A257">
        <v>1240.1453919156224</v>
      </c>
      <c r="B257">
        <v>4.0512567896120011E-2</v>
      </c>
    </row>
    <row r="258" spans="1:2" x14ac:dyDescent="0.3">
      <c r="A258">
        <v>1246.7070719156225</v>
      </c>
      <c r="B258">
        <v>4.0494584044435025E-2</v>
      </c>
    </row>
    <row r="259" spans="1:2" x14ac:dyDescent="0.3">
      <c r="A259">
        <v>1253.2687519156225</v>
      </c>
      <c r="B259">
        <v>4.0476937956354951E-2</v>
      </c>
    </row>
    <row r="260" spans="1:2" x14ac:dyDescent="0.3">
      <c r="A260">
        <v>1259.8304319156225</v>
      </c>
      <c r="B260">
        <v>4.0459617317248522E-2</v>
      </c>
    </row>
    <row r="261" spans="1:2" x14ac:dyDescent="0.3">
      <c r="A261">
        <v>1266.3921119156225</v>
      </c>
      <c r="B261">
        <v>4.0442610471469138E-2</v>
      </c>
    </row>
    <row r="262" spans="1:2" x14ac:dyDescent="0.3">
      <c r="A262">
        <v>1272.9537919156223</v>
      </c>
      <c r="B262">
        <v>4.0425906376243749E-2</v>
      </c>
    </row>
    <row r="263" spans="1:2" x14ac:dyDescent="0.3">
      <c r="A263">
        <v>1279.5154719156224</v>
      </c>
      <c r="B263">
        <v>4.0409494559521274E-2</v>
      </c>
    </row>
    <row r="264" spans="1:2" x14ac:dyDescent="0.3">
      <c r="A264">
        <v>1286.0771519156224</v>
      </c>
      <c r="B264">
        <v>4.0393365081379869E-2</v>
      </c>
    </row>
    <row r="265" spans="1:2" x14ac:dyDescent="0.3">
      <c r="A265">
        <v>1292.6388319156224</v>
      </c>
      <c r="B265">
        <v>4.0377508498638658E-2</v>
      </c>
    </row>
    <row r="266" spans="1:2" x14ac:dyDescent="0.3">
      <c r="A266">
        <v>1299.2005119156224</v>
      </c>
      <c r="B266">
        <v>4.0361915832360033E-2</v>
      </c>
    </row>
    <row r="267" spans="1:2" x14ac:dyDescent="0.3">
      <c r="A267">
        <v>1305.7621919156225</v>
      </c>
      <c r="B267">
        <v>4.0346578537964056E-2</v>
      </c>
    </row>
    <row r="268" spans="1:2" x14ac:dyDescent="0.3">
      <c r="A268">
        <v>1312.3238719156225</v>
      </c>
      <c r="B268">
        <v>4.0331488477706963E-2</v>
      </c>
    </row>
    <row r="269" spans="1:2" x14ac:dyDescent="0.3">
      <c r="A269">
        <v>1318.8855519156225</v>
      </c>
      <c r="B269">
        <v>4.0316637895303299E-2</v>
      </c>
    </row>
    <row r="270" spans="1:2" x14ac:dyDescent="0.3">
      <c r="A270">
        <v>1325.4472319156225</v>
      </c>
      <c r="B270">
        <v>4.0302019392494233E-2</v>
      </c>
    </row>
    <row r="271" spans="1:2" x14ac:dyDescent="0.3">
      <c r="A271">
        <v>1332.0089119156223</v>
      </c>
      <c r="B271">
        <v>4.0287625907385972E-2</v>
      </c>
    </row>
    <row r="272" spans="1:2" x14ac:dyDescent="0.3">
      <c r="A272">
        <v>1338.5705919156223</v>
      </c>
      <c r="B272">
        <v>4.0273450694400324E-2</v>
      </c>
    </row>
    <row r="273" spans="1:2" x14ac:dyDescent="0.3">
      <c r="A273">
        <v>1345.1322719156224</v>
      </c>
      <c r="B273">
        <v>4.0259487305695486E-2</v>
      </c>
    </row>
    <row r="274" spans="1:2" x14ac:dyDescent="0.3">
      <c r="A274">
        <v>1351.6939519156224</v>
      </c>
      <c r="B274">
        <v>4.0245729573929738E-2</v>
      </c>
    </row>
    <row r="275" spans="1:2" x14ac:dyDescent="0.3">
      <c r="A275">
        <v>1358.2556319156224</v>
      </c>
      <c r="B275">
        <v>4.0232171596253426E-2</v>
      </c>
    </row>
    <row r="276" spans="1:2" x14ac:dyDescent="0.3">
      <c r="A276">
        <v>1364.8173119156224</v>
      </c>
      <c r="B276">
        <v>4.0218807719425452E-2</v>
      </c>
    </row>
    <row r="277" spans="1:2" x14ac:dyDescent="0.3">
      <c r="A277">
        <v>1371.3789919156225</v>
      </c>
      <c r="B277">
        <v>4.0205632525961155E-2</v>
      </c>
    </row>
    <row r="278" spans="1:2" x14ac:dyDescent="0.3">
      <c r="A278">
        <v>1377.9406719156225</v>
      </c>
      <c r="B278">
        <v>4.0192640821226873E-2</v>
      </c>
    </row>
    <row r="279" spans="1:2" x14ac:dyDescent="0.3">
      <c r="A279">
        <v>1384.5023519156225</v>
      </c>
      <c r="B279">
        <v>4.0179827621404714E-2</v>
      </c>
    </row>
    <row r="280" spans="1:2" x14ac:dyDescent="0.3">
      <c r="A280">
        <v>1391.0640319156225</v>
      </c>
      <c r="B280">
        <v>4.0167188142258108E-2</v>
      </c>
    </row>
    <row r="281" spans="1:2" x14ac:dyDescent="0.3">
      <c r="A281">
        <v>1397.6257119156223</v>
      </c>
      <c r="B281">
        <v>4.0154717788635025E-2</v>
      </c>
    </row>
    <row r="282" spans="1:2" x14ac:dyDescent="0.3">
      <c r="A282">
        <v>1404.1873919156224</v>
      </c>
      <c r="B282">
        <v>4.0142412144651647E-2</v>
      </c>
    </row>
    <row r="283" spans="1:2" x14ac:dyDescent="0.3">
      <c r="A283">
        <v>1410.7490719156224</v>
      </c>
      <c r="B283">
        <v>4.0130266964504155E-2</v>
      </c>
    </row>
    <row r="284" spans="1:2" x14ac:dyDescent="0.3">
      <c r="A284">
        <v>1417.3107519156224</v>
      </c>
      <c r="B284">
        <v>4.011827816386114E-2</v>
      </c>
    </row>
    <row r="285" spans="1:2" x14ac:dyDescent="0.3">
      <c r="A285">
        <v>1423.8724319156224</v>
      </c>
      <c r="B285">
        <v>4.0106441811793118E-2</v>
      </c>
    </row>
    <row r="286" spans="1:2" x14ac:dyDescent="0.3">
      <c r="A286">
        <v>1430.4341119156225</v>
      </c>
      <c r="B286">
        <v>4.0094754123199509E-2</v>
      </c>
    </row>
    <row r="287" spans="1:2" x14ac:dyDescent="0.3">
      <c r="A287">
        <v>1436.9957919156225</v>
      </c>
      <c r="B287">
        <v>4.0083211451696722E-2</v>
      </c>
    </row>
    <row r="288" spans="1:2" x14ac:dyDescent="0.3">
      <c r="A288">
        <v>1443.5574719156225</v>
      </c>
      <c r="B288">
        <v>4.0071810282934099E-2</v>
      </c>
    </row>
    <row r="289" spans="1:2" x14ac:dyDescent="0.3">
      <c r="A289">
        <v>1450.1191519156225</v>
      </c>
      <c r="B289">
        <v>4.0060547228307215E-2</v>
      </c>
    </row>
    <row r="290" spans="1:2" x14ac:dyDescent="0.3">
      <c r="A290">
        <v>1456.6808319156223</v>
      </c>
      <c r="B290">
        <v>4.004941901904057E-2</v>
      </c>
    </row>
    <row r="291" spans="1:2" x14ac:dyDescent="0.3">
      <c r="A291">
        <v>1463.2425119156223</v>
      </c>
      <c r="B291">
        <v>4.0038422500613888E-2</v>
      </c>
    </row>
    <row r="292" spans="1:2" x14ac:dyDescent="0.3">
      <c r="A292">
        <v>1469.8041919156224</v>
      </c>
      <c r="B292">
        <v>4.0027554627508406E-2</v>
      </c>
    </row>
    <row r="293" spans="1:2" x14ac:dyDescent="0.3">
      <c r="A293">
        <v>1476.3658719156224</v>
      </c>
      <c r="B293">
        <v>4.0016812458251422E-2</v>
      </c>
    </row>
    <row r="294" spans="1:2" x14ac:dyDescent="0.3">
      <c r="A294">
        <v>1482.9275519156224</v>
      </c>
      <c r="B294">
        <v>4.0006193150738875E-2</v>
      </c>
    </row>
    <row r="295" spans="1:2" x14ac:dyDescent="0.3">
      <c r="A295">
        <v>1489.4892319156224</v>
      </c>
      <c r="B295">
        <v>3.9995693957817727E-2</v>
      </c>
    </row>
    <row r="296" spans="1:2" x14ac:dyDescent="0.3">
      <c r="A296">
        <v>1496.0509119156225</v>
      </c>
      <c r="B296">
        <v>3.9985312223110678E-2</v>
      </c>
    </row>
    <row r="297" spans="1:2" x14ac:dyDescent="0.3">
      <c r="A297">
        <v>1502.6125919156225</v>
      </c>
      <c r="B297">
        <v>3.9975045377067767E-2</v>
      </c>
    </row>
    <row r="298" spans="1:2" x14ac:dyDescent="0.3">
      <c r="A298">
        <v>1509.1742719156225</v>
      </c>
      <c r="B298">
        <v>3.9964890933230079E-2</v>
      </c>
    </row>
    <row r="299" spans="1:2" x14ac:dyDescent="0.3">
      <c r="A299">
        <v>1515.7359519156225</v>
      </c>
      <c r="B299">
        <v>3.9954846484691997E-2</v>
      </c>
    </row>
    <row r="300" spans="1:2" x14ac:dyDescent="0.3">
      <c r="A300">
        <v>1522.2976319156223</v>
      </c>
      <c r="B300">
        <v>3.994490970074966E-2</v>
      </c>
    </row>
    <row r="301" spans="1:2" x14ac:dyDescent="0.3">
      <c r="A301">
        <v>1528.8593119156224</v>
      </c>
      <c r="B301">
        <v>3.9935078323723776E-2</v>
      </c>
    </row>
    <row r="302" spans="1:2" x14ac:dyDescent="0.3">
      <c r="A302">
        <v>1535.4209919156224</v>
      </c>
      <c r="B302">
        <v>3.9925350165946193E-2</v>
      </c>
    </row>
    <row r="303" spans="1:2" x14ac:dyDescent="0.3">
      <c r="A303">
        <v>1541.9826719156224</v>
      </c>
      <c r="B303">
        <v>3.9915723106900163E-2</v>
      </c>
    </row>
    <row r="304" spans="1:2" x14ac:dyDescent="0.3">
      <c r="A304">
        <v>1548.5443519156224</v>
      </c>
      <c r="B304">
        <v>3.9906195090504942E-2</v>
      </c>
    </row>
    <row r="305" spans="1:2" x14ac:dyDescent="0.3">
      <c r="A305">
        <v>1555.1060319156225</v>
      </c>
      <c r="B305">
        <v>3.9896764122536128E-2</v>
      </c>
    </row>
    <row r="306" spans="1:2" x14ac:dyDescent="0.3">
      <c r="A306">
        <v>1561.6677119156225</v>
      </c>
      <c r="B306">
        <v>3.9887428268173687E-2</v>
      </c>
    </row>
    <row r="307" spans="1:2" x14ac:dyDescent="0.3">
      <c r="A307">
        <v>1568.2293919156225</v>
      </c>
      <c r="B307">
        <v>3.9878185649670155E-2</v>
      </c>
    </row>
    <row r="308" spans="1:2" x14ac:dyDescent="0.3">
      <c r="A308">
        <v>1574.7910719156225</v>
      </c>
      <c r="B308">
        <v>3.9869034444131993E-2</v>
      </c>
    </row>
    <row r="309" spans="1:2" x14ac:dyDescent="0.3">
      <c r="A309">
        <v>1581.3527519156223</v>
      </c>
      <c r="B309">
        <v>3.9859972881407579E-2</v>
      </c>
    </row>
    <row r="310" spans="1:2" x14ac:dyDescent="0.3">
      <c r="A310">
        <v>1587.9144319156223</v>
      </c>
      <c r="B310">
        <v>3.9850999242075837E-2</v>
      </c>
    </row>
    <row r="311" spans="1:2" x14ac:dyDescent="0.3">
      <c r="A311">
        <v>1594.4761119156224</v>
      </c>
      <c r="B311">
        <v>3.9842111855529605E-2</v>
      </c>
    </row>
    <row r="312" spans="1:2" x14ac:dyDescent="0.3">
      <c r="A312">
        <v>1601.0377919156224</v>
      </c>
      <c r="B312">
        <v>3.9833309098148771E-2</v>
      </c>
    </row>
    <row r="313" spans="1:2" x14ac:dyDescent="0.3">
      <c r="A313">
        <v>1607.5994719156224</v>
      </c>
      <c r="B313">
        <v>3.9824589391557752E-2</v>
      </c>
    </row>
    <row r="314" spans="1:2" x14ac:dyDescent="0.3">
      <c r="A314">
        <v>1614.1611519156224</v>
      </c>
      <c r="B314">
        <v>3.9815951200963116E-2</v>
      </c>
    </row>
    <row r="315" spans="1:2" x14ac:dyDescent="0.3">
      <c r="A315">
        <v>1620.7228319156225</v>
      </c>
      <c r="B315">
        <v>3.9807393033566618E-2</v>
      </c>
    </row>
    <row r="316" spans="1:2" x14ac:dyDescent="0.3">
      <c r="A316">
        <v>1627.2845119156225</v>
      </c>
      <c r="B316">
        <v>3.9798913437049888E-2</v>
      </c>
    </row>
    <row r="317" spans="1:2" x14ac:dyDescent="0.3">
      <c r="A317">
        <v>1633.8461919156225</v>
      </c>
      <c r="B317">
        <v>3.9790510998126652E-2</v>
      </c>
    </row>
    <row r="318" spans="1:2" x14ac:dyDescent="0.3">
      <c r="A318">
        <v>1640.4078719156225</v>
      </c>
      <c r="B318">
        <v>3.9782184341159064E-2</v>
      </c>
    </row>
    <row r="319" spans="1:2" x14ac:dyDescent="0.3">
      <c r="A319">
        <v>1646.9695519156223</v>
      </c>
      <c r="B319">
        <v>3.9773932126834846E-2</v>
      </c>
    </row>
    <row r="320" spans="1:2" x14ac:dyDescent="0.3">
      <c r="A320">
        <v>1653.5312319156224</v>
      </c>
      <c r="B320">
        <v>3.9765753050901742E-2</v>
      </c>
    </row>
    <row r="321" spans="1:2" x14ac:dyDescent="0.3">
      <c r="A321">
        <v>1660.0929119156224</v>
      </c>
      <c r="B321">
        <v>3.975764584295681E-2</v>
      </c>
    </row>
    <row r="322" spans="1:2" x14ac:dyDescent="0.3">
      <c r="A322">
        <v>1666.6545919156224</v>
      </c>
      <c r="B322">
        <v>3.9749609265287263E-2</v>
      </c>
    </row>
    <row r="323" spans="1:2" x14ac:dyDescent="0.3">
      <c r="A323">
        <v>1673.2162719156224</v>
      </c>
      <c r="B323">
        <v>3.974164211176056E-2</v>
      </c>
    </row>
    <row r="324" spans="1:2" x14ac:dyDescent="0.3">
      <c r="A324">
        <v>1679.7779519156225</v>
      </c>
      <c r="B324">
        <v>3.9733743206761096E-2</v>
      </c>
    </row>
    <row r="325" spans="1:2" x14ac:dyDescent="0.3">
      <c r="A325">
        <v>1686.3396319156222</v>
      </c>
      <c r="B325">
        <v>3.9725911404171275E-2</v>
      </c>
    </row>
    <row r="326" spans="1:2" x14ac:dyDescent="0.3">
      <c r="A326">
        <v>1692.9013119156223</v>
      </c>
      <c r="B326">
        <v>3.9718145586394651E-2</v>
      </c>
    </row>
    <row r="327" spans="1:2" x14ac:dyDescent="0.3">
      <c r="A327">
        <v>1699.4629919156223</v>
      </c>
      <c r="B327">
        <v>3.9710444663419213E-2</v>
      </c>
    </row>
    <row r="328" spans="1:2" x14ac:dyDescent="0.3">
      <c r="A328">
        <v>1706.0246719156223</v>
      </c>
      <c r="B328">
        <v>3.9702807571918623E-2</v>
      </c>
    </row>
    <row r="329" spans="1:2" x14ac:dyDescent="0.3">
      <c r="A329">
        <v>1712.5863519156223</v>
      </c>
      <c r="B329">
        <v>3.969523327438991E-2</v>
      </c>
    </row>
    <row r="330" spans="1:2" x14ac:dyDescent="0.3">
      <c r="A330">
        <v>1719.1480319156221</v>
      </c>
      <c r="B330">
        <v>3.9687720758325537E-2</v>
      </c>
    </row>
    <row r="331" spans="1:2" x14ac:dyDescent="0.3">
      <c r="A331">
        <v>1725.7097119156222</v>
      </c>
      <c r="B331">
        <v>3.968026903541836E-2</v>
      </c>
    </row>
    <row r="332" spans="1:2" x14ac:dyDescent="0.3">
      <c r="A332">
        <v>1732.2713919156222</v>
      </c>
      <c r="B332">
        <v>3.9672877140798021E-2</v>
      </c>
    </row>
    <row r="333" spans="1:2" x14ac:dyDescent="0.3">
      <c r="A333">
        <v>1738.8330719156222</v>
      </c>
      <c r="B333">
        <v>3.9665544132297045E-2</v>
      </c>
    </row>
    <row r="334" spans="1:2" x14ac:dyDescent="0.3">
      <c r="A334">
        <v>1745.3947519156222</v>
      </c>
      <c r="B334">
        <v>3.9658269089745485E-2</v>
      </c>
    </row>
    <row r="335" spans="1:2" x14ac:dyDescent="0.3">
      <c r="A335">
        <v>1751.9564319156223</v>
      </c>
      <c r="B335">
        <v>3.9651051114292742E-2</v>
      </c>
    </row>
    <row r="336" spans="1:2" x14ac:dyDescent="0.3">
      <c r="A336">
        <v>1758.5181119156223</v>
      </c>
      <c r="B336">
        <v>3.9643889327755234E-2</v>
      </c>
    </row>
    <row r="337" spans="1:2" x14ac:dyDescent="0.3">
      <c r="A337">
        <v>1765.0797919156223</v>
      </c>
      <c r="B337">
        <v>3.9636782871988817E-2</v>
      </c>
    </row>
    <row r="338" spans="1:2" x14ac:dyDescent="0.3">
      <c r="A338">
        <v>1771.6414719156223</v>
      </c>
      <c r="B338">
        <v>3.9629730908284852E-2</v>
      </c>
    </row>
    <row r="339" spans="1:2" x14ac:dyDescent="0.3">
      <c r="A339">
        <v>1778.2031519156224</v>
      </c>
      <c r="B339">
        <v>3.9622732616788767E-2</v>
      </c>
    </row>
    <row r="340" spans="1:2" x14ac:dyDescent="0.3">
      <c r="A340">
        <v>1784.7648319156222</v>
      </c>
      <c r="B340">
        <v>3.9615787195940222E-2</v>
      </c>
    </row>
    <row r="341" spans="1:2" x14ac:dyDescent="0.3">
      <c r="A341">
        <v>1791.3265119156222</v>
      </c>
      <c r="B341">
        <v>3.9608893861933905E-2</v>
      </c>
    </row>
    <row r="342" spans="1:2" x14ac:dyDescent="0.3">
      <c r="A342">
        <v>1797.8881919156222</v>
      </c>
      <c r="B342">
        <v>3.9602051848199919E-2</v>
      </c>
    </row>
    <row r="343" spans="1:2" x14ac:dyDescent="0.3">
      <c r="A343">
        <v>1804.4498719156222</v>
      </c>
      <c r="B343">
        <v>3.9595260404903139E-2</v>
      </c>
    </row>
    <row r="344" spans="1:2" x14ac:dyDescent="0.3">
      <c r="A344">
        <v>1811.0115519156222</v>
      </c>
      <c r="B344">
        <v>3.9588518798460488E-2</v>
      </c>
    </row>
    <row r="345" spans="1:2" x14ac:dyDescent="0.3">
      <c r="A345">
        <v>1817.5732319156223</v>
      </c>
      <c r="B345">
        <v>3.958182631107561E-2</v>
      </c>
    </row>
    <row r="346" spans="1:2" x14ac:dyDescent="0.3">
      <c r="A346">
        <v>1824.1349119156223</v>
      </c>
      <c r="B346">
        <v>3.9575182240289879E-2</v>
      </c>
    </row>
    <row r="347" spans="1:2" x14ac:dyDescent="0.3">
      <c r="A347">
        <v>1830.6965919156223</v>
      </c>
      <c r="B347">
        <v>3.9568585898549419E-2</v>
      </c>
    </row>
    <row r="348" spans="1:2" x14ac:dyDescent="0.3">
      <c r="A348">
        <v>1837.2582719156223</v>
      </c>
      <c r="B348">
        <v>3.956203661278717E-2</v>
      </c>
    </row>
    <row r="349" spans="1:2" x14ac:dyDescent="0.3">
      <c r="A349">
        <v>1843.8199519156221</v>
      </c>
      <c r="B349">
        <v>3.9555533724019487E-2</v>
      </c>
    </row>
    <row r="350" spans="1:2" x14ac:dyDescent="0.3">
      <c r="A350">
        <v>1850.3816319156222</v>
      </c>
      <c r="B350">
        <v>3.9549076586956722E-2</v>
      </c>
    </row>
    <row r="351" spans="1:2" x14ac:dyDescent="0.3">
      <c r="A351">
        <v>1856.9433119156222</v>
      </c>
      <c r="B351">
        <v>3.9542664569627121E-2</v>
      </c>
    </row>
    <row r="352" spans="1:2" x14ac:dyDescent="0.3">
      <c r="A352">
        <v>1863.5049919156222</v>
      </c>
      <c r="B352">
        <v>3.9536297053013543E-2</v>
      </c>
    </row>
    <row r="353" spans="1:2" x14ac:dyDescent="0.3">
      <c r="A353">
        <v>1870.0666719156222</v>
      </c>
      <c r="B353">
        <v>3.9529973430702449E-2</v>
      </c>
    </row>
    <row r="354" spans="1:2" x14ac:dyDescent="0.3">
      <c r="A354">
        <v>1876.6283519156223</v>
      </c>
      <c r="B354">
        <v>3.95236931085447E-2</v>
      </c>
    </row>
    <row r="355" spans="1:2" x14ac:dyDescent="0.3">
      <c r="A355">
        <v>1883.1900319156223</v>
      </c>
      <c r="B355">
        <v>3.9517455504327718E-2</v>
      </c>
    </row>
    <row r="356" spans="1:2" x14ac:dyDescent="0.3">
      <c r="A356">
        <v>1889.7517119156223</v>
      </c>
      <c r="B356">
        <v>3.9511260047458405E-2</v>
      </c>
    </row>
    <row r="357" spans="1:2" x14ac:dyDescent="0.3">
      <c r="A357">
        <v>1896.3133919156223</v>
      </c>
      <c r="B357">
        <v>3.9505106178656636E-2</v>
      </c>
    </row>
    <row r="358" spans="1:2" x14ac:dyDescent="0.3">
      <c r="A358">
        <v>1902.8750719156224</v>
      </c>
      <c r="B358">
        <v>3.9498993349658687E-2</v>
      </c>
    </row>
    <row r="359" spans="1:2" x14ac:dyDescent="0.3">
      <c r="A359">
        <v>1909.4367519156222</v>
      </c>
      <c r="B359">
        <v>3.9492921022930394E-2</v>
      </c>
    </row>
    <row r="360" spans="1:2" x14ac:dyDescent="0.3">
      <c r="A360">
        <v>1915.9984319156222</v>
      </c>
      <c r="B360">
        <v>3.9486888671389463E-2</v>
      </c>
    </row>
    <row r="361" spans="1:2" x14ac:dyDescent="0.3">
      <c r="A361">
        <v>1922.5601119156222</v>
      </c>
      <c r="B361">
        <v>3.9480895778136814E-2</v>
      </c>
    </row>
    <row r="362" spans="1:2" x14ac:dyDescent="0.3">
      <c r="A362">
        <v>1929.1217919156222</v>
      </c>
      <c r="B362">
        <v>3.9474941836196403E-2</v>
      </c>
    </row>
    <row r="363" spans="1:2" x14ac:dyDescent="0.3">
      <c r="A363">
        <v>1935.6834719156222</v>
      </c>
      <c r="B363">
        <v>3.9469026348263346E-2</v>
      </c>
    </row>
    <row r="364" spans="1:2" x14ac:dyDescent="0.3">
      <c r="A364">
        <v>1942.2451519156223</v>
      </c>
      <c r="B364">
        <v>3.9463148826459939E-2</v>
      </c>
    </row>
    <row r="365" spans="1:2" x14ac:dyDescent="0.3">
      <c r="A365">
        <v>1948.8068319156223</v>
      </c>
      <c r="B365">
        <v>3.9457308792099362E-2</v>
      </c>
    </row>
    <row r="366" spans="1:2" x14ac:dyDescent="0.3">
      <c r="A366">
        <v>1955.3685119156223</v>
      </c>
      <c r="B366">
        <v>3.9451505775456669E-2</v>
      </c>
    </row>
    <row r="367" spans="1:2" x14ac:dyDescent="0.3">
      <c r="A367">
        <v>1961.9301919156223</v>
      </c>
      <c r="B367">
        <v>3.9445739315546895E-2</v>
      </c>
    </row>
    <row r="368" spans="1:2" x14ac:dyDescent="0.3">
      <c r="A368">
        <v>1968.4918719156221</v>
      </c>
      <c r="B368">
        <v>3.944000895990999E-2</v>
      </c>
    </row>
    <row r="369" spans="1:2" x14ac:dyDescent="0.3">
      <c r="A369">
        <v>1975.0535519156222</v>
      </c>
      <c r="B369">
        <v>3.9434314264402311E-2</v>
      </c>
    </row>
    <row r="370" spans="1:2" x14ac:dyDescent="0.3">
      <c r="A370">
        <v>1981.6152319156222</v>
      </c>
      <c r="B370">
        <v>3.94286547929944E-2</v>
      </c>
    </row>
    <row r="371" spans="1:2" x14ac:dyDescent="0.3">
      <c r="A371">
        <v>1988.1769119156222</v>
      </c>
      <c r="B371">
        <v>3.9423030117574968E-2</v>
      </c>
    </row>
    <row r="372" spans="1:2" x14ac:dyDescent="0.3">
      <c r="A372">
        <v>1994.7385919156222</v>
      </c>
      <c r="B372">
        <v>3.9417439817760636E-2</v>
      </c>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2"/>
  <sheetViews>
    <sheetView topLeftCell="A13" workbookViewId="0">
      <selection activeCell="A67" sqref="A67"/>
    </sheetView>
  </sheetViews>
  <sheetFormatPr defaultRowHeight="14.4" x14ac:dyDescent="0.3"/>
  <cols>
    <col min="1" max="1" width="13.33203125" customWidth="1"/>
    <col min="2" max="2" width="14.21875" customWidth="1"/>
    <col min="3" max="3" width="14" style="2" customWidth="1"/>
    <col min="5" max="5" width="15" customWidth="1"/>
    <col min="11" max="11" width="12" bestFit="1" customWidth="1"/>
  </cols>
  <sheetData>
    <row r="1" spans="1:3" x14ac:dyDescent="0.3">
      <c r="A1" t="s">
        <v>15</v>
      </c>
    </row>
    <row r="2" spans="1:3" x14ac:dyDescent="0.3">
      <c r="A2" t="s">
        <v>14</v>
      </c>
    </row>
    <row r="5" spans="1:3" x14ac:dyDescent="0.3">
      <c r="A5" t="s">
        <v>11</v>
      </c>
      <c r="B5" t="s">
        <v>12</v>
      </c>
      <c r="C5" s="2" t="s">
        <v>0</v>
      </c>
    </row>
    <row r="7" spans="1:3" x14ac:dyDescent="0.3">
      <c r="A7">
        <v>610.22879999999998</v>
      </c>
      <c r="B7">
        <f>A7*0.3048</f>
        <v>185.99773823999999</v>
      </c>
      <c r="C7" s="2">
        <v>1.5776999999999999E-2</v>
      </c>
    </row>
    <row r="8" spans="1:3" x14ac:dyDescent="0.3">
      <c r="A8">
        <v>616.79039999999998</v>
      </c>
      <c r="B8">
        <f t="shared" ref="B8:B66" si="0">A8*0.3048</f>
        <v>187.99771392</v>
      </c>
      <c r="C8" s="2">
        <v>1.5653E-2</v>
      </c>
    </row>
    <row r="9" spans="1:3" x14ac:dyDescent="0.3">
      <c r="A9">
        <v>623.35199999999998</v>
      </c>
      <c r="B9">
        <f t="shared" si="0"/>
        <v>189.9976896</v>
      </c>
      <c r="C9" s="2">
        <v>1.5532000000000001E-2</v>
      </c>
    </row>
    <row r="10" spans="1:3" x14ac:dyDescent="0.3">
      <c r="A10">
        <v>629.91359999999997</v>
      </c>
      <c r="B10">
        <f t="shared" si="0"/>
        <v>191.99766528000001</v>
      </c>
      <c r="C10" s="2">
        <v>1.5417999999999999E-2</v>
      </c>
    </row>
    <row r="11" spans="1:3" x14ac:dyDescent="0.3">
      <c r="A11">
        <v>636.47519999999997</v>
      </c>
      <c r="B11">
        <f t="shared" si="0"/>
        <v>193.99764096000001</v>
      </c>
      <c r="C11" s="2">
        <v>1.5308E-2</v>
      </c>
    </row>
    <row r="12" spans="1:3" x14ac:dyDescent="0.3">
      <c r="A12">
        <v>643.03679999999997</v>
      </c>
      <c r="B12">
        <f t="shared" si="0"/>
        <v>195.99761663999999</v>
      </c>
      <c r="C12" s="2">
        <v>1.5202E-2</v>
      </c>
    </row>
    <row r="13" spans="1:3" x14ac:dyDescent="0.3">
      <c r="A13">
        <v>649.59839999999997</v>
      </c>
      <c r="B13">
        <f t="shared" si="0"/>
        <v>197.99759232</v>
      </c>
      <c r="C13" s="2">
        <v>1.5096999999999999E-2</v>
      </c>
    </row>
    <row r="14" spans="1:3" x14ac:dyDescent="0.3">
      <c r="A14">
        <v>656.16</v>
      </c>
      <c r="B14">
        <f t="shared" si="0"/>
        <v>199.997568</v>
      </c>
      <c r="C14" s="2">
        <v>1.4991000000000001E-2</v>
      </c>
    </row>
    <row r="15" spans="1:3" x14ac:dyDescent="0.3">
      <c r="A15">
        <v>662.72159999999997</v>
      </c>
      <c r="B15">
        <f t="shared" si="0"/>
        <v>201.99754368000001</v>
      </c>
      <c r="C15" s="2">
        <v>1.4885000000000001E-2</v>
      </c>
    </row>
    <row r="16" spans="1:3" x14ac:dyDescent="0.3">
      <c r="A16">
        <v>669.28319999999997</v>
      </c>
      <c r="B16">
        <f t="shared" si="0"/>
        <v>203.99751936000001</v>
      </c>
      <c r="C16" s="2">
        <v>1.4782E-2</v>
      </c>
    </row>
    <row r="17" spans="1:3" x14ac:dyDescent="0.3">
      <c r="A17">
        <v>675.84479999999996</v>
      </c>
      <c r="B17">
        <f t="shared" si="0"/>
        <v>205.99749503999999</v>
      </c>
      <c r="C17" s="2">
        <v>1.4683E-2</v>
      </c>
    </row>
    <row r="18" spans="1:3" x14ac:dyDescent="0.3">
      <c r="A18">
        <v>682.40639999999996</v>
      </c>
      <c r="B18">
        <f t="shared" si="0"/>
        <v>207.99747072</v>
      </c>
      <c r="C18" s="2">
        <v>1.4588E-2</v>
      </c>
    </row>
    <row r="19" spans="1:3" x14ac:dyDescent="0.3">
      <c r="A19">
        <v>688.96799999999996</v>
      </c>
      <c r="B19">
        <f t="shared" si="0"/>
        <v>209.9974464</v>
      </c>
      <c r="C19" s="2">
        <v>1.4500000000000001E-2</v>
      </c>
    </row>
    <row r="20" spans="1:3" x14ac:dyDescent="0.3">
      <c r="A20">
        <v>695.52959999999996</v>
      </c>
      <c r="B20">
        <f t="shared" si="0"/>
        <v>211.99742208000001</v>
      </c>
      <c r="C20" s="2">
        <v>1.4415000000000001E-2</v>
      </c>
    </row>
    <row r="21" spans="1:3" x14ac:dyDescent="0.3">
      <c r="A21">
        <v>702.09119999999996</v>
      </c>
      <c r="B21">
        <f t="shared" si="0"/>
        <v>213.99739775999998</v>
      </c>
      <c r="C21" s="2">
        <v>1.4334E-2</v>
      </c>
    </row>
    <row r="22" spans="1:3" x14ac:dyDescent="0.3">
      <c r="A22">
        <v>708.65279999999996</v>
      </c>
      <c r="B22">
        <f t="shared" si="0"/>
        <v>215.99737343999999</v>
      </c>
      <c r="C22" s="2">
        <v>1.4253999999999999E-2</v>
      </c>
    </row>
    <row r="23" spans="1:3" x14ac:dyDescent="0.3">
      <c r="A23">
        <v>715.21439999999996</v>
      </c>
      <c r="B23">
        <f t="shared" si="0"/>
        <v>217.99734912</v>
      </c>
      <c r="C23" s="2">
        <v>1.4172000000000001E-2</v>
      </c>
    </row>
    <row r="24" spans="1:3" x14ac:dyDescent="0.3">
      <c r="A24">
        <v>721.77599999999995</v>
      </c>
      <c r="B24">
        <f t="shared" si="0"/>
        <v>219.9973248</v>
      </c>
      <c r="C24" s="2">
        <v>1.409E-2</v>
      </c>
    </row>
    <row r="25" spans="1:3" x14ac:dyDescent="0.3">
      <c r="A25">
        <v>728.33759999999995</v>
      </c>
      <c r="B25">
        <f t="shared" si="0"/>
        <v>221.99730048000001</v>
      </c>
      <c r="C25" s="2">
        <v>1.4007E-2</v>
      </c>
    </row>
    <row r="26" spans="1:3" x14ac:dyDescent="0.3">
      <c r="A26">
        <v>734.89919999999995</v>
      </c>
      <c r="B26">
        <f t="shared" si="0"/>
        <v>223.99727615999998</v>
      </c>
      <c r="C26" s="2">
        <v>1.3925999999999999E-2</v>
      </c>
    </row>
    <row r="27" spans="1:3" x14ac:dyDescent="0.3">
      <c r="A27">
        <v>741.46079999999995</v>
      </c>
      <c r="B27">
        <f t="shared" si="0"/>
        <v>225.99725183999999</v>
      </c>
      <c r="C27" s="2">
        <v>1.3846000000000001E-2</v>
      </c>
    </row>
    <row r="28" spans="1:3" x14ac:dyDescent="0.3">
      <c r="A28">
        <v>748.02239999999995</v>
      </c>
      <c r="B28">
        <f t="shared" si="0"/>
        <v>227.99722752</v>
      </c>
      <c r="C28" s="2">
        <v>1.3769999999999999E-2</v>
      </c>
    </row>
    <row r="29" spans="1:3" x14ac:dyDescent="0.3">
      <c r="A29">
        <v>754.58399999999995</v>
      </c>
      <c r="B29">
        <f t="shared" si="0"/>
        <v>229.9972032</v>
      </c>
      <c r="C29" s="2">
        <v>1.3697000000000001E-2</v>
      </c>
    </row>
    <row r="30" spans="1:3" x14ac:dyDescent="0.3">
      <c r="A30">
        <v>761.14559999999994</v>
      </c>
      <c r="B30">
        <f t="shared" si="0"/>
        <v>231.99717888000001</v>
      </c>
      <c r="C30" s="2">
        <v>1.3627999999999999E-2</v>
      </c>
    </row>
    <row r="31" spans="1:3" x14ac:dyDescent="0.3">
      <c r="A31">
        <v>767.70719999999994</v>
      </c>
      <c r="B31">
        <f t="shared" si="0"/>
        <v>233.99715455999998</v>
      </c>
      <c r="C31" s="2">
        <v>1.3559E-2</v>
      </c>
    </row>
    <row r="32" spans="1:3" x14ac:dyDescent="0.3">
      <c r="A32">
        <v>774.26880000000006</v>
      </c>
      <c r="B32">
        <f t="shared" si="0"/>
        <v>235.99713024000002</v>
      </c>
      <c r="C32" s="2">
        <v>1.3491E-2</v>
      </c>
    </row>
    <row r="33" spans="1:11" x14ac:dyDescent="0.3">
      <c r="A33">
        <v>780.83040000000005</v>
      </c>
      <c r="B33">
        <f t="shared" si="0"/>
        <v>237.99710592000002</v>
      </c>
      <c r="C33" s="2">
        <v>1.3422999999999999E-2</v>
      </c>
    </row>
    <row r="34" spans="1:11" x14ac:dyDescent="0.3">
      <c r="A34">
        <v>787.39200000000005</v>
      </c>
      <c r="B34">
        <f t="shared" si="0"/>
        <v>239.99708160000003</v>
      </c>
      <c r="C34" s="2">
        <v>1.3354E-2</v>
      </c>
    </row>
    <row r="35" spans="1:11" x14ac:dyDescent="0.3">
      <c r="A35">
        <v>793.95360000000005</v>
      </c>
      <c r="B35">
        <f t="shared" si="0"/>
        <v>241.99705728000004</v>
      </c>
      <c r="C35" s="2">
        <v>1.3287999999999999E-2</v>
      </c>
    </row>
    <row r="36" spans="1:11" x14ac:dyDescent="0.3">
      <c r="A36">
        <v>800.51520000000005</v>
      </c>
      <c r="B36">
        <f t="shared" si="0"/>
        <v>243.99703296000004</v>
      </c>
      <c r="C36" s="2">
        <v>1.3223E-2</v>
      </c>
    </row>
    <row r="37" spans="1:11" x14ac:dyDescent="0.3">
      <c r="A37">
        <v>807.07680000000005</v>
      </c>
      <c r="B37">
        <f t="shared" si="0"/>
        <v>245.99700864000002</v>
      </c>
      <c r="C37" s="2">
        <v>1.316E-2</v>
      </c>
    </row>
    <row r="38" spans="1:11" x14ac:dyDescent="0.3">
      <c r="A38">
        <v>813.63840000000005</v>
      </c>
      <c r="B38">
        <f t="shared" si="0"/>
        <v>247.99698432000002</v>
      </c>
      <c r="C38" s="2">
        <v>1.3099E-2</v>
      </c>
    </row>
    <row r="39" spans="1:11" x14ac:dyDescent="0.3">
      <c r="A39">
        <v>820.2</v>
      </c>
      <c r="B39">
        <f t="shared" si="0"/>
        <v>249.99696000000003</v>
      </c>
      <c r="C39" s="2">
        <v>1.304E-2</v>
      </c>
    </row>
    <row r="40" spans="1:11" x14ac:dyDescent="0.3">
      <c r="A40">
        <v>826.76160000000004</v>
      </c>
      <c r="B40">
        <f t="shared" si="0"/>
        <v>251.99693568000004</v>
      </c>
      <c r="C40" s="2">
        <v>1.2983E-2</v>
      </c>
    </row>
    <row r="41" spans="1:11" x14ac:dyDescent="0.3">
      <c r="A41">
        <v>833.32320000000004</v>
      </c>
      <c r="B41">
        <f t="shared" si="0"/>
        <v>253.99691136000001</v>
      </c>
      <c r="C41" s="2">
        <v>1.2926E-2</v>
      </c>
    </row>
    <row r="42" spans="1:11" x14ac:dyDescent="0.3">
      <c r="A42">
        <v>839.88480000000004</v>
      </c>
      <c r="B42">
        <f t="shared" si="0"/>
        <v>255.99688704000002</v>
      </c>
      <c r="C42" s="2">
        <v>1.2869999999999999E-2</v>
      </c>
    </row>
    <row r="43" spans="1:11" x14ac:dyDescent="0.3">
      <c r="A43">
        <v>846.44640000000004</v>
      </c>
      <c r="B43">
        <f t="shared" si="0"/>
        <v>257.99686272000002</v>
      </c>
      <c r="C43" s="2">
        <v>1.2814000000000001E-2</v>
      </c>
    </row>
    <row r="44" spans="1:11" x14ac:dyDescent="0.3">
      <c r="A44">
        <v>853.00800000000004</v>
      </c>
      <c r="B44">
        <f t="shared" si="0"/>
        <v>259.9968384</v>
      </c>
      <c r="C44" s="2">
        <v>1.2758E-2</v>
      </c>
    </row>
    <row r="45" spans="1:11" x14ac:dyDescent="0.3">
      <c r="A45">
        <v>859.56960000000004</v>
      </c>
      <c r="B45">
        <f t="shared" si="0"/>
        <v>261.99681408000004</v>
      </c>
      <c r="C45" s="2">
        <v>1.2703000000000001E-2</v>
      </c>
    </row>
    <row r="46" spans="1:11" x14ac:dyDescent="0.3">
      <c r="A46">
        <v>866.13120000000004</v>
      </c>
      <c r="B46">
        <f t="shared" si="0"/>
        <v>263.99678976000001</v>
      </c>
      <c r="C46" s="2">
        <v>1.2649000000000001E-2</v>
      </c>
    </row>
    <row r="47" spans="1:11" x14ac:dyDescent="0.3">
      <c r="A47">
        <v>872.69280000000003</v>
      </c>
      <c r="B47">
        <f t="shared" si="0"/>
        <v>265.99676544000005</v>
      </c>
      <c r="C47" s="2">
        <v>1.2597000000000001E-2</v>
      </c>
      <c r="K47">
        <f t="shared" ref="K47" si="1">$D47*$I47</f>
        <v>0</v>
      </c>
    </row>
    <row r="48" spans="1:11" x14ac:dyDescent="0.3">
      <c r="A48">
        <v>879.25440000000003</v>
      </c>
      <c r="B48">
        <f t="shared" si="0"/>
        <v>267.99674112000002</v>
      </c>
      <c r="C48" s="2">
        <v>1.2547000000000001E-2</v>
      </c>
    </row>
    <row r="49" spans="1:13" x14ac:dyDescent="0.3">
      <c r="A49">
        <v>885.81600000000003</v>
      </c>
      <c r="B49">
        <f t="shared" si="0"/>
        <v>269.9967168</v>
      </c>
      <c r="C49" s="2">
        <v>1.2499E-2</v>
      </c>
    </row>
    <row r="50" spans="1:13" x14ac:dyDescent="0.3">
      <c r="A50">
        <v>892.37760000000003</v>
      </c>
      <c r="B50">
        <f t="shared" si="0"/>
        <v>271.99669248000004</v>
      </c>
      <c r="C50" s="2">
        <v>1.2449999999999999E-2</v>
      </c>
      <c r="D50" t="s">
        <v>2</v>
      </c>
      <c r="F50" t="s">
        <v>6</v>
      </c>
      <c r="I50" t="s">
        <v>3</v>
      </c>
      <c r="K50" t="s">
        <v>13</v>
      </c>
    </row>
    <row r="51" spans="1:13" x14ac:dyDescent="0.3">
      <c r="A51">
        <v>898.93920000000003</v>
      </c>
      <c r="B51">
        <f t="shared" si="0"/>
        <v>273.99666816000001</v>
      </c>
      <c r="C51" s="2">
        <v>1.2402E-2</v>
      </c>
      <c r="D51">
        <f>LN(B51-B$50)</f>
        <v>0.69313502048600051</v>
      </c>
      <c r="F51">
        <f>D51*D51</f>
        <v>0.48043615662412836</v>
      </c>
      <c r="I51">
        <f t="shared" ref="I51:I66" si="2">LN(C51/C$50)</f>
        <v>-3.8628729830303297E-3</v>
      </c>
      <c r="K51">
        <f t="shared" ref="K51:K66" si="3">$D51*$I51</f>
        <v>-2.6774925442275455E-3</v>
      </c>
    </row>
    <row r="52" spans="1:13" x14ac:dyDescent="0.3">
      <c r="A52">
        <v>905.50080000000003</v>
      </c>
      <c r="B52">
        <f t="shared" si="0"/>
        <v>275.99664384000005</v>
      </c>
      <c r="C52" s="2">
        <v>1.2352E-2</v>
      </c>
      <c r="D52">
        <f t="shared" ref="D52:D66" si="4">LN(B52-B$50)</f>
        <v>1.3862822010459601</v>
      </c>
      <c r="F52">
        <f t="shared" ref="F52:F66" si="5">D52*D52</f>
        <v>1.9217783409368319</v>
      </c>
      <c r="I52">
        <f t="shared" si="2"/>
        <v>-7.902629628296234E-3</v>
      </c>
      <c r="K52">
        <f t="shared" si="3"/>
        <v>-1.0955274795165521E-2</v>
      </c>
    </row>
    <row r="53" spans="1:13" x14ac:dyDescent="0.3">
      <c r="A53">
        <v>912.06240000000003</v>
      </c>
      <c r="B53">
        <f t="shared" si="0"/>
        <v>277.99661952000002</v>
      </c>
      <c r="C53" s="2">
        <v>1.2302E-2</v>
      </c>
      <c r="D53">
        <f t="shared" si="4"/>
        <v>1.7917473091541196</v>
      </c>
      <c r="F53">
        <f t="shared" si="5"/>
        <v>3.2103584198610284</v>
      </c>
      <c r="I53">
        <f t="shared" si="2"/>
        <v>-1.1958772124539999E-2</v>
      </c>
      <c r="K53">
        <f t="shared" si="3"/>
        <v>-2.1427097774931837E-2</v>
      </c>
    </row>
    <row r="54" spans="1:13" x14ac:dyDescent="0.3">
      <c r="A54">
        <v>918.62400000000002</v>
      </c>
      <c r="B54">
        <f t="shared" si="0"/>
        <v>279.9965952</v>
      </c>
      <c r="C54" s="2">
        <v>1.2253999999999999E-2</v>
      </c>
      <c r="D54">
        <f t="shared" si="4"/>
        <v>2.0794293816058982</v>
      </c>
      <c r="F54">
        <f t="shared" si="5"/>
        <v>4.3240265530858881</v>
      </c>
      <c r="I54">
        <f t="shared" si="2"/>
        <v>-1.586820860725385E-2</v>
      </c>
      <c r="K54">
        <f t="shared" si="3"/>
        <v>-3.2996819211375261E-2</v>
      </c>
    </row>
    <row r="55" spans="1:13" x14ac:dyDescent="0.3">
      <c r="A55">
        <v>925.18560000000002</v>
      </c>
      <c r="B55">
        <f t="shared" si="0"/>
        <v>281.99657088000004</v>
      </c>
      <c r="C55" s="2">
        <v>1.2205000000000001E-2</v>
      </c>
      <c r="D55">
        <f t="shared" si="4"/>
        <v>2.3025729329201123</v>
      </c>
      <c r="F55">
        <f t="shared" si="5"/>
        <v>5.3018421114163283</v>
      </c>
      <c r="I55">
        <f t="shared" si="2"/>
        <v>-1.9874919065793095E-2</v>
      </c>
      <c r="K55">
        <f t="shared" si="3"/>
        <v>-4.5763450684873065E-2</v>
      </c>
    </row>
    <row r="56" spans="1:13" x14ac:dyDescent="0.3">
      <c r="A56">
        <v>931.74720000000002</v>
      </c>
      <c r="B56">
        <f t="shared" si="0"/>
        <v>283.99654656000001</v>
      </c>
      <c r="C56" s="2">
        <v>1.2158E-2</v>
      </c>
      <c r="D56">
        <f t="shared" si="4"/>
        <v>2.484894489714065</v>
      </c>
      <c r="F56">
        <f t="shared" si="5"/>
        <v>6.1747006250113232</v>
      </c>
      <c r="I56">
        <f t="shared" si="2"/>
        <v>-2.3733233584185758E-2</v>
      </c>
      <c r="K56">
        <f t="shared" si="3"/>
        <v>-5.897458135643998E-2</v>
      </c>
    </row>
    <row r="57" spans="1:13" x14ac:dyDescent="0.3">
      <c r="A57">
        <v>938.30880000000002</v>
      </c>
      <c r="B57">
        <f t="shared" si="0"/>
        <v>285.99652224000005</v>
      </c>
      <c r="C57" s="2">
        <v>1.2113000000000001E-2</v>
      </c>
      <c r="D57">
        <f t="shared" si="4"/>
        <v>2.6390451695413262</v>
      </c>
      <c r="F57">
        <f t="shared" si="5"/>
        <v>6.964559406879407</v>
      </c>
      <c r="I57">
        <f t="shared" si="2"/>
        <v>-2.7441366876051365E-2</v>
      </c>
      <c r="K57">
        <f t="shared" si="3"/>
        <v>-7.241900669985471E-2</v>
      </c>
    </row>
    <row r="58" spans="1:13" x14ac:dyDescent="0.3">
      <c r="A58">
        <v>944.87040000000002</v>
      </c>
      <c r="B58">
        <f t="shared" si="0"/>
        <v>287.99649792000002</v>
      </c>
      <c r="C58" s="2">
        <v>1.2068000000000001E-2</v>
      </c>
      <c r="D58">
        <f t="shared" si="4"/>
        <v>2.7725765621658471</v>
      </c>
      <c r="F58">
        <f t="shared" si="5"/>
        <v>7.6871807930713878</v>
      </c>
      <c r="I58">
        <f t="shared" si="2"/>
        <v>-3.1163301613901847E-2</v>
      </c>
      <c r="K58">
        <f t="shared" si="3"/>
        <v>-8.6402639654409377E-2</v>
      </c>
    </row>
    <row r="59" spans="1:13" x14ac:dyDescent="0.3">
      <c r="A59">
        <v>951.43200000000002</v>
      </c>
      <c r="B59">
        <f t="shared" si="0"/>
        <v>289.9964736</v>
      </c>
      <c r="C59" s="2">
        <v>1.2024999999999999E-2</v>
      </c>
      <c r="D59">
        <f t="shared" si="4"/>
        <v>2.8903595978222296</v>
      </c>
      <c r="F59">
        <f t="shared" si="5"/>
        <v>8.3541786047230815</v>
      </c>
      <c r="I59">
        <f t="shared" si="2"/>
        <v>-3.4732806918891725E-2</v>
      </c>
      <c r="K59">
        <f t="shared" si="3"/>
        <v>-0.10039030183732504</v>
      </c>
    </row>
    <row r="60" spans="1:13" x14ac:dyDescent="0.3">
      <c r="A60">
        <v>957.99360000000001</v>
      </c>
      <c r="B60">
        <f t="shared" si="0"/>
        <v>291.99644928000004</v>
      </c>
      <c r="C60" s="2">
        <v>1.1982E-2</v>
      </c>
      <c r="D60">
        <f t="shared" si="4"/>
        <v>2.9957201134800577</v>
      </c>
      <c r="F60">
        <f t="shared" si="5"/>
        <v>8.9743389983089692</v>
      </c>
      <c r="I60">
        <f t="shared" si="2"/>
        <v>-3.8315099248983416E-2</v>
      </c>
      <c r="K60">
        <f t="shared" si="3"/>
        <v>-0.11478131347016428</v>
      </c>
      <c r="M60" t="s">
        <v>1</v>
      </c>
    </row>
    <row r="61" spans="1:13" x14ac:dyDescent="0.3">
      <c r="A61">
        <v>964.55520000000001</v>
      </c>
      <c r="B61">
        <f t="shared" si="0"/>
        <v>293.99642496000001</v>
      </c>
      <c r="C61" s="2">
        <v>1.1939999999999999E-2</v>
      </c>
      <c r="D61">
        <f t="shared" si="4"/>
        <v>3.0910302932843816</v>
      </c>
      <c r="F61">
        <f t="shared" si="5"/>
        <v>9.5544682740017297</v>
      </c>
      <c r="I61">
        <f t="shared" si="2"/>
        <v>-4.1826514946260641E-2</v>
      </c>
      <c r="K61">
        <f t="shared" si="3"/>
        <v>-0.12928702476140361</v>
      </c>
    </row>
    <row r="62" spans="1:13" x14ac:dyDescent="0.3">
      <c r="A62">
        <v>971.11680000000001</v>
      </c>
      <c r="B62">
        <f t="shared" si="0"/>
        <v>295.99640063999999</v>
      </c>
      <c r="C62" s="2">
        <v>1.1899E-2</v>
      </c>
      <c r="D62">
        <f t="shared" si="4"/>
        <v>3.1780416702740104</v>
      </c>
      <c r="F62">
        <f t="shared" si="5"/>
        <v>10.099948857998022</v>
      </c>
      <c r="I62">
        <f t="shared" si="2"/>
        <v>-4.5266259937700212E-2</v>
      </c>
      <c r="K62">
        <f t="shared" si="3"/>
        <v>-0.1438580603394663</v>
      </c>
    </row>
    <row r="63" spans="1:13" x14ac:dyDescent="0.3">
      <c r="A63">
        <v>977.67840000000001</v>
      </c>
      <c r="B63">
        <f t="shared" si="0"/>
        <v>297.99637632000002</v>
      </c>
      <c r="C63" s="2">
        <v>1.1859E-2</v>
      </c>
      <c r="D63">
        <f t="shared" si="4"/>
        <v>3.2580843779475481</v>
      </c>
      <c r="F63">
        <f t="shared" si="5"/>
        <v>10.615113813825861</v>
      </c>
      <c r="I63">
        <f t="shared" si="2"/>
        <v>-4.8633549928058427E-2</v>
      </c>
      <c r="K63">
        <f t="shared" si="3"/>
        <v>-0.15845220926473927</v>
      </c>
    </row>
    <row r="64" spans="1:13" x14ac:dyDescent="0.3">
      <c r="A64">
        <v>984.24</v>
      </c>
      <c r="B64">
        <f t="shared" si="0"/>
        <v>299.996352</v>
      </c>
      <c r="C64" s="2">
        <v>1.1819E-2</v>
      </c>
      <c r="D64">
        <f t="shared" si="4"/>
        <v>3.3321923501012694</v>
      </c>
      <c r="F64">
        <f t="shared" si="5"/>
        <v>11.10350585807342</v>
      </c>
      <c r="I64">
        <f t="shared" si="2"/>
        <v>-5.2012216880613096E-2</v>
      </c>
      <c r="K64">
        <f t="shared" si="3"/>
        <v>-0.17331471120138706</v>
      </c>
    </row>
    <row r="65" spans="1:18" x14ac:dyDescent="0.3">
      <c r="A65">
        <v>990.80160000000001</v>
      </c>
      <c r="B65">
        <f t="shared" si="0"/>
        <v>301.99632768000004</v>
      </c>
      <c r="C65" s="2">
        <v>1.1780000000000001E-2</v>
      </c>
      <c r="D65">
        <f t="shared" si="4"/>
        <v>3.4011852215882219</v>
      </c>
      <c r="E65" t="s">
        <v>4</v>
      </c>
      <c r="F65">
        <f t="shared" si="5"/>
        <v>11.568060911550122</v>
      </c>
      <c r="G65" t="s">
        <v>7</v>
      </c>
      <c r="I65">
        <f t="shared" si="2"/>
        <v>-5.5317444687275813E-2</v>
      </c>
      <c r="J65" t="s">
        <v>5</v>
      </c>
      <c r="K65">
        <f t="shared" si="3"/>
        <v>-0.18814487536638638</v>
      </c>
      <c r="L65" t="s">
        <v>8</v>
      </c>
      <c r="M65" t="s">
        <v>9</v>
      </c>
      <c r="N65" t="s">
        <v>10</v>
      </c>
    </row>
    <row r="66" spans="1:18" x14ac:dyDescent="0.3">
      <c r="A66">
        <v>997.36320000000001</v>
      </c>
      <c r="B66">
        <f t="shared" si="0"/>
        <v>303.99630336000001</v>
      </c>
      <c r="C66" s="2">
        <v>1.1741E-2</v>
      </c>
      <c r="D66">
        <f t="shared" si="4"/>
        <v>3.4657237427257925</v>
      </c>
      <c r="E66">
        <f>SUM(D51:D66)</f>
        <v>41.76202043385684</v>
      </c>
      <c r="F66">
        <f t="shared" si="5"/>
        <v>12.011241060893276</v>
      </c>
      <c r="G66">
        <f>SUM(F51:F66)</f>
        <v>118.3457387862608</v>
      </c>
      <c r="I66">
        <f t="shared" si="2"/>
        <v>-5.8633633262641836E-2</v>
      </c>
      <c r="J66">
        <f>SUM(I51:I66)</f>
        <v>-0.51654283029347758</v>
      </c>
      <c r="K66">
        <f t="shared" si="3"/>
        <v>-0.2032079749206146</v>
      </c>
      <c r="L66">
        <f>SUM(K51:K66)</f>
        <v>-1.5430528338827638</v>
      </c>
      <c r="M66">
        <f>(L66-(E66*J66)/16)/(G66-(E66*E66)/16)</f>
        <v>-2.0854135147853576E-2</v>
      </c>
      <c r="N66">
        <f>EXP((J66-M66*E66)/16)</f>
        <v>1.0223950869723437</v>
      </c>
    </row>
    <row r="67" spans="1:18" x14ac:dyDescent="0.3">
      <c r="A67">
        <f>B67*3.28084</f>
        <v>1003.9249119156225</v>
      </c>
      <c r="B67">
        <f>B66+2</f>
        <v>305.99630336000001</v>
      </c>
      <c r="C67" s="2">
        <f>C$50*N$66*(B67-B$50)^M$66</f>
        <v>1.1826344903993549E-2</v>
      </c>
      <c r="D67" t="s">
        <v>1</v>
      </c>
      <c r="F67" t="s">
        <v>1</v>
      </c>
    </row>
    <row r="68" spans="1:18" x14ac:dyDescent="0.3">
      <c r="A68">
        <f t="shared" ref="A68:A131" si="6">B68*3.28084</f>
        <v>1010.4865919156224</v>
      </c>
      <c r="B68">
        <f t="shared" ref="B68:B131" si="7">B67+2</f>
        <v>307.99630336000001</v>
      </c>
      <c r="C68" s="2">
        <f t="shared" ref="C68:C131" si="8">C$50*N$66*(B68-B$50)^M$66</f>
        <v>1.1812256269263242E-2</v>
      </c>
    </row>
    <row r="69" spans="1:18" x14ac:dyDescent="0.3">
      <c r="A69">
        <f t="shared" si="6"/>
        <v>1017.0482719156224</v>
      </c>
      <c r="B69">
        <f t="shared" si="7"/>
        <v>309.99630336000001</v>
      </c>
      <c r="C69" s="2">
        <f t="shared" si="8"/>
        <v>1.1798945019101595E-2</v>
      </c>
    </row>
    <row r="70" spans="1:18" x14ac:dyDescent="0.3">
      <c r="A70">
        <f t="shared" si="6"/>
        <v>1023.6099519156224</v>
      </c>
      <c r="B70">
        <f t="shared" si="7"/>
        <v>311.99630336000001</v>
      </c>
      <c r="C70" s="2">
        <f t="shared" si="8"/>
        <v>1.1786330577508036E-2</v>
      </c>
    </row>
    <row r="71" spans="1:18" x14ac:dyDescent="0.3">
      <c r="A71">
        <f t="shared" si="6"/>
        <v>1030.1716319156224</v>
      </c>
      <c r="B71">
        <f t="shared" si="7"/>
        <v>313.99630336000001</v>
      </c>
      <c r="C71" s="2">
        <f t="shared" si="8"/>
        <v>1.1774344246168593E-2</v>
      </c>
    </row>
    <row r="72" spans="1:18" x14ac:dyDescent="0.3">
      <c r="A72">
        <f t="shared" si="6"/>
        <v>1036.7333119156224</v>
      </c>
      <c r="B72">
        <f t="shared" si="7"/>
        <v>315.99630336000001</v>
      </c>
      <c r="C72" s="2">
        <f t="shared" si="8"/>
        <v>1.176292698200848E-2</v>
      </c>
      <c r="F72" s="1"/>
    </row>
    <row r="73" spans="1:18" x14ac:dyDescent="0.3">
      <c r="A73">
        <f t="shared" si="6"/>
        <v>1043.2949919156224</v>
      </c>
      <c r="B73">
        <f t="shared" si="7"/>
        <v>317.99630336000001</v>
      </c>
      <c r="C73" s="2">
        <f t="shared" si="8"/>
        <v>1.1752027671001327E-2</v>
      </c>
      <c r="F73" s="1"/>
    </row>
    <row r="74" spans="1:18" x14ac:dyDescent="0.3">
      <c r="A74">
        <f t="shared" si="6"/>
        <v>1049.8566719156224</v>
      </c>
      <c r="B74">
        <f t="shared" si="7"/>
        <v>319.99630336000001</v>
      </c>
      <c r="C74" s="2">
        <f t="shared" si="8"/>
        <v>1.1741601770993777E-2</v>
      </c>
      <c r="F74" s="1"/>
    </row>
    <row r="75" spans="1:18" x14ac:dyDescent="0.3">
      <c r="A75">
        <f t="shared" si="6"/>
        <v>1056.4183519156225</v>
      </c>
      <c r="B75">
        <f t="shared" si="7"/>
        <v>321.99630336000001</v>
      </c>
      <c r="C75" s="2">
        <f t="shared" si="8"/>
        <v>1.1731610232798617E-2</v>
      </c>
      <c r="F75" s="1"/>
      <c r="G75" s="1"/>
      <c r="H75" s="1"/>
      <c r="I75" s="1"/>
      <c r="J75" s="1"/>
      <c r="K75" s="1"/>
      <c r="L75" s="1"/>
      <c r="M75" s="1"/>
      <c r="N75" s="1"/>
      <c r="O75" s="1"/>
      <c r="P75" s="1"/>
      <c r="Q75" s="1"/>
      <c r="R75" s="1"/>
    </row>
    <row r="76" spans="1:18" x14ac:dyDescent="0.3">
      <c r="A76">
        <f t="shared" si="6"/>
        <v>1062.9800319156225</v>
      </c>
      <c r="B76">
        <f t="shared" si="7"/>
        <v>323.99630336000001</v>
      </c>
      <c r="C76" s="2">
        <f t="shared" si="8"/>
        <v>1.1722018633814221E-2</v>
      </c>
      <c r="F76" s="1"/>
      <c r="G76" s="1"/>
      <c r="H76" s="1"/>
      <c r="I76" s="1"/>
      <c r="J76" s="1"/>
      <c r="K76" s="1"/>
      <c r="L76" s="1"/>
      <c r="M76" s="1"/>
      <c r="N76" s="1"/>
      <c r="O76" s="1"/>
      <c r="P76" s="1"/>
      <c r="Q76" s="1"/>
      <c r="R76" s="1"/>
    </row>
    <row r="77" spans="1:18" x14ac:dyDescent="0.3">
      <c r="A77">
        <f t="shared" si="6"/>
        <v>1069.5417119156225</v>
      </c>
      <c r="B77">
        <f t="shared" si="7"/>
        <v>325.99630336000001</v>
      </c>
      <c r="C77" s="2">
        <f t="shared" si="8"/>
        <v>1.1712796475857859E-2</v>
      </c>
    </row>
    <row r="78" spans="1:18" x14ac:dyDescent="0.3">
      <c r="A78">
        <f t="shared" si="6"/>
        <v>1076.1033919156225</v>
      </c>
      <c r="B78">
        <f t="shared" si="7"/>
        <v>327.99630336000001</v>
      </c>
      <c r="C78" s="2">
        <f t="shared" si="8"/>
        <v>1.1703916611242414E-2</v>
      </c>
    </row>
    <row r="79" spans="1:18" x14ac:dyDescent="0.3">
      <c r="A79">
        <f t="shared" si="6"/>
        <v>1082.6650719156225</v>
      </c>
      <c r="B79">
        <f t="shared" si="7"/>
        <v>329.99630336000001</v>
      </c>
      <c r="C79" s="2">
        <f t="shared" si="8"/>
        <v>1.1695354769992398E-2</v>
      </c>
    </row>
    <row r="80" spans="1:18" x14ac:dyDescent="0.3">
      <c r="A80">
        <f t="shared" si="6"/>
        <v>1089.2267519156223</v>
      </c>
      <c r="B80">
        <f t="shared" si="7"/>
        <v>331.99630336000001</v>
      </c>
      <c r="C80" s="2">
        <f t="shared" si="8"/>
        <v>1.1687089167548908E-2</v>
      </c>
    </row>
    <row r="81" spans="1:3" x14ac:dyDescent="0.3">
      <c r="A81">
        <f t="shared" si="6"/>
        <v>1095.7884319156224</v>
      </c>
      <c r="B81">
        <f t="shared" si="7"/>
        <v>333.99630336000001</v>
      </c>
      <c r="C81" s="2">
        <f t="shared" si="8"/>
        <v>1.1679100177069159E-2</v>
      </c>
    </row>
    <row r="82" spans="1:3" x14ac:dyDescent="0.3">
      <c r="A82">
        <f t="shared" si="6"/>
        <v>1102.3501119156224</v>
      </c>
      <c r="B82">
        <f t="shared" si="7"/>
        <v>335.99630336000001</v>
      </c>
      <c r="C82" s="2">
        <f t="shared" si="8"/>
        <v>1.1671370053970049E-2</v>
      </c>
    </row>
    <row r="83" spans="1:3" x14ac:dyDescent="0.3">
      <c r="A83">
        <f t="shared" si="6"/>
        <v>1108.9117919156224</v>
      </c>
      <c r="B83">
        <f t="shared" si="7"/>
        <v>337.99630336000001</v>
      </c>
      <c r="C83" s="2">
        <f t="shared" si="8"/>
        <v>1.1663882703034555E-2</v>
      </c>
    </row>
    <row r="84" spans="1:3" x14ac:dyDescent="0.3">
      <c r="A84">
        <f t="shared" si="6"/>
        <v>1115.4734719156224</v>
      </c>
      <c r="B84">
        <f t="shared" si="7"/>
        <v>339.99630336000001</v>
      </c>
      <c r="C84" s="2">
        <f t="shared" si="8"/>
        <v>1.165662348042921E-2</v>
      </c>
    </row>
    <row r="85" spans="1:3" x14ac:dyDescent="0.3">
      <c r="A85">
        <f t="shared" si="6"/>
        <v>1122.0351519156225</v>
      </c>
      <c r="B85">
        <f t="shared" si="7"/>
        <v>341.99630336000001</v>
      </c>
      <c r="C85" s="2">
        <f t="shared" si="8"/>
        <v>1.1649579024538696E-2</v>
      </c>
    </row>
    <row r="86" spans="1:3" x14ac:dyDescent="0.3">
      <c r="A86">
        <f t="shared" si="6"/>
        <v>1128.5968319156225</v>
      </c>
      <c r="B86">
        <f t="shared" si="7"/>
        <v>343.99630336000001</v>
      </c>
      <c r="C86" s="2">
        <f t="shared" si="8"/>
        <v>1.1642737110729077E-2</v>
      </c>
    </row>
    <row r="87" spans="1:3" x14ac:dyDescent="0.3">
      <c r="A87">
        <f t="shared" si="6"/>
        <v>1135.1585119156225</v>
      </c>
      <c r="B87">
        <f t="shared" si="7"/>
        <v>345.99630336000001</v>
      </c>
      <c r="C87" s="2">
        <f t="shared" si="8"/>
        <v>1.1636086526091801E-2</v>
      </c>
    </row>
    <row r="88" spans="1:3" x14ac:dyDescent="0.3">
      <c r="A88">
        <f t="shared" si="6"/>
        <v>1141.7201919156225</v>
      </c>
      <c r="B88">
        <f t="shared" si="7"/>
        <v>347.99630336000001</v>
      </c>
      <c r="C88" s="2">
        <f t="shared" si="8"/>
        <v>1.1629616960959859E-2</v>
      </c>
    </row>
    <row r="89" spans="1:3" x14ac:dyDescent="0.3">
      <c r="A89">
        <f t="shared" si="6"/>
        <v>1148.2818719156223</v>
      </c>
      <c r="B89">
        <f t="shared" si="7"/>
        <v>349.99630336000001</v>
      </c>
      <c r="C89" s="2">
        <f t="shared" si="8"/>
        <v>1.1623318914572781E-2</v>
      </c>
    </row>
    <row r="90" spans="1:3" x14ac:dyDescent="0.3">
      <c r="A90">
        <f t="shared" si="6"/>
        <v>1154.8435519156224</v>
      </c>
      <c r="B90">
        <f t="shared" si="7"/>
        <v>351.99630336000001</v>
      </c>
      <c r="C90" s="2">
        <f t="shared" si="8"/>
        <v>1.1617183612733523E-2</v>
      </c>
    </row>
    <row r="91" spans="1:3" x14ac:dyDescent="0.3">
      <c r="A91">
        <f t="shared" si="6"/>
        <v>1161.4052319156224</v>
      </c>
      <c r="B91">
        <f t="shared" si="7"/>
        <v>353.99630336000001</v>
      </c>
      <c r="C91" s="2">
        <f t="shared" si="8"/>
        <v>1.1611202935674232E-2</v>
      </c>
    </row>
    <row r="92" spans="1:3" x14ac:dyDescent="0.3">
      <c r="A92">
        <f t="shared" si="6"/>
        <v>1167.9669119156224</v>
      </c>
      <c r="B92">
        <f t="shared" si="7"/>
        <v>355.99630336000001</v>
      </c>
      <c r="C92" s="2">
        <f t="shared" si="8"/>
        <v>1.1605369354649665E-2</v>
      </c>
    </row>
    <row r="93" spans="1:3" x14ac:dyDescent="0.3">
      <c r="A93">
        <f t="shared" si="6"/>
        <v>1174.5285919156224</v>
      </c>
      <c r="B93">
        <f t="shared" si="7"/>
        <v>357.99630336000001</v>
      </c>
      <c r="C93" s="2">
        <f t="shared" si="8"/>
        <v>1.1599675876021644E-2</v>
      </c>
    </row>
    <row r="94" spans="1:3" x14ac:dyDescent="0.3">
      <c r="A94">
        <f t="shared" si="6"/>
        <v>1181.0902719156225</v>
      </c>
      <c r="B94">
        <f t="shared" si="7"/>
        <v>359.99630336000001</v>
      </c>
      <c r="C94" s="2">
        <f t="shared" si="8"/>
        <v>1.1594115991797684E-2</v>
      </c>
    </row>
    <row r="95" spans="1:3" x14ac:dyDescent="0.3">
      <c r="A95">
        <f t="shared" si="6"/>
        <v>1187.6519519156225</v>
      </c>
      <c r="B95">
        <f t="shared" si="7"/>
        <v>361.99630336000001</v>
      </c>
      <c r="C95" s="2">
        <f t="shared" si="8"/>
        <v>1.1588683635750439E-2</v>
      </c>
    </row>
    <row r="96" spans="1:3" x14ac:dyDescent="0.3">
      <c r="A96">
        <f t="shared" si="6"/>
        <v>1194.2136319156225</v>
      </c>
      <c r="B96">
        <f t="shared" si="7"/>
        <v>363.99630336000001</v>
      </c>
      <c r="C96" s="2">
        <f t="shared" si="8"/>
        <v>1.1583373144379407E-2</v>
      </c>
    </row>
    <row r="97" spans="1:3" x14ac:dyDescent="0.3">
      <c r="A97">
        <f t="shared" si="6"/>
        <v>1200.7753119156225</v>
      </c>
      <c r="B97">
        <f t="shared" si="7"/>
        <v>365.99630336000001</v>
      </c>
      <c r="C97" s="2">
        <f t="shared" si="8"/>
        <v>1.1578179222087925E-2</v>
      </c>
    </row>
    <row r="98" spans="1:3" x14ac:dyDescent="0.3">
      <c r="A98">
        <f t="shared" si="6"/>
        <v>1207.3369919156225</v>
      </c>
      <c r="B98">
        <f t="shared" si="7"/>
        <v>367.99630336000001</v>
      </c>
      <c r="C98" s="2">
        <f t="shared" si="8"/>
        <v>1.1573096910041061E-2</v>
      </c>
    </row>
    <row r="99" spans="1:3" x14ac:dyDescent="0.3">
      <c r="A99">
        <f t="shared" si="6"/>
        <v>1213.8986719156223</v>
      </c>
      <c r="B99">
        <f t="shared" si="7"/>
        <v>369.99630336000001</v>
      </c>
      <c r="C99" s="2">
        <f t="shared" si="8"/>
        <v>1.1568121558247465E-2</v>
      </c>
    </row>
    <row r="100" spans="1:3" x14ac:dyDescent="0.3">
      <c r="A100">
        <f t="shared" si="6"/>
        <v>1220.4603519156224</v>
      </c>
      <c r="B100">
        <f t="shared" si="7"/>
        <v>371.99630336000001</v>
      </c>
      <c r="C100" s="2">
        <f t="shared" si="8"/>
        <v>1.1563248800473014E-2</v>
      </c>
    </row>
    <row r="101" spans="1:3" x14ac:dyDescent="0.3">
      <c r="A101">
        <f t="shared" si="6"/>
        <v>1227.0220319156224</v>
      </c>
      <c r="B101">
        <f t="shared" si="7"/>
        <v>373.99630336000001</v>
      </c>
      <c r="C101" s="2">
        <f t="shared" si="8"/>
        <v>1.1558474531648603E-2</v>
      </c>
    </row>
    <row r="102" spans="1:3" x14ac:dyDescent="0.3">
      <c r="A102">
        <f t="shared" si="6"/>
        <v>1233.5837119156224</v>
      </c>
      <c r="B102">
        <f t="shared" si="7"/>
        <v>375.99630336000001</v>
      </c>
      <c r="C102" s="2">
        <f t="shared" si="8"/>
        <v>1.1553794887480505E-2</v>
      </c>
    </row>
    <row r="103" spans="1:3" x14ac:dyDescent="0.3">
      <c r="A103">
        <f t="shared" si="6"/>
        <v>1240.1453919156224</v>
      </c>
      <c r="B103">
        <f t="shared" si="7"/>
        <v>377.99630336000001</v>
      </c>
      <c r="C103" s="2">
        <f t="shared" si="8"/>
        <v>1.1549206226010677E-2</v>
      </c>
    </row>
    <row r="104" spans="1:3" x14ac:dyDescent="0.3">
      <c r="A104">
        <f t="shared" si="6"/>
        <v>1246.7070719156225</v>
      </c>
      <c r="B104">
        <f t="shared" si="7"/>
        <v>379.99630336000001</v>
      </c>
      <c r="C104" s="2">
        <f t="shared" si="8"/>
        <v>1.1544705110907581E-2</v>
      </c>
    </row>
    <row r="105" spans="1:3" x14ac:dyDescent="0.3">
      <c r="A105">
        <f t="shared" si="6"/>
        <v>1253.2687519156225</v>
      </c>
      <c r="B105">
        <f t="shared" si="7"/>
        <v>381.99630336000001</v>
      </c>
      <c r="C105" s="2">
        <f t="shared" si="8"/>
        <v>1.154028829629632E-2</v>
      </c>
    </row>
    <row r="106" spans="1:3" x14ac:dyDescent="0.3">
      <c r="A106">
        <f t="shared" si="6"/>
        <v>1259.8304319156225</v>
      </c>
      <c r="B106">
        <f t="shared" si="7"/>
        <v>383.99630336000001</v>
      </c>
      <c r="C106" s="2">
        <f t="shared" si="8"/>
        <v>1.1535952712961107E-2</v>
      </c>
    </row>
    <row r="107" spans="1:3" x14ac:dyDescent="0.3">
      <c r="A107">
        <f t="shared" si="6"/>
        <v>1266.3921119156225</v>
      </c>
      <c r="B107">
        <f t="shared" si="7"/>
        <v>385.99630336000001</v>
      </c>
      <c r="C107" s="2">
        <f t="shared" si="8"/>
        <v>1.153169545577383E-2</v>
      </c>
    </row>
    <row r="108" spans="1:3" x14ac:dyDescent="0.3">
      <c r="A108">
        <f t="shared" si="6"/>
        <v>1272.9537919156223</v>
      </c>
      <c r="B108">
        <f t="shared" si="7"/>
        <v>387.99630336000001</v>
      </c>
      <c r="C108" s="2">
        <f t="shared" si="8"/>
        <v>1.1527513772220301E-2</v>
      </c>
    </row>
    <row r="109" spans="1:3" x14ac:dyDescent="0.3">
      <c r="A109">
        <f t="shared" si="6"/>
        <v>1279.5154719156224</v>
      </c>
      <c r="B109">
        <f t="shared" si="7"/>
        <v>389.99630336000001</v>
      </c>
      <c r="C109" s="2">
        <f t="shared" si="8"/>
        <v>1.152340505191126E-2</v>
      </c>
    </row>
    <row r="110" spans="1:3" x14ac:dyDescent="0.3">
      <c r="A110">
        <f t="shared" si="6"/>
        <v>1286.0771519156224</v>
      </c>
      <c r="B110">
        <f t="shared" si="7"/>
        <v>391.99630336000001</v>
      </c>
      <c r="C110" s="2">
        <f t="shared" si="8"/>
        <v>1.1519366816978438E-2</v>
      </c>
    </row>
    <row r="111" spans="1:3" x14ac:dyDescent="0.3">
      <c r="A111">
        <f t="shared" si="6"/>
        <v>1292.6388319156224</v>
      </c>
      <c r="B111">
        <f t="shared" si="7"/>
        <v>393.99630336000001</v>
      </c>
      <c r="C111" s="2">
        <f t="shared" si="8"/>
        <v>1.1515396713267626E-2</v>
      </c>
    </row>
    <row r="112" spans="1:3" x14ac:dyDescent="0.3">
      <c r="A112">
        <f t="shared" si="6"/>
        <v>1299.2005119156224</v>
      </c>
      <c r="B112">
        <f t="shared" si="7"/>
        <v>395.99630336000001</v>
      </c>
      <c r="C112" s="2">
        <f t="shared" si="8"/>
        <v>1.1511492502250734E-2</v>
      </c>
    </row>
    <row r="113" spans="1:3" x14ac:dyDescent="0.3">
      <c r="A113">
        <f t="shared" si="6"/>
        <v>1305.7621919156225</v>
      </c>
      <c r="B113">
        <f t="shared" si="7"/>
        <v>397.99630336000001</v>
      </c>
      <c r="C113" s="2">
        <f t="shared" si="8"/>
        <v>1.1507652053587534E-2</v>
      </c>
    </row>
    <row r="114" spans="1:3" x14ac:dyDescent="0.3">
      <c r="A114">
        <f t="shared" si="6"/>
        <v>1312.3238719156225</v>
      </c>
      <c r="B114">
        <f t="shared" si="7"/>
        <v>399.99630336000001</v>
      </c>
      <c r="C114" s="2">
        <f t="shared" si="8"/>
        <v>1.1503873338275543E-2</v>
      </c>
    </row>
    <row r="115" spans="1:3" x14ac:dyDescent="0.3">
      <c r="A115">
        <f t="shared" si="6"/>
        <v>1318.8855519156225</v>
      </c>
      <c r="B115">
        <f t="shared" si="7"/>
        <v>401.99630336000001</v>
      </c>
      <c r="C115" s="2">
        <f t="shared" si="8"/>
        <v>1.1500154422333103E-2</v>
      </c>
    </row>
    <row r="116" spans="1:3" x14ac:dyDescent="0.3">
      <c r="A116">
        <f t="shared" si="6"/>
        <v>1325.4472319156225</v>
      </c>
      <c r="B116">
        <f t="shared" si="7"/>
        <v>403.99630336000001</v>
      </c>
      <c r="C116" s="2">
        <f t="shared" si="8"/>
        <v>1.1496493460966662E-2</v>
      </c>
    </row>
    <row r="117" spans="1:3" x14ac:dyDescent="0.3">
      <c r="A117">
        <f t="shared" si="6"/>
        <v>1332.0089119156223</v>
      </c>
      <c r="B117">
        <f t="shared" si="7"/>
        <v>405.99630336000001</v>
      </c>
      <c r="C117" s="2">
        <f t="shared" si="8"/>
        <v>1.1492888693178435E-2</v>
      </c>
    </row>
    <row r="118" spans="1:3" x14ac:dyDescent="0.3">
      <c r="A118">
        <f t="shared" si="6"/>
        <v>1338.5705919156223</v>
      </c>
      <c r="B118">
        <f t="shared" si="7"/>
        <v>407.99630336000001</v>
      </c>
      <c r="C118" s="2">
        <f t="shared" si="8"/>
        <v>1.1489338436775107E-2</v>
      </c>
    </row>
    <row r="119" spans="1:3" x14ac:dyDescent="0.3">
      <c r="A119">
        <f t="shared" si="6"/>
        <v>1345.1322719156224</v>
      </c>
      <c r="B119">
        <f t="shared" si="7"/>
        <v>409.99630336000001</v>
      </c>
      <c r="C119" s="2">
        <f t="shared" si="8"/>
        <v>1.1485841083742437E-2</v>
      </c>
    </row>
    <row r="120" spans="1:3" x14ac:dyDescent="0.3">
      <c r="A120">
        <f t="shared" si="6"/>
        <v>1351.6939519156224</v>
      </c>
      <c r="B120">
        <f t="shared" si="7"/>
        <v>411.99630336000001</v>
      </c>
      <c r="C120" s="2">
        <f t="shared" si="8"/>
        <v>1.1482395095953911E-2</v>
      </c>
    </row>
    <row r="121" spans="1:3" x14ac:dyDescent="0.3">
      <c r="A121">
        <f t="shared" si="6"/>
        <v>1358.2556319156224</v>
      </c>
      <c r="B121">
        <f t="shared" si="7"/>
        <v>413.99630336000001</v>
      </c>
      <c r="C121" s="2">
        <f t="shared" si="8"/>
        <v>1.1478999001185085E-2</v>
      </c>
    </row>
    <row r="122" spans="1:3" x14ac:dyDescent="0.3">
      <c r="A122">
        <f t="shared" si="6"/>
        <v>1364.8173119156224</v>
      </c>
      <c r="B122">
        <f t="shared" si="7"/>
        <v>415.99630336000001</v>
      </c>
      <c r="C122" s="2">
        <f t="shared" si="8"/>
        <v>1.147565138940774E-2</v>
      </c>
    </row>
    <row r="123" spans="1:3" x14ac:dyDescent="0.3">
      <c r="A123">
        <f t="shared" si="6"/>
        <v>1371.3789919156225</v>
      </c>
      <c r="B123">
        <f t="shared" si="7"/>
        <v>417.99630336000001</v>
      </c>
      <c r="C123" s="2">
        <f t="shared" si="8"/>
        <v>1.1472350909340697E-2</v>
      </c>
    </row>
    <row r="124" spans="1:3" x14ac:dyDescent="0.3">
      <c r="A124">
        <f t="shared" si="6"/>
        <v>1377.9406719156225</v>
      </c>
      <c r="B124">
        <f t="shared" si="7"/>
        <v>419.99630336000001</v>
      </c>
      <c r="C124" s="2">
        <f t="shared" si="8"/>
        <v>1.1469096265236211E-2</v>
      </c>
    </row>
    <row r="125" spans="1:3" x14ac:dyDescent="0.3">
      <c r="A125">
        <f t="shared" si="6"/>
        <v>1384.5023519156225</v>
      </c>
      <c r="B125">
        <f t="shared" si="7"/>
        <v>421.99630336000001</v>
      </c>
      <c r="C125" s="2">
        <f t="shared" si="8"/>
        <v>1.1465886213882968E-2</v>
      </c>
    </row>
    <row r="126" spans="1:3" x14ac:dyDescent="0.3">
      <c r="A126">
        <f t="shared" si="6"/>
        <v>1391.0640319156225</v>
      </c>
      <c r="B126">
        <f t="shared" si="7"/>
        <v>423.99630336000001</v>
      </c>
      <c r="C126" s="2">
        <f t="shared" si="8"/>
        <v>1.1462719561808351E-2</v>
      </c>
    </row>
    <row r="127" spans="1:3" x14ac:dyDescent="0.3">
      <c r="A127">
        <f t="shared" si="6"/>
        <v>1397.6257119156223</v>
      </c>
      <c r="B127">
        <f t="shared" si="7"/>
        <v>425.99630336000001</v>
      </c>
      <c r="C127" s="2">
        <f t="shared" si="8"/>
        <v>1.1459595162664322E-2</v>
      </c>
    </row>
    <row r="128" spans="1:3" x14ac:dyDescent="0.3">
      <c r="A128">
        <f t="shared" si="6"/>
        <v>1404.1873919156224</v>
      </c>
      <c r="B128">
        <f t="shared" si="7"/>
        <v>427.99630336000001</v>
      </c>
      <c r="C128" s="2">
        <f t="shared" si="8"/>
        <v>1.1456511914782669E-2</v>
      </c>
    </row>
    <row r="129" spans="1:3" x14ac:dyDescent="0.3">
      <c r="A129">
        <f t="shared" si="6"/>
        <v>1410.7490719156224</v>
      </c>
      <c r="B129">
        <f t="shared" si="7"/>
        <v>429.99630336000001</v>
      </c>
      <c r="C129" s="2">
        <f t="shared" si="8"/>
        <v>1.1453468758886585E-2</v>
      </c>
    </row>
    <row r="130" spans="1:3" x14ac:dyDescent="0.3">
      <c r="A130">
        <f t="shared" si="6"/>
        <v>1417.3107519156224</v>
      </c>
      <c r="B130">
        <f t="shared" si="7"/>
        <v>431.99630336000001</v>
      </c>
      <c r="C130" s="2">
        <f t="shared" si="8"/>
        <v>1.1450464675946794E-2</v>
      </c>
    </row>
    <row r="131" spans="1:3" x14ac:dyDescent="0.3">
      <c r="A131">
        <f t="shared" si="6"/>
        <v>1423.8724319156224</v>
      </c>
      <c r="B131">
        <f t="shared" si="7"/>
        <v>433.99630336000001</v>
      </c>
      <c r="C131" s="2">
        <f t="shared" si="8"/>
        <v>1.1447498685171361E-2</v>
      </c>
    </row>
    <row r="132" spans="1:3" x14ac:dyDescent="0.3">
      <c r="A132">
        <f t="shared" ref="A132:A195" si="9">B132*3.28084</f>
        <v>1430.4341119156225</v>
      </c>
      <c r="B132">
        <f t="shared" ref="B132:B195" si="10">B131+2</f>
        <v>435.99630336000001</v>
      </c>
      <c r="C132" s="2">
        <f t="shared" ref="C132:C195" si="11">C$50*N$66*(B132-B$50)^M$66</f>
        <v>1.1444569842119355E-2</v>
      </c>
    </row>
    <row r="133" spans="1:3" x14ac:dyDescent="0.3">
      <c r="A133">
        <f t="shared" si="9"/>
        <v>1436.9957919156225</v>
      </c>
      <c r="B133">
        <f t="shared" si="10"/>
        <v>437.99630336000001</v>
      </c>
      <c r="C133" s="2">
        <f t="shared" si="11"/>
        <v>1.1441677236929289E-2</v>
      </c>
    </row>
    <row r="134" spans="1:3" x14ac:dyDescent="0.3">
      <c r="A134">
        <f t="shared" si="9"/>
        <v>1443.5574719156225</v>
      </c>
      <c r="B134">
        <f t="shared" si="10"/>
        <v>439.99630336000001</v>
      </c>
      <c r="C134" s="2">
        <f t="shared" si="11"/>
        <v>1.1438819992654101E-2</v>
      </c>
    </row>
    <row r="135" spans="1:3" x14ac:dyDescent="0.3">
      <c r="A135">
        <f t="shared" si="9"/>
        <v>1450.1191519156225</v>
      </c>
      <c r="B135">
        <f t="shared" si="10"/>
        <v>441.99630336000001</v>
      </c>
      <c r="C135" s="2">
        <f t="shared" si="11"/>
        <v>1.1435997263695029E-2</v>
      </c>
    </row>
    <row r="136" spans="1:3" x14ac:dyDescent="0.3">
      <c r="A136">
        <f t="shared" si="9"/>
        <v>1456.6808319156223</v>
      </c>
      <c r="B136">
        <f t="shared" si="10"/>
        <v>443.99630336000001</v>
      </c>
      <c r="C136" s="2">
        <f t="shared" si="11"/>
        <v>1.1433208234327492E-2</v>
      </c>
    </row>
    <row r="137" spans="1:3" x14ac:dyDescent="0.3">
      <c r="A137">
        <f t="shared" si="9"/>
        <v>1463.2425119156223</v>
      </c>
      <c r="B137">
        <f t="shared" si="10"/>
        <v>445.99630336000001</v>
      </c>
      <c r="C137" s="2">
        <f t="shared" si="11"/>
        <v>1.1430452117312492E-2</v>
      </c>
    </row>
    <row r="138" spans="1:3" x14ac:dyDescent="0.3">
      <c r="A138">
        <f t="shared" si="9"/>
        <v>1469.8041919156224</v>
      </c>
      <c r="B138">
        <f t="shared" si="10"/>
        <v>447.99630336000001</v>
      </c>
      <c r="C138" s="2">
        <f t="shared" si="11"/>
        <v>1.1427728152587715E-2</v>
      </c>
    </row>
    <row r="139" spans="1:3" x14ac:dyDescent="0.3">
      <c r="A139">
        <f t="shared" si="9"/>
        <v>1476.3658719156224</v>
      </c>
      <c r="B139">
        <f t="shared" si="10"/>
        <v>449.99630336000001</v>
      </c>
      <c r="C139" s="2">
        <f t="shared" si="11"/>
        <v>1.1425035606032878E-2</v>
      </c>
    </row>
    <row r="140" spans="1:3" x14ac:dyDescent="0.3">
      <c r="A140">
        <f t="shared" si="9"/>
        <v>1482.9275519156224</v>
      </c>
      <c r="B140">
        <f t="shared" si="10"/>
        <v>451.99630336000001</v>
      </c>
      <c r="C140" s="2">
        <f t="shared" si="11"/>
        <v>1.1422373768304336E-2</v>
      </c>
    </row>
    <row r="141" spans="1:3" x14ac:dyDescent="0.3">
      <c r="A141">
        <f t="shared" si="9"/>
        <v>1489.4892319156224</v>
      </c>
      <c r="B141">
        <f t="shared" si="10"/>
        <v>453.99630336000001</v>
      </c>
      <c r="C141" s="2">
        <f t="shared" si="11"/>
        <v>1.1419741953734349E-2</v>
      </c>
    </row>
    <row r="142" spans="1:3" x14ac:dyDescent="0.3">
      <c r="A142">
        <f t="shared" si="9"/>
        <v>1496.0509119156225</v>
      </c>
      <c r="B142">
        <f t="shared" si="10"/>
        <v>455.99630336000001</v>
      </c>
      <c r="C142" s="2">
        <f t="shared" si="11"/>
        <v>1.1417139499290718E-2</v>
      </c>
    </row>
    <row r="143" spans="1:3" x14ac:dyDescent="0.3">
      <c r="A143">
        <f t="shared" si="9"/>
        <v>1502.6125919156225</v>
      </c>
      <c r="B143">
        <f t="shared" si="10"/>
        <v>457.99630336000001</v>
      </c>
      <c r="C143" s="2">
        <f t="shared" si="11"/>
        <v>1.1414565763592928E-2</v>
      </c>
    </row>
    <row r="144" spans="1:3" x14ac:dyDescent="0.3">
      <c r="A144">
        <f t="shared" si="9"/>
        <v>1509.1742719156225</v>
      </c>
      <c r="B144">
        <f t="shared" si="10"/>
        <v>459.99630336000001</v>
      </c>
      <c r="C144" s="2">
        <f t="shared" si="11"/>
        <v>1.1412020125981095E-2</v>
      </c>
    </row>
    <row r="145" spans="1:3" x14ac:dyDescent="0.3">
      <c r="A145">
        <f t="shared" si="9"/>
        <v>1515.7359519156225</v>
      </c>
      <c r="B145">
        <f t="shared" si="10"/>
        <v>461.99630336000001</v>
      </c>
      <c r="C145" s="2">
        <f t="shared" si="11"/>
        <v>1.1409501985634379E-2</v>
      </c>
    </row>
    <row r="146" spans="1:3" x14ac:dyDescent="0.3">
      <c r="A146">
        <f t="shared" si="9"/>
        <v>1522.2976319156223</v>
      </c>
      <c r="B146">
        <f t="shared" si="10"/>
        <v>463.99630336000001</v>
      </c>
      <c r="C146" s="2">
        <f t="shared" si="11"/>
        <v>1.1407010760735749E-2</v>
      </c>
    </row>
    <row r="147" spans="1:3" x14ac:dyDescent="0.3">
      <c r="A147">
        <f t="shared" si="9"/>
        <v>1528.8593119156224</v>
      </c>
      <c r="B147">
        <f t="shared" si="10"/>
        <v>465.99630336000001</v>
      </c>
      <c r="C147" s="2">
        <f t="shared" si="11"/>
        <v>1.1404545887680209E-2</v>
      </c>
    </row>
    <row r="148" spans="1:3" x14ac:dyDescent="0.3">
      <c r="A148">
        <f t="shared" si="9"/>
        <v>1535.4209919156224</v>
      </c>
      <c r="B148">
        <f t="shared" si="10"/>
        <v>467.99630336000001</v>
      </c>
      <c r="C148" s="2">
        <f t="shared" si="11"/>
        <v>1.1402106820323785E-2</v>
      </c>
    </row>
    <row r="149" spans="1:3" x14ac:dyDescent="0.3">
      <c r="A149">
        <f t="shared" si="9"/>
        <v>1541.9826719156224</v>
      </c>
      <c r="B149">
        <f t="shared" si="10"/>
        <v>469.99630336000001</v>
      </c>
      <c r="C149" s="2">
        <f t="shared" si="11"/>
        <v>1.1399693029270786E-2</v>
      </c>
    </row>
    <row r="150" spans="1:3" x14ac:dyDescent="0.3">
      <c r="A150">
        <f t="shared" si="9"/>
        <v>1548.5443519156224</v>
      </c>
      <c r="B150">
        <f t="shared" si="10"/>
        <v>471.99630336000001</v>
      </c>
      <c r="C150" s="2">
        <f t="shared" si="11"/>
        <v>1.1397304001197048E-2</v>
      </c>
    </row>
    <row r="151" spans="1:3" x14ac:dyDescent="0.3">
      <c r="A151">
        <f t="shared" si="9"/>
        <v>1555.1060319156225</v>
      </c>
      <c r="B151">
        <f t="shared" si="10"/>
        <v>473.99630336000001</v>
      </c>
      <c r="C151" s="2">
        <f t="shared" si="11"/>
        <v>1.1394939238206973E-2</v>
      </c>
    </row>
    <row r="152" spans="1:3" x14ac:dyDescent="0.3">
      <c r="A152">
        <f t="shared" si="9"/>
        <v>1561.6677119156225</v>
      </c>
      <c r="B152">
        <f t="shared" si="10"/>
        <v>475.99630336000001</v>
      </c>
      <c r="C152" s="2">
        <f t="shared" si="11"/>
        <v>1.1392598257222369E-2</v>
      </c>
    </row>
    <row r="153" spans="1:3" x14ac:dyDescent="0.3">
      <c r="A153">
        <f t="shared" si="9"/>
        <v>1568.2293919156225</v>
      </c>
      <c r="B153">
        <f t="shared" si="10"/>
        <v>477.99630336000001</v>
      </c>
      <c r="C153" s="2">
        <f t="shared" si="11"/>
        <v>1.139028058940123E-2</v>
      </c>
    </row>
    <row r="154" spans="1:3" x14ac:dyDescent="0.3">
      <c r="A154">
        <f t="shared" si="9"/>
        <v>1574.7910719156225</v>
      </c>
      <c r="B154">
        <f t="shared" si="10"/>
        <v>479.99630336000001</v>
      </c>
      <c r="C154" s="2">
        <f t="shared" si="11"/>
        <v>1.1387985779584719E-2</v>
      </c>
    </row>
    <row r="155" spans="1:3" x14ac:dyDescent="0.3">
      <c r="A155">
        <f t="shared" si="9"/>
        <v>1581.3527519156223</v>
      </c>
      <c r="B155">
        <f t="shared" si="10"/>
        <v>481.99630336000001</v>
      </c>
      <c r="C155" s="2">
        <f t="shared" si="11"/>
        <v>1.1385713385770699E-2</v>
      </c>
    </row>
    <row r="156" spans="1:3" x14ac:dyDescent="0.3">
      <c r="A156">
        <f t="shared" si="9"/>
        <v>1587.9144319156223</v>
      </c>
      <c r="B156">
        <f t="shared" si="10"/>
        <v>483.99630336000001</v>
      </c>
      <c r="C156" s="2">
        <f t="shared" si="11"/>
        <v>1.1383462978612339E-2</v>
      </c>
    </row>
    <row r="157" spans="1:3" x14ac:dyDescent="0.3">
      <c r="A157">
        <f t="shared" si="9"/>
        <v>1594.4761119156224</v>
      </c>
      <c r="B157">
        <f t="shared" si="10"/>
        <v>485.99630336000001</v>
      </c>
      <c r="C157" s="2">
        <f t="shared" si="11"/>
        <v>1.1381234140940343E-2</v>
      </c>
    </row>
    <row r="158" spans="1:3" x14ac:dyDescent="0.3">
      <c r="A158">
        <f t="shared" si="9"/>
        <v>1601.0377919156224</v>
      </c>
      <c r="B158">
        <f t="shared" si="10"/>
        <v>487.99630336000001</v>
      </c>
      <c r="C158" s="2">
        <f t="shared" si="11"/>
        <v>1.1379026467307497E-2</v>
      </c>
    </row>
    <row r="159" spans="1:3" x14ac:dyDescent="0.3">
      <c r="A159">
        <f t="shared" si="9"/>
        <v>1607.5994719156224</v>
      </c>
      <c r="B159">
        <f t="shared" si="10"/>
        <v>489.99630336000001</v>
      </c>
      <c r="C159" s="2">
        <f t="shared" si="11"/>
        <v>1.1376839563554291E-2</v>
      </c>
    </row>
    <row r="160" spans="1:3" x14ac:dyDescent="0.3">
      <c r="A160">
        <f t="shared" si="9"/>
        <v>1614.1611519156224</v>
      </c>
      <c r="B160">
        <f t="shared" si="10"/>
        <v>491.99630336000001</v>
      </c>
      <c r="C160" s="2">
        <f t="shared" si="11"/>
        <v>1.1374673046394466E-2</v>
      </c>
    </row>
    <row r="161" spans="1:3" x14ac:dyDescent="0.3">
      <c r="A161">
        <f t="shared" si="9"/>
        <v>1620.7228319156225</v>
      </c>
      <c r="B161">
        <f t="shared" si="10"/>
        <v>493.99630336000001</v>
      </c>
      <c r="C161" s="2">
        <f t="shared" si="11"/>
        <v>1.1372526543019365E-2</v>
      </c>
    </row>
    <row r="162" spans="1:3" x14ac:dyDescent="0.3">
      <c r="A162">
        <f t="shared" si="9"/>
        <v>1627.2845119156225</v>
      </c>
      <c r="B162">
        <f t="shared" si="10"/>
        <v>495.99630336000001</v>
      </c>
      <c r="C162" s="2">
        <f t="shared" si="11"/>
        <v>1.1370399690720137E-2</v>
      </c>
    </row>
    <row r="163" spans="1:3" x14ac:dyDescent="0.3">
      <c r="A163">
        <f t="shared" si="9"/>
        <v>1633.8461919156225</v>
      </c>
      <c r="B163">
        <f t="shared" si="10"/>
        <v>497.99630336000001</v>
      </c>
      <c r="C163" s="2">
        <f t="shared" si="11"/>
        <v>1.1368292136526764E-2</v>
      </c>
    </row>
    <row r="164" spans="1:3" x14ac:dyDescent="0.3">
      <c r="A164">
        <f t="shared" si="9"/>
        <v>1640.4078719156225</v>
      </c>
      <c r="B164">
        <f t="shared" si="10"/>
        <v>499.99630336000001</v>
      </c>
      <c r="C164" s="2">
        <f t="shared" si="11"/>
        <v>1.1366203536863089E-2</v>
      </c>
    </row>
    <row r="165" spans="1:3" x14ac:dyDescent="0.3">
      <c r="A165">
        <f t="shared" si="9"/>
        <v>1646.9695519156223</v>
      </c>
      <c r="B165">
        <f t="shared" si="10"/>
        <v>501.99630336000001</v>
      </c>
      <c r="C165" s="2">
        <f t="shared" si="11"/>
        <v>1.1364133557216943E-2</v>
      </c>
    </row>
    <row r="166" spans="1:3" x14ac:dyDescent="0.3">
      <c r="A166">
        <f t="shared" si="9"/>
        <v>1653.5312319156224</v>
      </c>
      <c r="B166">
        <f t="shared" si="10"/>
        <v>503.99630336000001</v>
      </c>
      <c r="C166" s="2">
        <f t="shared" si="11"/>
        <v>1.1362081871824624E-2</v>
      </c>
    </row>
    <row r="167" spans="1:3" x14ac:dyDescent="0.3">
      <c r="A167">
        <f t="shared" si="9"/>
        <v>1660.0929119156224</v>
      </c>
      <c r="B167">
        <f t="shared" si="10"/>
        <v>505.99630336000001</v>
      </c>
      <c r="C167" s="2">
        <f t="shared" si="11"/>
        <v>1.1360048163368979E-2</v>
      </c>
    </row>
    <row r="168" spans="1:3" x14ac:dyDescent="0.3">
      <c r="A168">
        <f t="shared" si="9"/>
        <v>1666.6545919156224</v>
      </c>
      <c r="B168">
        <f t="shared" si="10"/>
        <v>507.99630336000001</v>
      </c>
      <c r="C168" s="2">
        <f t="shared" si="11"/>
        <v>1.1358032122690365E-2</v>
      </c>
    </row>
    <row r="169" spans="1:3" x14ac:dyDescent="0.3">
      <c r="A169">
        <f t="shared" si="9"/>
        <v>1673.2162719156224</v>
      </c>
      <c r="B169">
        <f t="shared" si="10"/>
        <v>509.99630336000001</v>
      </c>
      <c r="C169" s="2">
        <f t="shared" si="11"/>
        <v>1.1356033448509887E-2</v>
      </c>
    </row>
    <row r="170" spans="1:3" x14ac:dyDescent="0.3">
      <c r="A170">
        <f t="shared" si="9"/>
        <v>1679.7779519156225</v>
      </c>
      <c r="B170">
        <f t="shared" si="10"/>
        <v>511.99630336000001</v>
      </c>
      <c r="C170" s="2">
        <f t="shared" si="11"/>
        <v>1.1354051847164233E-2</v>
      </c>
    </row>
    <row r="171" spans="1:3" x14ac:dyDescent="0.3">
      <c r="A171">
        <f t="shared" si="9"/>
        <v>1686.3396319156222</v>
      </c>
      <c r="B171">
        <f t="shared" si="10"/>
        <v>513.99630335999996</v>
      </c>
      <c r="C171" s="2">
        <f t="shared" si="11"/>
        <v>1.135208703235158E-2</v>
      </c>
    </row>
    <row r="172" spans="1:3" x14ac:dyDescent="0.3">
      <c r="A172">
        <f t="shared" si="9"/>
        <v>1692.9013119156223</v>
      </c>
      <c r="B172">
        <f t="shared" si="10"/>
        <v>515.99630335999996</v>
      </c>
      <c r="C172" s="2">
        <f t="shared" si="11"/>
        <v>1.1350138724887986E-2</v>
      </c>
    </row>
    <row r="173" spans="1:3" x14ac:dyDescent="0.3">
      <c r="A173">
        <f t="shared" si="9"/>
        <v>1699.4629919156223</v>
      </c>
      <c r="B173">
        <f t="shared" si="10"/>
        <v>517.99630335999996</v>
      </c>
      <c r="C173" s="2">
        <f t="shared" si="11"/>
        <v>1.1348206652473771E-2</v>
      </c>
    </row>
    <row r="174" spans="1:3" x14ac:dyDescent="0.3">
      <c r="A174">
        <f t="shared" si="9"/>
        <v>1706.0246719156223</v>
      </c>
      <c r="B174">
        <f t="shared" si="10"/>
        <v>519.99630335999996</v>
      </c>
      <c r="C174" s="2">
        <f t="shared" si="11"/>
        <v>1.1346290549469396E-2</v>
      </c>
    </row>
    <row r="175" spans="1:3" x14ac:dyDescent="0.3">
      <c r="A175">
        <f t="shared" si="9"/>
        <v>1712.5863519156223</v>
      </c>
      <c r="B175">
        <f t="shared" si="10"/>
        <v>521.99630335999996</v>
      </c>
      <c r="C175" s="2">
        <f t="shared" si="11"/>
        <v>1.1344390156680378E-2</v>
      </c>
    </row>
    <row r="176" spans="1:3" x14ac:dyDescent="0.3">
      <c r="A176">
        <f t="shared" si="9"/>
        <v>1719.1480319156221</v>
      </c>
      <c r="B176">
        <f t="shared" si="10"/>
        <v>523.99630335999996</v>
      </c>
      <c r="C176" s="2">
        <f t="shared" si="11"/>
        <v>1.1342505221150812E-2</v>
      </c>
    </row>
    <row r="177" spans="1:3" x14ac:dyDescent="0.3">
      <c r="A177">
        <f t="shared" si="9"/>
        <v>1725.7097119156222</v>
      </c>
      <c r="B177">
        <f t="shared" si="10"/>
        <v>525.99630335999996</v>
      </c>
      <c r="C177" s="2">
        <f t="shared" si="11"/>
        <v>1.1340635495965087E-2</v>
      </c>
    </row>
    <row r="178" spans="1:3" x14ac:dyDescent="0.3">
      <c r="A178">
        <f t="shared" si="9"/>
        <v>1732.2713919156222</v>
      </c>
      <c r="B178">
        <f t="shared" si="10"/>
        <v>527.99630335999996</v>
      </c>
      <c r="C178" s="2">
        <f t="shared" si="11"/>
        <v>1.13387807400574E-2</v>
      </c>
    </row>
    <row r="179" spans="1:3" x14ac:dyDescent="0.3">
      <c r="A179">
        <f t="shared" si="9"/>
        <v>1738.8330719156222</v>
      </c>
      <c r="B179">
        <f t="shared" si="10"/>
        <v>529.99630335999996</v>
      </c>
      <c r="C179" s="2">
        <f t="shared" si="11"/>
        <v>1.1336940718028737E-2</v>
      </c>
    </row>
    <row r="180" spans="1:3" x14ac:dyDescent="0.3">
      <c r="A180">
        <f t="shared" si="9"/>
        <v>1745.3947519156222</v>
      </c>
      <c r="B180">
        <f t="shared" si="10"/>
        <v>531.99630335999996</v>
      </c>
      <c r="C180" s="2">
        <f t="shared" si="11"/>
        <v>1.1335115199970922E-2</v>
      </c>
    </row>
    <row r="181" spans="1:3" x14ac:dyDescent="0.3">
      <c r="A181">
        <f t="shared" si="9"/>
        <v>1751.9564319156223</v>
      </c>
      <c r="B181">
        <f t="shared" si="10"/>
        <v>533.99630335999996</v>
      </c>
      <c r="C181" s="2">
        <f t="shared" si="11"/>
        <v>1.1333303961297446E-2</v>
      </c>
    </row>
    <row r="182" spans="1:3" x14ac:dyDescent="0.3">
      <c r="A182">
        <f t="shared" si="9"/>
        <v>1758.5181119156223</v>
      </c>
      <c r="B182">
        <f t="shared" si="10"/>
        <v>535.99630335999996</v>
      </c>
      <c r="C182" s="2">
        <f t="shared" si="11"/>
        <v>1.1331506782580769E-2</v>
      </c>
    </row>
    <row r="183" spans="1:3" x14ac:dyDescent="0.3">
      <c r="A183">
        <f t="shared" si="9"/>
        <v>1765.0797919156223</v>
      </c>
      <c r="B183">
        <f t="shared" si="10"/>
        <v>537.99630335999996</v>
      </c>
      <c r="C183" s="2">
        <f t="shared" si="11"/>
        <v>1.132972344939576E-2</v>
      </c>
    </row>
    <row r="184" spans="1:3" x14ac:dyDescent="0.3">
      <c r="A184">
        <f t="shared" si="9"/>
        <v>1771.6414719156223</v>
      </c>
      <c r="B184">
        <f t="shared" si="10"/>
        <v>539.99630335999996</v>
      </c>
      <c r="C184" s="2">
        <f t="shared" si="11"/>
        <v>1.1327953752169046E-2</v>
      </c>
    </row>
    <row r="185" spans="1:3" x14ac:dyDescent="0.3">
      <c r="A185">
        <f t="shared" si="9"/>
        <v>1778.2031519156224</v>
      </c>
      <c r="B185">
        <f t="shared" si="10"/>
        <v>541.99630335999996</v>
      </c>
      <c r="C185" s="2">
        <f t="shared" si="11"/>
        <v>1.1326197486033971E-2</v>
      </c>
    </row>
    <row r="186" spans="1:3" x14ac:dyDescent="0.3">
      <c r="A186">
        <f t="shared" si="9"/>
        <v>1784.7648319156222</v>
      </c>
      <c r="B186">
        <f t="shared" si="10"/>
        <v>543.99630335999996</v>
      </c>
      <c r="C186" s="2">
        <f t="shared" si="11"/>
        <v>1.1324454450690951E-2</v>
      </c>
    </row>
    <row r="187" spans="1:3" x14ac:dyDescent="0.3">
      <c r="A187">
        <f t="shared" si="9"/>
        <v>1791.3265119156222</v>
      </c>
      <c r="B187">
        <f t="shared" si="10"/>
        <v>545.99630335999996</v>
      </c>
      <c r="C187" s="2">
        <f t="shared" si="11"/>
        <v>1.1322724450272928E-2</v>
      </c>
    </row>
    <row r="188" spans="1:3" x14ac:dyDescent="0.3">
      <c r="A188">
        <f t="shared" si="9"/>
        <v>1797.8881919156222</v>
      </c>
      <c r="B188">
        <f t="shared" si="10"/>
        <v>547.99630335999996</v>
      </c>
      <c r="C188" s="2">
        <f t="shared" si="11"/>
        <v>1.1321007293215769E-2</v>
      </c>
    </row>
    <row r="189" spans="1:3" x14ac:dyDescent="0.3">
      <c r="A189">
        <f t="shared" si="9"/>
        <v>1804.4498719156222</v>
      </c>
      <c r="B189">
        <f t="shared" si="10"/>
        <v>549.99630335999996</v>
      </c>
      <c r="C189" s="2">
        <f t="shared" si="11"/>
        <v>1.131930279213336E-2</v>
      </c>
    </row>
    <row r="190" spans="1:3" x14ac:dyDescent="0.3">
      <c r="A190">
        <f t="shared" si="9"/>
        <v>1811.0115519156222</v>
      </c>
      <c r="B190">
        <f t="shared" si="10"/>
        <v>551.99630335999996</v>
      </c>
      <c r="C190" s="2">
        <f t="shared" si="11"/>
        <v>1.1317610763697175E-2</v>
      </c>
    </row>
    <row r="191" spans="1:3" x14ac:dyDescent="0.3">
      <c r="A191">
        <f t="shared" si="9"/>
        <v>1817.5732319156223</v>
      </c>
      <c r="B191">
        <f t="shared" si="10"/>
        <v>553.99630335999996</v>
      </c>
      <c r="C191" s="2">
        <f t="shared" si="11"/>
        <v>1.1315931028520168E-2</v>
      </c>
    </row>
    <row r="192" spans="1:3" x14ac:dyDescent="0.3">
      <c r="A192">
        <f t="shared" si="9"/>
        <v>1824.1349119156223</v>
      </c>
      <c r="B192">
        <f t="shared" si="10"/>
        <v>555.99630335999996</v>
      </c>
      <c r="C192" s="2">
        <f t="shared" si="11"/>
        <v>1.1314263411044773E-2</v>
      </c>
    </row>
    <row r="193" spans="1:3" x14ac:dyDescent="0.3">
      <c r="A193">
        <f t="shared" si="9"/>
        <v>1830.6965919156223</v>
      </c>
      <c r="B193">
        <f t="shared" si="10"/>
        <v>557.99630335999996</v>
      </c>
      <c r="C193" s="2">
        <f t="shared" si="11"/>
        <v>1.1312607739434861E-2</v>
      </c>
    </row>
    <row r="194" spans="1:3" x14ac:dyDescent="0.3">
      <c r="A194">
        <f t="shared" si="9"/>
        <v>1837.2582719156223</v>
      </c>
      <c r="B194">
        <f t="shared" si="10"/>
        <v>559.99630335999996</v>
      </c>
      <c r="C194" s="2">
        <f t="shared" si="11"/>
        <v>1.1310963845471469E-2</v>
      </c>
    </row>
    <row r="195" spans="1:3" x14ac:dyDescent="0.3">
      <c r="A195">
        <f t="shared" si="9"/>
        <v>1843.8199519156221</v>
      </c>
      <c r="B195">
        <f t="shared" si="10"/>
        <v>561.99630335999996</v>
      </c>
      <c r="C195" s="2">
        <f t="shared" si="11"/>
        <v>1.1309331564452149E-2</v>
      </c>
    </row>
    <row r="196" spans="1:3" x14ac:dyDescent="0.3">
      <c r="A196">
        <f t="shared" ref="A196:A218" si="12">B196*3.28084</f>
        <v>1850.3816319156222</v>
      </c>
      <c r="B196">
        <f t="shared" ref="B196:B218" si="13">B195+2</f>
        <v>563.99630335999996</v>
      </c>
      <c r="C196" s="2">
        <f t="shared" ref="C196:C218" si="14">C$50*N$66*(B196-B$50)^M$66</f>
        <v>1.1307710735093807E-2</v>
      </c>
    </row>
    <row r="197" spans="1:3" x14ac:dyDescent="0.3">
      <c r="A197">
        <f t="shared" si="12"/>
        <v>1856.9433119156222</v>
      </c>
      <c r="B197">
        <f t="shared" si="13"/>
        <v>565.99630335999996</v>
      </c>
      <c r="C197" s="2">
        <f t="shared" si="14"/>
        <v>1.1306101199438845E-2</v>
      </c>
    </row>
    <row r="198" spans="1:3" x14ac:dyDescent="0.3">
      <c r="A198">
        <f t="shared" si="12"/>
        <v>1863.5049919156222</v>
      </c>
      <c r="B198">
        <f t="shared" si="13"/>
        <v>567.99630335999996</v>
      </c>
      <c r="C198" s="2">
        <f t="shared" si="14"/>
        <v>1.1304502802764523E-2</v>
      </c>
    </row>
    <row r="199" spans="1:3" x14ac:dyDescent="0.3">
      <c r="A199">
        <f t="shared" si="12"/>
        <v>1870.0666719156222</v>
      </c>
      <c r="B199">
        <f t="shared" si="13"/>
        <v>569.99630335999996</v>
      </c>
      <c r="C199" s="2">
        <f t="shared" si="14"/>
        <v>1.130291539349537E-2</v>
      </c>
    </row>
    <row r="200" spans="1:3" x14ac:dyDescent="0.3">
      <c r="A200">
        <f t="shared" si="12"/>
        <v>1876.6283519156223</v>
      </c>
      <c r="B200">
        <f t="shared" si="13"/>
        <v>571.99630335999996</v>
      </c>
      <c r="C200" s="2">
        <f t="shared" si="14"/>
        <v>1.1301338823118543E-2</v>
      </c>
    </row>
    <row r="201" spans="1:3" x14ac:dyDescent="0.3">
      <c r="A201">
        <f t="shared" si="12"/>
        <v>1883.1900319156223</v>
      </c>
      <c r="B201">
        <f t="shared" si="13"/>
        <v>573.99630335999996</v>
      </c>
      <c r="C201" s="2">
        <f t="shared" si="14"/>
        <v>1.1299772946102005E-2</v>
      </c>
    </row>
    <row r="202" spans="1:3" x14ac:dyDescent="0.3">
      <c r="A202">
        <f t="shared" si="12"/>
        <v>1889.7517119156223</v>
      </c>
      <c r="B202">
        <f t="shared" si="13"/>
        <v>575.99630335999996</v>
      </c>
      <c r="C202" s="2">
        <f t="shared" si="14"/>
        <v>1.1298217619815427E-2</v>
      </c>
    </row>
    <row r="203" spans="1:3" x14ac:dyDescent="0.3">
      <c r="A203">
        <f t="shared" si="12"/>
        <v>1896.3133919156223</v>
      </c>
      <c r="B203">
        <f t="shared" si="13"/>
        <v>577.99630335999996</v>
      </c>
      <c r="C203" s="2">
        <f t="shared" si="14"/>
        <v>1.1296672704453671E-2</v>
      </c>
    </row>
    <row r="204" spans="1:3" x14ac:dyDescent="0.3">
      <c r="A204">
        <f t="shared" si="12"/>
        <v>1902.8750719156224</v>
      </c>
      <c r="B204">
        <f t="shared" si="13"/>
        <v>579.99630335999996</v>
      </c>
      <c r="C204" s="2">
        <f t="shared" si="14"/>
        <v>1.12951380629628E-2</v>
      </c>
    </row>
    <row r="205" spans="1:3" x14ac:dyDescent="0.3">
      <c r="A205">
        <f t="shared" si="12"/>
        <v>1909.4367519156222</v>
      </c>
      <c r="B205">
        <f t="shared" si="13"/>
        <v>581.99630335999996</v>
      </c>
      <c r="C205" s="2">
        <f t="shared" si="14"/>
        <v>1.1293613560968472E-2</v>
      </c>
    </row>
    <row r="206" spans="1:3" x14ac:dyDescent="0.3">
      <c r="A206">
        <f t="shared" si="12"/>
        <v>1915.9984319156222</v>
      </c>
      <c r="B206">
        <f t="shared" si="13"/>
        <v>583.99630335999996</v>
      </c>
      <c r="C206" s="2">
        <f t="shared" si="14"/>
        <v>1.1292099066706668E-2</v>
      </c>
    </row>
    <row r="207" spans="1:3" x14ac:dyDescent="0.3">
      <c r="A207">
        <f t="shared" si="12"/>
        <v>1922.5601119156222</v>
      </c>
      <c r="B207">
        <f t="shared" si="13"/>
        <v>585.99630335999996</v>
      </c>
      <c r="C207" s="2">
        <f t="shared" si="14"/>
        <v>1.129059445095662E-2</v>
      </c>
    </row>
    <row r="208" spans="1:3" x14ac:dyDescent="0.3">
      <c r="A208">
        <f t="shared" si="12"/>
        <v>1929.1217919156222</v>
      </c>
      <c r="B208">
        <f t="shared" si="13"/>
        <v>587.99630335999996</v>
      </c>
      <c r="C208" s="2">
        <f t="shared" si="14"/>
        <v>1.128909958697589E-2</v>
      </c>
    </row>
    <row r="209" spans="1:3" x14ac:dyDescent="0.3">
      <c r="A209">
        <f t="shared" si="12"/>
        <v>1935.6834719156222</v>
      </c>
      <c r="B209">
        <f t="shared" si="13"/>
        <v>589.99630335999996</v>
      </c>
      <c r="C209" s="2">
        <f t="shared" si="14"/>
        <v>1.1287614350437496E-2</v>
      </c>
    </row>
    <row r="210" spans="1:3" x14ac:dyDescent="0.3">
      <c r="A210">
        <f t="shared" si="12"/>
        <v>1942.2451519156223</v>
      </c>
      <c r="B210">
        <f t="shared" si="13"/>
        <v>591.99630335999996</v>
      </c>
      <c r="C210" s="2">
        <f t="shared" si="14"/>
        <v>1.1286138619369043E-2</v>
      </c>
    </row>
    <row r="211" spans="1:3" x14ac:dyDescent="0.3">
      <c r="A211">
        <f t="shared" si="12"/>
        <v>1948.8068319156223</v>
      </c>
      <c r="B211">
        <f t="shared" si="13"/>
        <v>593.99630335999996</v>
      </c>
      <c r="C211" s="2">
        <f t="shared" si="14"/>
        <v>1.128467227409371E-2</v>
      </c>
    </row>
    <row r="212" spans="1:3" x14ac:dyDescent="0.3">
      <c r="A212">
        <f t="shared" si="12"/>
        <v>1955.3685119156223</v>
      </c>
      <c r="B212">
        <f t="shared" si="13"/>
        <v>595.99630335999996</v>
      </c>
      <c r="C212" s="2">
        <f t="shared" si="14"/>
        <v>1.1283215197173128E-2</v>
      </c>
    </row>
    <row r="213" spans="1:3" x14ac:dyDescent="0.3">
      <c r="A213">
        <f t="shared" si="12"/>
        <v>1961.9301919156223</v>
      </c>
      <c r="B213">
        <f t="shared" si="13"/>
        <v>597.99630335999996</v>
      </c>
      <c r="C213" s="2">
        <f t="shared" si="14"/>
        <v>1.1281767273351975E-2</v>
      </c>
    </row>
    <row r="214" spans="1:3" x14ac:dyDescent="0.3">
      <c r="A214">
        <f t="shared" si="12"/>
        <v>1968.4918719156221</v>
      </c>
      <c r="B214">
        <f t="shared" si="13"/>
        <v>599.99630335999996</v>
      </c>
      <c r="C214" s="2">
        <f t="shared" si="14"/>
        <v>1.1280328389504298E-2</v>
      </c>
    </row>
    <row r="215" spans="1:3" x14ac:dyDescent="0.3">
      <c r="A215">
        <f t="shared" si="12"/>
        <v>1975.0535519156222</v>
      </c>
      <c r="B215">
        <f t="shared" si="13"/>
        <v>601.99630335999996</v>
      </c>
      <c r="C215" s="2">
        <f t="shared" si="14"/>
        <v>1.1278898434581474E-2</v>
      </c>
    </row>
    <row r="216" spans="1:3" x14ac:dyDescent="0.3">
      <c r="A216">
        <f t="shared" si="12"/>
        <v>1981.6152319156222</v>
      </c>
      <c r="B216">
        <f t="shared" si="13"/>
        <v>603.99630335999996</v>
      </c>
      <c r="C216" s="2">
        <f t="shared" si="14"/>
        <v>1.1277477299561736E-2</v>
      </c>
    </row>
    <row r="217" spans="1:3" x14ac:dyDescent="0.3">
      <c r="A217">
        <f t="shared" si="12"/>
        <v>1988.1769119156222</v>
      </c>
      <c r="B217">
        <f t="shared" si="13"/>
        <v>605.99630335999996</v>
      </c>
      <c r="C217" s="2">
        <f t="shared" si="14"/>
        <v>1.1276064877401227E-2</v>
      </c>
    </row>
    <row r="218" spans="1:3" x14ac:dyDescent="0.3">
      <c r="A218">
        <f t="shared" si="12"/>
        <v>1994.7385919156222</v>
      </c>
      <c r="B218">
        <f t="shared" si="13"/>
        <v>607.99630335999996</v>
      </c>
      <c r="C218" s="2">
        <f t="shared" si="14"/>
        <v>1.1274661062986531E-2</v>
      </c>
    </row>
    <row r="221" spans="1:3" x14ac:dyDescent="0.3">
      <c r="A221">
        <v>1003.9249119156225</v>
      </c>
      <c r="B221">
        <v>4.1621718303068385E-2</v>
      </c>
    </row>
    <row r="222" spans="1:3" x14ac:dyDescent="0.3">
      <c r="A222">
        <v>1010.4865919156224</v>
      </c>
      <c r="B222">
        <v>4.1565245529215075E-2</v>
      </c>
    </row>
    <row r="223" spans="1:3" x14ac:dyDescent="0.3">
      <c r="A223">
        <v>1017.0482719156224</v>
      </c>
      <c r="B223">
        <v>4.1511897420663281E-2</v>
      </c>
    </row>
    <row r="224" spans="1:3" x14ac:dyDescent="0.3">
      <c r="A224">
        <v>1023.6099519156224</v>
      </c>
      <c r="B224">
        <v>4.1461349665374486E-2</v>
      </c>
    </row>
    <row r="225" spans="1:2" x14ac:dyDescent="0.3">
      <c r="A225">
        <v>1030.1716319156224</v>
      </c>
      <c r="B225">
        <v>4.1413325800470267E-2</v>
      </c>
    </row>
    <row r="226" spans="1:2" x14ac:dyDescent="0.3">
      <c r="A226">
        <v>1036.7333119156224</v>
      </c>
      <c r="B226">
        <v>4.1367588253290941E-2</v>
      </c>
    </row>
    <row r="227" spans="1:2" x14ac:dyDescent="0.3">
      <c r="A227">
        <v>1043.2949919156224</v>
      </c>
      <c r="B227">
        <v>4.1323931383942684E-2</v>
      </c>
    </row>
    <row r="228" spans="1:2" x14ac:dyDescent="0.3">
      <c r="A228">
        <v>1049.8566719156224</v>
      </c>
      <c r="B228">
        <v>4.1282176015933099E-2</v>
      </c>
    </row>
    <row r="229" spans="1:2" x14ac:dyDescent="0.3">
      <c r="A229">
        <v>1056.4183519156225</v>
      </c>
      <c r="B229">
        <v>4.1242165088796807E-2</v>
      </c>
    </row>
    <row r="230" spans="1:2" x14ac:dyDescent="0.3">
      <c r="A230">
        <v>1062.9800319156225</v>
      </c>
      <c r="B230">
        <v>4.1203760167524084E-2</v>
      </c>
    </row>
    <row r="231" spans="1:2" x14ac:dyDescent="0.3">
      <c r="A231">
        <v>1069.5417119156225</v>
      </c>
      <c r="B231">
        <v>4.11668386139371E-2</v>
      </c>
    </row>
    <row r="232" spans="1:2" x14ac:dyDescent="0.3">
      <c r="A232">
        <v>1076.1033919156225</v>
      </c>
      <c r="B232">
        <v>4.1131291274955128E-2</v>
      </c>
    </row>
    <row r="233" spans="1:2" x14ac:dyDescent="0.3">
      <c r="A233">
        <v>1082.6650719156225</v>
      </c>
      <c r="B233">
        <v>4.109702057845744E-2</v>
      </c>
    </row>
    <row r="234" spans="1:2" x14ac:dyDescent="0.3">
      <c r="A234">
        <v>1089.2267519156223</v>
      </c>
      <c r="B234">
        <v>4.1063938953486451E-2</v>
      </c>
    </row>
    <row r="235" spans="1:2" x14ac:dyDescent="0.3">
      <c r="A235">
        <v>1095.7884319156224</v>
      </c>
      <c r="B235">
        <v>4.1031967510714383E-2</v>
      </c>
    </row>
    <row r="236" spans="1:2" x14ac:dyDescent="0.3">
      <c r="A236">
        <v>1102.3501119156224</v>
      </c>
      <c r="B236">
        <v>4.1001034933389954E-2</v>
      </c>
    </row>
    <row r="237" spans="1:2" x14ac:dyDescent="0.3">
      <c r="A237">
        <v>1108.9117919156224</v>
      </c>
      <c r="B237">
        <v>4.0971076539743988E-2</v>
      </c>
    </row>
    <row r="238" spans="1:2" x14ac:dyDescent="0.3">
      <c r="A238">
        <v>1115.4734719156224</v>
      </c>
      <c r="B238">
        <v>4.094203348601682E-2</v>
      </c>
    </row>
    <row r="239" spans="1:2" x14ac:dyDescent="0.3">
      <c r="A239">
        <v>1122.0351519156225</v>
      </c>
      <c r="B239">
        <v>4.0913852085550068E-2</v>
      </c>
    </row>
    <row r="240" spans="1:2" x14ac:dyDescent="0.3">
      <c r="A240">
        <v>1128.5968319156225</v>
      </c>
      <c r="B240">
        <v>4.0886483224245256E-2</v>
      </c>
    </row>
    <row r="241" spans="1:2" x14ac:dyDescent="0.3">
      <c r="A241">
        <v>1135.1585119156225</v>
      </c>
      <c r="B241">
        <v>4.085988185648308E-2</v>
      </c>
    </row>
    <row r="242" spans="1:2" x14ac:dyDescent="0.3">
      <c r="A242">
        <v>1141.7201919156225</v>
      </c>
      <c r="B242">
        <v>4.0834006568576983E-2</v>
      </c>
    </row>
    <row r="243" spans="1:2" x14ac:dyDescent="0.3">
      <c r="A243">
        <v>1148.2818719156223</v>
      </c>
      <c r="B243">
        <v>4.0808819199193339E-2</v>
      </c>
    </row>
    <row r="244" spans="1:2" x14ac:dyDescent="0.3">
      <c r="A244">
        <v>1154.8435519156224</v>
      </c>
      <c r="B244">
        <v>4.0784284508049835E-2</v>
      </c>
    </row>
    <row r="245" spans="1:2" x14ac:dyDescent="0.3">
      <c r="A245">
        <v>1161.4052319156224</v>
      </c>
      <c r="B245">
        <v>4.0760369885710981E-2</v>
      </c>
    </row>
    <row r="246" spans="1:2" x14ac:dyDescent="0.3">
      <c r="A246">
        <v>1167.9669119156224</v>
      </c>
      <c r="B246">
        <v>4.0737045098514731E-2</v>
      </c>
    </row>
    <row r="247" spans="1:2" x14ac:dyDescent="0.3">
      <c r="A247">
        <v>1174.5285919156224</v>
      </c>
      <c r="B247">
        <v>4.0714282063650867E-2</v>
      </c>
    </row>
    <row r="248" spans="1:2" x14ac:dyDescent="0.3">
      <c r="A248">
        <v>1181.0902719156225</v>
      </c>
      <c r="B248">
        <v>4.0692054650215324E-2</v>
      </c>
    </row>
    <row r="249" spans="1:2" x14ac:dyDescent="0.3">
      <c r="A249">
        <v>1187.6519519156225</v>
      </c>
      <c r="B249">
        <v>4.0670338502724238E-2</v>
      </c>
    </row>
    <row r="250" spans="1:2" x14ac:dyDescent="0.3">
      <c r="A250">
        <v>1194.2136319156225</v>
      </c>
      <c r="B250">
        <v>4.0649110884113986E-2</v>
      </c>
    </row>
    <row r="251" spans="1:2" x14ac:dyDescent="0.3">
      <c r="A251">
        <v>1200.7753119156225</v>
      </c>
      <c r="B251">
        <v>4.062835053570308E-2</v>
      </c>
    </row>
    <row r="252" spans="1:2" x14ac:dyDescent="0.3">
      <c r="A252">
        <v>1207.3369919156225</v>
      </c>
      <c r="B252">
        <v>4.0608037551964536E-2</v>
      </c>
    </row>
    <row r="253" spans="1:2" x14ac:dyDescent="0.3">
      <c r="A253">
        <v>1213.8986719156223</v>
      </c>
      <c r="B253">
        <v>4.058815326826952E-2</v>
      </c>
    </row>
    <row r="254" spans="1:2" x14ac:dyDescent="0.3">
      <c r="A254">
        <v>1220.4603519156224</v>
      </c>
      <c r="B254">
        <v>4.0568680160023518E-2</v>
      </c>
    </row>
    <row r="255" spans="1:2" x14ac:dyDescent="0.3">
      <c r="A255">
        <v>1227.0220319156224</v>
      </c>
      <c r="B255">
        <v>4.0549601751836167E-2</v>
      </c>
    </row>
    <row r="256" spans="1:2" x14ac:dyDescent="0.3">
      <c r="A256">
        <v>1233.5837119156224</v>
      </c>
      <c r="B256">
        <v>4.0530902535551243E-2</v>
      </c>
    </row>
    <row r="257" spans="1:2" x14ac:dyDescent="0.3">
      <c r="A257">
        <v>1240.1453919156224</v>
      </c>
      <c r="B257">
        <v>4.0512567896120011E-2</v>
      </c>
    </row>
    <row r="258" spans="1:2" x14ac:dyDescent="0.3">
      <c r="A258">
        <v>1246.7070719156225</v>
      </c>
      <c r="B258">
        <v>4.0494584044435025E-2</v>
      </c>
    </row>
    <row r="259" spans="1:2" x14ac:dyDescent="0.3">
      <c r="A259">
        <v>1253.2687519156225</v>
      </c>
      <c r="B259">
        <v>4.0476937956354951E-2</v>
      </c>
    </row>
    <row r="260" spans="1:2" x14ac:dyDescent="0.3">
      <c r="A260">
        <v>1259.8304319156225</v>
      </c>
      <c r="B260">
        <v>4.0459617317248522E-2</v>
      </c>
    </row>
    <row r="261" spans="1:2" x14ac:dyDescent="0.3">
      <c r="A261">
        <v>1266.3921119156225</v>
      </c>
      <c r="B261">
        <v>4.0442610471469138E-2</v>
      </c>
    </row>
    <row r="262" spans="1:2" x14ac:dyDescent="0.3">
      <c r="A262">
        <v>1272.9537919156223</v>
      </c>
      <c r="B262">
        <v>4.0425906376243749E-2</v>
      </c>
    </row>
    <row r="263" spans="1:2" x14ac:dyDescent="0.3">
      <c r="A263">
        <v>1279.5154719156224</v>
      </c>
      <c r="B263">
        <v>4.0409494559521274E-2</v>
      </c>
    </row>
    <row r="264" spans="1:2" x14ac:dyDescent="0.3">
      <c r="A264">
        <v>1286.0771519156224</v>
      </c>
      <c r="B264">
        <v>4.0393365081379869E-2</v>
      </c>
    </row>
    <row r="265" spans="1:2" x14ac:dyDescent="0.3">
      <c r="A265">
        <v>1292.6388319156224</v>
      </c>
      <c r="B265">
        <v>4.0377508498638658E-2</v>
      </c>
    </row>
    <row r="266" spans="1:2" x14ac:dyDescent="0.3">
      <c r="A266">
        <v>1299.2005119156224</v>
      </c>
      <c r="B266">
        <v>4.0361915832360033E-2</v>
      </c>
    </row>
    <row r="267" spans="1:2" x14ac:dyDescent="0.3">
      <c r="A267">
        <v>1305.7621919156225</v>
      </c>
      <c r="B267">
        <v>4.0346578537964056E-2</v>
      </c>
    </row>
    <row r="268" spans="1:2" x14ac:dyDescent="0.3">
      <c r="A268">
        <v>1312.3238719156225</v>
      </c>
      <c r="B268">
        <v>4.0331488477706963E-2</v>
      </c>
    </row>
    <row r="269" spans="1:2" x14ac:dyDescent="0.3">
      <c r="A269">
        <v>1318.8855519156225</v>
      </c>
      <c r="B269">
        <v>4.0316637895303299E-2</v>
      </c>
    </row>
    <row r="270" spans="1:2" x14ac:dyDescent="0.3">
      <c r="A270">
        <v>1325.4472319156225</v>
      </c>
      <c r="B270">
        <v>4.0302019392494233E-2</v>
      </c>
    </row>
    <row r="271" spans="1:2" x14ac:dyDescent="0.3">
      <c r="A271">
        <v>1332.0089119156223</v>
      </c>
      <c r="B271">
        <v>4.0287625907385972E-2</v>
      </c>
    </row>
    <row r="272" spans="1:2" x14ac:dyDescent="0.3">
      <c r="A272">
        <v>1338.5705919156223</v>
      </c>
      <c r="B272">
        <v>4.0273450694400324E-2</v>
      </c>
    </row>
    <row r="273" spans="1:2" x14ac:dyDescent="0.3">
      <c r="A273">
        <v>1345.1322719156224</v>
      </c>
      <c r="B273">
        <v>4.0259487305695486E-2</v>
      </c>
    </row>
    <row r="274" spans="1:2" x14ac:dyDescent="0.3">
      <c r="A274">
        <v>1351.6939519156224</v>
      </c>
      <c r="B274">
        <v>4.0245729573929738E-2</v>
      </c>
    </row>
    <row r="275" spans="1:2" x14ac:dyDescent="0.3">
      <c r="A275">
        <v>1358.2556319156224</v>
      </c>
      <c r="B275">
        <v>4.0232171596253426E-2</v>
      </c>
    </row>
    <row r="276" spans="1:2" x14ac:dyDescent="0.3">
      <c r="A276">
        <v>1364.8173119156224</v>
      </c>
      <c r="B276">
        <v>4.0218807719425452E-2</v>
      </c>
    </row>
    <row r="277" spans="1:2" x14ac:dyDescent="0.3">
      <c r="A277">
        <v>1371.3789919156225</v>
      </c>
      <c r="B277">
        <v>4.0205632525961155E-2</v>
      </c>
    </row>
    <row r="278" spans="1:2" x14ac:dyDescent="0.3">
      <c r="A278">
        <v>1377.9406719156225</v>
      </c>
      <c r="B278">
        <v>4.0192640821226873E-2</v>
      </c>
    </row>
    <row r="279" spans="1:2" x14ac:dyDescent="0.3">
      <c r="A279">
        <v>1384.5023519156225</v>
      </c>
      <c r="B279">
        <v>4.0179827621404714E-2</v>
      </c>
    </row>
    <row r="280" spans="1:2" x14ac:dyDescent="0.3">
      <c r="A280">
        <v>1391.0640319156225</v>
      </c>
      <c r="B280">
        <v>4.0167188142258108E-2</v>
      </c>
    </row>
    <row r="281" spans="1:2" x14ac:dyDescent="0.3">
      <c r="A281">
        <v>1397.6257119156223</v>
      </c>
      <c r="B281">
        <v>4.0154717788635025E-2</v>
      </c>
    </row>
    <row r="282" spans="1:2" x14ac:dyDescent="0.3">
      <c r="A282">
        <v>1404.1873919156224</v>
      </c>
      <c r="B282">
        <v>4.0142412144651647E-2</v>
      </c>
    </row>
    <row r="283" spans="1:2" x14ac:dyDescent="0.3">
      <c r="A283">
        <v>1410.7490719156224</v>
      </c>
      <c r="B283">
        <v>4.0130266964504155E-2</v>
      </c>
    </row>
    <row r="284" spans="1:2" x14ac:dyDescent="0.3">
      <c r="A284">
        <v>1417.3107519156224</v>
      </c>
      <c r="B284">
        <v>4.011827816386114E-2</v>
      </c>
    </row>
    <row r="285" spans="1:2" x14ac:dyDescent="0.3">
      <c r="A285">
        <v>1423.8724319156224</v>
      </c>
      <c r="B285">
        <v>4.0106441811793118E-2</v>
      </c>
    </row>
    <row r="286" spans="1:2" x14ac:dyDescent="0.3">
      <c r="A286">
        <v>1430.4341119156225</v>
      </c>
      <c r="B286">
        <v>4.0094754123199509E-2</v>
      </c>
    </row>
    <row r="287" spans="1:2" x14ac:dyDescent="0.3">
      <c r="A287">
        <v>1436.9957919156225</v>
      </c>
      <c r="B287">
        <v>4.0083211451696722E-2</v>
      </c>
    </row>
    <row r="288" spans="1:2" x14ac:dyDescent="0.3">
      <c r="A288">
        <v>1443.5574719156225</v>
      </c>
      <c r="B288">
        <v>4.0071810282934099E-2</v>
      </c>
    </row>
    <row r="289" spans="1:2" x14ac:dyDescent="0.3">
      <c r="A289">
        <v>1450.1191519156225</v>
      </c>
      <c r="B289">
        <v>4.0060547228307215E-2</v>
      </c>
    </row>
    <row r="290" spans="1:2" x14ac:dyDescent="0.3">
      <c r="A290">
        <v>1456.6808319156223</v>
      </c>
      <c r="B290">
        <v>4.004941901904057E-2</v>
      </c>
    </row>
    <row r="291" spans="1:2" x14ac:dyDescent="0.3">
      <c r="A291">
        <v>1463.2425119156223</v>
      </c>
      <c r="B291">
        <v>4.0038422500613888E-2</v>
      </c>
    </row>
    <row r="292" spans="1:2" x14ac:dyDescent="0.3">
      <c r="A292">
        <v>1469.8041919156224</v>
      </c>
      <c r="B292">
        <v>4.0027554627508406E-2</v>
      </c>
    </row>
    <row r="293" spans="1:2" x14ac:dyDescent="0.3">
      <c r="A293">
        <v>1476.3658719156224</v>
      </c>
      <c r="B293">
        <v>4.0016812458251422E-2</v>
      </c>
    </row>
    <row r="294" spans="1:2" x14ac:dyDescent="0.3">
      <c r="A294">
        <v>1482.9275519156224</v>
      </c>
      <c r="B294">
        <v>4.0006193150738875E-2</v>
      </c>
    </row>
    <row r="295" spans="1:2" x14ac:dyDescent="0.3">
      <c r="A295">
        <v>1489.4892319156224</v>
      </c>
      <c r="B295">
        <v>3.9995693957817727E-2</v>
      </c>
    </row>
    <row r="296" spans="1:2" x14ac:dyDescent="0.3">
      <c r="A296">
        <v>1496.0509119156225</v>
      </c>
      <c r="B296">
        <v>3.9985312223110678E-2</v>
      </c>
    </row>
    <row r="297" spans="1:2" x14ac:dyDescent="0.3">
      <c r="A297">
        <v>1502.6125919156225</v>
      </c>
      <c r="B297">
        <v>3.9975045377067767E-2</v>
      </c>
    </row>
    <row r="298" spans="1:2" x14ac:dyDescent="0.3">
      <c r="A298">
        <v>1509.1742719156225</v>
      </c>
      <c r="B298">
        <v>3.9964890933230079E-2</v>
      </c>
    </row>
    <row r="299" spans="1:2" x14ac:dyDescent="0.3">
      <c r="A299">
        <v>1515.7359519156225</v>
      </c>
      <c r="B299">
        <v>3.9954846484691997E-2</v>
      </c>
    </row>
    <row r="300" spans="1:2" x14ac:dyDescent="0.3">
      <c r="A300">
        <v>1522.2976319156223</v>
      </c>
      <c r="B300">
        <v>3.994490970074966E-2</v>
      </c>
    </row>
    <row r="301" spans="1:2" x14ac:dyDescent="0.3">
      <c r="A301">
        <v>1528.8593119156224</v>
      </c>
      <c r="B301">
        <v>3.9935078323723776E-2</v>
      </c>
    </row>
    <row r="302" spans="1:2" x14ac:dyDescent="0.3">
      <c r="A302">
        <v>1535.4209919156224</v>
      </c>
      <c r="B302">
        <v>3.9925350165946193E-2</v>
      </c>
    </row>
    <row r="303" spans="1:2" x14ac:dyDescent="0.3">
      <c r="A303">
        <v>1541.9826719156224</v>
      </c>
      <c r="B303">
        <v>3.9915723106900163E-2</v>
      </c>
    </row>
    <row r="304" spans="1:2" x14ac:dyDescent="0.3">
      <c r="A304">
        <v>1548.5443519156224</v>
      </c>
      <c r="B304">
        <v>3.9906195090504942E-2</v>
      </c>
    </row>
    <row r="305" spans="1:2" x14ac:dyDescent="0.3">
      <c r="A305">
        <v>1555.1060319156225</v>
      </c>
      <c r="B305">
        <v>3.9896764122536128E-2</v>
      </c>
    </row>
    <row r="306" spans="1:2" x14ac:dyDescent="0.3">
      <c r="A306">
        <v>1561.6677119156225</v>
      </c>
      <c r="B306">
        <v>3.9887428268173687E-2</v>
      </c>
    </row>
    <row r="307" spans="1:2" x14ac:dyDescent="0.3">
      <c r="A307">
        <v>1568.2293919156225</v>
      </c>
      <c r="B307">
        <v>3.9878185649670155E-2</v>
      </c>
    </row>
    <row r="308" spans="1:2" x14ac:dyDescent="0.3">
      <c r="A308">
        <v>1574.7910719156225</v>
      </c>
      <c r="B308">
        <v>3.9869034444131993E-2</v>
      </c>
    </row>
    <row r="309" spans="1:2" x14ac:dyDescent="0.3">
      <c r="A309">
        <v>1581.3527519156223</v>
      </c>
      <c r="B309">
        <v>3.9859972881407579E-2</v>
      </c>
    </row>
    <row r="310" spans="1:2" x14ac:dyDescent="0.3">
      <c r="A310">
        <v>1587.9144319156223</v>
      </c>
      <c r="B310">
        <v>3.9850999242075837E-2</v>
      </c>
    </row>
    <row r="311" spans="1:2" x14ac:dyDescent="0.3">
      <c r="A311">
        <v>1594.4761119156224</v>
      </c>
      <c r="B311">
        <v>3.9842111855529605E-2</v>
      </c>
    </row>
    <row r="312" spans="1:2" x14ac:dyDescent="0.3">
      <c r="A312">
        <v>1601.0377919156224</v>
      </c>
      <c r="B312">
        <v>3.9833309098148771E-2</v>
      </c>
    </row>
    <row r="313" spans="1:2" x14ac:dyDescent="0.3">
      <c r="A313">
        <v>1607.5994719156224</v>
      </c>
      <c r="B313">
        <v>3.9824589391557752E-2</v>
      </c>
    </row>
    <row r="314" spans="1:2" x14ac:dyDescent="0.3">
      <c r="A314">
        <v>1614.1611519156224</v>
      </c>
      <c r="B314">
        <v>3.9815951200963116E-2</v>
      </c>
    </row>
    <row r="315" spans="1:2" x14ac:dyDescent="0.3">
      <c r="A315">
        <v>1620.7228319156225</v>
      </c>
      <c r="B315">
        <v>3.9807393033566618E-2</v>
      </c>
    </row>
    <row r="316" spans="1:2" x14ac:dyDescent="0.3">
      <c r="A316">
        <v>1627.2845119156225</v>
      </c>
      <c r="B316">
        <v>3.9798913437049888E-2</v>
      </c>
    </row>
    <row r="317" spans="1:2" x14ac:dyDescent="0.3">
      <c r="A317">
        <v>1633.8461919156225</v>
      </c>
      <c r="B317">
        <v>3.9790510998126652E-2</v>
      </c>
    </row>
    <row r="318" spans="1:2" x14ac:dyDescent="0.3">
      <c r="A318">
        <v>1640.4078719156225</v>
      </c>
      <c r="B318">
        <v>3.9782184341159064E-2</v>
      </c>
    </row>
    <row r="319" spans="1:2" x14ac:dyDescent="0.3">
      <c r="A319">
        <v>1646.9695519156223</v>
      </c>
      <c r="B319">
        <v>3.9773932126834846E-2</v>
      </c>
    </row>
    <row r="320" spans="1:2" x14ac:dyDescent="0.3">
      <c r="A320">
        <v>1653.5312319156224</v>
      </c>
      <c r="B320">
        <v>3.9765753050901742E-2</v>
      </c>
    </row>
    <row r="321" spans="1:2" x14ac:dyDescent="0.3">
      <c r="A321">
        <v>1660.0929119156224</v>
      </c>
      <c r="B321">
        <v>3.975764584295681E-2</v>
      </c>
    </row>
    <row r="322" spans="1:2" x14ac:dyDescent="0.3">
      <c r="A322">
        <v>1666.6545919156224</v>
      </c>
      <c r="B322">
        <v>3.9749609265287263E-2</v>
      </c>
    </row>
    <row r="323" spans="1:2" x14ac:dyDescent="0.3">
      <c r="A323">
        <v>1673.2162719156224</v>
      </c>
      <c r="B323">
        <v>3.974164211176056E-2</v>
      </c>
    </row>
    <row r="324" spans="1:2" x14ac:dyDescent="0.3">
      <c r="A324">
        <v>1679.7779519156225</v>
      </c>
      <c r="B324">
        <v>3.9733743206761096E-2</v>
      </c>
    </row>
    <row r="325" spans="1:2" x14ac:dyDescent="0.3">
      <c r="A325">
        <v>1686.3396319156222</v>
      </c>
      <c r="B325">
        <v>3.9725911404171275E-2</v>
      </c>
    </row>
    <row r="326" spans="1:2" x14ac:dyDescent="0.3">
      <c r="A326">
        <v>1692.9013119156223</v>
      </c>
      <c r="B326">
        <v>3.9718145586394651E-2</v>
      </c>
    </row>
    <row r="327" spans="1:2" x14ac:dyDescent="0.3">
      <c r="A327">
        <v>1699.4629919156223</v>
      </c>
      <c r="B327">
        <v>3.9710444663419213E-2</v>
      </c>
    </row>
    <row r="328" spans="1:2" x14ac:dyDescent="0.3">
      <c r="A328">
        <v>1706.0246719156223</v>
      </c>
      <c r="B328">
        <v>3.9702807571918623E-2</v>
      </c>
    </row>
    <row r="329" spans="1:2" x14ac:dyDescent="0.3">
      <c r="A329">
        <v>1712.5863519156223</v>
      </c>
      <c r="B329">
        <v>3.969523327438991E-2</v>
      </c>
    </row>
    <row r="330" spans="1:2" x14ac:dyDescent="0.3">
      <c r="A330">
        <v>1719.1480319156221</v>
      </c>
      <c r="B330">
        <v>3.9687720758325537E-2</v>
      </c>
    </row>
    <row r="331" spans="1:2" x14ac:dyDescent="0.3">
      <c r="A331">
        <v>1725.7097119156222</v>
      </c>
      <c r="B331">
        <v>3.968026903541836E-2</v>
      </c>
    </row>
    <row r="332" spans="1:2" x14ac:dyDescent="0.3">
      <c r="A332">
        <v>1732.2713919156222</v>
      </c>
      <c r="B332">
        <v>3.9672877140798021E-2</v>
      </c>
    </row>
    <row r="333" spans="1:2" x14ac:dyDescent="0.3">
      <c r="A333">
        <v>1738.8330719156222</v>
      </c>
      <c r="B333">
        <v>3.9665544132297045E-2</v>
      </c>
    </row>
    <row r="334" spans="1:2" x14ac:dyDescent="0.3">
      <c r="A334">
        <v>1745.3947519156222</v>
      </c>
      <c r="B334">
        <v>3.9658269089745485E-2</v>
      </c>
    </row>
    <row r="335" spans="1:2" x14ac:dyDescent="0.3">
      <c r="A335">
        <v>1751.9564319156223</v>
      </c>
      <c r="B335">
        <v>3.9651051114292742E-2</v>
      </c>
    </row>
    <row r="336" spans="1:2" x14ac:dyDescent="0.3">
      <c r="A336">
        <v>1758.5181119156223</v>
      </c>
      <c r="B336">
        <v>3.9643889327755234E-2</v>
      </c>
    </row>
    <row r="337" spans="1:2" x14ac:dyDescent="0.3">
      <c r="A337">
        <v>1765.0797919156223</v>
      </c>
      <c r="B337">
        <v>3.9636782871988817E-2</v>
      </c>
    </row>
    <row r="338" spans="1:2" x14ac:dyDescent="0.3">
      <c r="A338">
        <v>1771.6414719156223</v>
      </c>
      <c r="B338">
        <v>3.9629730908284852E-2</v>
      </c>
    </row>
    <row r="339" spans="1:2" x14ac:dyDescent="0.3">
      <c r="A339">
        <v>1778.2031519156224</v>
      </c>
      <c r="B339">
        <v>3.9622732616788767E-2</v>
      </c>
    </row>
    <row r="340" spans="1:2" x14ac:dyDescent="0.3">
      <c r="A340">
        <v>1784.7648319156222</v>
      </c>
      <c r="B340">
        <v>3.9615787195940222E-2</v>
      </c>
    </row>
    <row r="341" spans="1:2" x14ac:dyDescent="0.3">
      <c r="A341">
        <v>1791.3265119156222</v>
      </c>
      <c r="B341">
        <v>3.9608893861933905E-2</v>
      </c>
    </row>
    <row r="342" spans="1:2" x14ac:dyDescent="0.3">
      <c r="A342">
        <v>1797.8881919156222</v>
      </c>
      <c r="B342">
        <v>3.9602051848199919E-2</v>
      </c>
    </row>
    <row r="343" spans="1:2" x14ac:dyDescent="0.3">
      <c r="A343">
        <v>1804.4498719156222</v>
      </c>
      <c r="B343">
        <v>3.9595260404903139E-2</v>
      </c>
    </row>
    <row r="344" spans="1:2" x14ac:dyDescent="0.3">
      <c r="A344">
        <v>1811.0115519156222</v>
      </c>
      <c r="B344">
        <v>3.9588518798460488E-2</v>
      </c>
    </row>
    <row r="345" spans="1:2" x14ac:dyDescent="0.3">
      <c r="A345">
        <v>1817.5732319156223</v>
      </c>
      <c r="B345">
        <v>3.958182631107561E-2</v>
      </c>
    </row>
    <row r="346" spans="1:2" x14ac:dyDescent="0.3">
      <c r="A346">
        <v>1824.1349119156223</v>
      </c>
      <c r="B346">
        <v>3.9575182240289879E-2</v>
      </c>
    </row>
    <row r="347" spans="1:2" x14ac:dyDescent="0.3">
      <c r="A347">
        <v>1830.6965919156223</v>
      </c>
      <c r="B347">
        <v>3.9568585898549419E-2</v>
      </c>
    </row>
    <row r="348" spans="1:2" x14ac:dyDescent="0.3">
      <c r="A348">
        <v>1837.2582719156223</v>
      </c>
      <c r="B348">
        <v>3.956203661278717E-2</v>
      </c>
    </row>
    <row r="349" spans="1:2" x14ac:dyDescent="0.3">
      <c r="A349">
        <v>1843.8199519156221</v>
      </c>
      <c r="B349">
        <v>3.9555533724019487E-2</v>
      </c>
    </row>
    <row r="350" spans="1:2" x14ac:dyDescent="0.3">
      <c r="A350">
        <v>1850.3816319156222</v>
      </c>
      <c r="B350">
        <v>3.9549076586956722E-2</v>
      </c>
    </row>
    <row r="351" spans="1:2" x14ac:dyDescent="0.3">
      <c r="A351">
        <v>1856.9433119156222</v>
      </c>
      <c r="B351">
        <v>3.9542664569627121E-2</v>
      </c>
    </row>
    <row r="352" spans="1:2" x14ac:dyDescent="0.3">
      <c r="A352">
        <v>1863.5049919156222</v>
      </c>
      <c r="B352">
        <v>3.9536297053013543E-2</v>
      </c>
    </row>
    <row r="353" spans="1:2" x14ac:dyDescent="0.3">
      <c r="A353">
        <v>1870.0666719156222</v>
      </c>
      <c r="B353">
        <v>3.9529973430702449E-2</v>
      </c>
    </row>
    <row r="354" spans="1:2" x14ac:dyDescent="0.3">
      <c r="A354">
        <v>1876.6283519156223</v>
      </c>
      <c r="B354">
        <v>3.95236931085447E-2</v>
      </c>
    </row>
    <row r="355" spans="1:2" x14ac:dyDescent="0.3">
      <c r="A355">
        <v>1883.1900319156223</v>
      </c>
      <c r="B355">
        <v>3.9517455504327718E-2</v>
      </c>
    </row>
    <row r="356" spans="1:2" x14ac:dyDescent="0.3">
      <c r="A356">
        <v>1889.7517119156223</v>
      </c>
      <c r="B356">
        <v>3.9511260047458405E-2</v>
      </c>
    </row>
    <row r="357" spans="1:2" x14ac:dyDescent="0.3">
      <c r="A357">
        <v>1896.3133919156223</v>
      </c>
      <c r="B357">
        <v>3.9505106178656636E-2</v>
      </c>
    </row>
    <row r="358" spans="1:2" x14ac:dyDescent="0.3">
      <c r="A358">
        <v>1902.8750719156224</v>
      </c>
      <c r="B358">
        <v>3.9498993349658687E-2</v>
      </c>
    </row>
    <row r="359" spans="1:2" x14ac:dyDescent="0.3">
      <c r="A359">
        <v>1909.4367519156222</v>
      </c>
      <c r="B359">
        <v>3.9492921022930394E-2</v>
      </c>
    </row>
    <row r="360" spans="1:2" x14ac:dyDescent="0.3">
      <c r="A360">
        <v>1915.9984319156222</v>
      </c>
      <c r="B360">
        <v>3.9486888671389463E-2</v>
      </c>
    </row>
    <row r="361" spans="1:2" x14ac:dyDescent="0.3">
      <c r="A361">
        <v>1922.5601119156222</v>
      </c>
      <c r="B361">
        <v>3.9480895778136814E-2</v>
      </c>
    </row>
    <row r="362" spans="1:2" x14ac:dyDescent="0.3">
      <c r="A362">
        <v>1929.1217919156222</v>
      </c>
      <c r="B362">
        <v>3.9474941836196403E-2</v>
      </c>
    </row>
    <row r="363" spans="1:2" x14ac:dyDescent="0.3">
      <c r="A363">
        <v>1935.6834719156222</v>
      </c>
      <c r="B363">
        <v>3.9469026348263346E-2</v>
      </c>
    </row>
    <row r="364" spans="1:2" x14ac:dyDescent="0.3">
      <c r="A364">
        <v>1942.2451519156223</v>
      </c>
      <c r="B364">
        <v>3.9463148826459939E-2</v>
      </c>
    </row>
    <row r="365" spans="1:2" x14ac:dyDescent="0.3">
      <c r="A365">
        <v>1948.8068319156223</v>
      </c>
      <c r="B365">
        <v>3.9457308792099362E-2</v>
      </c>
    </row>
    <row r="366" spans="1:2" x14ac:dyDescent="0.3">
      <c r="A366">
        <v>1955.3685119156223</v>
      </c>
      <c r="B366">
        <v>3.9451505775456669E-2</v>
      </c>
    </row>
    <row r="367" spans="1:2" x14ac:dyDescent="0.3">
      <c r="A367">
        <v>1961.9301919156223</v>
      </c>
      <c r="B367">
        <v>3.9445739315546895E-2</v>
      </c>
    </row>
    <row r="368" spans="1:2" x14ac:dyDescent="0.3">
      <c r="A368">
        <v>1968.4918719156221</v>
      </c>
      <c r="B368">
        <v>3.944000895990999E-2</v>
      </c>
    </row>
    <row r="369" spans="1:2" x14ac:dyDescent="0.3">
      <c r="A369">
        <v>1975.0535519156222</v>
      </c>
      <c r="B369">
        <v>3.9434314264402311E-2</v>
      </c>
    </row>
    <row r="370" spans="1:2" x14ac:dyDescent="0.3">
      <c r="A370">
        <v>1981.6152319156222</v>
      </c>
      <c r="B370">
        <v>3.94286547929944E-2</v>
      </c>
    </row>
    <row r="371" spans="1:2" x14ac:dyDescent="0.3">
      <c r="A371">
        <v>1988.1769119156222</v>
      </c>
      <c r="B371">
        <v>3.9423030117574968E-2</v>
      </c>
    </row>
    <row r="372" spans="1:2" x14ac:dyDescent="0.3">
      <c r="A372">
        <v>1994.7385919156222</v>
      </c>
      <c r="B372">
        <v>3.9417439817760636E-2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2"/>
  <sheetViews>
    <sheetView topLeftCell="A74" workbookViewId="0">
      <selection activeCell="E218" sqref="E218"/>
    </sheetView>
  </sheetViews>
  <sheetFormatPr defaultRowHeight="14.4" x14ac:dyDescent="0.3"/>
  <cols>
    <col min="1" max="1" width="13.33203125" customWidth="1"/>
    <col min="2" max="2" width="14.21875" customWidth="1"/>
    <col min="3" max="3" width="14" style="2" customWidth="1"/>
    <col min="5" max="5" width="15" customWidth="1"/>
    <col min="11" max="11" width="12" bestFit="1" customWidth="1"/>
  </cols>
  <sheetData>
    <row r="1" spans="1:3" x14ac:dyDescent="0.3">
      <c r="A1" t="s">
        <v>16</v>
      </c>
    </row>
    <row r="2" spans="1:3" x14ac:dyDescent="0.3">
      <c r="A2" t="s">
        <v>17</v>
      </c>
    </row>
    <row r="5" spans="1:3" x14ac:dyDescent="0.3">
      <c r="A5" t="s">
        <v>11</v>
      </c>
      <c r="B5" t="s">
        <v>12</v>
      </c>
      <c r="C5" s="2" t="s">
        <v>0</v>
      </c>
    </row>
    <row r="7" spans="1:3" x14ac:dyDescent="0.3">
      <c r="A7">
        <v>610.22879999999998</v>
      </c>
      <c r="B7">
        <f>A7*0.3048</f>
        <v>185.99773823999999</v>
      </c>
      <c r="C7" s="2">
        <v>1.5776999999999999E-2</v>
      </c>
    </row>
    <row r="8" spans="1:3" x14ac:dyDescent="0.3">
      <c r="A8">
        <v>616.79039999999998</v>
      </c>
      <c r="B8">
        <f t="shared" ref="B8:B66" si="0">A8*0.3048</f>
        <v>187.99771392</v>
      </c>
      <c r="C8" s="2">
        <v>1.5653E-2</v>
      </c>
    </row>
    <row r="9" spans="1:3" x14ac:dyDescent="0.3">
      <c r="A9">
        <v>623.35199999999998</v>
      </c>
      <c r="B9">
        <f t="shared" si="0"/>
        <v>189.9976896</v>
      </c>
      <c r="C9" s="2">
        <v>1.5532000000000001E-2</v>
      </c>
    </row>
    <row r="10" spans="1:3" x14ac:dyDescent="0.3">
      <c r="A10">
        <v>629.91359999999997</v>
      </c>
      <c r="B10">
        <f t="shared" si="0"/>
        <v>191.99766528000001</v>
      </c>
      <c r="C10" s="2">
        <v>1.5417999999999999E-2</v>
      </c>
    </row>
    <row r="11" spans="1:3" x14ac:dyDescent="0.3">
      <c r="A11">
        <v>636.47519999999997</v>
      </c>
      <c r="B11">
        <f t="shared" si="0"/>
        <v>193.99764096000001</v>
      </c>
      <c r="C11" s="2">
        <v>1.5308E-2</v>
      </c>
    </row>
    <row r="12" spans="1:3" x14ac:dyDescent="0.3">
      <c r="A12">
        <v>643.03679999999997</v>
      </c>
      <c r="B12">
        <f t="shared" si="0"/>
        <v>195.99761663999999</v>
      </c>
      <c r="C12" s="2">
        <v>1.5202E-2</v>
      </c>
    </row>
    <row r="13" spans="1:3" x14ac:dyDescent="0.3">
      <c r="A13">
        <v>649.59839999999997</v>
      </c>
      <c r="B13">
        <f t="shared" si="0"/>
        <v>197.99759232</v>
      </c>
      <c r="C13" s="2">
        <v>1.5096999999999999E-2</v>
      </c>
    </row>
    <row r="14" spans="1:3" x14ac:dyDescent="0.3">
      <c r="A14">
        <v>656.16</v>
      </c>
      <c r="B14">
        <f t="shared" si="0"/>
        <v>199.997568</v>
      </c>
      <c r="C14" s="2">
        <v>1.4991000000000001E-2</v>
      </c>
    </row>
    <row r="15" spans="1:3" x14ac:dyDescent="0.3">
      <c r="A15">
        <v>662.72159999999997</v>
      </c>
      <c r="B15">
        <f t="shared" si="0"/>
        <v>201.99754368000001</v>
      </c>
      <c r="C15" s="2">
        <v>1.4885000000000001E-2</v>
      </c>
    </row>
    <row r="16" spans="1:3" x14ac:dyDescent="0.3">
      <c r="A16">
        <v>669.28319999999997</v>
      </c>
      <c r="B16">
        <f t="shared" si="0"/>
        <v>203.99751936000001</v>
      </c>
      <c r="C16" s="2">
        <v>1.4782E-2</v>
      </c>
    </row>
    <row r="17" spans="1:3" x14ac:dyDescent="0.3">
      <c r="A17">
        <v>675.84479999999996</v>
      </c>
      <c r="B17">
        <f t="shared" si="0"/>
        <v>205.99749503999999</v>
      </c>
      <c r="C17" s="2">
        <v>1.4683E-2</v>
      </c>
    </row>
    <row r="18" spans="1:3" x14ac:dyDescent="0.3">
      <c r="A18">
        <v>682.40639999999996</v>
      </c>
      <c r="B18">
        <f t="shared" si="0"/>
        <v>207.99747072</v>
      </c>
      <c r="C18" s="2">
        <v>1.4588E-2</v>
      </c>
    </row>
    <row r="19" spans="1:3" x14ac:dyDescent="0.3">
      <c r="A19">
        <v>688.96799999999996</v>
      </c>
      <c r="B19">
        <f t="shared" si="0"/>
        <v>209.9974464</v>
      </c>
      <c r="C19" s="2">
        <v>1.4500000000000001E-2</v>
      </c>
    </row>
    <row r="20" spans="1:3" x14ac:dyDescent="0.3">
      <c r="A20">
        <v>695.52959999999996</v>
      </c>
      <c r="B20">
        <f t="shared" si="0"/>
        <v>211.99742208000001</v>
      </c>
      <c r="C20" s="2">
        <v>1.4415000000000001E-2</v>
      </c>
    </row>
    <row r="21" spans="1:3" x14ac:dyDescent="0.3">
      <c r="A21">
        <v>702.09119999999996</v>
      </c>
      <c r="B21">
        <f t="shared" si="0"/>
        <v>213.99739775999998</v>
      </c>
      <c r="C21" s="2">
        <v>1.4334E-2</v>
      </c>
    </row>
    <row r="22" spans="1:3" x14ac:dyDescent="0.3">
      <c r="A22">
        <v>708.65279999999996</v>
      </c>
      <c r="B22">
        <f t="shared" si="0"/>
        <v>215.99737343999999</v>
      </c>
      <c r="C22" s="2">
        <v>1.4253999999999999E-2</v>
      </c>
    </row>
    <row r="23" spans="1:3" x14ac:dyDescent="0.3">
      <c r="A23">
        <v>715.21439999999996</v>
      </c>
      <c r="B23">
        <f t="shared" si="0"/>
        <v>217.99734912</v>
      </c>
      <c r="C23" s="2">
        <v>1.4172000000000001E-2</v>
      </c>
    </row>
    <row r="24" spans="1:3" x14ac:dyDescent="0.3">
      <c r="A24">
        <v>721.77599999999995</v>
      </c>
      <c r="B24">
        <f t="shared" si="0"/>
        <v>219.9973248</v>
      </c>
      <c r="C24" s="2">
        <v>1.409E-2</v>
      </c>
    </row>
    <row r="25" spans="1:3" x14ac:dyDescent="0.3">
      <c r="A25">
        <v>728.33759999999995</v>
      </c>
      <c r="B25">
        <f t="shared" si="0"/>
        <v>221.99730048000001</v>
      </c>
      <c r="C25" s="2">
        <v>1.4007E-2</v>
      </c>
    </row>
    <row r="26" spans="1:3" x14ac:dyDescent="0.3">
      <c r="A26">
        <v>734.89919999999995</v>
      </c>
      <c r="B26">
        <f t="shared" si="0"/>
        <v>223.99727615999998</v>
      </c>
      <c r="C26" s="2">
        <v>1.3925999999999999E-2</v>
      </c>
    </row>
    <row r="27" spans="1:3" x14ac:dyDescent="0.3">
      <c r="A27">
        <v>741.46079999999995</v>
      </c>
      <c r="B27">
        <f t="shared" si="0"/>
        <v>225.99725183999999</v>
      </c>
      <c r="C27" s="2">
        <v>1.3846000000000001E-2</v>
      </c>
    </row>
    <row r="28" spans="1:3" x14ac:dyDescent="0.3">
      <c r="A28">
        <v>748.02239999999995</v>
      </c>
      <c r="B28">
        <f t="shared" si="0"/>
        <v>227.99722752</v>
      </c>
      <c r="C28" s="2">
        <v>1.3769999999999999E-2</v>
      </c>
    </row>
    <row r="29" spans="1:3" x14ac:dyDescent="0.3">
      <c r="A29">
        <v>754.58399999999995</v>
      </c>
      <c r="B29">
        <f t="shared" si="0"/>
        <v>229.9972032</v>
      </c>
      <c r="C29" s="2">
        <v>1.3697000000000001E-2</v>
      </c>
    </row>
    <row r="30" spans="1:3" x14ac:dyDescent="0.3">
      <c r="A30">
        <v>761.14559999999994</v>
      </c>
      <c r="B30">
        <f t="shared" si="0"/>
        <v>231.99717888000001</v>
      </c>
      <c r="C30" s="2">
        <v>1.3627999999999999E-2</v>
      </c>
    </row>
    <row r="31" spans="1:3" x14ac:dyDescent="0.3">
      <c r="A31">
        <v>767.70719999999994</v>
      </c>
      <c r="B31">
        <f t="shared" si="0"/>
        <v>233.99715455999998</v>
      </c>
      <c r="C31" s="2">
        <v>1.3559E-2</v>
      </c>
    </row>
    <row r="32" spans="1:3" x14ac:dyDescent="0.3">
      <c r="A32">
        <v>774.26880000000006</v>
      </c>
      <c r="B32">
        <f t="shared" si="0"/>
        <v>235.99713024000002</v>
      </c>
      <c r="C32" s="2">
        <v>1.3491E-2</v>
      </c>
    </row>
    <row r="33" spans="1:11" x14ac:dyDescent="0.3">
      <c r="A33">
        <v>780.83040000000005</v>
      </c>
      <c r="B33">
        <f t="shared" si="0"/>
        <v>237.99710592000002</v>
      </c>
      <c r="C33" s="2">
        <v>1.3422999999999999E-2</v>
      </c>
    </row>
    <row r="34" spans="1:11" x14ac:dyDescent="0.3">
      <c r="A34">
        <v>787.39200000000005</v>
      </c>
      <c r="B34">
        <f t="shared" si="0"/>
        <v>239.99708160000003</v>
      </c>
      <c r="C34" s="2">
        <v>1.3354E-2</v>
      </c>
    </row>
    <row r="35" spans="1:11" x14ac:dyDescent="0.3">
      <c r="A35">
        <v>793.95360000000005</v>
      </c>
      <c r="B35">
        <f t="shared" si="0"/>
        <v>241.99705728000004</v>
      </c>
      <c r="C35" s="2">
        <v>1.3287999999999999E-2</v>
      </c>
    </row>
    <row r="36" spans="1:11" x14ac:dyDescent="0.3">
      <c r="A36">
        <v>800.51520000000005</v>
      </c>
      <c r="B36">
        <f t="shared" si="0"/>
        <v>243.99703296000004</v>
      </c>
      <c r="C36" s="2">
        <v>1.3223E-2</v>
      </c>
    </row>
    <row r="37" spans="1:11" x14ac:dyDescent="0.3">
      <c r="A37">
        <v>807.07680000000005</v>
      </c>
      <c r="B37">
        <f t="shared" si="0"/>
        <v>245.99700864000002</v>
      </c>
      <c r="C37" s="2">
        <v>1.316E-2</v>
      </c>
    </row>
    <row r="38" spans="1:11" x14ac:dyDescent="0.3">
      <c r="A38">
        <v>813.63840000000005</v>
      </c>
      <c r="B38">
        <f t="shared" si="0"/>
        <v>247.99698432000002</v>
      </c>
      <c r="C38" s="2">
        <v>1.3099E-2</v>
      </c>
    </row>
    <row r="39" spans="1:11" x14ac:dyDescent="0.3">
      <c r="A39">
        <v>820.2</v>
      </c>
      <c r="B39">
        <f t="shared" si="0"/>
        <v>249.99696000000003</v>
      </c>
      <c r="C39" s="2">
        <v>1.304E-2</v>
      </c>
    </row>
    <row r="40" spans="1:11" x14ac:dyDescent="0.3">
      <c r="A40">
        <v>826.76160000000004</v>
      </c>
      <c r="B40">
        <f t="shared" si="0"/>
        <v>251.99693568000004</v>
      </c>
      <c r="C40" s="2">
        <v>1.2983E-2</v>
      </c>
    </row>
    <row r="41" spans="1:11" x14ac:dyDescent="0.3">
      <c r="A41">
        <v>833.32320000000004</v>
      </c>
      <c r="B41">
        <f t="shared" si="0"/>
        <v>253.99691136000001</v>
      </c>
      <c r="C41" s="2">
        <v>1.2926E-2</v>
      </c>
    </row>
    <row r="42" spans="1:11" x14ac:dyDescent="0.3">
      <c r="A42">
        <v>839.88480000000004</v>
      </c>
      <c r="B42">
        <f t="shared" si="0"/>
        <v>255.99688704000002</v>
      </c>
      <c r="C42" s="2">
        <v>1.2869999999999999E-2</v>
      </c>
    </row>
    <row r="43" spans="1:11" x14ac:dyDescent="0.3">
      <c r="A43">
        <v>846.44640000000004</v>
      </c>
      <c r="B43">
        <f t="shared" si="0"/>
        <v>257.99686272000002</v>
      </c>
      <c r="C43" s="2">
        <v>1.2814000000000001E-2</v>
      </c>
    </row>
    <row r="44" spans="1:11" x14ac:dyDescent="0.3">
      <c r="A44">
        <v>853.00800000000004</v>
      </c>
      <c r="B44">
        <f t="shared" si="0"/>
        <v>259.9968384</v>
      </c>
      <c r="C44" s="2">
        <v>1.2758E-2</v>
      </c>
    </row>
    <row r="45" spans="1:11" x14ac:dyDescent="0.3">
      <c r="A45">
        <v>859.56960000000004</v>
      </c>
      <c r="B45">
        <f t="shared" si="0"/>
        <v>261.99681408000004</v>
      </c>
      <c r="C45" s="2">
        <v>1.2703000000000001E-2</v>
      </c>
    </row>
    <row r="46" spans="1:11" x14ac:dyDescent="0.3">
      <c r="A46">
        <v>866.13120000000004</v>
      </c>
      <c r="B46">
        <f t="shared" si="0"/>
        <v>263.99678976000001</v>
      </c>
      <c r="C46" s="2">
        <v>1.2649000000000001E-2</v>
      </c>
    </row>
    <row r="47" spans="1:11" x14ac:dyDescent="0.3">
      <c r="A47">
        <v>872.69280000000003</v>
      </c>
      <c r="B47">
        <f t="shared" si="0"/>
        <v>265.99676544000005</v>
      </c>
      <c r="C47" s="2">
        <v>1.2597000000000001E-2</v>
      </c>
      <c r="K47">
        <f t="shared" ref="K47" si="1">$D47*$I47</f>
        <v>0</v>
      </c>
    </row>
    <row r="48" spans="1:11" x14ac:dyDescent="0.3">
      <c r="A48">
        <v>879.25440000000003</v>
      </c>
      <c r="B48">
        <f t="shared" si="0"/>
        <v>267.99674112000002</v>
      </c>
      <c r="C48" s="2">
        <v>1.2547000000000001E-2</v>
      </c>
    </row>
    <row r="49" spans="1:13" x14ac:dyDescent="0.3">
      <c r="A49">
        <v>885.81600000000003</v>
      </c>
      <c r="B49">
        <f t="shared" si="0"/>
        <v>269.9967168</v>
      </c>
      <c r="C49" s="2">
        <v>1.2499E-2</v>
      </c>
    </row>
    <row r="50" spans="1:13" x14ac:dyDescent="0.3">
      <c r="A50">
        <v>892.37760000000003</v>
      </c>
      <c r="B50">
        <f t="shared" si="0"/>
        <v>271.99669248000004</v>
      </c>
      <c r="C50" s="2">
        <v>1.2449999999999999E-2</v>
      </c>
      <c r="D50" t="s">
        <v>2</v>
      </c>
      <c r="F50" t="s">
        <v>6</v>
      </c>
      <c r="I50" t="s">
        <v>3</v>
      </c>
      <c r="K50" t="s">
        <v>13</v>
      </c>
    </row>
    <row r="51" spans="1:13" x14ac:dyDescent="0.3">
      <c r="A51">
        <v>898.93920000000003</v>
      </c>
      <c r="B51">
        <f t="shared" si="0"/>
        <v>273.99666816000001</v>
      </c>
      <c r="C51" s="2">
        <v>1.2402E-2</v>
      </c>
      <c r="D51">
        <f>LN(B51)</f>
        <v>5.6131159463141369</v>
      </c>
      <c r="F51">
        <f>D51*D51</f>
        <v>31.507070626766048</v>
      </c>
      <c r="I51">
        <f>LN(C51)</f>
        <v>-4.3898975290544513</v>
      </c>
      <c r="K51">
        <f t="shared" ref="K51:K66" si="2">$D51*$I51</f>
        <v>-24.641003823020569</v>
      </c>
    </row>
    <row r="52" spans="1:13" x14ac:dyDescent="0.3">
      <c r="A52">
        <v>905.50080000000003</v>
      </c>
      <c r="B52">
        <f t="shared" si="0"/>
        <v>275.99664384000005</v>
      </c>
      <c r="C52" s="2">
        <v>1.2352E-2</v>
      </c>
      <c r="D52">
        <f t="shared" ref="D52:D66" si="3">LN(B52)</f>
        <v>5.6203887056432169</v>
      </c>
      <c r="F52">
        <f t="shared" ref="F52:F66" si="4">D52*D52</f>
        <v>31.588769202521835</v>
      </c>
      <c r="I52">
        <f t="shared" ref="I52:I66" si="5">LN(C52)</f>
        <v>-4.3939372856997165</v>
      </c>
      <c r="K52">
        <f t="shared" si="2"/>
        <v>-24.695635493851299</v>
      </c>
    </row>
    <row r="53" spans="1:13" x14ac:dyDescent="0.3">
      <c r="A53">
        <v>912.06240000000003</v>
      </c>
      <c r="B53">
        <f t="shared" si="0"/>
        <v>277.99661952000002</v>
      </c>
      <c r="C53" s="2">
        <v>1.2302E-2</v>
      </c>
      <c r="D53">
        <f t="shared" si="3"/>
        <v>5.6276089536167033</v>
      </c>
      <c r="F53">
        <f t="shared" si="4"/>
        <v>31.669982534826886</v>
      </c>
      <c r="I53">
        <f t="shared" si="5"/>
        <v>-4.3979934281959601</v>
      </c>
      <c r="K53">
        <f t="shared" si="2"/>
        <v>-24.750187194463006</v>
      </c>
    </row>
    <row r="54" spans="1:13" x14ac:dyDescent="0.3">
      <c r="A54">
        <v>918.62400000000002</v>
      </c>
      <c r="B54">
        <f t="shared" si="0"/>
        <v>279.9965952</v>
      </c>
      <c r="C54" s="2">
        <v>1.2253999999999999E-2</v>
      </c>
      <c r="D54">
        <f t="shared" si="3"/>
        <v>5.6347774430953166</v>
      </c>
      <c r="F54">
        <f t="shared" si="4"/>
        <v>31.750716833215794</v>
      </c>
      <c r="I54">
        <f t="shared" si="5"/>
        <v>-4.4019028646786742</v>
      </c>
      <c r="K54">
        <f t="shared" si="2"/>
        <v>-24.80374296858805</v>
      </c>
    </row>
    <row r="55" spans="1:13" x14ac:dyDescent="0.3">
      <c r="A55">
        <v>925.18560000000002</v>
      </c>
      <c r="B55">
        <f t="shared" si="0"/>
        <v>281.99657088000004</v>
      </c>
      <c r="C55" s="2">
        <v>1.2205000000000001E-2</v>
      </c>
      <c r="D55">
        <f t="shared" si="3"/>
        <v>5.6418949108641803</v>
      </c>
      <c r="F55">
        <f t="shared" si="4"/>
        <v>31.830978185235136</v>
      </c>
      <c r="I55">
        <f t="shared" si="5"/>
        <v>-4.4059095751372137</v>
      </c>
      <c r="K55">
        <f t="shared" si="2"/>
        <v>-24.857678809694409</v>
      </c>
    </row>
    <row r="56" spans="1:13" x14ac:dyDescent="0.3">
      <c r="A56">
        <v>931.74720000000002</v>
      </c>
      <c r="B56">
        <f t="shared" si="0"/>
        <v>283.99654656000001</v>
      </c>
      <c r="C56" s="2">
        <v>1.2158E-2</v>
      </c>
      <c r="D56">
        <f t="shared" si="3"/>
        <v>5.6489620780872727</v>
      </c>
      <c r="F56">
        <f t="shared" si="4"/>
        <v>31.910772559668079</v>
      </c>
      <c r="I56">
        <f t="shared" si="5"/>
        <v>-4.4097678896556065</v>
      </c>
      <c r="K56">
        <f t="shared" si="2"/>
        <v>-24.910611581831461</v>
      </c>
    </row>
    <row r="57" spans="1:13" x14ac:dyDescent="0.3">
      <c r="A57">
        <v>938.30880000000002</v>
      </c>
      <c r="B57">
        <f t="shared" si="0"/>
        <v>285.99652224000005</v>
      </c>
      <c r="C57" s="2">
        <v>1.2113000000000001E-2</v>
      </c>
      <c r="D57">
        <f t="shared" si="3"/>
        <v>5.6559796507459197</v>
      </c>
      <c r="F57">
        <f t="shared" si="4"/>
        <v>31.990105809651936</v>
      </c>
      <c r="I57">
        <f t="shared" si="5"/>
        <v>-4.4134760229474717</v>
      </c>
      <c r="K57">
        <f t="shared" si="2"/>
        <v>-24.962530574845932</v>
      </c>
    </row>
    <row r="58" spans="1:13" x14ac:dyDescent="0.3">
      <c r="A58">
        <v>944.87040000000002</v>
      </c>
      <c r="B58">
        <f t="shared" si="0"/>
        <v>287.99649792000002</v>
      </c>
      <c r="C58" s="2">
        <v>1.2068000000000001E-2</v>
      </c>
      <c r="D58">
        <f t="shared" si="3"/>
        <v>5.6629483200620125</v>
      </c>
      <c r="F58">
        <f t="shared" si="4"/>
        <v>32.068983675693168</v>
      </c>
      <c r="I58">
        <f t="shared" si="5"/>
        <v>-4.417197957685322</v>
      </c>
      <c r="K58">
        <f t="shared" si="2"/>
        <v>-25.014363753855445</v>
      </c>
    </row>
    <row r="59" spans="1:13" x14ac:dyDescent="0.3">
      <c r="A59">
        <v>951.43200000000002</v>
      </c>
      <c r="B59">
        <f t="shared" si="0"/>
        <v>289.9964736</v>
      </c>
      <c r="C59" s="2">
        <v>1.2024999999999999E-2</v>
      </c>
      <c r="D59">
        <f t="shared" si="3"/>
        <v>5.669868762906586</v>
      </c>
      <c r="F59">
        <f t="shared" si="4"/>
        <v>32.14741178858386</v>
      </c>
      <c r="I59">
        <f t="shared" si="5"/>
        <v>-4.4207674629903124</v>
      </c>
      <c r="K59">
        <f t="shared" si="2"/>
        <v>-25.065171346482568</v>
      </c>
    </row>
    <row r="60" spans="1:13" x14ac:dyDescent="0.3">
      <c r="A60">
        <v>957.99360000000001</v>
      </c>
      <c r="B60">
        <f t="shared" si="0"/>
        <v>291.99644928000004</v>
      </c>
      <c r="C60" s="2">
        <v>1.1982E-2</v>
      </c>
      <c r="D60">
        <f t="shared" si="3"/>
        <v>5.6767416421943482</v>
      </c>
      <c r="F60">
        <f t="shared" si="4"/>
        <v>32.225395672223385</v>
      </c>
      <c r="I60">
        <f t="shared" si="5"/>
        <v>-4.4243497553204039</v>
      </c>
      <c r="K60">
        <f t="shared" si="2"/>
        <v>-25.115890495659713</v>
      </c>
      <c r="M60" t="s">
        <v>1</v>
      </c>
    </row>
    <row r="61" spans="1:13" x14ac:dyDescent="0.3">
      <c r="A61">
        <v>964.55520000000001</v>
      </c>
      <c r="B61">
        <f t="shared" si="0"/>
        <v>293.99642496000001</v>
      </c>
      <c r="C61" s="2">
        <v>1.1939999999999999E-2</v>
      </c>
      <c r="D61">
        <f t="shared" si="3"/>
        <v>5.6835676072647479</v>
      </c>
      <c r="F61">
        <f t="shared" si="4"/>
        <v>32.30294074634913</v>
      </c>
      <c r="I61">
        <f t="shared" si="5"/>
        <v>-4.427861171017681</v>
      </c>
      <c r="K61">
        <f t="shared" si="2"/>
        <v>-25.166048321061446</v>
      </c>
    </row>
    <row r="62" spans="1:13" x14ac:dyDescent="0.3">
      <c r="A62">
        <v>971.11680000000001</v>
      </c>
      <c r="B62">
        <f t="shared" si="0"/>
        <v>295.99640063999999</v>
      </c>
      <c r="C62" s="2">
        <v>1.1899E-2</v>
      </c>
      <c r="D62">
        <f t="shared" si="3"/>
        <v>5.6903472942501265</v>
      </c>
      <c r="F62">
        <f t="shared" si="4"/>
        <v>32.380052329179733</v>
      </c>
      <c r="I62">
        <f t="shared" si="5"/>
        <v>-4.4313009160091203</v>
      </c>
      <c r="K62">
        <f t="shared" si="2"/>
        <v>-25.215641177420604</v>
      </c>
    </row>
    <row r="63" spans="1:13" x14ac:dyDescent="0.3">
      <c r="A63">
        <v>977.67840000000001</v>
      </c>
      <c r="B63">
        <f t="shared" si="0"/>
        <v>297.99637632000002</v>
      </c>
      <c r="C63" s="2">
        <v>1.1859E-2</v>
      </c>
      <c r="D63">
        <f t="shared" si="3"/>
        <v>5.697081326431471</v>
      </c>
      <c r="F63">
        <f t="shared" si="4"/>
        <v>32.45673563997417</v>
      </c>
      <c r="I63">
        <f t="shared" si="5"/>
        <v>-4.4346682059994791</v>
      </c>
      <c r="K63">
        <f t="shared" si="2"/>
        <v>-25.264665425318984</v>
      </c>
    </row>
    <row r="64" spans="1:13" x14ac:dyDescent="0.3">
      <c r="A64">
        <v>984.24</v>
      </c>
      <c r="B64">
        <f t="shared" si="0"/>
        <v>299.996352</v>
      </c>
      <c r="C64" s="2">
        <v>1.1819E-2</v>
      </c>
      <c r="D64">
        <f t="shared" si="3"/>
        <v>5.7037703145822674</v>
      </c>
      <c r="F64">
        <f t="shared" si="4"/>
        <v>32.532995801509898</v>
      </c>
      <c r="I64">
        <f t="shared" si="5"/>
        <v>-4.4380468729520333</v>
      </c>
      <c r="K64">
        <f t="shared" si="2"/>
        <v>-25.313600008668466</v>
      </c>
    </row>
    <row r="65" spans="1:18" x14ac:dyDescent="0.3">
      <c r="A65">
        <v>990.80160000000001</v>
      </c>
      <c r="B65">
        <f t="shared" si="0"/>
        <v>301.99632768000004</v>
      </c>
      <c r="C65" s="2">
        <v>1.1780000000000001E-2</v>
      </c>
      <c r="D65">
        <f t="shared" si="3"/>
        <v>5.7104148573009361</v>
      </c>
      <c r="E65" t="s">
        <v>4</v>
      </c>
      <c r="F65">
        <f t="shared" si="4"/>
        <v>32.608837842483268</v>
      </c>
      <c r="G65" t="s">
        <v>7</v>
      </c>
      <c r="I65">
        <f t="shared" si="5"/>
        <v>-4.4413521007586967</v>
      </c>
      <c r="J65" t="s">
        <v>5</v>
      </c>
      <c r="K65">
        <f t="shared" si="2"/>
        <v>-25.361963022677187</v>
      </c>
      <c r="L65" t="s">
        <v>8</v>
      </c>
      <c r="M65" t="s">
        <v>9</v>
      </c>
      <c r="N65" t="s">
        <v>10</v>
      </c>
    </row>
    <row r="66" spans="1:18" x14ac:dyDescent="0.3">
      <c r="A66">
        <v>997.36320000000001</v>
      </c>
      <c r="B66">
        <f t="shared" si="0"/>
        <v>303.99630336000001</v>
      </c>
      <c r="C66" s="2">
        <v>1.1741E-2</v>
      </c>
      <c r="D66">
        <f t="shared" si="3"/>
        <v>5.7170155413322883</v>
      </c>
      <c r="E66">
        <f>SUM(D51:D66)</f>
        <v>90.654483354691536</v>
      </c>
      <c r="F66">
        <f t="shared" si="4"/>
        <v>32.684266699834915</v>
      </c>
      <c r="G66">
        <f>SUM(F51:F66)</f>
        <v>513.65601594771715</v>
      </c>
      <c r="I66">
        <f t="shared" si="5"/>
        <v>-4.4446682893340625</v>
      </c>
      <c r="J66">
        <f>SUM(I51:I66)</f>
        <v>-70.693097327436206</v>
      </c>
      <c r="K66">
        <f t="shared" si="2"/>
        <v>-25.410237686189632</v>
      </c>
      <c r="L66">
        <f>SUM(K51:K66)</f>
        <v>-400.54897168362874</v>
      </c>
      <c r="M66">
        <f>(L66-(E66*J66)/16)/(G66-(E66*E66)/16)</f>
        <v>-0.52637206720587959</v>
      </c>
      <c r="N66">
        <f>EXP((J66-M66*E66)/16)</f>
        <v>0.23789060706413528</v>
      </c>
    </row>
    <row r="67" spans="1:18" x14ac:dyDescent="0.3">
      <c r="A67">
        <f>B67*3.28084</f>
        <v>1003.9249119156225</v>
      </c>
      <c r="B67">
        <f>B66+2</f>
        <v>305.99630336000001</v>
      </c>
      <c r="C67" s="2">
        <f>N$66*(B67)^M$66</f>
        <v>1.1694071111597183E-2</v>
      </c>
      <c r="D67" t="s">
        <v>1</v>
      </c>
      <c r="F67" t="s">
        <v>1</v>
      </c>
    </row>
    <row r="68" spans="1:18" x14ac:dyDescent="0.3">
      <c r="A68">
        <f t="shared" ref="A68:A131" si="6">B68*3.28084</f>
        <v>1010.4865919156224</v>
      </c>
      <c r="B68">
        <f t="shared" ref="B68:B131" si="7">B67+2</f>
        <v>307.99630336000001</v>
      </c>
      <c r="C68" s="2">
        <f t="shared" ref="C68:C131" si="8">N$66*(B68)^M$66</f>
        <v>1.1654038628864967E-2</v>
      </c>
    </row>
    <row r="69" spans="1:18" x14ac:dyDescent="0.3">
      <c r="A69">
        <f t="shared" si="6"/>
        <v>1017.0482719156224</v>
      </c>
      <c r="B69">
        <f t="shared" si="7"/>
        <v>309.99630336000001</v>
      </c>
      <c r="C69" s="2">
        <f t="shared" si="8"/>
        <v>1.1614400978071936E-2</v>
      </c>
    </row>
    <row r="70" spans="1:18" x14ac:dyDescent="0.3">
      <c r="A70">
        <f t="shared" si="6"/>
        <v>1023.6099519156224</v>
      </c>
      <c r="B70">
        <f t="shared" si="7"/>
        <v>311.99630336000001</v>
      </c>
      <c r="C70" s="2">
        <f t="shared" si="8"/>
        <v>1.1575151755201747E-2</v>
      </c>
    </row>
    <row r="71" spans="1:18" x14ac:dyDescent="0.3">
      <c r="A71">
        <f t="shared" si="6"/>
        <v>1030.1716319156224</v>
      </c>
      <c r="B71">
        <f t="shared" si="7"/>
        <v>313.99630336000001</v>
      </c>
      <c r="C71" s="2">
        <f t="shared" si="8"/>
        <v>1.1536284700298509E-2</v>
      </c>
    </row>
    <row r="72" spans="1:18" x14ac:dyDescent="0.3">
      <c r="A72">
        <f t="shared" si="6"/>
        <v>1036.7333119156224</v>
      </c>
      <c r="B72">
        <f t="shared" si="7"/>
        <v>315.99630336000001</v>
      </c>
      <c r="C72" s="2">
        <f t="shared" si="8"/>
        <v>1.1497793693333497E-2</v>
      </c>
      <c r="F72" s="1"/>
    </row>
    <row r="73" spans="1:18" x14ac:dyDescent="0.3">
      <c r="A73">
        <f t="shared" si="6"/>
        <v>1043.2949919156224</v>
      </c>
      <c r="B73">
        <f t="shared" si="7"/>
        <v>317.99630336000001</v>
      </c>
      <c r="C73" s="2">
        <f t="shared" si="8"/>
        <v>1.1459672750215697E-2</v>
      </c>
      <c r="F73" s="1"/>
    </row>
    <row r="74" spans="1:18" x14ac:dyDescent="0.3">
      <c r="A74">
        <f t="shared" si="6"/>
        <v>1049.8566719156224</v>
      </c>
      <c r="B74">
        <f t="shared" si="7"/>
        <v>319.99630336000001</v>
      </c>
      <c r="C74" s="2">
        <f t="shared" si="8"/>
        <v>1.1421916018940366E-2</v>
      </c>
      <c r="F74" s="1"/>
    </row>
    <row r="75" spans="1:18" x14ac:dyDescent="0.3">
      <c r="A75">
        <f t="shared" si="6"/>
        <v>1056.4183519156225</v>
      </c>
      <c r="B75">
        <f t="shared" si="7"/>
        <v>321.99630336000001</v>
      </c>
      <c r="C75" s="2">
        <f t="shared" si="8"/>
        <v>1.1384517775870011E-2</v>
      </c>
      <c r="F75" s="1"/>
      <c r="G75" s="1"/>
      <c r="H75" s="1"/>
      <c r="I75" s="1"/>
      <c r="J75" s="1"/>
      <c r="K75" s="1"/>
      <c r="L75" s="1"/>
      <c r="M75" s="1"/>
      <c r="N75" s="1"/>
      <c r="O75" s="1"/>
      <c r="P75" s="1"/>
      <c r="Q75" s="1"/>
      <c r="R75" s="1"/>
    </row>
    <row r="76" spans="1:18" x14ac:dyDescent="0.3">
      <c r="A76">
        <f t="shared" si="6"/>
        <v>1062.9800319156225</v>
      </c>
      <c r="B76">
        <f t="shared" si="7"/>
        <v>323.99630336000001</v>
      </c>
      <c r="C76" s="2">
        <f t="shared" si="8"/>
        <v>1.1347472422142397E-2</v>
      </c>
      <c r="F76" s="1"/>
      <c r="G76" s="1"/>
      <c r="H76" s="1"/>
      <c r="I76" s="1"/>
      <c r="J76" s="1"/>
      <c r="K76" s="1"/>
      <c r="L76" s="1"/>
      <c r="M76" s="1"/>
      <c r="N76" s="1"/>
      <c r="O76" s="1"/>
      <c r="P76" s="1"/>
      <c r="Q76" s="1"/>
      <c r="R76" s="1"/>
    </row>
    <row r="77" spans="1:18" x14ac:dyDescent="0.3">
      <c r="A77">
        <f t="shared" si="6"/>
        <v>1069.5417119156225</v>
      </c>
      <c r="B77">
        <f t="shared" si="7"/>
        <v>325.99630336000001</v>
      </c>
      <c r="C77" s="2">
        <f t="shared" si="8"/>
        <v>1.1310774480200569E-2</v>
      </c>
    </row>
    <row r="78" spans="1:18" x14ac:dyDescent="0.3">
      <c r="A78">
        <f t="shared" si="6"/>
        <v>1076.1033919156225</v>
      </c>
      <c r="B78">
        <f t="shared" si="7"/>
        <v>327.99630336000001</v>
      </c>
      <c r="C78" s="2">
        <f t="shared" si="8"/>
        <v>1.1274418590439908E-2</v>
      </c>
    </row>
    <row r="79" spans="1:18" x14ac:dyDescent="0.3">
      <c r="A79">
        <f t="shared" si="6"/>
        <v>1082.6650719156225</v>
      </c>
      <c r="B79">
        <f t="shared" si="7"/>
        <v>329.99630336000001</v>
      </c>
      <c r="C79" s="2">
        <f t="shared" si="8"/>
        <v>1.1238399507967683E-2</v>
      </c>
    </row>
    <row r="80" spans="1:18" x14ac:dyDescent="0.3">
      <c r="A80">
        <f t="shared" si="6"/>
        <v>1089.2267519156223</v>
      </c>
      <c r="B80">
        <f t="shared" si="7"/>
        <v>331.99630336000001</v>
      </c>
      <c r="C80" s="2">
        <f t="shared" si="8"/>
        <v>1.120271209947067E-2</v>
      </c>
    </row>
    <row r="81" spans="1:3" x14ac:dyDescent="0.3">
      <c r="A81">
        <f t="shared" si="6"/>
        <v>1095.7884319156224</v>
      </c>
      <c r="B81">
        <f t="shared" si="7"/>
        <v>333.99630336000001</v>
      </c>
      <c r="C81" s="2">
        <f t="shared" si="8"/>
        <v>1.1167351340186506E-2</v>
      </c>
    </row>
    <row r="82" spans="1:3" x14ac:dyDescent="0.3">
      <c r="A82">
        <f t="shared" si="6"/>
        <v>1102.3501119156224</v>
      </c>
      <c r="B82">
        <f t="shared" si="7"/>
        <v>335.99630336000001</v>
      </c>
      <c r="C82" s="2">
        <f t="shared" si="8"/>
        <v>1.1132312310974876E-2</v>
      </c>
    </row>
    <row r="83" spans="1:3" x14ac:dyDescent="0.3">
      <c r="A83">
        <f t="shared" si="6"/>
        <v>1108.9117919156224</v>
      </c>
      <c r="B83">
        <f t="shared" si="7"/>
        <v>337.99630336000001</v>
      </c>
      <c r="C83" s="2">
        <f t="shared" si="8"/>
        <v>1.1097590195484591E-2</v>
      </c>
    </row>
    <row r="84" spans="1:3" x14ac:dyDescent="0.3">
      <c r="A84">
        <f t="shared" si="6"/>
        <v>1115.4734719156224</v>
      </c>
      <c r="B84">
        <f t="shared" si="7"/>
        <v>339.99630336000001</v>
      </c>
      <c r="C84" s="2">
        <f t="shared" si="8"/>
        <v>1.1063180277412864E-2</v>
      </c>
    </row>
    <row r="85" spans="1:3" x14ac:dyDescent="0.3">
      <c r="A85">
        <f t="shared" si="6"/>
        <v>1122.0351519156225</v>
      </c>
      <c r="B85">
        <f t="shared" si="7"/>
        <v>341.99630336000001</v>
      </c>
      <c r="C85" s="2">
        <f t="shared" si="8"/>
        <v>1.1029077937853326E-2</v>
      </c>
    </row>
    <row r="86" spans="1:3" x14ac:dyDescent="0.3">
      <c r="A86">
        <f t="shared" si="6"/>
        <v>1128.5968319156225</v>
      </c>
      <c r="B86">
        <f t="shared" si="7"/>
        <v>343.99630336000001</v>
      </c>
      <c r="C86" s="2">
        <f t="shared" si="8"/>
        <v>1.0995278652729343E-2</v>
      </c>
    </row>
    <row r="87" spans="1:3" x14ac:dyDescent="0.3">
      <c r="A87">
        <f t="shared" si="6"/>
        <v>1135.1585119156225</v>
      </c>
      <c r="B87">
        <f t="shared" si="7"/>
        <v>345.99630336000001</v>
      </c>
      <c r="C87" s="2">
        <f t="shared" si="8"/>
        <v>1.0961777990309436E-2</v>
      </c>
    </row>
    <row r="88" spans="1:3" x14ac:dyDescent="0.3">
      <c r="A88">
        <f t="shared" si="6"/>
        <v>1141.7201919156225</v>
      </c>
      <c r="B88">
        <f t="shared" si="7"/>
        <v>347.99630336000001</v>
      </c>
      <c r="C88" s="2">
        <f t="shared" si="8"/>
        <v>1.0928571608801755E-2</v>
      </c>
    </row>
    <row r="89" spans="1:3" x14ac:dyDescent="0.3">
      <c r="A89">
        <f t="shared" si="6"/>
        <v>1148.2818719156223</v>
      </c>
      <c r="B89">
        <f t="shared" si="7"/>
        <v>349.99630336000001</v>
      </c>
      <c r="C89" s="2">
        <f t="shared" si="8"/>
        <v>1.0895655254024573E-2</v>
      </c>
    </row>
    <row r="90" spans="1:3" x14ac:dyDescent="0.3">
      <c r="A90">
        <f t="shared" si="6"/>
        <v>1154.8435519156224</v>
      </c>
      <c r="B90">
        <f t="shared" si="7"/>
        <v>351.99630336000001</v>
      </c>
      <c r="C90" s="2">
        <f t="shared" si="8"/>
        <v>1.0863024757150046E-2</v>
      </c>
    </row>
    <row r="91" spans="1:3" x14ac:dyDescent="0.3">
      <c r="A91">
        <f t="shared" si="6"/>
        <v>1161.4052319156224</v>
      </c>
      <c r="B91">
        <f t="shared" si="7"/>
        <v>353.99630336000001</v>
      </c>
      <c r="C91" s="2">
        <f t="shared" si="8"/>
        <v>1.0830676032518574E-2</v>
      </c>
    </row>
    <row r="92" spans="1:3" x14ac:dyDescent="0.3">
      <c r="A92">
        <f t="shared" si="6"/>
        <v>1167.9669119156224</v>
      </c>
      <c r="B92">
        <f t="shared" si="7"/>
        <v>355.99630336000001</v>
      </c>
      <c r="C92" s="2">
        <f t="shared" si="8"/>
        <v>1.0798605075520969E-2</v>
      </c>
    </row>
    <row r="93" spans="1:3" x14ac:dyDescent="0.3">
      <c r="A93">
        <f t="shared" si="6"/>
        <v>1174.5285919156224</v>
      </c>
      <c r="B93">
        <f t="shared" si="7"/>
        <v>357.99630336000001</v>
      </c>
      <c r="C93" s="2">
        <f t="shared" si="8"/>
        <v>1.0766807960546272E-2</v>
      </c>
    </row>
    <row r="94" spans="1:3" x14ac:dyDescent="0.3">
      <c r="A94">
        <f t="shared" si="6"/>
        <v>1181.0902719156225</v>
      </c>
      <c r="B94">
        <f t="shared" si="7"/>
        <v>359.99630336000001</v>
      </c>
      <c r="C94" s="2">
        <f t="shared" si="8"/>
        <v>1.0735280838992502E-2</v>
      </c>
    </row>
    <row r="95" spans="1:3" x14ac:dyDescent="0.3">
      <c r="A95">
        <f t="shared" si="6"/>
        <v>1187.6519519156225</v>
      </c>
      <c r="B95">
        <f t="shared" si="7"/>
        <v>361.99630336000001</v>
      </c>
      <c r="C95" s="2">
        <f t="shared" si="8"/>
        <v>1.0704019937338331E-2</v>
      </c>
    </row>
    <row r="96" spans="1:3" x14ac:dyDescent="0.3">
      <c r="A96">
        <f t="shared" si="6"/>
        <v>1194.2136319156225</v>
      </c>
      <c r="B96">
        <f t="shared" si="7"/>
        <v>363.99630336000001</v>
      </c>
      <c r="C96" s="2">
        <f t="shared" si="8"/>
        <v>1.0673021555273353E-2</v>
      </c>
    </row>
    <row r="97" spans="1:3" x14ac:dyDescent="0.3">
      <c r="A97">
        <f t="shared" si="6"/>
        <v>1200.7753119156225</v>
      </c>
      <c r="B97">
        <f t="shared" si="7"/>
        <v>365.99630336000001</v>
      </c>
      <c r="C97" s="2">
        <f t="shared" si="8"/>
        <v>1.0642282063884845E-2</v>
      </c>
    </row>
    <row r="98" spans="1:3" x14ac:dyDescent="0.3">
      <c r="A98">
        <f t="shared" si="6"/>
        <v>1207.3369919156225</v>
      </c>
      <c r="B98">
        <f t="shared" si="7"/>
        <v>367.99630336000001</v>
      </c>
      <c r="C98" s="2">
        <f t="shared" si="8"/>
        <v>1.0611797903899167E-2</v>
      </c>
    </row>
    <row r="99" spans="1:3" x14ac:dyDescent="0.3">
      <c r="A99">
        <f t="shared" si="6"/>
        <v>1213.8986719156223</v>
      </c>
      <c r="B99">
        <f t="shared" si="7"/>
        <v>369.99630336000001</v>
      </c>
      <c r="C99" s="2">
        <f t="shared" si="8"/>
        <v>1.0581565583975648E-2</v>
      </c>
    </row>
    <row r="100" spans="1:3" x14ac:dyDescent="0.3">
      <c r="A100">
        <f t="shared" si="6"/>
        <v>1220.4603519156224</v>
      </c>
      <c r="B100">
        <f t="shared" si="7"/>
        <v>371.99630336000001</v>
      </c>
      <c r="C100" s="2">
        <f t="shared" si="8"/>
        <v>1.05515816790513E-2</v>
      </c>
    </row>
    <row r="101" spans="1:3" x14ac:dyDescent="0.3">
      <c r="A101">
        <f t="shared" si="6"/>
        <v>1227.0220319156224</v>
      </c>
      <c r="B101">
        <f t="shared" si="7"/>
        <v>373.99630336000001</v>
      </c>
      <c r="C101" s="2">
        <f t="shared" si="8"/>
        <v>1.0521842828734494E-2</v>
      </c>
    </row>
    <row r="102" spans="1:3" x14ac:dyDescent="0.3">
      <c r="A102">
        <f t="shared" si="6"/>
        <v>1233.5837119156224</v>
      </c>
      <c r="B102">
        <f t="shared" si="7"/>
        <v>375.99630336000001</v>
      </c>
      <c r="C102" s="2">
        <f t="shared" si="8"/>
        <v>1.0492345735745907E-2</v>
      </c>
    </row>
    <row r="103" spans="1:3" x14ac:dyDescent="0.3">
      <c r="A103">
        <f t="shared" si="6"/>
        <v>1240.1453919156224</v>
      </c>
      <c r="B103">
        <f t="shared" si="7"/>
        <v>377.99630336000001</v>
      </c>
      <c r="C103" s="2">
        <f t="shared" si="8"/>
        <v>1.0463087164405123E-2</v>
      </c>
    </row>
    <row r="104" spans="1:3" x14ac:dyDescent="0.3">
      <c r="A104">
        <f t="shared" si="6"/>
        <v>1246.7070719156225</v>
      </c>
      <c r="B104">
        <f t="shared" si="7"/>
        <v>379.99630336000001</v>
      </c>
      <c r="C104" s="2">
        <f t="shared" si="8"/>
        <v>1.0434063939161315E-2</v>
      </c>
    </row>
    <row r="105" spans="1:3" x14ac:dyDescent="0.3">
      <c r="A105">
        <f t="shared" si="6"/>
        <v>1253.2687519156225</v>
      </c>
      <c r="B105">
        <f t="shared" si="7"/>
        <v>381.99630336000001</v>
      </c>
      <c r="C105" s="2">
        <f t="shared" si="8"/>
        <v>1.0405272943166481E-2</v>
      </c>
    </row>
    <row r="106" spans="1:3" x14ac:dyDescent="0.3">
      <c r="A106">
        <f t="shared" si="6"/>
        <v>1259.8304319156225</v>
      </c>
      <c r="B106">
        <f t="shared" si="7"/>
        <v>383.99630336000001</v>
      </c>
      <c r="C106" s="2">
        <f t="shared" si="8"/>
        <v>1.0376711116889802E-2</v>
      </c>
    </row>
    <row r="107" spans="1:3" x14ac:dyDescent="0.3">
      <c r="A107">
        <f t="shared" si="6"/>
        <v>1266.3921119156225</v>
      </c>
      <c r="B107">
        <f t="shared" si="7"/>
        <v>385.99630336000001</v>
      </c>
      <c r="C107" s="2">
        <f t="shared" si="8"/>
        <v>1.0348375456771709E-2</v>
      </c>
    </row>
    <row r="108" spans="1:3" x14ac:dyDescent="0.3">
      <c r="A108">
        <f t="shared" si="6"/>
        <v>1272.9537919156223</v>
      </c>
      <c r="B108">
        <f t="shared" si="7"/>
        <v>387.99630336000001</v>
      </c>
      <c r="C108" s="2">
        <f t="shared" si="8"/>
        <v>1.0320263013916406E-2</v>
      </c>
    </row>
    <row r="109" spans="1:3" x14ac:dyDescent="0.3">
      <c r="A109">
        <f t="shared" si="6"/>
        <v>1279.5154719156224</v>
      </c>
      <c r="B109">
        <f t="shared" si="7"/>
        <v>389.99630336000001</v>
      </c>
      <c r="C109" s="2">
        <f t="shared" si="8"/>
        <v>1.0292370892821381E-2</v>
      </c>
    </row>
    <row r="110" spans="1:3" x14ac:dyDescent="0.3">
      <c r="A110">
        <f t="shared" si="6"/>
        <v>1286.0771519156224</v>
      </c>
      <c r="B110">
        <f t="shared" si="7"/>
        <v>391.99630336000001</v>
      </c>
      <c r="C110" s="2">
        <f t="shared" si="8"/>
        <v>1.0264696250142884E-2</v>
      </c>
    </row>
    <row r="111" spans="1:3" x14ac:dyDescent="0.3">
      <c r="A111">
        <f t="shared" si="6"/>
        <v>1292.6388319156224</v>
      </c>
      <c r="B111">
        <f t="shared" si="7"/>
        <v>393.99630336000001</v>
      </c>
      <c r="C111" s="2">
        <f t="shared" si="8"/>
        <v>1.0237236293496045E-2</v>
      </c>
    </row>
    <row r="112" spans="1:3" x14ac:dyDescent="0.3">
      <c r="A112">
        <f t="shared" si="6"/>
        <v>1299.2005119156224</v>
      </c>
      <c r="B112">
        <f t="shared" si="7"/>
        <v>395.99630336000001</v>
      </c>
      <c r="C112" s="2">
        <f t="shared" si="8"/>
        <v>1.0209988280288483E-2</v>
      </c>
    </row>
    <row r="113" spans="1:3" x14ac:dyDescent="0.3">
      <c r="A113">
        <f t="shared" si="6"/>
        <v>1305.7621919156225</v>
      </c>
      <c r="B113">
        <f t="shared" si="7"/>
        <v>397.99630336000001</v>
      </c>
      <c r="C113" s="2">
        <f t="shared" si="8"/>
        <v>1.0182949516586416E-2</v>
      </c>
    </row>
    <row r="114" spans="1:3" x14ac:dyDescent="0.3">
      <c r="A114">
        <f t="shared" si="6"/>
        <v>1312.3238719156225</v>
      </c>
      <c r="B114">
        <f t="shared" si="7"/>
        <v>399.99630336000001</v>
      </c>
      <c r="C114" s="2">
        <f t="shared" si="8"/>
        <v>1.0156117356012075E-2</v>
      </c>
    </row>
    <row r="115" spans="1:3" x14ac:dyDescent="0.3">
      <c r="A115">
        <f t="shared" si="6"/>
        <v>1318.8855519156225</v>
      </c>
      <c r="B115">
        <f t="shared" si="7"/>
        <v>401.99630336000001</v>
      </c>
      <c r="C115" s="2">
        <f t="shared" si="8"/>
        <v>1.0129489198671531E-2</v>
      </c>
    </row>
    <row r="116" spans="1:3" x14ac:dyDescent="0.3">
      <c r="A116">
        <f t="shared" si="6"/>
        <v>1325.4472319156225</v>
      </c>
      <c r="B116">
        <f t="shared" si="7"/>
        <v>403.99630336000001</v>
      </c>
      <c r="C116" s="2">
        <f t="shared" si="8"/>
        <v>1.0103062490111824E-2</v>
      </c>
    </row>
    <row r="117" spans="1:3" x14ac:dyDescent="0.3">
      <c r="A117">
        <f t="shared" si="6"/>
        <v>1332.0089119156223</v>
      </c>
      <c r="B117">
        <f t="shared" si="7"/>
        <v>405.99630336000001</v>
      </c>
      <c r="C117" s="2">
        <f t="shared" si="8"/>
        <v>1.0076834720306583E-2</v>
      </c>
    </row>
    <row r="118" spans="1:3" x14ac:dyDescent="0.3">
      <c r="A118">
        <f t="shared" si="6"/>
        <v>1338.5705919156223</v>
      </c>
      <c r="B118">
        <f t="shared" si="7"/>
        <v>407.99630336000001</v>
      </c>
      <c r="C118" s="2">
        <f t="shared" si="8"/>
        <v>1.0050803422669088E-2</v>
      </c>
    </row>
    <row r="119" spans="1:3" x14ac:dyDescent="0.3">
      <c r="A119">
        <f t="shared" si="6"/>
        <v>1345.1322719156224</v>
      </c>
      <c r="B119">
        <f t="shared" si="7"/>
        <v>409.99630336000001</v>
      </c>
      <c r="C119" s="2">
        <f t="shared" si="8"/>
        <v>1.0024966173092046E-2</v>
      </c>
    </row>
    <row r="120" spans="1:3" x14ac:dyDescent="0.3">
      <c r="A120">
        <f t="shared" si="6"/>
        <v>1351.6939519156224</v>
      </c>
      <c r="B120">
        <f t="shared" si="7"/>
        <v>411.99630336000001</v>
      </c>
      <c r="C120" s="2">
        <f t="shared" si="8"/>
        <v>9.9993205890130735E-3</v>
      </c>
    </row>
    <row r="121" spans="1:3" x14ac:dyDescent="0.3">
      <c r="A121">
        <f t="shared" si="6"/>
        <v>1358.2556319156224</v>
      </c>
      <c r="B121">
        <f t="shared" si="7"/>
        <v>413.99630336000001</v>
      </c>
      <c r="C121" s="2">
        <f t="shared" si="8"/>
        <v>9.9738643285052324E-3</v>
      </c>
    </row>
    <row r="122" spans="1:3" x14ac:dyDescent="0.3">
      <c r="A122">
        <f t="shared" si="6"/>
        <v>1364.8173119156224</v>
      </c>
      <c r="B122">
        <f t="shared" si="7"/>
        <v>415.99630336000001</v>
      </c>
      <c r="C122" s="2">
        <f t="shared" si="8"/>
        <v>9.9485950893917069E-3</v>
      </c>
    </row>
    <row r="123" spans="1:3" x14ac:dyDescent="0.3">
      <c r="A123">
        <f t="shared" si="6"/>
        <v>1371.3789919156225</v>
      </c>
      <c r="B123">
        <f t="shared" si="7"/>
        <v>417.99630336000001</v>
      </c>
      <c r="C123" s="2">
        <f t="shared" si="8"/>
        <v>9.9235106083839664E-3</v>
      </c>
    </row>
    <row r="124" spans="1:3" x14ac:dyDescent="0.3">
      <c r="A124">
        <f t="shared" si="6"/>
        <v>1377.9406719156225</v>
      </c>
      <c r="B124">
        <f t="shared" si="7"/>
        <v>419.99630336000001</v>
      </c>
      <c r="C124" s="2">
        <f t="shared" si="8"/>
        <v>9.8986086602425565E-3</v>
      </c>
    </row>
    <row r="125" spans="1:3" x14ac:dyDescent="0.3">
      <c r="A125">
        <f t="shared" si="6"/>
        <v>1384.5023519156225</v>
      </c>
      <c r="B125">
        <f t="shared" si="7"/>
        <v>421.99630336000001</v>
      </c>
      <c r="C125" s="2">
        <f t="shared" si="8"/>
        <v>9.8738870569599693E-3</v>
      </c>
    </row>
    <row r="126" spans="1:3" x14ac:dyDescent="0.3">
      <c r="A126">
        <f t="shared" si="6"/>
        <v>1391.0640319156225</v>
      </c>
      <c r="B126">
        <f t="shared" si="7"/>
        <v>423.99630336000001</v>
      </c>
      <c r="C126" s="2">
        <f t="shared" si="8"/>
        <v>9.8493436469648116E-3</v>
      </c>
    </row>
    <row r="127" spans="1:3" x14ac:dyDescent="0.3">
      <c r="A127">
        <f t="shared" si="6"/>
        <v>1397.6257119156223</v>
      </c>
      <c r="B127">
        <f t="shared" si="7"/>
        <v>425.99630336000001</v>
      </c>
      <c r="C127" s="2">
        <f t="shared" si="8"/>
        <v>9.8249763143466451E-3</v>
      </c>
    </row>
    <row r="128" spans="1:3" x14ac:dyDescent="0.3">
      <c r="A128">
        <f t="shared" si="6"/>
        <v>1404.1873919156224</v>
      </c>
      <c r="B128">
        <f t="shared" si="7"/>
        <v>427.99630336000001</v>
      </c>
      <c r="C128" s="2">
        <f t="shared" si="8"/>
        <v>9.8007829781008565E-3</v>
      </c>
    </row>
    <row r="129" spans="1:3" x14ac:dyDescent="0.3">
      <c r="A129">
        <f t="shared" si="6"/>
        <v>1410.7490719156224</v>
      </c>
      <c r="B129">
        <f t="shared" si="7"/>
        <v>429.99630336000001</v>
      </c>
      <c r="C129" s="2">
        <f t="shared" si="8"/>
        <v>9.7767615913929677E-3</v>
      </c>
    </row>
    <row r="130" spans="1:3" x14ac:dyDescent="0.3">
      <c r="A130">
        <f t="shared" si="6"/>
        <v>1417.3107519156224</v>
      </c>
      <c r="B130">
        <f t="shared" si="7"/>
        <v>431.99630336000001</v>
      </c>
      <c r="C130" s="2">
        <f t="shared" si="8"/>
        <v>9.7529101408418035E-3</v>
      </c>
    </row>
    <row r="131" spans="1:3" x14ac:dyDescent="0.3">
      <c r="A131">
        <f t="shared" si="6"/>
        <v>1423.8724319156224</v>
      </c>
      <c r="B131">
        <f t="shared" si="7"/>
        <v>433.99630336000001</v>
      </c>
      <c r="C131" s="2">
        <f t="shared" si="8"/>
        <v>9.7292266458209199E-3</v>
      </c>
    </row>
    <row r="132" spans="1:3" x14ac:dyDescent="0.3">
      <c r="A132">
        <f t="shared" ref="A132:A195" si="9">B132*3.28084</f>
        <v>1430.4341119156225</v>
      </c>
      <c r="B132">
        <f t="shared" ref="B132:B195" si="10">B131+2</f>
        <v>435.99630336000001</v>
      </c>
      <c r="C132" s="2">
        <f t="shared" ref="C132:C195" si="11">N$66*(B132)^M$66</f>
        <v>9.7057091577777473E-3</v>
      </c>
    </row>
    <row r="133" spans="1:3" x14ac:dyDescent="0.3">
      <c r="A133">
        <f t="shared" si="9"/>
        <v>1436.9957919156225</v>
      </c>
      <c r="B133">
        <f t="shared" si="10"/>
        <v>437.99630336000001</v>
      </c>
      <c r="C133" s="2">
        <f t="shared" si="11"/>
        <v>9.6823557595699713E-3</v>
      </c>
    </row>
    <row r="134" spans="1:3" x14ac:dyDescent="0.3">
      <c r="A134">
        <f t="shared" si="9"/>
        <v>1443.5574719156225</v>
      </c>
      <c r="B134">
        <f t="shared" si="10"/>
        <v>439.99630336000001</v>
      </c>
      <c r="C134" s="2">
        <f t="shared" si="11"/>
        <v>9.6591645648185526E-3</v>
      </c>
    </row>
    <row r="135" spans="1:3" x14ac:dyDescent="0.3">
      <c r="A135">
        <f t="shared" si="9"/>
        <v>1450.1191519156225</v>
      </c>
      <c r="B135">
        <f t="shared" si="10"/>
        <v>441.99630336000001</v>
      </c>
      <c r="C135" s="2">
        <f t="shared" si="11"/>
        <v>9.6361337172770189E-3</v>
      </c>
    </row>
    <row r="136" spans="1:3" x14ac:dyDescent="0.3">
      <c r="A136">
        <f t="shared" si="9"/>
        <v>1456.6808319156223</v>
      </c>
      <c r="B136">
        <f t="shared" si="10"/>
        <v>443.99630336000001</v>
      </c>
      <c r="C136" s="2">
        <f t="shared" si="11"/>
        <v>9.6132613902163676E-3</v>
      </c>
    </row>
    <row r="137" spans="1:3" x14ac:dyDescent="0.3">
      <c r="A137">
        <f t="shared" si="9"/>
        <v>1463.2425119156223</v>
      </c>
      <c r="B137">
        <f t="shared" si="10"/>
        <v>445.99630336000001</v>
      </c>
      <c r="C137" s="2">
        <f t="shared" si="11"/>
        <v>9.5905457858253204E-3</v>
      </c>
    </row>
    <row r="138" spans="1:3" x14ac:dyDescent="0.3">
      <c r="A138">
        <f t="shared" si="9"/>
        <v>1469.8041919156224</v>
      </c>
      <c r="B138">
        <f t="shared" si="10"/>
        <v>447.99630336000001</v>
      </c>
      <c r="C138" s="2">
        <f t="shared" si="11"/>
        <v>9.5679851346253623E-3</v>
      </c>
    </row>
    <row r="139" spans="1:3" x14ac:dyDescent="0.3">
      <c r="A139">
        <f t="shared" si="9"/>
        <v>1476.3658719156224</v>
      </c>
      <c r="B139">
        <f t="shared" si="10"/>
        <v>449.99630336000001</v>
      </c>
      <c r="C139" s="2">
        <f t="shared" si="11"/>
        <v>9.5455776949001231E-3</v>
      </c>
    </row>
    <row r="140" spans="1:3" x14ac:dyDescent="0.3">
      <c r="A140">
        <f t="shared" si="9"/>
        <v>1482.9275519156224</v>
      </c>
      <c r="B140">
        <f t="shared" si="10"/>
        <v>451.99630336000001</v>
      </c>
      <c r="C140" s="2">
        <f t="shared" si="11"/>
        <v>9.5233217521388074E-3</v>
      </c>
    </row>
    <row r="141" spans="1:3" x14ac:dyDescent="0.3">
      <c r="A141">
        <f t="shared" si="9"/>
        <v>1489.4892319156224</v>
      </c>
      <c r="B141">
        <f t="shared" si="10"/>
        <v>453.99630336000001</v>
      </c>
      <c r="C141" s="2">
        <f t="shared" si="11"/>
        <v>9.5012156184931095E-3</v>
      </c>
    </row>
    <row r="142" spans="1:3" x14ac:dyDescent="0.3">
      <c r="A142">
        <f t="shared" si="9"/>
        <v>1496.0509119156225</v>
      </c>
      <c r="B142">
        <f t="shared" si="10"/>
        <v>455.99630336000001</v>
      </c>
      <c r="C142" s="2">
        <f t="shared" si="11"/>
        <v>9.4792576322473409E-3</v>
      </c>
    </row>
    <row r="143" spans="1:3" x14ac:dyDescent="0.3">
      <c r="A143">
        <f t="shared" si="9"/>
        <v>1502.6125919156225</v>
      </c>
      <c r="B143">
        <f t="shared" si="10"/>
        <v>457.99630336000001</v>
      </c>
      <c r="C143" s="2">
        <f t="shared" si="11"/>
        <v>9.4574461573013816E-3</v>
      </c>
    </row>
    <row r="144" spans="1:3" x14ac:dyDescent="0.3">
      <c r="A144">
        <f t="shared" si="9"/>
        <v>1509.1742719156225</v>
      </c>
      <c r="B144">
        <f t="shared" si="10"/>
        <v>459.99630336000001</v>
      </c>
      <c r="C144" s="2">
        <f t="shared" si="11"/>
        <v>9.4357795826660144E-3</v>
      </c>
    </row>
    <row r="145" spans="1:3" x14ac:dyDescent="0.3">
      <c r="A145">
        <f t="shared" si="9"/>
        <v>1515.7359519156225</v>
      </c>
      <c r="B145">
        <f t="shared" si="10"/>
        <v>461.99630336000001</v>
      </c>
      <c r="C145" s="2">
        <f t="shared" si="11"/>
        <v>9.4142563219703837E-3</v>
      </c>
    </row>
    <row r="146" spans="1:3" x14ac:dyDescent="0.3">
      <c r="A146">
        <f t="shared" si="9"/>
        <v>1522.2976319156223</v>
      </c>
      <c r="B146">
        <f t="shared" si="10"/>
        <v>463.99630336000001</v>
      </c>
      <c r="C146" s="2">
        <f t="shared" si="11"/>
        <v>9.3928748129812126E-3</v>
      </c>
    </row>
    <row r="147" spans="1:3" x14ac:dyDescent="0.3">
      <c r="A147">
        <f t="shared" si="9"/>
        <v>1528.8593119156224</v>
      </c>
      <c r="B147">
        <f t="shared" si="10"/>
        <v>465.99630336000001</v>
      </c>
      <c r="C147" s="2">
        <f t="shared" si="11"/>
        <v>9.3716335171333646E-3</v>
      </c>
    </row>
    <row r="148" spans="1:3" x14ac:dyDescent="0.3">
      <c r="A148">
        <f t="shared" si="9"/>
        <v>1535.4209919156224</v>
      </c>
      <c r="B148">
        <f t="shared" si="10"/>
        <v>467.99630336000001</v>
      </c>
      <c r="C148" s="2">
        <f t="shared" si="11"/>
        <v>9.3505309190715872E-3</v>
      </c>
    </row>
    <row r="149" spans="1:3" x14ac:dyDescent="0.3">
      <c r="A149">
        <f t="shared" si="9"/>
        <v>1541.9826719156224</v>
      </c>
      <c r="B149">
        <f t="shared" si="10"/>
        <v>469.99630336000001</v>
      </c>
      <c r="C149" s="2">
        <f t="shared" si="11"/>
        <v>9.3295655262030028E-3</v>
      </c>
    </row>
    <row r="150" spans="1:3" x14ac:dyDescent="0.3">
      <c r="A150">
        <f t="shared" si="9"/>
        <v>1548.5443519156224</v>
      </c>
      <c r="B150">
        <f t="shared" si="10"/>
        <v>471.99630336000001</v>
      </c>
      <c r="C150" s="2">
        <f t="shared" si="11"/>
        <v>9.3087358682600735E-3</v>
      </c>
    </row>
    <row r="151" spans="1:3" x14ac:dyDescent="0.3">
      <c r="A151">
        <f t="shared" si="9"/>
        <v>1555.1060319156225</v>
      </c>
      <c r="B151">
        <f t="shared" si="10"/>
        <v>473.99630336000001</v>
      </c>
      <c r="C151" s="2">
        <f t="shared" si="11"/>
        <v>9.2880404968738086E-3</v>
      </c>
    </row>
    <row r="152" spans="1:3" x14ac:dyDescent="0.3">
      <c r="A152">
        <f t="shared" si="9"/>
        <v>1561.6677119156225</v>
      </c>
      <c r="B152">
        <f t="shared" si="10"/>
        <v>475.99630336000001</v>
      </c>
      <c r="C152" s="2">
        <f t="shared" si="11"/>
        <v>9.2674779851568585E-3</v>
      </c>
    </row>
    <row r="153" spans="1:3" x14ac:dyDescent="0.3">
      <c r="A153">
        <f t="shared" si="9"/>
        <v>1568.2293919156225</v>
      </c>
      <c r="B153">
        <f t="shared" si="10"/>
        <v>477.99630336000001</v>
      </c>
      <c r="C153" s="2">
        <f t="shared" si="11"/>
        <v>9.2470469272962572E-3</v>
      </c>
    </row>
    <row r="154" spans="1:3" x14ac:dyDescent="0.3">
      <c r="A154">
        <f t="shared" si="9"/>
        <v>1574.7910719156225</v>
      </c>
      <c r="B154">
        <f t="shared" si="10"/>
        <v>479.99630336000001</v>
      </c>
      <c r="C154" s="2">
        <f t="shared" si="11"/>
        <v>9.2267459381556068E-3</v>
      </c>
    </row>
    <row r="155" spans="1:3" x14ac:dyDescent="0.3">
      <c r="A155">
        <f t="shared" si="9"/>
        <v>1581.3527519156223</v>
      </c>
      <c r="B155">
        <f t="shared" si="10"/>
        <v>481.99630336000001</v>
      </c>
      <c r="C155" s="2">
        <f t="shared" si="11"/>
        <v>9.2065736528862963E-3</v>
      </c>
    </row>
    <row r="156" spans="1:3" x14ac:dyDescent="0.3">
      <c r="A156">
        <f t="shared" si="9"/>
        <v>1587.9144319156223</v>
      </c>
      <c r="B156">
        <f t="shared" si="10"/>
        <v>483.99630336000001</v>
      </c>
      <c r="C156" s="2">
        <f t="shared" si="11"/>
        <v>9.1865287265477189E-3</v>
      </c>
    </row>
    <row r="157" spans="1:3" x14ac:dyDescent="0.3">
      <c r="A157">
        <f t="shared" si="9"/>
        <v>1594.4761119156224</v>
      </c>
      <c r="B157">
        <f t="shared" si="10"/>
        <v>485.99630336000001</v>
      </c>
      <c r="C157" s="2">
        <f t="shared" si="11"/>
        <v>9.1666098337360273E-3</v>
      </c>
    </row>
    <row r="158" spans="1:3" x14ac:dyDescent="0.3">
      <c r="A158">
        <f t="shared" si="9"/>
        <v>1601.0377919156224</v>
      </c>
      <c r="B158">
        <f t="shared" si="10"/>
        <v>487.99630336000001</v>
      </c>
      <c r="C158" s="2">
        <f t="shared" si="11"/>
        <v>9.1468156682213871E-3</v>
      </c>
    </row>
    <row r="159" spans="1:3" x14ac:dyDescent="0.3">
      <c r="A159">
        <f t="shared" si="9"/>
        <v>1607.5994719156224</v>
      </c>
      <c r="B159">
        <f t="shared" si="10"/>
        <v>489.99630336000001</v>
      </c>
      <c r="C159" s="2">
        <f t="shared" si="11"/>
        <v>9.1271449425933855E-3</v>
      </c>
    </row>
    <row r="160" spans="1:3" x14ac:dyDescent="0.3">
      <c r="A160">
        <f t="shared" si="9"/>
        <v>1614.1611519156224</v>
      </c>
      <c r="B160">
        <f t="shared" si="10"/>
        <v>491.99630336000001</v>
      </c>
      <c r="C160" s="2">
        <f t="shared" si="11"/>
        <v>9.1075963879144149E-3</v>
      </c>
    </row>
    <row r="161" spans="1:3" x14ac:dyDescent="0.3">
      <c r="A161">
        <f t="shared" si="9"/>
        <v>1620.7228319156225</v>
      </c>
      <c r="B161">
        <f t="shared" si="10"/>
        <v>493.99630336000001</v>
      </c>
      <c r="C161" s="2">
        <f t="shared" si="11"/>
        <v>9.0881687533808254E-3</v>
      </c>
    </row>
    <row r="162" spans="1:3" x14ac:dyDescent="0.3">
      <c r="A162">
        <f t="shared" si="9"/>
        <v>1627.2845119156225</v>
      </c>
      <c r="B162">
        <f t="shared" si="10"/>
        <v>495.99630336000001</v>
      </c>
      <c r="C162" s="2">
        <f t="shared" si="11"/>
        <v>9.0688608059916343E-3</v>
      </c>
    </row>
    <row r="163" spans="1:3" x14ac:dyDescent="0.3">
      <c r="A163">
        <f t="shared" si="9"/>
        <v>1633.8461919156225</v>
      </c>
      <c r="B163">
        <f t="shared" si="10"/>
        <v>497.99630336000001</v>
      </c>
      <c r="C163" s="2">
        <f t="shared" si="11"/>
        <v>9.0496713302245738E-3</v>
      </c>
    </row>
    <row r="164" spans="1:3" x14ac:dyDescent="0.3">
      <c r="A164">
        <f t="shared" si="9"/>
        <v>1640.4078719156225</v>
      </c>
      <c r="B164">
        <f t="shared" si="10"/>
        <v>499.99630336000001</v>
      </c>
      <c r="C164" s="2">
        <f t="shared" si="11"/>
        <v>9.0305991277193718E-3</v>
      </c>
    </row>
    <row r="165" spans="1:3" x14ac:dyDescent="0.3">
      <c r="A165">
        <f t="shared" si="9"/>
        <v>1646.9695519156223</v>
      </c>
      <c r="B165">
        <f t="shared" si="10"/>
        <v>501.99630336000001</v>
      </c>
      <c r="C165" s="2">
        <f t="shared" si="11"/>
        <v>9.0116430169679147E-3</v>
      </c>
    </row>
    <row r="166" spans="1:3" x14ac:dyDescent="0.3">
      <c r="A166">
        <f t="shared" si="9"/>
        <v>1653.5312319156224</v>
      </c>
      <c r="B166">
        <f t="shared" si="10"/>
        <v>503.99630336000001</v>
      </c>
      <c r="C166" s="2">
        <f t="shared" si="11"/>
        <v>8.9928018330113144E-3</v>
      </c>
    </row>
    <row r="167" spans="1:3" x14ac:dyDescent="0.3">
      <c r="A167">
        <f t="shared" si="9"/>
        <v>1660.0929119156224</v>
      </c>
      <c r="B167">
        <f t="shared" si="10"/>
        <v>505.99630336000001</v>
      </c>
      <c r="C167" s="2">
        <f t="shared" si="11"/>
        <v>8.9740744271435031E-3</v>
      </c>
    </row>
    <row r="168" spans="1:3" x14ac:dyDescent="0.3">
      <c r="A168">
        <f t="shared" si="9"/>
        <v>1666.6545919156224</v>
      </c>
      <c r="B168">
        <f t="shared" si="10"/>
        <v>507.99630336000001</v>
      </c>
      <c r="C168" s="2">
        <f t="shared" si="11"/>
        <v>8.9554596666213664E-3</v>
      </c>
    </row>
    <row r="169" spans="1:3" x14ac:dyDescent="0.3">
      <c r="A169">
        <f t="shared" si="9"/>
        <v>1673.2162719156224</v>
      </c>
      <c r="B169">
        <f t="shared" si="10"/>
        <v>509.99630336000001</v>
      </c>
      <c r="C169" s="2">
        <f t="shared" si="11"/>
        <v>8.9369564343810982E-3</v>
      </c>
    </row>
    <row r="170" spans="1:3" x14ac:dyDescent="0.3">
      <c r="A170">
        <f t="shared" si="9"/>
        <v>1679.7779519156225</v>
      </c>
      <c r="B170">
        <f t="shared" si="10"/>
        <v>511.99630336000001</v>
      </c>
      <c r="C170" s="2">
        <f t="shared" si="11"/>
        <v>8.9185636287607301E-3</v>
      </c>
    </row>
    <row r="171" spans="1:3" x14ac:dyDescent="0.3">
      <c r="A171">
        <f t="shared" si="9"/>
        <v>1686.3396319156222</v>
      </c>
      <c r="B171">
        <f t="shared" si="10"/>
        <v>513.99630335999996</v>
      </c>
      <c r="C171" s="2">
        <f t="shared" si="11"/>
        <v>8.9002801632286199E-3</v>
      </c>
    </row>
    <row r="172" spans="1:3" x14ac:dyDescent="0.3">
      <c r="A172">
        <f t="shared" si="9"/>
        <v>1692.9013119156223</v>
      </c>
      <c r="B172">
        <f t="shared" si="10"/>
        <v>515.99630335999996</v>
      </c>
      <c r="C172" s="2">
        <f t="shared" si="11"/>
        <v>8.8821049661177327E-3</v>
      </c>
    </row>
    <row r="173" spans="1:3" x14ac:dyDescent="0.3">
      <c r="A173">
        <f t="shared" si="9"/>
        <v>1699.4629919156223</v>
      </c>
      <c r="B173">
        <f t="shared" si="10"/>
        <v>517.99630335999996</v>
      </c>
      <c r="C173" s="2">
        <f t="shared" si="11"/>
        <v>8.8640369803656503E-3</v>
      </c>
    </row>
    <row r="174" spans="1:3" x14ac:dyDescent="0.3">
      <c r="A174">
        <f t="shared" si="9"/>
        <v>1706.0246719156223</v>
      </c>
      <c r="B174">
        <f t="shared" si="10"/>
        <v>519.99630335999996</v>
      </c>
      <c r="C174" s="2">
        <f t="shared" si="11"/>
        <v>8.8460751632600653E-3</v>
      </c>
    </row>
    <row r="175" spans="1:3" x14ac:dyDescent="0.3">
      <c r="A175">
        <f t="shared" si="9"/>
        <v>1712.5863519156223</v>
      </c>
      <c r="B175">
        <f t="shared" si="10"/>
        <v>521.99630335999996</v>
      </c>
      <c r="C175" s="2">
        <f t="shared" si="11"/>
        <v>8.8282184861896915E-3</v>
      </c>
    </row>
    <row r="176" spans="1:3" x14ac:dyDescent="0.3">
      <c r="A176">
        <f t="shared" si="9"/>
        <v>1719.1480319156221</v>
      </c>
      <c r="B176">
        <f t="shared" si="10"/>
        <v>523.99630335999996</v>
      </c>
      <c r="C176" s="2">
        <f t="shared" si="11"/>
        <v>8.810465934400432E-3</v>
      </c>
    </row>
    <row r="177" spans="1:3" x14ac:dyDescent="0.3">
      <c r="A177">
        <f t="shared" si="9"/>
        <v>1725.7097119156222</v>
      </c>
      <c r="B177">
        <f t="shared" si="10"/>
        <v>525.99630335999996</v>
      </c>
      <c r="C177" s="2">
        <f t="shared" si="11"/>
        <v>8.7928165067566698E-3</v>
      </c>
    </row>
    <row r="178" spans="1:3" x14ac:dyDescent="0.3">
      <c r="A178">
        <f t="shared" si="9"/>
        <v>1732.2713919156222</v>
      </c>
      <c r="B178">
        <f t="shared" si="10"/>
        <v>527.99630335999996</v>
      </c>
      <c r="C178" s="2">
        <f t="shared" si="11"/>
        <v>8.775269215507555E-3</v>
      </c>
    </row>
    <row r="179" spans="1:3" x14ac:dyDescent="0.3">
      <c r="A179">
        <f t="shared" si="9"/>
        <v>1738.8330719156222</v>
      </c>
      <c r="B179">
        <f t="shared" si="10"/>
        <v>529.99630335999996</v>
      </c>
      <c r="C179" s="2">
        <f t="shared" si="11"/>
        <v>8.7578230860581863E-3</v>
      </c>
    </row>
    <row r="180" spans="1:3" x14ac:dyDescent="0.3">
      <c r="A180">
        <f t="shared" si="9"/>
        <v>1745.3947519156222</v>
      </c>
      <c r="B180">
        <f t="shared" si="10"/>
        <v>531.99630335999996</v>
      </c>
      <c r="C180" s="2">
        <f t="shared" si="11"/>
        <v>8.7404771567455505E-3</v>
      </c>
    </row>
    <row r="181" spans="1:3" x14ac:dyDescent="0.3">
      <c r="A181">
        <f t="shared" si="9"/>
        <v>1751.9564319156223</v>
      </c>
      <c r="B181">
        <f t="shared" si="10"/>
        <v>533.99630335999996</v>
      </c>
      <c r="C181" s="2">
        <f t="shared" si="11"/>
        <v>8.7232304786190699E-3</v>
      </c>
    </row>
    <row r="182" spans="1:3" x14ac:dyDescent="0.3">
      <c r="A182">
        <f t="shared" si="9"/>
        <v>1758.5181119156223</v>
      </c>
      <c r="B182">
        <f t="shared" si="10"/>
        <v>535.99630335999996</v>
      </c>
      <c r="C182" s="2">
        <f t="shared" si="11"/>
        <v>8.7060821152257217E-3</v>
      </c>
    </row>
    <row r="183" spans="1:3" x14ac:dyDescent="0.3">
      <c r="A183">
        <f t="shared" si="9"/>
        <v>1765.0797919156223</v>
      </c>
      <c r="B183">
        <f t="shared" si="10"/>
        <v>537.99630335999996</v>
      </c>
      <c r="C183" s="2">
        <f t="shared" si="11"/>
        <v>8.6890311423995642E-3</v>
      </c>
    </row>
    <row r="184" spans="1:3" x14ac:dyDescent="0.3">
      <c r="A184">
        <f t="shared" si="9"/>
        <v>1771.6414719156223</v>
      </c>
      <c r="B184">
        <f t="shared" si="10"/>
        <v>539.99630335999996</v>
      </c>
      <c r="C184" s="2">
        <f t="shared" si="11"/>
        <v>8.6720766480555458E-3</v>
      </c>
    </row>
    <row r="185" spans="1:3" x14ac:dyDescent="0.3">
      <c r="A185">
        <f t="shared" si="9"/>
        <v>1778.2031519156224</v>
      </c>
      <c r="B185">
        <f t="shared" si="10"/>
        <v>541.99630335999996</v>
      </c>
      <c r="C185" s="2">
        <f t="shared" si="11"/>
        <v>8.6552177319875745E-3</v>
      </c>
    </row>
    <row r="186" spans="1:3" x14ac:dyDescent="0.3">
      <c r="A186">
        <f t="shared" si="9"/>
        <v>1784.7648319156222</v>
      </c>
      <c r="B186">
        <f t="shared" si="10"/>
        <v>543.99630335999996</v>
      </c>
      <c r="C186" s="2">
        <f t="shared" si="11"/>
        <v>8.6384535056706502E-3</v>
      </c>
    </row>
    <row r="187" spans="1:3" x14ac:dyDescent="0.3">
      <c r="A187">
        <f t="shared" si="9"/>
        <v>1791.3265119156222</v>
      </c>
      <c r="B187">
        <f t="shared" si="10"/>
        <v>545.99630335999996</v>
      </c>
      <c r="C187" s="2">
        <f t="shared" si="11"/>
        <v>8.6217830920670042E-3</v>
      </c>
    </row>
    <row r="188" spans="1:3" x14ac:dyDescent="0.3">
      <c r="A188">
        <f t="shared" si="9"/>
        <v>1797.8881919156222</v>
      </c>
      <c r="B188">
        <f t="shared" si="10"/>
        <v>547.99630335999996</v>
      </c>
      <c r="C188" s="2">
        <f t="shared" si="11"/>
        <v>8.6052056254362005E-3</v>
      </c>
    </row>
    <row r="189" spans="1:3" x14ac:dyDescent="0.3">
      <c r="A189">
        <f t="shared" si="9"/>
        <v>1804.4498719156222</v>
      </c>
      <c r="B189">
        <f t="shared" si="10"/>
        <v>549.99630335999996</v>
      </c>
      <c r="C189" s="2">
        <f t="shared" si="11"/>
        <v>8.5887202511490228E-3</v>
      </c>
    </row>
    <row r="190" spans="1:3" x14ac:dyDescent="0.3">
      <c r="A190">
        <f t="shared" si="9"/>
        <v>1811.0115519156222</v>
      </c>
      <c r="B190">
        <f t="shared" si="10"/>
        <v>551.99630335999996</v>
      </c>
      <c r="C190" s="2">
        <f t="shared" si="11"/>
        <v>8.5723261255050455E-3</v>
      </c>
    </row>
    <row r="191" spans="1:3" x14ac:dyDescent="0.3">
      <c r="A191">
        <f t="shared" si="9"/>
        <v>1817.5732319156223</v>
      </c>
      <c r="B191">
        <f t="shared" si="10"/>
        <v>553.99630335999996</v>
      </c>
      <c r="C191" s="2">
        <f t="shared" si="11"/>
        <v>8.5560224155539627E-3</v>
      </c>
    </row>
    <row r="192" spans="1:3" x14ac:dyDescent="0.3">
      <c r="A192">
        <f t="shared" si="9"/>
        <v>1824.1349119156223</v>
      </c>
      <c r="B192">
        <f t="shared" si="10"/>
        <v>555.99630335999996</v>
      </c>
      <c r="C192" s="2">
        <f t="shared" si="11"/>
        <v>8.5398082989203584E-3</v>
      </c>
    </row>
    <row r="193" spans="1:3" x14ac:dyDescent="0.3">
      <c r="A193">
        <f t="shared" si="9"/>
        <v>1830.6965919156223</v>
      </c>
      <c r="B193">
        <f t="shared" si="10"/>
        <v>557.99630335999996</v>
      </c>
      <c r="C193" s="2">
        <f t="shared" si="11"/>
        <v>8.5236829636320104E-3</v>
      </c>
    </row>
    <row r="194" spans="1:3" x14ac:dyDescent="0.3">
      <c r="A194">
        <f t="shared" si="9"/>
        <v>1837.2582719156223</v>
      </c>
      <c r="B194">
        <f t="shared" si="10"/>
        <v>559.99630335999996</v>
      </c>
      <c r="C194" s="2">
        <f t="shared" si="11"/>
        <v>8.5076456079515774E-3</v>
      </c>
    </row>
    <row r="195" spans="1:3" x14ac:dyDescent="0.3">
      <c r="A195">
        <f t="shared" si="9"/>
        <v>1843.8199519156221</v>
      </c>
      <c r="B195">
        <f t="shared" si="10"/>
        <v>561.99630335999996</v>
      </c>
      <c r="C195" s="2">
        <f t="shared" si="11"/>
        <v>8.4916954402115951E-3</v>
      </c>
    </row>
    <row r="196" spans="1:3" x14ac:dyDescent="0.3">
      <c r="A196">
        <f t="shared" ref="A196:A218" si="12">B196*3.28084</f>
        <v>1850.3816319156222</v>
      </c>
      <c r="B196">
        <f t="shared" ref="B196:B218" si="13">B195+2</f>
        <v>563.99630335999996</v>
      </c>
      <c r="C196" s="2">
        <f t="shared" ref="C196:C218" si="14">N$66*(B196)^M$66</f>
        <v>8.475831678652691E-3</v>
      </c>
    </row>
    <row r="197" spans="1:3" x14ac:dyDescent="0.3">
      <c r="A197">
        <f t="shared" si="12"/>
        <v>1856.9433119156222</v>
      </c>
      <c r="B197">
        <f t="shared" si="13"/>
        <v>565.99630335999996</v>
      </c>
      <c r="C197" s="2">
        <f t="shared" si="14"/>
        <v>8.4600535512649906E-3</v>
      </c>
    </row>
    <row r="198" spans="1:3" x14ac:dyDescent="0.3">
      <c r="A198">
        <f t="shared" si="12"/>
        <v>1863.5049919156222</v>
      </c>
      <c r="B198">
        <f t="shared" si="13"/>
        <v>567.99630335999996</v>
      </c>
      <c r="C198" s="2">
        <f t="shared" si="14"/>
        <v>8.4443602956326084E-3</v>
      </c>
    </row>
    <row r="199" spans="1:3" x14ac:dyDescent="0.3">
      <c r="A199">
        <f t="shared" si="12"/>
        <v>1870.0666719156222</v>
      </c>
      <c r="B199">
        <f t="shared" si="13"/>
        <v>569.99630335999996</v>
      </c>
      <c r="C199" s="2">
        <f t="shared" si="14"/>
        <v>8.4287511587811184E-3</v>
      </c>
    </row>
    <row r="200" spans="1:3" x14ac:dyDescent="0.3">
      <c r="A200">
        <f t="shared" si="12"/>
        <v>1876.6283519156223</v>
      </c>
      <c r="B200">
        <f t="shared" si="13"/>
        <v>571.99630335999996</v>
      </c>
      <c r="C200" s="2">
        <f t="shared" si="14"/>
        <v>8.4132253970280423E-3</v>
      </c>
    </row>
    <row r="201" spans="1:3" x14ac:dyDescent="0.3">
      <c r="A201">
        <f t="shared" si="12"/>
        <v>1883.1900319156223</v>
      </c>
      <c r="B201">
        <f t="shared" si="13"/>
        <v>573.99630335999996</v>
      </c>
      <c r="C201" s="2">
        <f t="shared" si="14"/>
        <v>8.3977822758361555E-3</v>
      </c>
    </row>
    <row r="202" spans="1:3" x14ac:dyDescent="0.3">
      <c r="A202">
        <f t="shared" si="12"/>
        <v>1889.7517119156223</v>
      </c>
      <c r="B202">
        <f t="shared" si="13"/>
        <v>575.99630335999996</v>
      </c>
      <c r="C202" s="2">
        <f t="shared" si="14"/>
        <v>8.3824210696696287E-3</v>
      </c>
    </row>
    <row r="203" spans="1:3" x14ac:dyDescent="0.3">
      <c r="A203">
        <f t="shared" si="12"/>
        <v>1896.3133919156223</v>
      </c>
      <c r="B203">
        <f t="shared" si="13"/>
        <v>577.99630335999996</v>
      </c>
      <c r="C203" s="2">
        <f t="shared" si="14"/>
        <v>8.3671410618529601E-3</v>
      </c>
    </row>
    <row r="204" spans="1:3" x14ac:dyDescent="0.3">
      <c r="A204">
        <f t="shared" si="12"/>
        <v>1902.8750719156224</v>
      </c>
      <c r="B204">
        <f t="shared" si="13"/>
        <v>579.99630335999996</v>
      </c>
      <c r="C204" s="2">
        <f t="shared" si="14"/>
        <v>8.3519415444325371E-3</v>
      </c>
    </row>
    <row r="205" spans="1:3" x14ac:dyDescent="0.3">
      <c r="A205">
        <f t="shared" si="12"/>
        <v>1909.4367519156222</v>
      </c>
      <c r="B205">
        <f t="shared" si="13"/>
        <v>581.99630335999996</v>
      </c>
      <c r="C205" s="2">
        <f t="shared" si="14"/>
        <v>8.336821818040881E-3</v>
      </c>
    </row>
    <row r="206" spans="1:3" x14ac:dyDescent="0.3">
      <c r="A206">
        <f t="shared" si="12"/>
        <v>1915.9984319156222</v>
      </c>
      <c r="B206">
        <f t="shared" si="13"/>
        <v>583.99630335999996</v>
      </c>
      <c r="C206" s="2">
        <f t="shared" si="14"/>
        <v>8.3217811917634266E-3</v>
      </c>
    </row>
    <row r="207" spans="1:3" x14ac:dyDescent="0.3">
      <c r="A207">
        <f t="shared" si="12"/>
        <v>1922.5601119156222</v>
      </c>
      <c r="B207">
        <f t="shared" si="13"/>
        <v>585.99630335999996</v>
      </c>
      <c r="C207" s="2">
        <f t="shared" si="14"/>
        <v>8.3068189830078371E-3</v>
      </c>
    </row>
    <row r="208" spans="1:3" x14ac:dyDescent="0.3">
      <c r="A208">
        <f t="shared" si="12"/>
        <v>1929.1217919156222</v>
      </c>
      <c r="B208">
        <f t="shared" si="13"/>
        <v>587.99630335999996</v>
      </c>
      <c r="C208" s="2">
        <f t="shared" si="14"/>
        <v>8.2919345173757784E-3</v>
      </c>
    </row>
    <row r="209" spans="1:3" x14ac:dyDescent="0.3">
      <c r="A209">
        <f t="shared" si="12"/>
        <v>1935.6834719156222</v>
      </c>
      <c r="B209">
        <f t="shared" si="13"/>
        <v>589.99630335999996</v>
      </c>
      <c r="C209" s="2">
        <f t="shared" si="14"/>
        <v>8.2771271285370773E-3</v>
      </c>
    </row>
    <row r="210" spans="1:3" x14ac:dyDescent="0.3">
      <c r="A210">
        <f t="shared" si="12"/>
        <v>1942.2451519156223</v>
      </c>
      <c r="B210">
        <f t="shared" si="13"/>
        <v>591.99630335999996</v>
      </c>
      <c r="C210" s="2">
        <f t="shared" si="14"/>
        <v>8.2623961581062642E-3</v>
      </c>
    </row>
    <row r="211" spans="1:3" x14ac:dyDescent="0.3">
      <c r="A211">
        <f t="shared" si="12"/>
        <v>1948.8068319156223</v>
      </c>
      <c r="B211">
        <f t="shared" si="13"/>
        <v>593.99630335999996</v>
      </c>
      <c r="C211" s="2">
        <f t="shared" si="14"/>
        <v>8.2477409555213772E-3</v>
      </c>
    </row>
    <row r="212" spans="1:3" x14ac:dyDescent="0.3">
      <c r="A212">
        <f t="shared" si="12"/>
        <v>1955.3685119156223</v>
      </c>
      <c r="B212">
        <f t="shared" si="13"/>
        <v>595.99630335999996</v>
      </c>
      <c r="C212" s="2">
        <f t="shared" si="14"/>
        <v>8.2331608779250432E-3</v>
      </c>
    </row>
    <row r="213" spans="1:3" x14ac:dyDescent="0.3">
      <c r="A213">
        <f t="shared" si="12"/>
        <v>1961.9301919156223</v>
      </c>
      <c r="B213">
        <f t="shared" si="13"/>
        <v>597.99630335999996</v>
      </c>
      <c r="C213" s="2">
        <f t="shared" si="14"/>
        <v>8.2186552900477446E-3</v>
      </c>
    </row>
    <row r="214" spans="1:3" x14ac:dyDescent="0.3">
      <c r="A214">
        <f t="shared" si="12"/>
        <v>1968.4918719156221</v>
      </c>
      <c r="B214">
        <f t="shared" si="13"/>
        <v>599.99630335999996</v>
      </c>
      <c r="C214" s="2">
        <f t="shared" si="14"/>
        <v>8.2042235640932548E-3</v>
      </c>
    </row>
    <row r="215" spans="1:3" x14ac:dyDescent="0.3">
      <c r="A215">
        <f t="shared" si="12"/>
        <v>1975.0535519156222</v>
      </c>
      <c r="B215">
        <f t="shared" si="13"/>
        <v>601.99630335999996</v>
      </c>
      <c r="C215" s="2">
        <f t="shared" si="14"/>
        <v>8.1898650796261539E-3</v>
      </c>
    </row>
    <row r="216" spans="1:3" x14ac:dyDescent="0.3">
      <c r="A216">
        <f t="shared" si="12"/>
        <v>1981.6152319156222</v>
      </c>
      <c r="B216">
        <f t="shared" si="13"/>
        <v>603.99630335999996</v>
      </c>
      <c r="C216" s="2">
        <f t="shared" si="14"/>
        <v>8.17557922346142E-3</v>
      </c>
    </row>
    <row r="217" spans="1:3" x14ac:dyDescent="0.3">
      <c r="A217">
        <f t="shared" si="12"/>
        <v>1988.1769119156222</v>
      </c>
      <c r="B217">
        <f t="shared" si="13"/>
        <v>605.99630335999996</v>
      </c>
      <c r="C217" s="2">
        <f t="shared" si="14"/>
        <v>8.1613653895560301E-3</v>
      </c>
    </row>
    <row r="218" spans="1:3" x14ac:dyDescent="0.3">
      <c r="A218">
        <f t="shared" si="12"/>
        <v>1994.7385919156222</v>
      </c>
      <c r="B218">
        <f t="shared" si="13"/>
        <v>607.99630335999996</v>
      </c>
      <c r="C218" s="2">
        <f t="shared" si="14"/>
        <v>8.1472229789025623E-3</v>
      </c>
    </row>
    <row r="221" spans="1:3" x14ac:dyDescent="0.3">
      <c r="A221">
        <v>1003.9249119156225</v>
      </c>
      <c r="B221">
        <v>4.1621718303068385E-2</v>
      </c>
    </row>
    <row r="222" spans="1:3" x14ac:dyDescent="0.3">
      <c r="A222">
        <v>1010.4865919156224</v>
      </c>
      <c r="B222">
        <v>4.1565245529215075E-2</v>
      </c>
    </row>
    <row r="223" spans="1:3" x14ac:dyDescent="0.3">
      <c r="A223">
        <v>1017.0482719156224</v>
      </c>
      <c r="B223">
        <v>4.1511897420663281E-2</v>
      </c>
    </row>
    <row r="224" spans="1:3" x14ac:dyDescent="0.3">
      <c r="A224">
        <v>1023.6099519156224</v>
      </c>
      <c r="B224">
        <v>4.1461349665374486E-2</v>
      </c>
    </row>
    <row r="225" spans="1:2" x14ac:dyDescent="0.3">
      <c r="A225">
        <v>1030.1716319156224</v>
      </c>
      <c r="B225">
        <v>4.1413325800470267E-2</v>
      </c>
    </row>
    <row r="226" spans="1:2" x14ac:dyDescent="0.3">
      <c r="A226">
        <v>1036.7333119156224</v>
      </c>
      <c r="B226">
        <v>4.1367588253290941E-2</v>
      </c>
    </row>
    <row r="227" spans="1:2" x14ac:dyDescent="0.3">
      <c r="A227">
        <v>1043.2949919156224</v>
      </c>
      <c r="B227">
        <v>4.1323931383942684E-2</v>
      </c>
    </row>
    <row r="228" spans="1:2" x14ac:dyDescent="0.3">
      <c r="A228">
        <v>1049.8566719156224</v>
      </c>
      <c r="B228">
        <v>4.1282176015933099E-2</v>
      </c>
    </row>
    <row r="229" spans="1:2" x14ac:dyDescent="0.3">
      <c r="A229">
        <v>1056.4183519156225</v>
      </c>
      <c r="B229">
        <v>4.1242165088796807E-2</v>
      </c>
    </row>
    <row r="230" spans="1:2" x14ac:dyDescent="0.3">
      <c r="A230">
        <v>1062.9800319156225</v>
      </c>
      <c r="B230">
        <v>4.1203760167524084E-2</v>
      </c>
    </row>
    <row r="231" spans="1:2" x14ac:dyDescent="0.3">
      <c r="A231">
        <v>1069.5417119156225</v>
      </c>
      <c r="B231">
        <v>4.11668386139371E-2</v>
      </c>
    </row>
    <row r="232" spans="1:2" x14ac:dyDescent="0.3">
      <c r="A232">
        <v>1076.1033919156225</v>
      </c>
      <c r="B232">
        <v>4.1131291274955128E-2</v>
      </c>
    </row>
    <row r="233" spans="1:2" x14ac:dyDescent="0.3">
      <c r="A233">
        <v>1082.6650719156225</v>
      </c>
      <c r="B233">
        <v>4.109702057845744E-2</v>
      </c>
    </row>
    <row r="234" spans="1:2" x14ac:dyDescent="0.3">
      <c r="A234">
        <v>1089.2267519156223</v>
      </c>
      <c r="B234">
        <v>4.1063938953486451E-2</v>
      </c>
    </row>
    <row r="235" spans="1:2" x14ac:dyDescent="0.3">
      <c r="A235">
        <v>1095.7884319156224</v>
      </c>
      <c r="B235">
        <v>4.1031967510714383E-2</v>
      </c>
    </row>
    <row r="236" spans="1:2" x14ac:dyDescent="0.3">
      <c r="A236">
        <v>1102.3501119156224</v>
      </c>
      <c r="B236">
        <v>4.1001034933389954E-2</v>
      </c>
    </row>
    <row r="237" spans="1:2" x14ac:dyDescent="0.3">
      <c r="A237">
        <v>1108.9117919156224</v>
      </c>
      <c r="B237">
        <v>4.0971076539743988E-2</v>
      </c>
    </row>
    <row r="238" spans="1:2" x14ac:dyDescent="0.3">
      <c r="A238">
        <v>1115.4734719156224</v>
      </c>
      <c r="B238">
        <v>4.094203348601682E-2</v>
      </c>
    </row>
    <row r="239" spans="1:2" x14ac:dyDescent="0.3">
      <c r="A239">
        <v>1122.0351519156225</v>
      </c>
      <c r="B239">
        <v>4.0913852085550068E-2</v>
      </c>
    </row>
    <row r="240" spans="1:2" x14ac:dyDescent="0.3">
      <c r="A240">
        <v>1128.5968319156225</v>
      </c>
      <c r="B240">
        <v>4.0886483224245256E-2</v>
      </c>
    </row>
    <row r="241" spans="1:2" x14ac:dyDescent="0.3">
      <c r="A241">
        <v>1135.1585119156225</v>
      </c>
      <c r="B241">
        <v>4.085988185648308E-2</v>
      </c>
    </row>
    <row r="242" spans="1:2" x14ac:dyDescent="0.3">
      <c r="A242">
        <v>1141.7201919156225</v>
      </c>
      <c r="B242">
        <v>4.0834006568576983E-2</v>
      </c>
    </row>
    <row r="243" spans="1:2" x14ac:dyDescent="0.3">
      <c r="A243">
        <v>1148.2818719156223</v>
      </c>
      <c r="B243">
        <v>4.0808819199193339E-2</v>
      </c>
    </row>
    <row r="244" spans="1:2" x14ac:dyDescent="0.3">
      <c r="A244">
        <v>1154.8435519156224</v>
      </c>
      <c r="B244">
        <v>4.0784284508049835E-2</v>
      </c>
    </row>
    <row r="245" spans="1:2" x14ac:dyDescent="0.3">
      <c r="A245">
        <v>1161.4052319156224</v>
      </c>
      <c r="B245">
        <v>4.0760369885710981E-2</v>
      </c>
    </row>
    <row r="246" spans="1:2" x14ac:dyDescent="0.3">
      <c r="A246">
        <v>1167.9669119156224</v>
      </c>
      <c r="B246">
        <v>4.0737045098514731E-2</v>
      </c>
    </row>
    <row r="247" spans="1:2" x14ac:dyDescent="0.3">
      <c r="A247">
        <v>1174.5285919156224</v>
      </c>
      <c r="B247">
        <v>4.0714282063650867E-2</v>
      </c>
    </row>
    <row r="248" spans="1:2" x14ac:dyDescent="0.3">
      <c r="A248">
        <v>1181.0902719156225</v>
      </c>
      <c r="B248">
        <v>4.0692054650215324E-2</v>
      </c>
    </row>
    <row r="249" spans="1:2" x14ac:dyDescent="0.3">
      <c r="A249">
        <v>1187.6519519156225</v>
      </c>
      <c r="B249">
        <v>4.0670338502724238E-2</v>
      </c>
    </row>
    <row r="250" spans="1:2" x14ac:dyDescent="0.3">
      <c r="A250">
        <v>1194.2136319156225</v>
      </c>
      <c r="B250">
        <v>4.0649110884113986E-2</v>
      </c>
    </row>
    <row r="251" spans="1:2" x14ac:dyDescent="0.3">
      <c r="A251">
        <v>1200.7753119156225</v>
      </c>
      <c r="B251">
        <v>4.062835053570308E-2</v>
      </c>
    </row>
    <row r="252" spans="1:2" x14ac:dyDescent="0.3">
      <c r="A252">
        <v>1207.3369919156225</v>
      </c>
      <c r="B252">
        <v>4.0608037551964536E-2</v>
      </c>
    </row>
    <row r="253" spans="1:2" x14ac:dyDescent="0.3">
      <c r="A253">
        <v>1213.8986719156223</v>
      </c>
      <c r="B253">
        <v>4.058815326826952E-2</v>
      </c>
    </row>
    <row r="254" spans="1:2" x14ac:dyDescent="0.3">
      <c r="A254">
        <v>1220.4603519156224</v>
      </c>
      <c r="B254">
        <v>4.0568680160023518E-2</v>
      </c>
    </row>
    <row r="255" spans="1:2" x14ac:dyDescent="0.3">
      <c r="A255">
        <v>1227.0220319156224</v>
      </c>
      <c r="B255">
        <v>4.0549601751836167E-2</v>
      </c>
    </row>
    <row r="256" spans="1:2" x14ac:dyDescent="0.3">
      <c r="A256">
        <v>1233.5837119156224</v>
      </c>
      <c r="B256">
        <v>4.0530902535551243E-2</v>
      </c>
    </row>
    <row r="257" spans="1:2" x14ac:dyDescent="0.3">
      <c r="A257">
        <v>1240.1453919156224</v>
      </c>
      <c r="B257">
        <v>4.0512567896120011E-2</v>
      </c>
    </row>
    <row r="258" spans="1:2" x14ac:dyDescent="0.3">
      <c r="A258">
        <v>1246.7070719156225</v>
      </c>
      <c r="B258">
        <v>4.0494584044435025E-2</v>
      </c>
    </row>
    <row r="259" spans="1:2" x14ac:dyDescent="0.3">
      <c r="A259">
        <v>1253.2687519156225</v>
      </c>
      <c r="B259">
        <v>4.0476937956354951E-2</v>
      </c>
    </row>
    <row r="260" spans="1:2" x14ac:dyDescent="0.3">
      <c r="A260">
        <v>1259.8304319156225</v>
      </c>
      <c r="B260">
        <v>4.0459617317248522E-2</v>
      </c>
    </row>
    <row r="261" spans="1:2" x14ac:dyDescent="0.3">
      <c r="A261">
        <v>1266.3921119156225</v>
      </c>
      <c r="B261">
        <v>4.0442610471469138E-2</v>
      </c>
    </row>
    <row r="262" spans="1:2" x14ac:dyDescent="0.3">
      <c r="A262">
        <v>1272.9537919156223</v>
      </c>
      <c r="B262">
        <v>4.0425906376243749E-2</v>
      </c>
    </row>
    <row r="263" spans="1:2" x14ac:dyDescent="0.3">
      <c r="A263">
        <v>1279.5154719156224</v>
      </c>
      <c r="B263">
        <v>4.0409494559521274E-2</v>
      </c>
    </row>
    <row r="264" spans="1:2" x14ac:dyDescent="0.3">
      <c r="A264">
        <v>1286.0771519156224</v>
      </c>
      <c r="B264">
        <v>4.0393365081379869E-2</v>
      </c>
    </row>
    <row r="265" spans="1:2" x14ac:dyDescent="0.3">
      <c r="A265">
        <v>1292.6388319156224</v>
      </c>
      <c r="B265">
        <v>4.0377508498638658E-2</v>
      </c>
    </row>
    <row r="266" spans="1:2" x14ac:dyDescent="0.3">
      <c r="A266">
        <v>1299.2005119156224</v>
      </c>
      <c r="B266">
        <v>4.0361915832360033E-2</v>
      </c>
    </row>
    <row r="267" spans="1:2" x14ac:dyDescent="0.3">
      <c r="A267">
        <v>1305.7621919156225</v>
      </c>
      <c r="B267">
        <v>4.0346578537964056E-2</v>
      </c>
    </row>
    <row r="268" spans="1:2" x14ac:dyDescent="0.3">
      <c r="A268">
        <v>1312.3238719156225</v>
      </c>
      <c r="B268">
        <v>4.0331488477706963E-2</v>
      </c>
    </row>
    <row r="269" spans="1:2" x14ac:dyDescent="0.3">
      <c r="A269">
        <v>1318.8855519156225</v>
      </c>
      <c r="B269">
        <v>4.0316637895303299E-2</v>
      </c>
    </row>
    <row r="270" spans="1:2" x14ac:dyDescent="0.3">
      <c r="A270">
        <v>1325.4472319156225</v>
      </c>
      <c r="B270">
        <v>4.0302019392494233E-2</v>
      </c>
    </row>
    <row r="271" spans="1:2" x14ac:dyDescent="0.3">
      <c r="A271">
        <v>1332.0089119156223</v>
      </c>
      <c r="B271">
        <v>4.0287625907385972E-2</v>
      </c>
    </row>
    <row r="272" spans="1:2" x14ac:dyDescent="0.3">
      <c r="A272">
        <v>1338.5705919156223</v>
      </c>
      <c r="B272">
        <v>4.0273450694400324E-2</v>
      </c>
    </row>
    <row r="273" spans="1:2" x14ac:dyDescent="0.3">
      <c r="A273">
        <v>1345.1322719156224</v>
      </c>
      <c r="B273">
        <v>4.0259487305695486E-2</v>
      </c>
    </row>
    <row r="274" spans="1:2" x14ac:dyDescent="0.3">
      <c r="A274">
        <v>1351.6939519156224</v>
      </c>
      <c r="B274">
        <v>4.0245729573929738E-2</v>
      </c>
    </row>
    <row r="275" spans="1:2" x14ac:dyDescent="0.3">
      <c r="A275">
        <v>1358.2556319156224</v>
      </c>
      <c r="B275">
        <v>4.0232171596253426E-2</v>
      </c>
    </row>
    <row r="276" spans="1:2" x14ac:dyDescent="0.3">
      <c r="A276">
        <v>1364.8173119156224</v>
      </c>
      <c r="B276">
        <v>4.0218807719425452E-2</v>
      </c>
    </row>
    <row r="277" spans="1:2" x14ac:dyDescent="0.3">
      <c r="A277">
        <v>1371.3789919156225</v>
      </c>
      <c r="B277">
        <v>4.0205632525961155E-2</v>
      </c>
    </row>
    <row r="278" spans="1:2" x14ac:dyDescent="0.3">
      <c r="A278">
        <v>1377.9406719156225</v>
      </c>
      <c r="B278">
        <v>4.0192640821226873E-2</v>
      </c>
    </row>
    <row r="279" spans="1:2" x14ac:dyDescent="0.3">
      <c r="A279">
        <v>1384.5023519156225</v>
      </c>
      <c r="B279">
        <v>4.0179827621404714E-2</v>
      </c>
    </row>
    <row r="280" spans="1:2" x14ac:dyDescent="0.3">
      <c r="A280">
        <v>1391.0640319156225</v>
      </c>
      <c r="B280">
        <v>4.0167188142258108E-2</v>
      </c>
    </row>
    <row r="281" spans="1:2" x14ac:dyDescent="0.3">
      <c r="A281">
        <v>1397.6257119156223</v>
      </c>
      <c r="B281">
        <v>4.0154717788635025E-2</v>
      </c>
    </row>
    <row r="282" spans="1:2" x14ac:dyDescent="0.3">
      <c r="A282">
        <v>1404.1873919156224</v>
      </c>
      <c r="B282">
        <v>4.0142412144651647E-2</v>
      </c>
    </row>
    <row r="283" spans="1:2" x14ac:dyDescent="0.3">
      <c r="A283">
        <v>1410.7490719156224</v>
      </c>
      <c r="B283">
        <v>4.0130266964504155E-2</v>
      </c>
    </row>
    <row r="284" spans="1:2" x14ac:dyDescent="0.3">
      <c r="A284">
        <v>1417.3107519156224</v>
      </c>
      <c r="B284">
        <v>4.011827816386114E-2</v>
      </c>
    </row>
    <row r="285" spans="1:2" x14ac:dyDescent="0.3">
      <c r="A285">
        <v>1423.8724319156224</v>
      </c>
      <c r="B285">
        <v>4.0106441811793118E-2</v>
      </c>
    </row>
    <row r="286" spans="1:2" x14ac:dyDescent="0.3">
      <c r="A286">
        <v>1430.4341119156225</v>
      </c>
      <c r="B286">
        <v>4.0094754123199509E-2</v>
      </c>
    </row>
    <row r="287" spans="1:2" x14ac:dyDescent="0.3">
      <c r="A287">
        <v>1436.9957919156225</v>
      </c>
      <c r="B287">
        <v>4.0083211451696722E-2</v>
      </c>
    </row>
    <row r="288" spans="1:2" x14ac:dyDescent="0.3">
      <c r="A288">
        <v>1443.5574719156225</v>
      </c>
      <c r="B288">
        <v>4.0071810282934099E-2</v>
      </c>
    </row>
    <row r="289" spans="1:2" x14ac:dyDescent="0.3">
      <c r="A289">
        <v>1450.1191519156225</v>
      </c>
      <c r="B289">
        <v>4.0060547228307215E-2</v>
      </c>
    </row>
    <row r="290" spans="1:2" x14ac:dyDescent="0.3">
      <c r="A290">
        <v>1456.6808319156223</v>
      </c>
      <c r="B290">
        <v>4.004941901904057E-2</v>
      </c>
    </row>
    <row r="291" spans="1:2" x14ac:dyDescent="0.3">
      <c r="A291">
        <v>1463.2425119156223</v>
      </c>
      <c r="B291">
        <v>4.0038422500613888E-2</v>
      </c>
    </row>
    <row r="292" spans="1:2" x14ac:dyDescent="0.3">
      <c r="A292">
        <v>1469.8041919156224</v>
      </c>
      <c r="B292">
        <v>4.0027554627508406E-2</v>
      </c>
    </row>
    <row r="293" spans="1:2" x14ac:dyDescent="0.3">
      <c r="A293">
        <v>1476.3658719156224</v>
      </c>
      <c r="B293">
        <v>4.0016812458251422E-2</v>
      </c>
    </row>
    <row r="294" spans="1:2" x14ac:dyDescent="0.3">
      <c r="A294">
        <v>1482.9275519156224</v>
      </c>
      <c r="B294">
        <v>4.0006193150738875E-2</v>
      </c>
    </row>
    <row r="295" spans="1:2" x14ac:dyDescent="0.3">
      <c r="A295">
        <v>1489.4892319156224</v>
      </c>
      <c r="B295">
        <v>3.9995693957817727E-2</v>
      </c>
    </row>
    <row r="296" spans="1:2" x14ac:dyDescent="0.3">
      <c r="A296">
        <v>1496.0509119156225</v>
      </c>
      <c r="B296">
        <v>3.9985312223110678E-2</v>
      </c>
    </row>
    <row r="297" spans="1:2" x14ac:dyDescent="0.3">
      <c r="A297">
        <v>1502.6125919156225</v>
      </c>
      <c r="B297">
        <v>3.9975045377067767E-2</v>
      </c>
    </row>
    <row r="298" spans="1:2" x14ac:dyDescent="0.3">
      <c r="A298">
        <v>1509.1742719156225</v>
      </c>
      <c r="B298">
        <v>3.9964890933230079E-2</v>
      </c>
    </row>
    <row r="299" spans="1:2" x14ac:dyDescent="0.3">
      <c r="A299">
        <v>1515.7359519156225</v>
      </c>
      <c r="B299">
        <v>3.9954846484691997E-2</v>
      </c>
    </row>
    <row r="300" spans="1:2" x14ac:dyDescent="0.3">
      <c r="A300">
        <v>1522.2976319156223</v>
      </c>
      <c r="B300">
        <v>3.994490970074966E-2</v>
      </c>
    </row>
    <row r="301" spans="1:2" x14ac:dyDescent="0.3">
      <c r="A301">
        <v>1528.8593119156224</v>
      </c>
      <c r="B301">
        <v>3.9935078323723776E-2</v>
      </c>
    </row>
    <row r="302" spans="1:2" x14ac:dyDescent="0.3">
      <c r="A302">
        <v>1535.4209919156224</v>
      </c>
      <c r="B302">
        <v>3.9925350165946193E-2</v>
      </c>
    </row>
    <row r="303" spans="1:2" x14ac:dyDescent="0.3">
      <c r="A303">
        <v>1541.9826719156224</v>
      </c>
      <c r="B303">
        <v>3.9915723106900163E-2</v>
      </c>
    </row>
    <row r="304" spans="1:2" x14ac:dyDescent="0.3">
      <c r="A304">
        <v>1548.5443519156224</v>
      </c>
      <c r="B304">
        <v>3.9906195090504942E-2</v>
      </c>
    </row>
    <row r="305" spans="1:2" x14ac:dyDescent="0.3">
      <c r="A305">
        <v>1555.1060319156225</v>
      </c>
      <c r="B305">
        <v>3.9896764122536128E-2</v>
      </c>
    </row>
    <row r="306" spans="1:2" x14ac:dyDescent="0.3">
      <c r="A306">
        <v>1561.6677119156225</v>
      </c>
      <c r="B306">
        <v>3.9887428268173687E-2</v>
      </c>
    </row>
    <row r="307" spans="1:2" x14ac:dyDescent="0.3">
      <c r="A307">
        <v>1568.2293919156225</v>
      </c>
      <c r="B307">
        <v>3.9878185649670155E-2</v>
      </c>
    </row>
    <row r="308" spans="1:2" x14ac:dyDescent="0.3">
      <c r="A308">
        <v>1574.7910719156225</v>
      </c>
      <c r="B308">
        <v>3.9869034444131993E-2</v>
      </c>
    </row>
    <row r="309" spans="1:2" x14ac:dyDescent="0.3">
      <c r="A309">
        <v>1581.3527519156223</v>
      </c>
      <c r="B309">
        <v>3.9859972881407579E-2</v>
      </c>
    </row>
    <row r="310" spans="1:2" x14ac:dyDescent="0.3">
      <c r="A310">
        <v>1587.9144319156223</v>
      </c>
      <c r="B310">
        <v>3.9850999242075837E-2</v>
      </c>
    </row>
    <row r="311" spans="1:2" x14ac:dyDescent="0.3">
      <c r="A311">
        <v>1594.4761119156224</v>
      </c>
      <c r="B311">
        <v>3.9842111855529605E-2</v>
      </c>
    </row>
    <row r="312" spans="1:2" x14ac:dyDescent="0.3">
      <c r="A312">
        <v>1601.0377919156224</v>
      </c>
      <c r="B312">
        <v>3.9833309098148771E-2</v>
      </c>
    </row>
    <row r="313" spans="1:2" x14ac:dyDescent="0.3">
      <c r="A313">
        <v>1607.5994719156224</v>
      </c>
      <c r="B313">
        <v>3.9824589391557752E-2</v>
      </c>
    </row>
    <row r="314" spans="1:2" x14ac:dyDescent="0.3">
      <c r="A314">
        <v>1614.1611519156224</v>
      </c>
      <c r="B314">
        <v>3.9815951200963116E-2</v>
      </c>
    </row>
    <row r="315" spans="1:2" x14ac:dyDescent="0.3">
      <c r="A315">
        <v>1620.7228319156225</v>
      </c>
      <c r="B315">
        <v>3.9807393033566618E-2</v>
      </c>
    </row>
    <row r="316" spans="1:2" x14ac:dyDescent="0.3">
      <c r="A316">
        <v>1627.2845119156225</v>
      </c>
      <c r="B316">
        <v>3.9798913437049888E-2</v>
      </c>
    </row>
    <row r="317" spans="1:2" x14ac:dyDescent="0.3">
      <c r="A317">
        <v>1633.8461919156225</v>
      </c>
      <c r="B317">
        <v>3.9790510998126652E-2</v>
      </c>
    </row>
    <row r="318" spans="1:2" x14ac:dyDescent="0.3">
      <c r="A318">
        <v>1640.4078719156225</v>
      </c>
      <c r="B318">
        <v>3.9782184341159064E-2</v>
      </c>
    </row>
    <row r="319" spans="1:2" x14ac:dyDescent="0.3">
      <c r="A319">
        <v>1646.9695519156223</v>
      </c>
      <c r="B319">
        <v>3.9773932126834846E-2</v>
      </c>
    </row>
    <row r="320" spans="1:2" x14ac:dyDescent="0.3">
      <c r="A320">
        <v>1653.5312319156224</v>
      </c>
      <c r="B320">
        <v>3.9765753050901742E-2</v>
      </c>
    </row>
    <row r="321" spans="1:2" x14ac:dyDescent="0.3">
      <c r="A321">
        <v>1660.0929119156224</v>
      </c>
      <c r="B321">
        <v>3.975764584295681E-2</v>
      </c>
    </row>
    <row r="322" spans="1:2" x14ac:dyDescent="0.3">
      <c r="A322">
        <v>1666.6545919156224</v>
      </c>
      <c r="B322">
        <v>3.9749609265287263E-2</v>
      </c>
    </row>
    <row r="323" spans="1:2" x14ac:dyDescent="0.3">
      <c r="A323">
        <v>1673.2162719156224</v>
      </c>
      <c r="B323">
        <v>3.974164211176056E-2</v>
      </c>
    </row>
    <row r="324" spans="1:2" x14ac:dyDescent="0.3">
      <c r="A324">
        <v>1679.7779519156225</v>
      </c>
      <c r="B324">
        <v>3.9733743206761096E-2</v>
      </c>
    </row>
    <row r="325" spans="1:2" x14ac:dyDescent="0.3">
      <c r="A325">
        <v>1686.3396319156222</v>
      </c>
      <c r="B325">
        <v>3.9725911404171275E-2</v>
      </c>
    </row>
    <row r="326" spans="1:2" x14ac:dyDescent="0.3">
      <c r="A326">
        <v>1692.9013119156223</v>
      </c>
      <c r="B326">
        <v>3.9718145586394651E-2</v>
      </c>
    </row>
    <row r="327" spans="1:2" x14ac:dyDescent="0.3">
      <c r="A327">
        <v>1699.4629919156223</v>
      </c>
      <c r="B327">
        <v>3.9710444663419213E-2</v>
      </c>
    </row>
    <row r="328" spans="1:2" x14ac:dyDescent="0.3">
      <c r="A328">
        <v>1706.0246719156223</v>
      </c>
      <c r="B328">
        <v>3.9702807571918623E-2</v>
      </c>
    </row>
    <row r="329" spans="1:2" x14ac:dyDescent="0.3">
      <c r="A329">
        <v>1712.5863519156223</v>
      </c>
      <c r="B329">
        <v>3.969523327438991E-2</v>
      </c>
    </row>
    <row r="330" spans="1:2" x14ac:dyDescent="0.3">
      <c r="A330">
        <v>1719.1480319156221</v>
      </c>
      <c r="B330">
        <v>3.9687720758325537E-2</v>
      </c>
    </row>
    <row r="331" spans="1:2" x14ac:dyDescent="0.3">
      <c r="A331">
        <v>1725.7097119156222</v>
      </c>
      <c r="B331">
        <v>3.968026903541836E-2</v>
      </c>
    </row>
    <row r="332" spans="1:2" x14ac:dyDescent="0.3">
      <c r="A332">
        <v>1732.2713919156222</v>
      </c>
      <c r="B332">
        <v>3.9672877140798021E-2</v>
      </c>
    </row>
    <row r="333" spans="1:2" x14ac:dyDescent="0.3">
      <c r="A333">
        <v>1738.8330719156222</v>
      </c>
      <c r="B333">
        <v>3.9665544132297045E-2</v>
      </c>
    </row>
    <row r="334" spans="1:2" x14ac:dyDescent="0.3">
      <c r="A334">
        <v>1745.3947519156222</v>
      </c>
      <c r="B334">
        <v>3.9658269089745485E-2</v>
      </c>
    </row>
    <row r="335" spans="1:2" x14ac:dyDescent="0.3">
      <c r="A335">
        <v>1751.9564319156223</v>
      </c>
      <c r="B335">
        <v>3.9651051114292742E-2</v>
      </c>
    </row>
    <row r="336" spans="1:2" x14ac:dyDescent="0.3">
      <c r="A336">
        <v>1758.5181119156223</v>
      </c>
      <c r="B336">
        <v>3.9643889327755234E-2</v>
      </c>
    </row>
    <row r="337" spans="1:2" x14ac:dyDescent="0.3">
      <c r="A337">
        <v>1765.0797919156223</v>
      </c>
      <c r="B337">
        <v>3.9636782871988817E-2</v>
      </c>
    </row>
    <row r="338" spans="1:2" x14ac:dyDescent="0.3">
      <c r="A338">
        <v>1771.6414719156223</v>
      </c>
      <c r="B338">
        <v>3.9629730908284852E-2</v>
      </c>
    </row>
    <row r="339" spans="1:2" x14ac:dyDescent="0.3">
      <c r="A339">
        <v>1778.2031519156224</v>
      </c>
      <c r="B339">
        <v>3.9622732616788767E-2</v>
      </c>
    </row>
    <row r="340" spans="1:2" x14ac:dyDescent="0.3">
      <c r="A340">
        <v>1784.7648319156222</v>
      </c>
      <c r="B340">
        <v>3.9615787195940222E-2</v>
      </c>
    </row>
    <row r="341" spans="1:2" x14ac:dyDescent="0.3">
      <c r="A341">
        <v>1791.3265119156222</v>
      </c>
      <c r="B341">
        <v>3.9608893861933905E-2</v>
      </c>
    </row>
    <row r="342" spans="1:2" x14ac:dyDescent="0.3">
      <c r="A342">
        <v>1797.8881919156222</v>
      </c>
      <c r="B342">
        <v>3.9602051848199919E-2</v>
      </c>
    </row>
    <row r="343" spans="1:2" x14ac:dyDescent="0.3">
      <c r="A343">
        <v>1804.4498719156222</v>
      </c>
      <c r="B343">
        <v>3.9595260404903139E-2</v>
      </c>
    </row>
    <row r="344" spans="1:2" x14ac:dyDescent="0.3">
      <c r="A344">
        <v>1811.0115519156222</v>
      </c>
      <c r="B344">
        <v>3.9588518798460488E-2</v>
      </c>
    </row>
    <row r="345" spans="1:2" x14ac:dyDescent="0.3">
      <c r="A345">
        <v>1817.5732319156223</v>
      </c>
      <c r="B345">
        <v>3.958182631107561E-2</v>
      </c>
    </row>
    <row r="346" spans="1:2" x14ac:dyDescent="0.3">
      <c r="A346">
        <v>1824.1349119156223</v>
      </c>
      <c r="B346">
        <v>3.9575182240289879E-2</v>
      </c>
    </row>
    <row r="347" spans="1:2" x14ac:dyDescent="0.3">
      <c r="A347">
        <v>1830.6965919156223</v>
      </c>
      <c r="B347">
        <v>3.9568585898549419E-2</v>
      </c>
    </row>
    <row r="348" spans="1:2" x14ac:dyDescent="0.3">
      <c r="A348">
        <v>1837.2582719156223</v>
      </c>
      <c r="B348">
        <v>3.956203661278717E-2</v>
      </c>
    </row>
    <row r="349" spans="1:2" x14ac:dyDescent="0.3">
      <c r="A349">
        <v>1843.8199519156221</v>
      </c>
      <c r="B349">
        <v>3.9555533724019487E-2</v>
      </c>
    </row>
    <row r="350" spans="1:2" x14ac:dyDescent="0.3">
      <c r="A350">
        <v>1850.3816319156222</v>
      </c>
      <c r="B350">
        <v>3.9549076586956722E-2</v>
      </c>
    </row>
    <row r="351" spans="1:2" x14ac:dyDescent="0.3">
      <c r="A351">
        <v>1856.9433119156222</v>
      </c>
      <c r="B351">
        <v>3.9542664569627121E-2</v>
      </c>
    </row>
    <row r="352" spans="1:2" x14ac:dyDescent="0.3">
      <c r="A352">
        <v>1863.5049919156222</v>
      </c>
      <c r="B352">
        <v>3.9536297053013543E-2</v>
      </c>
    </row>
    <row r="353" spans="1:2" x14ac:dyDescent="0.3">
      <c r="A353">
        <v>1870.0666719156222</v>
      </c>
      <c r="B353">
        <v>3.9529973430702449E-2</v>
      </c>
    </row>
    <row r="354" spans="1:2" x14ac:dyDescent="0.3">
      <c r="A354">
        <v>1876.6283519156223</v>
      </c>
      <c r="B354">
        <v>3.95236931085447E-2</v>
      </c>
    </row>
    <row r="355" spans="1:2" x14ac:dyDescent="0.3">
      <c r="A355">
        <v>1883.1900319156223</v>
      </c>
      <c r="B355">
        <v>3.9517455504327718E-2</v>
      </c>
    </row>
    <row r="356" spans="1:2" x14ac:dyDescent="0.3">
      <c r="A356">
        <v>1889.7517119156223</v>
      </c>
      <c r="B356">
        <v>3.9511260047458405E-2</v>
      </c>
    </row>
    <row r="357" spans="1:2" x14ac:dyDescent="0.3">
      <c r="A357">
        <v>1896.3133919156223</v>
      </c>
      <c r="B357">
        <v>3.9505106178656636E-2</v>
      </c>
    </row>
    <row r="358" spans="1:2" x14ac:dyDescent="0.3">
      <c r="A358">
        <v>1902.8750719156224</v>
      </c>
      <c r="B358">
        <v>3.9498993349658687E-2</v>
      </c>
    </row>
    <row r="359" spans="1:2" x14ac:dyDescent="0.3">
      <c r="A359">
        <v>1909.4367519156222</v>
      </c>
      <c r="B359">
        <v>3.9492921022930394E-2</v>
      </c>
    </row>
    <row r="360" spans="1:2" x14ac:dyDescent="0.3">
      <c r="A360">
        <v>1915.9984319156222</v>
      </c>
      <c r="B360">
        <v>3.9486888671389463E-2</v>
      </c>
    </row>
    <row r="361" spans="1:2" x14ac:dyDescent="0.3">
      <c r="A361">
        <v>1922.5601119156222</v>
      </c>
      <c r="B361">
        <v>3.9480895778136814E-2</v>
      </c>
    </row>
    <row r="362" spans="1:2" x14ac:dyDescent="0.3">
      <c r="A362">
        <v>1929.1217919156222</v>
      </c>
      <c r="B362">
        <v>3.9474941836196403E-2</v>
      </c>
    </row>
    <row r="363" spans="1:2" x14ac:dyDescent="0.3">
      <c r="A363">
        <v>1935.6834719156222</v>
      </c>
      <c r="B363">
        <v>3.9469026348263346E-2</v>
      </c>
    </row>
    <row r="364" spans="1:2" x14ac:dyDescent="0.3">
      <c r="A364">
        <v>1942.2451519156223</v>
      </c>
      <c r="B364">
        <v>3.9463148826459939E-2</v>
      </c>
    </row>
    <row r="365" spans="1:2" x14ac:dyDescent="0.3">
      <c r="A365">
        <v>1948.8068319156223</v>
      </c>
      <c r="B365">
        <v>3.9457308792099362E-2</v>
      </c>
    </row>
    <row r="366" spans="1:2" x14ac:dyDescent="0.3">
      <c r="A366">
        <v>1955.3685119156223</v>
      </c>
      <c r="B366">
        <v>3.9451505775456669E-2</v>
      </c>
    </row>
    <row r="367" spans="1:2" x14ac:dyDescent="0.3">
      <c r="A367">
        <v>1961.9301919156223</v>
      </c>
      <c r="B367">
        <v>3.9445739315546895E-2</v>
      </c>
    </row>
    <row r="368" spans="1:2" x14ac:dyDescent="0.3">
      <c r="A368">
        <v>1968.4918719156221</v>
      </c>
      <c r="B368">
        <v>3.944000895990999E-2</v>
      </c>
    </row>
    <row r="369" spans="1:2" x14ac:dyDescent="0.3">
      <c r="A369">
        <v>1975.0535519156222</v>
      </c>
      <c r="B369">
        <v>3.9434314264402311E-2</v>
      </c>
    </row>
    <row r="370" spans="1:2" x14ac:dyDescent="0.3">
      <c r="A370">
        <v>1981.6152319156222</v>
      </c>
      <c r="B370">
        <v>3.94286547929944E-2</v>
      </c>
    </row>
    <row r="371" spans="1:2" x14ac:dyDescent="0.3">
      <c r="A371">
        <v>1988.1769119156222</v>
      </c>
      <c r="B371">
        <v>3.9423030117574968E-2</v>
      </c>
    </row>
    <row r="372" spans="1:2" x14ac:dyDescent="0.3">
      <c r="A372">
        <v>1994.7385919156222</v>
      </c>
      <c r="B372">
        <v>3.9417439817760636E-2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opLeftCell="A16" workbookViewId="0">
      <selection activeCell="A2" sqref="A2"/>
    </sheetView>
  </sheetViews>
  <sheetFormatPr defaultRowHeight="14.4" x14ac:dyDescent="0.3"/>
  <sheetData>
    <row r="1" spans="1:1" x14ac:dyDescent="0.3">
      <c r="A1" t="s">
        <v>26</v>
      </c>
    </row>
    <row r="2" spans="1:1" x14ac:dyDescent="0.3">
      <c r="A2" t="s">
        <v>18</v>
      </c>
    </row>
    <row r="3" spans="1:1" x14ac:dyDescent="0.3">
      <c r="A3" t="s">
        <v>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workbookViewId="0">
      <selection activeCell="C98" sqref="C98:C309"/>
    </sheetView>
  </sheetViews>
  <sheetFormatPr defaultRowHeight="14.4" x14ac:dyDescent="0.3"/>
  <sheetData>
    <row r="1" spans="1:7" x14ac:dyDescent="0.3">
      <c r="A1" t="s">
        <v>20</v>
      </c>
    </row>
    <row r="2" spans="1:7" x14ac:dyDescent="0.3">
      <c r="A2" t="s">
        <v>1</v>
      </c>
      <c r="B2" t="s">
        <v>1</v>
      </c>
      <c r="C2" t="s">
        <v>1</v>
      </c>
      <c r="E2" t="s">
        <v>1</v>
      </c>
    </row>
    <row r="4" spans="1:7" x14ac:dyDescent="0.3">
      <c r="A4" t="s">
        <v>21</v>
      </c>
      <c r="B4" t="s">
        <v>22</v>
      </c>
      <c r="C4" t="s">
        <v>22</v>
      </c>
    </row>
    <row r="5" spans="1:7" x14ac:dyDescent="0.3">
      <c r="A5">
        <v>0</v>
      </c>
      <c r="B5">
        <v>0.49997000000000003</v>
      </c>
      <c r="C5">
        <v>0.49997000000000003</v>
      </c>
    </row>
    <row r="6" spans="1:7" x14ac:dyDescent="0.3">
      <c r="A6">
        <v>6.5616000000000003</v>
      </c>
      <c r="B6">
        <v>0.37451000000000001</v>
      </c>
      <c r="C6">
        <v>0.37451000000000001</v>
      </c>
    </row>
    <row r="7" spans="1:7" x14ac:dyDescent="0.3">
      <c r="A7">
        <v>13.123200000000001</v>
      </c>
      <c r="B7">
        <v>0.29848999999999998</v>
      </c>
      <c r="C7">
        <v>0.29848999999999998</v>
      </c>
    </row>
    <row r="8" spans="1:7" x14ac:dyDescent="0.3">
      <c r="A8">
        <v>19.684799999999999</v>
      </c>
      <c r="B8">
        <v>0.25003999999999998</v>
      </c>
      <c r="C8">
        <v>0.25003999999999998</v>
      </c>
    </row>
    <row r="9" spans="1:7" x14ac:dyDescent="0.3">
      <c r="A9">
        <v>26.246400000000001</v>
      </c>
      <c r="B9">
        <v>0.21379999999999999</v>
      </c>
      <c r="C9">
        <v>0.21379999999999999</v>
      </c>
    </row>
    <row r="10" spans="1:7" x14ac:dyDescent="0.3">
      <c r="A10">
        <v>32.808</v>
      </c>
      <c r="B10">
        <v>0.19455</v>
      </c>
      <c r="C10">
        <v>0.19455</v>
      </c>
    </row>
    <row r="11" spans="1:7" x14ac:dyDescent="0.3">
      <c r="A11">
        <v>39.369599999999998</v>
      </c>
      <c r="B11">
        <v>0.18448000000000001</v>
      </c>
      <c r="C11">
        <v>0.18448000000000001</v>
      </c>
    </row>
    <row r="12" spans="1:7" x14ac:dyDescent="0.3">
      <c r="A12">
        <v>45.931199999999997</v>
      </c>
      <c r="B12">
        <v>0.17591000000000001</v>
      </c>
      <c r="C12">
        <v>0.17591000000000001</v>
      </c>
    </row>
    <row r="13" spans="1:7" x14ac:dyDescent="0.3">
      <c r="A13">
        <v>52.492800000000003</v>
      </c>
      <c r="B13">
        <v>0.1678</v>
      </c>
      <c r="C13">
        <v>0.1678</v>
      </c>
      <c r="G13" t="s">
        <v>23</v>
      </c>
    </row>
    <row r="14" spans="1:7" x14ac:dyDescent="0.3">
      <c r="A14">
        <v>59.054400000000001</v>
      </c>
      <c r="B14">
        <v>0.15421000000000001</v>
      </c>
      <c r="C14">
        <v>0.15421000000000001</v>
      </c>
    </row>
    <row r="15" spans="1:7" x14ac:dyDescent="0.3">
      <c r="A15">
        <v>65.616</v>
      </c>
      <c r="B15">
        <v>0.1401</v>
      </c>
      <c r="C15">
        <v>0.1401</v>
      </c>
    </row>
    <row r="16" spans="1:7" x14ac:dyDescent="0.3">
      <c r="A16">
        <v>72.177599999999998</v>
      </c>
      <c r="B16">
        <v>0.12692999999999999</v>
      </c>
      <c r="C16">
        <v>0.12692999999999999</v>
      </c>
    </row>
    <row r="17" spans="1:3" x14ac:dyDescent="0.3">
      <c r="A17">
        <v>78.739199999999997</v>
      </c>
      <c r="B17">
        <v>0.11785</v>
      </c>
      <c r="C17">
        <v>0.11785</v>
      </c>
    </row>
    <row r="18" spans="1:3" x14ac:dyDescent="0.3">
      <c r="A18">
        <v>85.300799999999995</v>
      </c>
      <c r="B18">
        <v>0.11144</v>
      </c>
      <c r="C18">
        <v>0.11144</v>
      </c>
    </row>
    <row r="19" spans="1:3" x14ac:dyDescent="0.3">
      <c r="A19">
        <v>91.862399999999994</v>
      </c>
      <c r="B19">
        <v>0.10675</v>
      </c>
      <c r="C19">
        <v>0.10675</v>
      </c>
    </row>
    <row r="20" spans="1:3" x14ac:dyDescent="0.3">
      <c r="A20">
        <v>98.424000000000007</v>
      </c>
      <c r="B20">
        <v>9.9496000000000001E-2</v>
      </c>
      <c r="C20">
        <v>9.9496000000000001E-2</v>
      </c>
    </row>
    <row r="21" spans="1:3" x14ac:dyDescent="0.3">
      <c r="A21">
        <v>104.98560000000001</v>
      </c>
      <c r="B21">
        <v>9.2323000000000002E-2</v>
      </c>
      <c r="C21">
        <v>9.2323000000000002E-2</v>
      </c>
    </row>
    <row r="22" spans="1:3" x14ac:dyDescent="0.3">
      <c r="A22">
        <v>111.5472</v>
      </c>
      <c r="B22">
        <v>8.5694999999999993E-2</v>
      </c>
      <c r="C22">
        <v>8.5694999999999993E-2</v>
      </c>
    </row>
    <row r="23" spans="1:3" x14ac:dyDescent="0.3">
      <c r="A23">
        <v>118.1088</v>
      </c>
      <c r="B23">
        <v>7.9233999999999999E-2</v>
      </c>
      <c r="C23">
        <v>7.9233999999999999E-2</v>
      </c>
    </row>
    <row r="24" spans="1:3" x14ac:dyDescent="0.3">
      <c r="A24">
        <v>124.6704</v>
      </c>
      <c r="B24">
        <v>7.4253E-2</v>
      </c>
      <c r="C24">
        <v>7.4253E-2</v>
      </c>
    </row>
    <row r="25" spans="1:3" x14ac:dyDescent="0.3">
      <c r="A25">
        <v>131.232</v>
      </c>
      <c r="B25">
        <v>7.0316000000000004E-2</v>
      </c>
      <c r="C25">
        <v>7.0316000000000004E-2</v>
      </c>
    </row>
    <row r="26" spans="1:3" x14ac:dyDescent="0.3">
      <c r="A26">
        <v>137.7936</v>
      </c>
      <c r="B26">
        <v>6.7191000000000001E-2</v>
      </c>
      <c r="C26">
        <v>6.7191000000000001E-2</v>
      </c>
    </row>
    <row r="27" spans="1:3" x14ac:dyDescent="0.3">
      <c r="A27">
        <v>144.3552</v>
      </c>
      <c r="B27">
        <v>6.4593999999999999E-2</v>
      </c>
      <c r="C27">
        <v>6.4593999999999999E-2</v>
      </c>
    </row>
    <row r="28" spans="1:3" x14ac:dyDescent="0.3">
      <c r="A28">
        <v>150.91679999999999</v>
      </c>
      <c r="B28">
        <v>6.2336999999999997E-2</v>
      </c>
      <c r="C28">
        <v>6.2336999999999997E-2</v>
      </c>
    </row>
    <row r="29" spans="1:3" x14ac:dyDescent="0.3">
      <c r="A29">
        <v>157.47839999999999</v>
      </c>
      <c r="B29">
        <v>6.0347999999999999E-2</v>
      </c>
      <c r="C29">
        <v>6.0347999999999999E-2</v>
      </c>
    </row>
    <row r="30" spans="1:3" x14ac:dyDescent="0.3">
      <c r="A30">
        <v>164.04</v>
      </c>
      <c r="B30">
        <v>5.8192000000000001E-2</v>
      </c>
      <c r="C30">
        <v>5.8192000000000001E-2</v>
      </c>
    </row>
    <row r="31" spans="1:3" x14ac:dyDescent="0.3">
      <c r="A31">
        <v>170.60159999999999</v>
      </c>
      <c r="B31">
        <v>5.5224000000000002E-2</v>
      </c>
      <c r="C31">
        <v>5.5224000000000002E-2</v>
      </c>
    </row>
    <row r="32" spans="1:3" x14ac:dyDescent="0.3">
      <c r="A32">
        <v>177.16319999999999</v>
      </c>
      <c r="B32">
        <v>5.1971999999999997E-2</v>
      </c>
      <c r="C32">
        <v>5.1971999999999997E-2</v>
      </c>
    </row>
    <row r="33" spans="1:7" x14ac:dyDescent="0.3">
      <c r="A33">
        <v>183.72479999999999</v>
      </c>
      <c r="B33">
        <v>4.9283E-2</v>
      </c>
      <c r="C33">
        <v>4.9283E-2</v>
      </c>
    </row>
    <row r="34" spans="1:7" x14ac:dyDescent="0.3">
      <c r="A34">
        <v>190.28639999999999</v>
      </c>
      <c r="B34">
        <v>4.7570000000000001E-2</v>
      </c>
      <c r="C34">
        <v>4.7570000000000001E-2</v>
      </c>
    </row>
    <row r="35" spans="1:7" x14ac:dyDescent="0.3">
      <c r="A35">
        <v>196.84800000000001</v>
      </c>
      <c r="B35">
        <v>4.6226000000000003E-2</v>
      </c>
      <c r="C35">
        <v>4.6226000000000003E-2</v>
      </c>
    </row>
    <row r="36" spans="1:7" x14ac:dyDescent="0.3">
      <c r="A36">
        <v>203.40960000000001</v>
      </c>
      <c r="B36">
        <v>4.4969000000000002E-2</v>
      </c>
      <c r="C36">
        <v>4.4969000000000002E-2</v>
      </c>
    </row>
    <row r="37" spans="1:7" x14ac:dyDescent="0.3">
      <c r="A37">
        <v>209.97120000000001</v>
      </c>
      <c r="B37">
        <v>4.3922000000000003E-2</v>
      </c>
      <c r="C37">
        <v>4.3922000000000003E-2</v>
      </c>
    </row>
    <row r="38" spans="1:7" x14ac:dyDescent="0.3">
      <c r="A38">
        <v>216.53280000000001</v>
      </c>
      <c r="B38">
        <v>4.3027000000000003E-2</v>
      </c>
      <c r="C38">
        <v>4.3027000000000003E-2</v>
      </c>
    </row>
    <row r="39" spans="1:7" x14ac:dyDescent="0.3">
      <c r="A39">
        <v>223.09440000000001</v>
      </c>
      <c r="B39">
        <v>4.1933999999999999E-2</v>
      </c>
      <c r="C39">
        <v>4.1933999999999999E-2</v>
      </c>
    </row>
    <row r="40" spans="1:7" x14ac:dyDescent="0.3">
      <c r="A40">
        <v>229.65600000000001</v>
      </c>
      <c r="B40">
        <v>4.0528000000000002E-2</v>
      </c>
      <c r="C40">
        <v>4.0528000000000002E-2</v>
      </c>
    </row>
    <row r="41" spans="1:7" x14ac:dyDescent="0.3">
      <c r="A41">
        <v>236.2176</v>
      </c>
      <c r="B41">
        <v>3.9017999999999997E-2</v>
      </c>
      <c r="C41">
        <v>3.9017999999999997E-2</v>
      </c>
    </row>
    <row r="42" spans="1:7" x14ac:dyDescent="0.3">
      <c r="A42">
        <v>242.7792</v>
      </c>
      <c r="B42">
        <v>3.7744E-2</v>
      </c>
      <c r="C42">
        <v>3.7744E-2</v>
      </c>
    </row>
    <row r="43" spans="1:7" x14ac:dyDescent="0.3">
      <c r="A43">
        <v>249.3408</v>
      </c>
      <c r="B43">
        <v>3.6762000000000003E-2</v>
      </c>
      <c r="C43">
        <v>3.6762000000000003E-2</v>
      </c>
      <c r="G43" t="s">
        <v>24</v>
      </c>
    </row>
    <row r="44" spans="1:7" x14ac:dyDescent="0.3">
      <c r="A44">
        <v>255.9024</v>
      </c>
      <c r="B44">
        <v>3.5922999999999997E-2</v>
      </c>
      <c r="C44">
        <v>3.5922999999999997E-2</v>
      </c>
    </row>
    <row r="45" spans="1:7" x14ac:dyDescent="0.3">
      <c r="A45">
        <v>262.464</v>
      </c>
      <c r="B45">
        <v>3.5070999999999998E-2</v>
      </c>
      <c r="C45">
        <v>3.5070999999999998E-2</v>
      </c>
    </row>
    <row r="46" spans="1:7" x14ac:dyDescent="0.3">
      <c r="A46">
        <v>269.0256</v>
      </c>
      <c r="B46">
        <v>3.4266999999999999E-2</v>
      </c>
      <c r="C46">
        <v>3.4266999999999999E-2</v>
      </c>
    </row>
    <row r="47" spans="1:7" x14ac:dyDescent="0.3">
      <c r="A47">
        <v>275.5872</v>
      </c>
      <c r="B47">
        <v>3.3456E-2</v>
      </c>
      <c r="C47">
        <v>3.3456E-2</v>
      </c>
    </row>
    <row r="48" spans="1:7" x14ac:dyDescent="0.3">
      <c r="A48">
        <v>282.14879999999999</v>
      </c>
      <c r="B48">
        <v>3.2628999999999998E-2</v>
      </c>
      <c r="C48">
        <v>3.2628999999999998E-2</v>
      </c>
    </row>
    <row r="49" spans="1:3" x14ac:dyDescent="0.3">
      <c r="A49">
        <v>288.71039999999999</v>
      </c>
      <c r="B49">
        <v>3.184E-2</v>
      </c>
      <c r="C49">
        <v>3.184E-2</v>
      </c>
    </row>
    <row r="50" spans="1:3" x14ac:dyDescent="0.3">
      <c r="A50">
        <v>295.27199999999999</v>
      </c>
      <c r="B50">
        <v>3.1078000000000001E-2</v>
      </c>
      <c r="C50">
        <v>3.1078000000000001E-2</v>
      </c>
    </row>
    <row r="51" spans="1:3" x14ac:dyDescent="0.3">
      <c r="A51">
        <v>301.83359999999999</v>
      </c>
      <c r="B51">
        <v>3.0363000000000001E-2</v>
      </c>
      <c r="C51">
        <v>3.0363000000000001E-2</v>
      </c>
    </row>
    <row r="52" spans="1:3" x14ac:dyDescent="0.3">
      <c r="A52">
        <v>308.39519999999999</v>
      </c>
      <c r="B52">
        <v>2.9680000000000002E-2</v>
      </c>
      <c r="C52">
        <v>2.9680000000000002E-2</v>
      </c>
    </row>
    <row r="53" spans="1:3" x14ac:dyDescent="0.3">
      <c r="A53">
        <v>314.95679999999999</v>
      </c>
      <c r="B53">
        <v>2.9028000000000002E-2</v>
      </c>
      <c r="C53">
        <v>2.9028000000000002E-2</v>
      </c>
    </row>
    <row r="54" spans="1:3" x14ac:dyDescent="0.3">
      <c r="A54">
        <v>321.51839999999999</v>
      </c>
      <c r="B54">
        <v>2.8399000000000001E-2</v>
      </c>
      <c r="C54">
        <v>2.8399000000000001E-2</v>
      </c>
    </row>
    <row r="55" spans="1:3" x14ac:dyDescent="0.3">
      <c r="A55">
        <v>328.08</v>
      </c>
      <c r="B55">
        <v>2.7788E-2</v>
      </c>
      <c r="C55">
        <v>2.7788E-2</v>
      </c>
    </row>
    <row r="56" spans="1:3" x14ac:dyDescent="0.3">
      <c r="A56">
        <v>334.64159999999998</v>
      </c>
      <c r="B56">
        <v>2.7199000000000001E-2</v>
      </c>
      <c r="C56">
        <v>2.7199000000000001E-2</v>
      </c>
    </row>
    <row r="57" spans="1:3" x14ac:dyDescent="0.3">
      <c r="A57">
        <v>341.20319999999998</v>
      </c>
      <c r="B57">
        <v>2.6641999999999999E-2</v>
      </c>
      <c r="C57">
        <v>2.6641999999999999E-2</v>
      </c>
    </row>
    <row r="58" spans="1:3" x14ac:dyDescent="0.3">
      <c r="A58">
        <v>347.76479999999998</v>
      </c>
      <c r="B58">
        <v>2.6124000000000001E-2</v>
      </c>
      <c r="C58">
        <v>2.6124000000000001E-2</v>
      </c>
    </row>
    <row r="59" spans="1:3" x14ac:dyDescent="0.3">
      <c r="A59">
        <v>354.32639999999998</v>
      </c>
      <c r="B59">
        <v>2.5635000000000002E-2</v>
      </c>
      <c r="C59">
        <v>2.5635000000000002E-2</v>
      </c>
    </row>
    <row r="60" spans="1:3" x14ac:dyDescent="0.3">
      <c r="A60">
        <v>360.88799999999998</v>
      </c>
      <c r="B60">
        <v>2.5170000000000001E-2</v>
      </c>
      <c r="C60">
        <v>2.5170000000000001E-2</v>
      </c>
    </row>
    <row r="61" spans="1:3" x14ac:dyDescent="0.3">
      <c r="A61">
        <v>367.44959999999998</v>
      </c>
      <c r="B61">
        <v>2.4719000000000001E-2</v>
      </c>
      <c r="C61">
        <v>2.4719000000000001E-2</v>
      </c>
    </row>
    <row r="62" spans="1:3" x14ac:dyDescent="0.3">
      <c r="A62">
        <v>374.01119999999997</v>
      </c>
      <c r="B62">
        <v>2.4287E-2</v>
      </c>
      <c r="C62">
        <v>2.4287E-2</v>
      </c>
    </row>
    <row r="63" spans="1:3" x14ac:dyDescent="0.3">
      <c r="A63">
        <v>380.57279999999997</v>
      </c>
      <c r="B63">
        <v>2.3866999999999999E-2</v>
      </c>
      <c r="C63">
        <v>2.3866999999999999E-2</v>
      </c>
    </row>
    <row r="64" spans="1:3" x14ac:dyDescent="0.3">
      <c r="A64">
        <v>387.13440000000003</v>
      </c>
      <c r="B64">
        <v>2.3456999999999999E-2</v>
      </c>
      <c r="C64">
        <v>2.3456999999999999E-2</v>
      </c>
    </row>
    <row r="65" spans="1:7" x14ac:dyDescent="0.3">
      <c r="A65">
        <v>393.69600000000003</v>
      </c>
      <c r="B65">
        <v>2.3061000000000002E-2</v>
      </c>
      <c r="C65">
        <v>2.3061000000000002E-2</v>
      </c>
    </row>
    <row r="66" spans="1:7" x14ac:dyDescent="0.3">
      <c r="A66">
        <v>400.25760000000002</v>
      </c>
      <c r="B66">
        <v>2.2685E-2</v>
      </c>
      <c r="C66">
        <v>2.2685E-2</v>
      </c>
    </row>
    <row r="67" spans="1:7" x14ac:dyDescent="0.3">
      <c r="A67">
        <v>406.81920000000002</v>
      </c>
      <c r="B67">
        <v>2.2334E-2</v>
      </c>
      <c r="C67">
        <v>2.2334E-2</v>
      </c>
    </row>
    <row r="68" spans="1:7" x14ac:dyDescent="0.3">
      <c r="A68">
        <v>413.38080000000002</v>
      </c>
      <c r="B68">
        <v>2.1998E-2</v>
      </c>
      <c r="C68">
        <v>2.1998E-2</v>
      </c>
    </row>
    <row r="69" spans="1:7" x14ac:dyDescent="0.3">
      <c r="A69">
        <v>419.94240000000002</v>
      </c>
      <c r="B69">
        <v>2.1675E-2</v>
      </c>
      <c r="C69">
        <v>2.1675E-2</v>
      </c>
    </row>
    <row r="70" spans="1:7" x14ac:dyDescent="0.3">
      <c r="A70">
        <v>426.50400000000002</v>
      </c>
      <c r="B70">
        <v>2.1360000000000001E-2</v>
      </c>
      <c r="C70">
        <v>2.1360000000000001E-2</v>
      </c>
    </row>
    <row r="71" spans="1:7" x14ac:dyDescent="0.3">
      <c r="A71">
        <v>433.06560000000002</v>
      </c>
      <c r="B71">
        <v>2.1055000000000001E-2</v>
      </c>
      <c r="C71">
        <v>2.1055000000000001E-2</v>
      </c>
    </row>
    <row r="72" spans="1:7" x14ac:dyDescent="0.3">
      <c r="A72">
        <v>439.62720000000002</v>
      </c>
      <c r="B72">
        <v>2.0757999999999999E-2</v>
      </c>
      <c r="C72">
        <v>2.0757999999999999E-2</v>
      </c>
    </row>
    <row r="73" spans="1:7" x14ac:dyDescent="0.3">
      <c r="A73">
        <v>446.18880000000001</v>
      </c>
      <c r="B73">
        <v>2.0466999999999999E-2</v>
      </c>
      <c r="C73">
        <v>2.0466999999999999E-2</v>
      </c>
    </row>
    <row r="74" spans="1:7" x14ac:dyDescent="0.3">
      <c r="A74">
        <v>452.75040000000001</v>
      </c>
      <c r="B74">
        <v>2.0185999999999999E-2</v>
      </c>
      <c r="C74">
        <v>2.0185999999999999E-2</v>
      </c>
    </row>
    <row r="75" spans="1:7" x14ac:dyDescent="0.3">
      <c r="A75">
        <v>459.31200000000001</v>
      </c>
      <c r="B75">
        <v>1.9918999999999999E-2</v>
      </c>
      <c r="C75">
        <v>1.9918999999999999E-2</v>
      </c>
    </row>
    <row r="76" spans="1:7" x14ac:dyDescent="0.3">
      <c r="A76">
        <v>465.87360000000001</v>
      </c>
      <c r="B76">
        <v>1.9664999999999998E-2</v>
      </c>
      <c r="C76">
        <v>1.9664999999999998E-2</v>
      </c>
    </row>
    <row r="77" spans="1:7" x14ac:dyDescent="0.3">
      <c r="A77">
        <v>472.43520000000001</v>
      </c>
      <c r="B77">
        <v>1.9421000000000001E-2</v>
      </c>
      <c r="C77">
        <v>1.9421000000000001E-2</v>
      </c>
    </row>
    <row r="78" spans="1:7" x14ac:dyDescent="0.3">
      <c r="A78">
        <v>478.99680000000001</v>
      </c>
      <c r="B78">
        <v>1.9184E-2</v>
      </c>
      <c r="C78">
        <v>1.9184E-2</v>
      </c>
      <c r="G78" t="s">
        <v>25</v>
      </c>
    </row>
    <row r="79" spans="1:7" x14ac:dyDescent="0.3">
      <c r="A79">
        <v>485.55840000000001</v>
      </c>
      <c r="B79">
        <v>1.8950999999999999E-2</v>
      </c>
      <c r="C79">
        <v>1.8950999999999999E-2</v>
      </c>
    </row>
    <row r="80" spans="1:7" x14ac:dyDescent="0.3">
      <c r="A80">
        <v>492.12</v>
      </c>
      <c r="B80">
        <v>1.8727000000000001E-2</v>
      </c>
      <c r="C80">
        <v>1.8727000000000001E-2</v>
      </c>
    </row>
    <row r="81" spans="1:3" x14ac:dyDescent="0.3">
      <c r="A81">
        <v>498.6816</v>
      </c>
      <c r="B81">
        <v>1.8513999999999999E-2</v>
      </c>
      <c r="C81">
        <v>1.8513999999999999E-2</v>
      </c>
    </row>
    <row r="82" spans="1:3" x14ac:dyDescent="0.3">
      <c r="A82">
        <v>505.2432</v>
      </c>
      <c r="B82">
        <v>1.8311000000000001E-2</v>
      </c>
      <c r="C82">
        <v>1.8311000000000001E-2</v>
      </c>
    </row>
    <row r="83" spans="1:3" x14ac:dyDescent="0.3">
      <c r="A83">
        <v>511.8048</v>
      </c>
      <c r="B83">
        <v>1.8117999999999999E-2</v>
      </c>
      <c r="C83">
        <v>1.8117999999999999E-2</v>
      </c>
    </row>
    <row r="84" spans="1:3" x14ac:dyDescent="0.3">
      <c r="A84">
        <v>518.3664</v>
      </c>
      <c r="B84">
        <v>1.7929E-2</v>
      </c>
      <c r="C84">
        <v>1.7929E-2</v>
      </c>
    </row>
    <row r="85" spans="1:3" x14ac:dyDescent="0.3">
      <c r="A85">
        <v>524.928</v>
      </c>
      <c r="B85">
        <v>1.7745E-2</v>
      </c>
      <c r="C85">
        <v>1.7745E-2</v>
      </c>
    </row>
    <row r="86" spans="1:3" x14ac:dyDescent="0.3">
      <c r="A86">
        <v>531.4896</v>
      </c>
      <c r="B86">
        <v>1.7564E-2</v>
      </c>
      <c r="C86">
        <v>1.7564E-2</v>
      </c>
    </row>
    <row r="87" spans="1:3" x14ac:dyDescent="0.3">
      <c r="A87">
        <v>538.05119999999999</v>
      </c>
      <c r="B87">
        <v>1.7387E-2</v>
      </c>
      <c r="C87">
        <v>1.7387E-2</v>
      </c>
    </row>
    <row r="88" spans="1:3" x14ac:dyDescent="0.3">
      <c r="A88">
        <v>544.61279999999999</v>
      </c>
      <c r="B88">
        <v>1.7214E-2</v>
      </c>
      <c r="C88">
        <v>1.7214E-2</v>
      </c>
    </row>
    <row r="89" spans="1:3" x14ac:dyDescent="0.3">
      <c r="A89">
        <v>551.17439999999999</v>
      </c>
      <c r="B89">
        <v>1.7045999999999999E-2</v>
      </c>
      <c r="C89">
        <v>1.7045999999999999E-2</v>
      </c>
    </row>
    <row r="90" spans="1:3" x14ac:dyDescent="0.3">
      <c r="A90">
        <v>557.73599999999999</v>
      </c>
      <c r="B90">
        <v>1.6886000000000002E-2</v>
      </c>
      <c r="C90">
        <v>1.6886000000000002E-2</v>
      </c>
    </row>
    <row r="91" spans="1:3" x14ac:dyDescent="0.3">
      <c r="A91">
        <v>564.29759999999999</v>
      </c>
      <c r="B91">
        <v>1.6732E-2</v>
      </c>
      <c r="C91">
        <v>1.6732E-2</v>
      </c>
    </row>
    <row r="92" spans="1:3" x14ac:dyDescent="0.3">
      <c r="A92">
        <v>570.85919999999999</v>
      </c>
      <c r="B92">
        <v>1.6587000000000001E-2</v>
      </c>
      <c r="C92">
        <v>1.6587000000000001E-2</v>
      </c>
    </row>
    <row r="93" spans="1:3" x14ac:dyDescent="0.3">
      <c r="A93">
        <v>577.42079999999999</v>
      </c>
      <c r="B93">
        <v>1.6445999999999999E-2</v>
      </c>
      <c r="C93">
        <v>1.6445999999999999E-2</v>
      </c>
    </row>
    <row r="94" spans="1:3" x14ac:dyDescent="0.3">
      <c r="A94">
        <v>583.98239999999998</v>
      </c>
      <c r="B94">
        <v>1.6309000000000001E-2</v>
      </c>
      <c r="C94">
        <v>1.6309000000000001E-2</v>
      </c>
    </row>
    <row r="95" spans="1:3" x14ac:dyDescent="0.3">
      <c r="A95">
        <v>590.54399999999998</v>
      </c>
      <c r="B95">
        <v>1.6174000000000001E-2</v>
      </c>
      <c r="C95">
        <v>1.6174000000000001E-2</v>
      </c>
    </row>
    <row r="96" spans="1:3" x14ac:dyDescent="0.3">
      <c r="A96">
        <v>597.10559999999998</v>
      </c>
      <c r="B96">
        <v>1.6039000000000001E-2</v>
      </c>
      <c r="C96">
        <v>1.6039000000000001E-2</v>
      </c>
    </row>
    <row r="97" spans="1:3" x14ac:dyDescent="0.3">
      <c r="A97">
        <v>603.66719999999998</v>
      </c>
      <c r="B97">
        <v>1.5906E-2</v>
      </c>
      <c r="C97">
        <v>1.5906E-2</v>
      </c>
    </row>
    <row r="98" spans="1:3" x14ac:dyDescent="0.3">
      <c r="A98">
        <v>610.22879999999998</v>
      </c>
      <c r="B98">
        <v>1.5776999999999999E-2</v>
      </c>
      <c r="C98">
        <v>1.5776999999999999E-2</v>
      </c>
    </row>
    <row r="99" spans="1:3" x14ac:dyDescent="0.3">
      <c r="A99">
        <v>616.79039999999998</v>
      </c>
      <c r="B99">
        <v>1.5653E-2</v>
      </c>
      <c r="C99">
        <v>1.5653E-2</v>
      </c>
    </row>
    <row r="100" spans="1:3" x14ac:dyDescent="0.3">
      <c r="A100">
        <v>623.35199999999998</v>
      </c>
      <c r="B100">
        <v>1.5532000000000001E-2</v>
      </c>
      <c r="C100">
        <v>1.5532000000000001E-2</v>
      </c>
    </row>
    <row r="101" spans="1:3" x14ac:dyDescent="0.3">
      <c r="A101">
        <v>629.91359999999997</v>
      </c>
      <c r="B101">
        <v>1.5417999999999999E-2</v>
      </c>
      <c r="C101">
        <v>1.5417999999999999E-2</v>
      </c>
    </row>
    <row r="102" spans="1:3" x14ac:dyDescent="0.3">
      <c r="A102">
        <v>636.47519999999997</v>
      </c>
      <c r="B102">
        <v>1.5308E-2</v>
      </c>
      <c r="C102">
        <v>1.5308E-2</v>
      </c>
    </row>
    <row r="103" spans="1:3" x14ac:dyDescent="0.3">
      <c r="A103">
        <v>643.03679999999997</v>
      </c>
      <c r="B103">
        <v>1.5202E-2</v>
      </c>
      <c r="C103">
        <v>1.5202E-2</v>
      </c>
    </row>
    <row r="104" spans="1:3" x14ac:dyDescent="0.3">
      <c r="A104">
        <v>649.59839999999997</v>
      </c>
      <c r="B104">
        <v>1.5096999999999999E-2</v>
      </c>
      <c r="C104">
        <v>1.5096999999999999E-2</v>
      </c>
    </row>
    <row r="105" spans="1:3" x14ac:dyDescent="0.3">
      <c r="A105">
        <v>656.16</v>
      </c>
      <c r="B105">
        <v>1.4991000000000001E-2</v>
      </c>
      <c r="C105">
        <v>1.4991000000000001E-2</v>
      </c>
    </row>
    <row r="106" spans="1:3" x14ac:dyDescent="0.3">
      <c r="A106">
        <v>662.72159999999997</v>
      </c>
      <c r="B106">
        <v>1.4885000000000001E-2</v>
      </c>
      <c r="C106">
        <v>1.4885000000000001E-2</v>
      </c>
    </row>
    <row r="107" spans="1:3" x14ac:dyDescent="0.3">
      <c r="A107">
        <v>669.28319999999997</v>
      </c>
      <c r="B107">
        <v>1.4782E-2</v>
      </c>
      <c r="C107">
        <v>1.4782E-2</v>
      </c>
    </row>
    <row r="108" spans="1:3" x14ac:dyDescent="0.3">
      <c r="A108">
        <v>675.84479999999996</v>
      </c>
      <c r="B108">
        <v>1.4683E-2</v>
      </c>
      <c r="C108">
        <v>1.4683E-2</v>
      </c>
    </row>
    <row r="109" spans="1:3" x14ac:dyDescent="0.3">
      <c r="A109">
        <v>682.40639999999996</v>
      </c>
      <c r="B109">
        <v>1.4588E-2</v>
      </c>
      <c r="C109">
        <v>1.4588E-2</v>
      </c>
    </row>
    <row r="110" spans="1:3" x14ac:dyDescent="0.3">
      <c r="A110">
        <v>688.96799999999996</v>
      </c>
      <c r="B110">
        <v>1.4500000000000001E-2</v>
      </c>
      <c r="C110">
        <v>1.4500000000000001E-2</v>
      </c>
    </row>
    <row r="111" spans="1:3" x14ac:dyDescent="0.3">
      <c r="A111">
        <v>695.52959999999996</v>
      </c>
      <c r="B111">
        <v>1.4415000000000001E-2</v>
      </c>
      <c r="C111">
        <v>1.4415000000000001E-2</v>
      </c>
    </row>
    <row r="112" spans="1:3" x14ac:dyDescent="0.3">
      <c r="A112">
        <v>702.09119999999996</v>
      </c>
      <c r="B112">
        <v>1.4334E-2</v>
      </c>
      <c r="C112">
        <v>1.4334E-2</v>
      </c>
    </row>
    <row r="113" spans="1:3" x14ac:dyDescent="0.3">
      <c r="A113">
        <v>708.65279999999996</v>
      </c>
      <c r="B113">
        <v>1.4253999999999999E-2</v>
      </c>
      <c r="C113">
        <v>1.4253999999999999E-2</v>
      </c>
    </row>
    <row r="114" spans="1:3" x14ac:dyDescent="0.3">
      <c r="A114">
        <v>715.21439999999996</v>
      </c>
      <c r="B114">
        <v>1.4172000000000001E-2</v>
      </c>
      <c r="C114">
        <v>1.4172000000000001E-2</v>
      </c>
    </row>
    <row r="115" spans="1:3" x14ac:dyDescent="0.3">
      <c r="A115">
        <v>721.77599999999995</v>
      </c>
      <c r="B115">
        <v>1.409E-2</v>
      </c>
      <c r="C115">
        <v>1.409E-2</v>
      </c>
    </row>
    <row r="116" spans="1:3" x14ac:dyDescent="0.3">
      <c r="A116">
        <v>728.33759999999995</v>
      </c>
      <c r="B116">
        <v>1.4007E-2</v>
      </c>
      <c r="C116">
        <v>1.4007E-2</v>
      </c>
    </row>
    <row r="117" spans="1:3" x14ac:dyDescent="0.3">
      <c r="A117">
        <v>734.89919999999995</v>
      </c>
      <c r="B117">
        <v>1.3925999999999999E-2</v>
      </c>
      <c r="C117">
        <v>1.3925999999999999E-2</v>
      </c>
    </row>
    <row r="118" spans="1:3" x14ac:dyDescent="0.3">
      <c r="A118">
        <v>741.46079999999995</v>
      </c>
      <c r="B118">
        <v>1.3846000000000001E-2</v>
      </c>
      <c r="C118">
        <v>1.3846000000000001E-2</v>
      </c>
    </row>
    <row r="119" spans="1:3" x14ac:dyDescent="0.3">
      <c r="A119">
        <v>748.02239999999995</v>
      </c>
      <c r="B119">
        <v>1.3769999999999999E-2</v>
      </c>
      <c r="C119">
        <v>1.3769999999999999E-2</v>
      </c>
    </row>
    <row r="120" spans="1:3" x14ac:dyDescent="0.3">
      <c r="A120">
        <v>754.58399999999995</v>
      </c>
      <c r="B120">
        <v>1.3697000000000001E-2</v>
      </c>
      <c r="C120">
        <v>1.3697000000000001E-2</v>
      </c>
    </row>
    <row r="121" spans="1:3" x14ac:dyDescent="0.3">
      <c r="A121">
        <v>761.14559999999994</v>
      </c>
      <c r="B121">
        <v>1.3627999999999999E-2</v>
      </c>
      <c r="C121">
        <v>1.3627999999999999E-2</v>
      </c>
    </row>
    <row r="122" spans="1:3" x14ac:dyDescent="0.3">
      <c r="A122">
        <v>767.70719999999994</v>
      </c>
      <c r="B122">
        <v>1.3559E-2</v>
      </c>
      <c r="C122">
        <v>1.3559E-2</v>
      </c>
    </row>
    <row r="123" spans="1:3" x14ac:dyDescent="0.3">
      <c r="A123">
        <v>774.26880000000006</v>
      </c>
      <c r="B123">
        <v>1.3491E-2</v>
      </c>
      <c r="C123">
        <v>1.3491E-2</v>
      </c>
    </row>
    <row r="124" spans="1:3" x14ac:dyDescent="0.3">
      <c r="A124">
        <v>780.83040000000005</v>
      </c>
      <c r="B124">
        <v>1.3422999999999999E-2</v>
      </c>
      <c r="C124">
        <v>1.3422999999999999E-2</v>
      </c>
    </row>
    <row r="125" spans="1:3" x14ac:dyDescent="0.3">
      <c r="A125">
        <v>787.39200000000005</v>
      </c>
      <c r="B125">
        <v>1.3354E-2</v>
      </c>
      <c r="C125">
        <v>1.3354E-2</v>
      </c>
    </row>
    <row r="126" spans="1:3" x14ac:dyDescent="0.3">
      <c r="A126">
        <v>793.95360000000005</v>
      </c>
      <c r="B126">
        <v>1.3287999999999999E-2</v>
      </c>
      <c r="C126">
        <v>1.3287999999999999E-2</v>
      </c>
    </row>
    <row r="127" spans="1:3" x14ac:dyDescent="0.3">
      <c r="A127">
        <v>800.51520000000005</v>
      </c>
      <c r="B127">
        <v>1.3223E-2</v>
      </c>
      <c r="C127">
        <v>1.3223E-2</v>
      </c>
    </row>
    <row r="128" spans="1:3" x14ac:dyDescent="0.3">
      <c r="A128">
        <v>807.07680000000005</v>
      </c>
      <c r="B128">
        <v>1.316E-2</v>
      </c>
      <c r="C128">
        <v>1.316E-2</v>
      </c>
    </row>
    <row r="129" spans="1:3" x14ac:dyDescent="0.3">
      <c r="A129">
        <v>813.63840000000005</v>
      </c>
      <c r="B129">
        <v>1.3099E-2</v>
      </c>
      <c r="C129">
        <v>1.3099E-2</v>
      </c>
    </row>
    <row r="130" spans="1:3" x14ac:dyDescent="0.3">
      <c r="A130">
        <v>820.2</v>
      </c>
      <c r="B130">
        <v>1.304E-2</v>
      </c>
      <c r="C130">
        <v>1.304E-2</v>
      </c>
    </row>
    <row r="131" spans="1:3" x14ac:dyDescent="0.3">
      <c r="A131">
        <v>826.76160000000004</v>
      </c>
      <c r="B131">
        <v>1.2983E-2</v>
      </c>
      <c r="C131">
        <v>1.2983E-2</v>
      </c>
    </row>
    <row r="132" spans="1:3" x14ac:dyDescent="0.3">
      <c r="A132">
        <v>833.32320000000004</v>
      </c>
      <c r="B132">
        <v>1.2926E-2</v>
      </c>
      <c r="C132">
        <v>1.2926E-2</v>
      </c>
    </row>
    <row r="133" spans="1:3" x14ac:dyDescent="0.3">
      <c r="A133">
        <v>839.88480000000004</v>
      </c>
      <c r="B133">
        <v>1.2869999999999999E-2</v>
      </c>
      <c r="C133">
        <v>1.2869999999999999E-2</v>
      </c>
    </row>
    <row r="134" spans="1:3" x14ac:dyDescent="0.3">
      <c r="A134">
        <v>846.44640000000004</v>
      </c>
      <c r="B134">
        <v>1.2814000000000001E-2</v>
      </c>
      <c r="C134">
        <v>1.2814000000000001E-2</v>
      </c>
    </row>
    <row r="135" spans="1:3" x14ac:dyDescent="0.3">
      <c r="A135">
        <v>853.00800000000004</v>
      </c>
      <c r="B135">
        <v>1.2758E-2</v>
      </c>
      <c r="C135">
        <v>1.2758E-2</v>
      </c>
    </row>
    <row r="136" spans="1:3" x14ac:dyDescent="0.3">
      <c r="A136">
        <v>859.56960000000004</v>
      </c>
      <c r="B136">
        <v>1.2703000000000001E-2</v>
      </c>
      <c r="C136">
        <v>1.2703000000000001E-2</v>
      </c>
    </row>
    <row r="137" spans="1:3" x14ac:dyDescent="0.3">
      <c r="A137">
        <v>866.13120000000004</v>
      </c>
      <c r="B137">
        <v>1.2649000000000001E-2</v>
      </c>
      <c r="C137">
        <v>1.2649000000000001E-2</v>
      </c>
    </row>
    <row r="138" spans="1:3" x14ac:dyDescent="0.3">
      <c r="A138">
        <v>872.69280000000003</v>
      </c>
      <c r="B138">
        <v>1.2597000000000001E-2</v>
      </c>
      <c r="C138">
        <v>1.2597000000000001E-2</v>
      </c>
    </row>
    <row r="139" spans="1:3" x14ac:dyDescent="0.3">
      <c r="A139">
        <v>879.25440000000003</v>
      </c>
      <c r="B139">
        <v>1.2547000000000001E-2</v>
      </c>
      <c r="C139">
        <v>1.2547000000000001E-2</v>
      </c>
    </row>
    <row r="140" spans="1:3" x14ac:dyDescent="0.3">
      <c r="A140">
        <v>885.81600000000003</v>
      </c>
      <c r="B140">
        <v>1.2499E-2</v>
      </c>
      <c r="C140">
        <v>1.2499E-2</v>
      </c>
    </row>
    <row r="141" spans="1:3" x14ac:dyDescent="0.3">
      <c r="A141">
        <v>892.37760000000003</v>
      </c>
      <c r="B141">
        <v>1.2449999999999999E-2</v>
      </c>
      <c r="C141">
        <v>1.2449999999999999E-2</v>
      </c>
    </row>
    <row r="142" spans="1:3" x14ac:dyDescent="0.3">
      <c r="A142">
        <v>898.93920000000003</v>
      </c>
      <c r="B142">
        <v>1.2402E-2</v>
      </c>
      <c r="C142">
        <v>1.2402E-2</v>
      </c>
    </row>
    <row r="143" spans="1:3" x14ac:dyDescent="0.3">
      <c r="A143">
        <v>905.50080000000003</v>
      </c>
      <c r="B143">
        <v>1.2352E-2</v>
      </c>
      <c r="C143">
        <v>1.2352E-2</v>
      </c>
    </row>
    <row r="144" spans="1:3" x14ac:dyDescent="0.3">
      <c r="A144">
        <v>912.06240000000003</v>
      </c>
      <c r="B144">
        <v>1.2302E-2</v>
      </c>
      <c r="C144">
        <v>1.2302E-2</v>
      </c>
    </row>
    <row r="145" spans="1:3" x14ac:dyDescent="0.3">
      <c r="A145">
        <v>918.62400000000002</v>
      </c>
      <c r="B145">
        <v>1.2253999999999999E-2</v>
      </c>
      <c r="C145">
        <v>1.2253999999999999E-2</v>
      </c>
    </row>
    <row r="146" spans="1:3" x14ac:dyDescent="0.3">
      <c r="A146">
        <v>925.18560000000002</v>
      </c>
      <c r="B146">
        <v>1.2205000000000001E-2</v>
      </c>
      <c r="C146">
        <v>1.2205000000000001E-2</v>
      </c>
    </row>
    <row r="147" spans="1:3" x14ac:dyDescent="0.3">
      <c r="A147">
        <v>931.74720000000002</v>
      </c>
      <c r="B147">
        <v>1.2158E-2</v>
      </c>
      <c r="C147">
        <v>1.2158E-2</v>
      </c>
    </row>
    <row r="148" spans="1:3" x14ac:dyDescent="0.3">
      <c r="A148">
        <v>938.30880000000002</v>
      </c>
      <c r="B148">
        <v>1.2113000000000001E-2</v>
      </c>
      <c r="C148">
        <v>1.2113000000000001E-2</v>
      </c>
    </row>
    <row r="149" spans="1:3" x14ac:dyDescent="0.3">
      <c r="A149">
        <v>944.87040000000002</v>
      </c>
      <c r="B149">
        <v>1.2068000000000001E-2</v>
      </c>
      <c r="C149">
        <v>1.2068000000000001E-2</v>
      </c>
    </row>
    <row r="150" spans="1:3" x14ac:dyDescent="0.3">
      <c r="A150">
        <v>951.43200000000002</v>
      </c>
      <c r="B150">
        <v>1.2024999999999999E-2</v>
      </c>
      <c r="C150">
        <v>1.2024999999999999E-2</v>
      </c>
    </row>
    <row r="151" spans="1:3" x14ac:dyDescent="0.3">
      <c r="A151">
        <v>957.99360000000001</v>
      </c>
      <c r="B151">
        <v>1.1982E-2</v>
      </c>
      <c r="C151">
        <v>1.1982E-2</v>
      </c>
    </row>
    <row r="152" spans="1:3" x14ac:dyDescent="0.3">
      <c r="A152">
        <v>964.55520000000001</v>
      </c>
      <c r="B152">
        <v>1.1939999999999999E-2</v>
      </c>
      <c r="C152">
        <v>1.1939999999999999E-2</v>
      </c>
    </row>
    <row r="153" spans="1:3" x14ac:dyDescent="0.3">
      <c r="A153">
        <v>971.11680000000001</v>
      </c>
      <c r="B153">
        <v>1.1899E-2</v>
      </c>
      <c r="C153">
        <v>1.1899E-2</v>
      </c>
    </row>
    <row r="154" spans="1:3" x14ac:dyDescent="0.3">
      <c r="A154">
        <v>977.67840000000001</v>
      </c>
      <c r="B154">
        <v>1.1859E-2</v>
      </c>
      <c r="C154">
        <v>1.1859E-2</v>
      </c>
    </row>
    <row r="155" spans="1:3" x14ac:dyDescent="0.3">
      <c r="A155">
        <v>984.24</v>
      </c>
      <c r="B155">
        <v>1.1819E-2</v>
      </c>
      <c r="C155">
        <v>1.1819E-2</v>
      </c>
    </row>
    <row r="156" spans="1:3" x14ac:dyDescent="0.3">
      <c r="A156">
        <v>990.80160000000001</v>
      </c>
      <c r="B156">
        <v>1.1780000000000001E-2</v>
      </c>
      <c r="C156">
        <v>1.1780000000000001E-2</v>
      </c>
    </row>
    <row r="157" spans="1:3" x14ac:dyDescent="0.3">
      <c r="A157">
        <v>997.36320000000001</v>
      </c>
      <c r="B157">
        <v>1.1741E-2</v>
      </c>
      <c r="C157">
        <v>1.1741E-2</v>
      </c>
    </row>
    <row r="158" spans="1:3" x14ac:dyDescent="0.3">
      <c r="A158">
        <v>1003.9232</v>
      </c>
      <c r="B158">
        <v>1.1826349E-2</v>
      </c>
      <c r="C158">
        <v>1.1694081E-2</v>
      </c>
    </row>
    <row r="159" spans="1:3" x14ac:dyDescent="0.3">
      <c r="A159">
        <v>1010.4832</v>
      </c>
      <c r="B159">
        <v>1.1812263E-2</v>
      </c>
      <c r="C159">
        <v>1.1654059E-2</v>
      </c>
    </row>
    <row r="160" spans="1:3" x14ac:dyDescent="0.3">
      <c r="A160">
        <v>1017.0432</v>
      </c>
      <c r="B160">
        <v>1.1798955E-2</v>
      </c>
      <c r="C160">
        <v>1.1614431E-2</v>
      </c>
    </row>
    <row r="161" spans="1:3" x14ac:dyDescent="0.3">
      <c r="A161">
        <v>1023.6032</v>
      </c>
      <c r="B161">
        <v>1.1786342999999999E-2</v>
      </c>
      <c r="C161">
        <v>1.1575192E-2</v>
      </c>
    </row>
    <row r="162" spans="1:3" x14ac:dyDescent="0.3">
      <c r="A162">
        <v>1030.1632</v>
      </c>
      <c r="B162">
        <v>1.1774359E-2</v>
      </c>
      <c r="C162">
        <v>1.1536334000000001E-2</v>
      </c>
    </row>
    <row r="163" spans="1:3" x14ac:dyDescent="0.3">
      <c r="A163">
        <v>1036.7231999999999</v>
      </c>
      <c r="B163">
        <v>1.1762943999999999E-2</v>
      </c>
      <c r="C163">
        <v>1.1497853000000001E-2</v>
      </c>
    </row>
    <row r="164" spans="1:3" x14ac:dyDescent="0.3">
      <c r="A164">
        <v>1043.2832000000001</v>
      </c>
      <c r="B164">
        <v>1.1752047E-2</v>
      </c>
      <c r="C164">
        <v>1.1459741000000001E-2</v>
      </c>
    </row>
    <row r="165" spans="1:3" x14ac:dyDescent="0.3">
      <c r="A165">
        <v>1049.8432</v>
      </c>
      <c r="B165">
        <v>1.1741623E-2</v>
      </c>
      <c r="C165">
        <v>1.1421993E-2</v>
      </c>
    </row>
    <row r="166" spans="1:3" x14ac:dyDescent="0.3">
      <c r="A166">
        <v>1056.4032</v>
      </c>
      <c r="B166">
        <v>1.1731633E-2</v>
      </c>
      <c r="C166">
        <v>1.1384604E-2</v>
      </c>
    </row>
    <row r="167" spans="1:3" x14ac:dyDescent="0.3">
      <c r="A167">
        <v>1062.9631999999999</v>
      </c>
      <c r="B167">
        <v>1.1722043E-2</v>
      </c>
      <c r="C167">
        <v>1.1347566999999999E-2</v>
      </c>
    </row>
    <row r="168" spans="1:3" x14ac:dyDescent="0.3">
      <c r="A168">
        <v>1069.5232000000001</v>
      </c>
      <c r="B168">
        <v>1.1712821999999999E-2</v>
      </c>
      <c r="C168">
        <v>1.1310877E-2</v>
      </c>
    </row>
    <row r="169" spans="1:3" x14ac:dyDescent="0.3">
      <c r="A169">
        <v>1076.0832</v>
      </c>
      <c r="B169">
        <v>1.1703943E-2</v>
      </c>
      <c r="C169">
        <v>1.127453E-2</v>
      </c>
    </row>
    <row r="170" spans="1:3" x14ac:dyDescent="0.3">
      <c r="A170">
        <v>1082.6432</v>
      </c>
      <c r="B170">
        <v>1.1695383E-2</v>
      </c>
      <c r="C170">
        <v>1.1238519000000001E-2</v>
      </c>
    </row>
    <row r="171" spans="1:3" x14ac:dyDescent="0.3">
      <c r="A171">
        <v>1089.2031999999999</v>
      </c>
      <c r="B171">
        <v>1.1687118E-2</v>
      </c>
      <c r="C171">
        <v>1.1202838999999999E-2</v>
      </c>
    </row>
    <row r="172" spans="1:3" x14ac:dyDescent="0.3">
      <c r="A172">
        <v>1095.7632000000001</v>
      </c>
      <c r="B172">
        <v>1.1679129999999999E-2</v>
      </c>
      <c r="C172">
        <v>1.1167487E-2</v>
      </c>
    </row>
    <row r="173" spans="1:3" x14ac:dyDescent="0.3">
      <c r="A173">
        <v>1102.3232</v>
      </c>
      <c r="B173">
        <v>1.1671401E-2</v>
      </c>
      <c r="C173">
        <v>1.1132454999999999E-2</v>
      </c>
    </row>
    <row r="174" spans="1:3" x14ac:dyDescent="0.3">
      <c r="A174">
        <v>1108.8832</v>
      </c>
      <c r="B174">
        <v>1.1663915E-2</v>
      </c>
      <c r="C174">
        <v>1.1097741E-2</v>
      </c>
    </row>
    <row r="175" spans="1:3" x14ac:dyDescent="0.3">
      <c r="A175">
        <v>1115.4431999999999</v>
      </c>
      <c r="B175">
        <v>1.1656656E-2</v>
      </c>
      <c r="C175">
        <v>1.1063338000000001E-2</v>
      </c>
    </row>
    <row r="176" spans="1:3" x14ac:dyDescent="0.3">
      <c r="A176">
        <v>1122.0032000000001</v>
      </c>
      <c r="B176">
        <v>1.1649613E-2</v>
      </c>
      <c r="C176">
        <v>1.1029242999999999E-2</v>
      </c>
    </row>
    <row r="177" spans="1:3" x14ac:dyDescent="0.3">
      <c r="A177">
        <v>1128.5632000000001</v>
      </c>
      <c r="B177">
        <v>1.1642771999999999E-2</v>
      </c>
      <c r="C177">
        <v>1.0995451E-2</v>
      </c>
    </row>
    <row r="178" spans="1:3" x14ac:dyDescent="0.3">
      <c r="A178">
        <v>1135.1232</v>
      </c>
      <c r="B178">
        <v>1.1636122E-2</v>
      </c>
      <c r="C178">
        <v>1.0961957E-2</v>
      </c>
    </row>
    <row r="179" spans="1:3" x14ac:dyDescent="0.3">
      <c r="A179">
        <v>1141.6831999999999</v>
      </c>
      <c r="B179">
        <v>1.1629653E-2</v>
      </c>
      <c r="C179">
        <v>1.0928758E-2</v>
      </c>
    </row>
    <row r="180" spans="1:3" x14ac:dyDescent="0.3">
      <c r="A180">
        <v>1148.2431999999999</v>
      </c>
      <c r="B180">
        <v>1.1623356E-2</v>
      </c>
      <c r="C180">
        <v>1.0895848E-2</v>
      </c>
    </row>
    <row r="181" spans="1:3" x14ac:dyDescent="0.3">
      <c r="A181">
        <v>1154.8032000000001</v>
      </c>
      <c r="B181">
        <v>1.1617221E-2</v>
      </c>
      <c r="C181">
        <v>1.0863223999999999E-2</v>
      </c>
    </row>
    <row r="182" spans="1:3" x14ac:dyDescent="0.3">
      <c r="A182">
        <v>1161.3632</v>
      </c>
      <c r="B182">
        <v>1.1611241E-2</v>
      </c>
      <c r="C182">
        <v>1.0830882E-2</v>
      </c>
    </row>
    <row r="183" spans="1:3" x14ac:dyDescent="0.3">
      <c r="A183">
        <v>1167.9232</v>
      </c>
      <c r="B183">
        <v>1.1605407999999999E-2</v>
      </c>
      <c r="C183">
        <v>1.0798818E-2</v>
      </c>
    </row>
    <row r="184" spans="1:3" x14ac:dyDescent="0.3">
      <c r="A184">
        <v>1174.4831999999999</v>
      </c>
      <c r="B184">
        <v>1.1599715E-2</v>
      </c>
      <c r="C184">
        <v>1.0767027E-2</v>
      </c>
    </row>
    <row r="185" spans="1:3" x14ac:dyDescent="0.3">
      <c r="A185">
        <v>1181.0432000000001</v>
      </c>
      <c r="B185">
        <v>1.1594155E-2</v>
      </c>
      <c r="C185">
        <v>1.0735506000000001E-2</v>
      </c>
    </row>
    <row r="186" spans="1:3" x14ac:dyDescent="0.3">
      <c r="A186">
        <v>1187.6032</v>
      </c>
      <c r="B186">
        <v>1.1588724E-2</v>
      </c>
      <c r="C186">
        <v>1.0704251E-2</v>
      </c>
    </row>
    <row r="187" spans="1:3" x14ac:dyDescent="0.3">
      <c r="A187">
        <v>1194.1632</v>
      </c>
      <c r="B187">
        <v>1.1583413000000001E-2</v>
      </c>
      <c r="C187">
        <v>1.0673258999999999E-2</v>
      </c>
    </row>
    <row r="188" spans="1:3" x14ac:dyDescent="0.3">
      <c r="A188">
        <v>1200.7231999999999</v>
      </c>
      <c r="B188">
        <v>1.157822E-2</v>
      </c>
      <c r="C188">
        <v>1.0642525E-2</v>
      </c>
    </row>
    <row r="189" spans="1:3" x14ac:dyDescent="0.3">
      <c r="A189">
        <v>1207.2832000000001</v>
      </c>
      <c r="B189">
        <v>1.1573138E-2</v>
      </c>
      <c r="C189">
        <v>1.0612046999999999E-2</v>
      </c>
    </row>
    <row r="190" spans="1:3" x14ac:dyDescent="0.3">
      <c r="A190">
        <v>1213.8432</v>
      </c>
      <c r="B190">
        <v>1.1568162999999999E-2</v>
      </c>
      <c r="C190">
        <v>1.058182E-2</v>
      </c>
    </row>
    <row r="191" spans="1:3" x14ac:dyDescent="0.3">
      <c r="A191">
        <v>1220.4032</v>
      </c>
      <c r="B191">
        <v>1.1563291E-2</v>
      </c>
      <c r="C191">
        <v>1.0551842000000001E-2</v>
      </c>
    </row>
    <row r="192" spans="1:3" x14ac:dyDescent="0.3">
      <c r="A192">
        <v>1226.9631999999999</v>
      </c>
      <c r="B192">
        <v>1.1558517000000001E-2</v>
      </c>
      <c r="C192">
        <v>1.0522108000000001E-2</v>
      </c>
    </row>
    <row r="193" spans="1:3" x14ac:dyDescent="0.3">
      <c r="A193">
        <v>1233.5232000000001</v>
      </c>
      <c r="B193">
        <v>1.1553838E-2</v>
      </c>
      <c r="C193">
        <v>1.0492616E-2</v>
      </c>
    </row>
    <row r="194" spans="1:3" x14ac:dyDescent="0.3">
      <c r="A194">
        <v>1240.0832</v>
      </c>
      <c r="B194">
        <v>1.1549248999999999E-2</v>
      </c>
      <c r="C194">
        <v>1.0463363E-2</v>
      </c>
    </row>
    <row r="195" spans="1:3" x14ac:dyDescent="0.3">
      <c r="A195">
        <v>1246.6432</v>
      </c>
      <c r="B195">
        <v>1.1544748000000001E-2</v>
      </c>
      <c r="C195">
        <v>1.0434344999999999E-2</v>
      </c>
    </row>
    <row r="196" spans="1:3" x14ac:dyDescent="0.3">
      <c r="A196">
        <v>1253.2031999999999</v>
      </c>
      <c r="B196">
        <v>1.1540332E-2</v>
      </c>
      <c r="C196">
        <v>1.0405559E-2</v>
      </c>
    </row>
    <row r="197" spans="1:3" x14ac:dyDescent="0.3">
      <c r="A197">
        <v>1259.7632000000001</v>
      </c>
      <c r="B197">
        <v>1.1535996999999999E-2</v>
      </c>
      <c r="C197">
        <v>1.0377002E-2</v>
      </c>
    </row>
    <row r="198" spans="1:3" x14ac:dyDescent="0.3">
      <c r="A198">
        <v>1266.3232</v>
      </c>
      <c r="B198">
        <v>1.153174E-2</v>
      </c>
      <c r="C198">
        <v>1.0348672E-2</v>
      </c>
    </row>
    <row r="199" spans="1:3" x14ac:dyDescent="0.3">
      <c r="A199">
        <v>1272.8832</v>
      </c>
      <c r="B199">
        <v>1.1527558E-2</v>
      </c>
      <c r="C199">
        <v>1.0320564000000001E-2</v>
      </c>
    </row>
    <row r="200" spans="1:3" x14ac:dyDescent="0.3">
      <c r="A200">
        <v>1279.4431999999999</v>
      </c>
      <c r="B200">
        <v>1.1523449999999999E-2</v>
      </c>
      <c r="C200">
        <v>1.0292677E-2</v>
      </c>
    </row>
    <row r="201" spans="1:3" x14ac:dyDescent="0.3">
      <c r="A201">
        <v>1286.0032000000001</v>
      </c>
      <c r="B201">
        <v>1.1519412E-2</v>
      </c>
      <c r="C201">
        <v>1.0265007E-2</v>
      </c>
    </row>
    <row r="202" spans="1:3" x14ac:dyDescent="0.3">
      <c r="A202">
        <v>1292.5632000000001</v>
      </c>
      <c r="B202">
        <v>1.1515442000000001E-2</v>
      </c>
      <c r="C202">
        <v>1.0237550999999999E-2</v>
      </c>
    </row>
    <row r="203" spans="1:3" x14ac:dyDescent="0.3">
      <c r="A203">
        <v>1299.1232</v>
      </c>
      <c r="B203">
        <v>1.1511538E-2</v>
      </c>
      <c r="C203">
        <v>1.0210308E-2</v>
      </c>
    </row>
    <row r="204" spans="1:3" x14ac:dyDescent="0.3">
      <c r="A204">
        <v>1305.6831999999999</v>
      </c>
      <c r="B204">
        <v>1.1507698E-2</v>
      </c>
      <c r="C204">
        <v>1.0183274000000001E-2</v>
      </c>
    </row>
    <row r="205" spans="1:3" x14ac:dyDescent="0.3">
      <c r="A205">
        <v>1312.2431999999999</v>
      </c>
      <c r="B205">
        <v>1.1503919E-2</v>
      </c>
      <c r="C205">
        <v>1.0156446E-2</v>
      </c>
    </row>
    <row r="206" spans="1:3" x14ac:dyDescent="0.3">
      <c r="A206">
        <v>1318.8032000000001</v>
      </c>
      <c r="B206">
        <v>1.1500201E-2</v>
      </c>
      <c r="C206">
        <v>1.0129822E-2</v>
      </c>
    </row>
    <row r="207" spans="1:3" x14ac:dyDescent="0.3">
      <c r="A207">
        <v>1325.3632</v>
      </c>
      <c r="B207">
        <v>1.149654E-2</v>
      </c>
      <c r="C207">
        <v>1.0103399000000001E-2</v>
      </c>
    </row>
    <row r="208" spans="1:3" x14ac:dyDescent="0.3">
      <c r="A208">
        <v>1331.9232</v>
      </c>
      <c r="B208">
        <v>1.1492934999999999E-2</v>
      </c>
      <c r="C208">
        <v>1.0077176E-2</v>
      </c>
    </row>
    <row r="209" spans="1:3" x14ac:dyDescent="0.3">
      <c r="A209">
        <v>1338.4831999999999</v>
      </c>
      <c r="B209">
        <v>1.1489385E-2</v>
      </c>
      <c r="C209">
        <v>1.0051149000000001E-2</v>
      </c>
    </row>
    <row r="210" spans="1:3" x14ac:dyDescent="0.3">
      <c r="A210">
        <v>1345.0432000000001</v>
      </c>
      <c r="B210">
        <v>1.1485888E-2</v>
      </c>
      <c r="C210">
        <v>1.0025315E-2</v>
      </c>
    </row>
    <row r="211" spans="1:3" x14ac:dyDescent="0.3">
      <c r="A211">
        <v>1351.6032</v>
      </c>
      <c r="B211">
        <v>1.1482442000000001E-2</v>
      </c>
      <c r="C211">
        <v>9.9996740000000001E-3</v>
      </c>
    </row>
    <row r="212" spans="1:3" x14ac:dyDescent="0.3">
      <c r="A212">
        <v>1358.1632</v>
      </c>
      <c r="B212">
        <v>1.1479046E-2</v>
      </c>
      <c r="C212">
        <v>9.9742210000000001E-3</v>
      </c>
    </row>
    <row r="213" spans="1:3" x14ac:dyDescent="0.3">
      <c r="A213">
        <v>1364.7231999999999</v>
      </c>
      <c r="B213">
        <v>1.1475699000000001E-2</v>
      </c>
      <c r="C213">
        <v>9.9489560000000001E-3</v>
      </c>
    </row>
    <row r="214" spans="1:3" x14ac:dyDescent="0.3">
      <c r="A214">
        <v>1371.2832000000001</v>
      </c>
      <c r="B214">
        <v>1.1472398999999999E-2</v>
      </c>
      <c r="C214">
        <v>9.9238750000000004E-3</v>
      </c>
    </row>
    <row r="215" spans="1:3" x14ac:dyDescent="0.3">
      <c r="A215">
        <v>1377.8432</v>
      </c>
      <c r="B215">
        <v>1.1469144000000001E-2</v>
      </c>
      <c r="C215">
        <v>9.8989769999999998E-3</v>
      </c>
    </row>
    <row r="216" spans="1:3" x14ac:dyDescent="0.3">
      <c r="A216">
        <v>1384.4032</v>
      </c>
      <c r="B216">
        <v>1.1465934000000001E-2</v>
      </c>
      <c r="C216">
        <v>9.8742589999999998E-3</v>
      </c>
    </row>
    <row r="217" spans="1:3" x14ac:dyDescent="0.3">
      <c r="A217">
        <v>1390.9631999999999</v>
      </c>
      <c r="B217">
        <v>1.1462768E-2</v>
      </c>
      <c r="C217">
        <v>9.8497189999999998E-3</v>
      </c>
    </row>
    <row r="218" spans="1:3" x14ac:dyDescent="0.3">
      <c r="A218">
        <v>1397.5232000000001</v>
      </c>
      <c r="B218">
        <v>1.1459644E-2</v>
      </c>
      <c r="C218">
        <v>9.8253549999999992E-3</v>
      </c>
    </row>
    <row r="219" spans="1:3" x14ac:dyDescent="0.3">
      <c r="A219">
        <v>1404.0832</v>
      </c>
      <c r="B219">
        <v>1.1456561000000001E-2</v>
      </c>
      <c r="C219">
        <v>9.801166E-3</v>
      </c>
    </row>
    <row r="220" spans="1:3" x14ac:dyDescent="0.3">
      <c r="A220">
        <v>1410.6432</v>
      </c>
      <c r="B220">
        <v>1.1453517999999999E-2</v>
      </c>
      <c r="C220">
        <v>9.7771479999999994E-3</v>
      </c>
    </row>
    <row r="221" spans="1:3" x14ac:dyDescent="0.3">
      <c r="A221">
        <v>1417.2031999999999</v>
      </c>
      <c r="B221">
        <v>1.1450514E-2</v>
      </c>
      <c r="C221">
        <v>9.7532999999999995E-3</v>
      </c>
    </row>
    <row r="222" spans="1:3" x14ac:dyDescent="0.3">
      <c r="A222">
        <v>1423.7632000000001</v>
      </c>
      <c r="B222">
        <v>1.1447548E-2</v>
      </c>
      <c r="C222">
        <v>9.7296190000000001E-3</v>
      </c>
    </row>
    <row r="223" spans="1:3" x14ac:dyDescent="0.3">
      <c r="A223">
        <v>1430.3232</v>
      </c>
      <c r="B223">
        <v>1.1444619E-2</v>
      </c>
      <c r="C223">
        <v>9.7061049999999996E-3</v>
      </c>
    </row>
    <row r="224" spans="1:3" x14ac:dyDescent="0.3">
      <c r="A224">
        <v>1436.8832</v>
      </c>
      <c r="B224">
        <v>1.1441727E-2</v>
      </c>
      <c r="C224">
        <v>9.6827549999999995E-3</v>
      </c>
    </row>
    <row r="225" spans="1:3" x14ac:dyDescent="0.3">
      <c r="A225">
        <v>1443.4431999999999</v>
      </c>
      <c r="B225">
        <v>1.1438869000000001E-2</v>
      </c>
      <c r="C225">
        <v>9.6595670000000008E-3</v>
      </c>
    </row>
    <row r="226" spans="1:3" x14ac:dyDescent="0.3">
      <c r="A226">
        <v>1450.0032000000001</v>
      </c>
      <c r="B226">
        <v>1.1436047E-2</v>
      </c>
      <c r="C226">
        <v>9.6365389999999995E-3</v>
      </c>
    </row>
    <row r="227" spans="1:3" x14ac:dyDescent="0.3">
      <c r="A227">
        <v>1456.5632000000001</v>
      </c>
      <c r="B227">
        <v>1.1433258E-2</v>
      </c>
      <c r="C227">
        <v>9.6136699999999995E-3</v>
      </c>
    </row>
    <row r="228" spans="1:3" x14ac:dyDescent="0.3">
      <c r="A228">
        <v>1463.1232</v>
      </c>
      <c r="B228">
        <v>1.1430502E-2</v>
      </c>
      <c r="C228">
        <v>9.5909570000000006E-3</v>
      </c>
    </row>
    <row r="229" spans="1:3" x14ac:dyDescent="0.3">
      <c r="A229">
        <v>1469.6831999999999</v>
      </c>
      <c r="B229">
        <v>1.1427778E-2</v>
      </c>
      <c r="C229">
        <v>9.5683999999999995E-3</v>
      </c>
    </row>
    <row r="230" spans="1:3" x14ac:dyDescent="0.3">
      <c r="A230">
        <v>1476.2431999999999</v>
      </c>
      <c r="B230">
        <v>1.1425085999999999E-2</v>
      </c>
      <c r="C230">
        <v>9.5459949999999998E-3</v>
      </c>
    </row>
    <row r="231" spans="1:3" x14ac:dyDescent="0.3">
      <c r="A231">
        <v>1482.8032000000001</v>
      </c>
      <c r="B231">
        <v>1.1422424E-2</v>
      </c>
      <c r="C231">
        <v>9.523742E-3</v>
      </c>
    </row>
    <row r="232" spans="1:3" x14ac:dyDescent="0.3">
      <c r="A232">
        <v>1489.3632</v>
      </c>
      <c r="B232">
        <v>1.1419792E-2</v>
      </c>
      <c r="C232">
        <v>9.5016389999999992E-3</v>
      </c>
    </row>
    <row r="233" spans="1:3" x14ac:dyDescent="0.3">
      <c r="A233">
        <v>1495.9232</v>
      </c>
      <c r="B233">
        <v>1.1417190000000001E-2</v>
      </c>
      <c r="C233">
        <v>9.4796829999999992E-3</v>
      </c>
    </row>
    <row r="234" spans="1:3" x14ac:dyDescent="0.3">
      <c r="A234">
        <v>1502.4831999999999</v>
      </c>
      <c r="B234">
        <v>1.1414616000000001E-2</v>
      </c>
      <c r="C234">
        <v>9.4578749999999993E-3</v>
      </c>
    </row>
    <row r="235" spans="1:3" x14ac:dyDescent="0.3">
      <c r="A235">
        <v>1509.0432000000001</v>
      </c>
      <c r="B235">
        <v>1.1412070999999999E-2</v>
      </c>
      <c r="C235">
        <v>9.4362109999999999E-3</v>
      </c>
    </row>
    <row r="236" spans="1:3" x14ac:dyDescent="0.3">
      <c r="A236">
        <v>1515.6032</v>
      </c>
      <c r="B236">
        <v>1.1409552999999999E-2</v>
      </c>
      <c r="C236">
        <v>9.4146899999999999E-3</v>
      </c>
    </row>
    <row r="237" spans="1:3" x14ac:dyDescent="0.3">
      <c r="A237">
        <v>1522.1632</v>
      </c>
      <c r="B237">
        <v>1.1407062000000001E-2</v>
      </c>
      <c r="C237">
        <v>9.3933109999999997E-3</v>
      </c>
    </row>
    <row r="238" spans="1:3" x14ac:dyDescent="0.3">
      <c r="A238">
        <v>1528.7231999999999</v>
      </c>
      <c r="B238">
        <v>1.1404597000000001E-2</v>
      </c>
      <c r="C238">
        <v>9.3720729999999999E-3</v>
      </c>
    </row>
    <row r="239" spans="1:3" x14ac:dyDescent="0.3">
      <c r="A239">
        <v>1535.2832000000001</v>
      </c>
      <c r="B239">
        <v>1.1402158000000001E-2</v>
      </c>
      <c r="C239">
        <v>9.3509720000000008E-3</v>
      </c>
    </row>
    <row r="240" spans="1:3" x14ac:dyDescent="0.3">
      <c r="A240">
        <v>1541.8432</v>
      </c>
      <c r="B240">
        <v>1.1399744E-2</v>
      </c>
      <c r="C240">
        <v>9.3300099999999997E-3</v>
      </c>
    </row>
    <row r="241" spans="1:6" x14ac:dyDescent="0.3">
      <c r="A241">
        <v>1548.4032</v>
      </c>
      <c r="B241">
        <v>1.1397355E-2</v>
      </c>
      <c r="C241">
        <v>9.3091819999999992E-3</v>
      </c>
    </row>
    <row r="242" spans="1:6" x14ac:dyDescent="0.3">
      <c r="A242">
        <v>1554.9631999999999</v>
      </c>
      <c r="B242">
        <v>1.1394990000000001E-2</v>
      </c>
      <c r="C242">
        <v>9.2884890000000005E-3</v>
      </c>
    </row>
    <row r="243" spans="1:6" x14ac:dyDescent="0.3">
      <c r="A243">
        <v>1561.5232000000001</v>
      </c>
      <c r="B243">
        <v>1.1392650000000001E-2</v>
      </c>
      <c r="C243">
        <v>9.2679289999999994E-3</v>
      </c>
    </row>
    <row r="244" spans="1:6" x14ac:dyDescent="0.3">
      <c r="A244">
        <v>1568.0832</v>
      </c>
      <c r="B244">
        <v>1.1390332E-2</v>
      </c>
      <c r="C244">
        <v>9.247501E-3</v>
      </c>
    </row>
    <row r="245" spans="1:6" x14ac:dyDescent="0.3">
      <c r="A245">
        <v>1574.6432</v>
      </c>
      <c r="B245">
        <v>1.1388037E-2</v>
      </c>
      <c r="C245">
        <v>9.2272020000000003E-3</v>
      </c>
    </row>
    <row r="246" spans="1:6" x14ac:dyDescent="0.3">
      <c r="A246">
        <v>1581.2031999999999</v>
      </c>
      <c r="B246">
        <v>1.1385765000000001E-2</v>
      </c>
      <c r="C246">
        <v>9.2070320000000004E-3</v>
      </c>
    </row>
    <row r="247" spans="1:6" x14ac:dyDescent="0.3">
      <c r="A247">
        <v>1587.7632000000001</v>
      </c>
      <c r="B247">
        <v>1.1383515E-2</v>
      </c>
      <c r="C247">
        <v>9.1869889999999996E-3</v>
      </c>
    </row>
    <row r="248" spans="1:6" x14ac:dyDescent="0.3">
      <c r="A248">
        <v>1594.3232</v>
      </c>
      <c r="B248">
        <v>1.1381285999999999E-2</v>
      </c>
      <c r="C248">
        <v>9.1670720000000001E-3</v>
      </c>
    </row>
    <row r="249" spans="1:6" x14ac:dyDescent="0.3">
      <c r="A249">
        <v>1600.8832</v>
      </c>
      <c r="B249">
        <v>1.1379078000000001E-2</v>
      </c>
      <c r="C249">
        <v>9.1472800000000007E-3</v>
      </c>
    </row>
    <row r="250" spans="1:6" x14ac:dyDescent="0.3">
      <c r="A250">
        <v>1607.4431999999999</v>
      </c>
      <c r="B250">
        <v>1.1376891E-2</v>
      </c>
      <c r="C250">
        <v>9.1276120000000002E-3</v>
      </c>
    </row>
    <row r="251" spans="1:6" x14ac:dyDescent="0.3">
      <c r="A251">
        <v>1614.0032000000001</v>
      </c>
      <c r="B251">
        <v>1.1374725E-2</v>
      </c>
      <c r="C251">
        <v>9.1080650000000003E-3</v>
      </c>
    </row>
    <row r="252" spans="1:6" x14ac:dyDescent="0.3">
      <c r="A252">
        <v>1620.5632000000001</v>
      </c>
      <c r="B252">
        <v>1.1372579000000001E-2</v>
      </c>
      <c r="C252">
        <v>9.0886400000000003E-3</v>
      </c>
    </row>
    <row r="253" spans="1:6" x14ac:dyDescent="0.3">
      <c r="A253">
        <v>1627.1232</v>
      </c>
      <c r="B253">
        <v>1.1370452E-2</v>
      </c>
      <c r="C253">
        <v>9.0693340000000001E-3</v>
      </c>
    </row>
    <row r="254" spans="1:6" x14ac:dyDescent="0.3">
      <c r="A254">
        <v>1633.6831999999999</v>
      </c>
      <c r="B254">
        <v>1.1368344000000001E-2</v>
      </c>
      <c r="C254">
        <v>9.0501460000000002E-3</v>
      </c>
      <c r="F254" t="s">
        <v>1</v>
      </c>
    </row>
    <row r="255" spans="1:6" x14ac:dyDescent="0.3">
      <c r="A255">
        <v>1640.2431999999999</v>
      </c>
      <c r="B255">
        <v>1.1366256E-2</v>
      </c>
      <c r="C255">
        <v>9.0310760000000007E-3</v>
      </c>
    </row>
    <row r="256" spans="1:6" x14ac:dyDescent="0.3">
      <c r="A256">
        <v>1646.8032000000001</v>
      </c>
      <c r="B256">
        <v>1.1364186E-2</v>
      </c>
      <c r="C256">
        <v>9.0121219999999991E-3</v>
      </c>
    </row>
    <row r="257" spans="1:3" x14ac:dyDescent="0.3">
      <c r="A257">
        <v>1653.3632</v>
      </c>
      <c r="B257">
        <v>1.1362133999999999E-2</v>
      </c>
      <c r="C257">
        <v>8.9932829999999995E-3</v>
      </c>
    </row>
    <row r="258" spans="1:3" x14ac:dyDescent="0.3">
      <c r="A258">
        <v>1659.9232</v>
      </c>
      <c r="B258">
        <v>1.1360100999999999E-2</v>
      </c>
      <c r="C258">
        <v>8.9745569999999993E-3</v>
      </c>
    </row>
    <row r="259" spans="1:3" x14ac:dyDescent="0.3">
      <c r="A259">
        <v>1666.4831999999999</v>
      </c>
      <c r="B259">
        <v>1.1358085E-2</v>
      </c>
      <c r="C259">
        <v>8.9559440000000004E-3</v>
      </c>
    </row>
    <row r="260" spans="1:3" x14ac:dyDescent="0.3">
      <c r="A260">
        <v>1673.0432000000001</v>
      </c>
      <c r="B260">
        <v>1.1356086E-2</v>
      </c>
      <c r="C260">
        <v>8.9374429999999998E-3</v>
      </c>
    </row>
    <row r="261" spans="1:3" x14ac:dyDescent="0.3">
      <c r="A261">
        <v>1679.6032</v>
      </c>
      <c r="B261">
        <v>1.1354104E-2</v>
      </c>
      <c r="C261">
        <v>8.9190520000000002E-3</v>
      </c>
    </row>
    <row r="262" spans="1:3" x14ac:dyDescent="0.3">
      <c r="A262">
        <v>1686.1632</v>
      </c>
      <c r="B262">
        <v>1.135214E-2</v>
      </c>
      <c r="C262">
        <v>8.9007700000000006E-3</v>
      </c>
    </row>
    <row r="263" spans="1:3" x14ac:dyDescent="0.3">
      <c r="A263">
        <v>1692.7231999999999</v>
      </c>
      <c r="B263">
        <v>1.1350191000000001E-2</v>
      </c>
      <c r="C263">
        <v>8.8825970000000008E-3</v>
      </c>
    </row>
    <row r="264" spans="1:3" x14ac:dyDescent="0.3">
      <c r="A264">
        <v>1699.2832000000001</v>
      </c>
      <c r="B264">
        <v>1.1348258999999999E-2</v>
      </c>
      <c r="C264">
        <v>8.8645300000000007E-3</v>
      </c>
    </row>
    <row r="265" spans="1:3" x14ac:dyDescent="0.3">
      <c r="A265">
        <v>1705.8432</v>
      </c>
      <c r="B265">
        <v>1.1346343E-2</v>
      </c>
      <c r="C265">
        <v>8.8465699999999998E-3</v>
      </c>
    </row>
    <row r="266" spans="1:3" x14ac:dyDescent="0.3">
      <c r="A266">
        <v>1712.4032</v>
      </c>
      <c r="B266">
        <v>1.1344442999999999E-2</v>
      </c>
      <c r="C266">
        <v>8.8287150000000009E-3</v>
      </c>
    </row>
    <row r="267" spans="1:3" x14ac:dyDescent="0.3">
      <c r="A267">
        <v>1718.9631999999999</v>
      </c>
      <c r="B267">
        <v>1.1342558000000001E-2</v>
      </c>
      <c r="C267">
        <v>8.8109639999999993E-3</v>
      </c>
    </row>
    <row r="268" spans="1:3" x14ac:dyDescent="0.3">
      <c r="A268">
        <v>1725.5232000000001</v>
      </c>
      <c r="B268">
        <v>1.1340688E-2</v>
      </c>
      <c r="C268">
        <v>8.7933170000000001E-3</v>
      </c>
    </row>
    <row r="269" spans="1:3" x14ac:dyDescent="0.3">
      <c r="A269">
        <v>1732.0832</v>
      </c>
      <c r="B269">
        <v>1.1338834000000001E-2</v>
      </c>
      <c r="C269">
        <v>8.7757709999999999E-3</v>
      </c>
    </row>
    <row r="270" spans="1:3" x14ac:dyDescent="0.3">
      <c r="A270">
        <v>1738.6432</v>
      </c>
      <c r="B270">
        <v>1.1336994E-2</v>
      </c>
      <c r="C270">
        <v>8.7583260000000003E-3</v>
      </c>
    </row>
    <row r="271" spans="1:3" x14ac:dyDescent="0.3">
      <c r="A271">
        <v>1745.2031999999999</v>
      </c>
      <c r="B271">
        <v>1.1335168E-2</v>
      </c>
      <c r="C271">
        <v>8.7409819999999996E-3</v>
      </c>
    </row>
    <row r="272" spans="1:3" x14ac:dyDescent="0.3">
      <c r="A272">
        <v>1751.7632000000001</v>
      </c>
      <c r="B272">
        <v>1.1333357000000001E-2</v>
      </c>
      <c r="C272">
        <v>8.7237370000000005E-3</v>
      </c>
    </row>
    <row r="273" spans="1:3" x14ac:dyDescent="0.3">
      <c r="A273">
        <v>1758.3232</v>
      </c>
      <c r="B273">
        <v>1.1331559999999999E-2</v>
      </c>
      <c r="C273">
        <v>8.7065900000000002E-3</v>
      </c>
    </row>
    <row r="274" spans="1:3" x14ac:dyDescent="0.3">
      <c r="A274">
        <v>1764.8832</v>
      </c>
      <c r="B274">
        <v>1.1329776999999999E-2</v>
      </c>
      <c r="C274">
        <v>8.6895400000000008E-3</v>
      </c>
    </row>
    <row r="275" spans="1:3" x14ac:dyDescent="0.3">
      <c r="A275">
        <v>1771.4431999999999</v>
      </c>
      <c r="B275">
        <v>1.1328006999999999E-2</v>
      </c>
      <c r="C275">
        <v>8.6725870000000007E-3</v>
      </c>
    </row>
    <row r="276" spans="1:3" x14ac:dyDescent="0.3">
      <c r="A276">
        <v>1778.0032000000001</v>
      </c>
      <c r="B276">
        <v>1.1326251000000001E-2</v>
      </c>
      <c r="C276">
        <v>8.6557300000000004E-3</v>
      </c>
    </row>
    <row r="277" spans="1:3" x14ac:dyDescent="0.3">
      <c r="A277">
        <v>1784.5632000000001</v>
      </c>
      <c r="B277">
        <v>1.1324508E-2</v>
      </c>
      <c r="C277">
        <v>8.6389670000000009E-3</v>
      </c>
    </row>
    <row r="278" spans="1:3" x14ac:dyDescent="0.3">
      <c r="A278">
        <v>1791.1232</v>
      </c>
      <c r="B278">
        <v>1.1322778E-2</v>
      </c>
      <c r="C278">
        <v>8.6222980000000005E-3</v>
      </c>
    </row>
    <row r="279" spans="1:3" x14ac:dyDescent="0.3">
      <c r="A279">
        <v>1797.6831999999999</v>
      </c>
      <c r="B279">
        <v>1.1321061E-2</v>
      </c>
      <c r="C279">
        <v>8.6057219999999997E-3</v>
      </c>
    </row>
    <row r="280" spans="1:3" x14ac:dyDescent="0.3">
      <c r="A280">
        <v>1804.2431999999999</v>
      </c>
      <c r="B280">
        <v>1.1319355999999999E-2</v>
      </c>
      <c r="C280">
        <v>8.5892380000000008E-3</v>
      </c>
    </row>
    <row r="281" spans="1:3" x14ac:dyDescent="0.3">
      <c r="A281">
        <v>1810.8032000000001</v>
      </c>
      <c r="B281">
        <v>1.1317664E-2</v>
      </c>
      <c r="C281">
        <v>8.5728450000000008E-3</v>
      </c>
    </row>
    <row r="282" spans="1:3" x14ac:dyDescent="0.3">
      <c r="A282">
        <v>1817.3632</v>
      </c>
      <c r="B282">
        <v>1.1315985000000001E-2</v>
      </c>
      <c r="C282">
        <v>8.5565429999999998E-3</v>
      </c>
    </row>
    <row r="283" spans="1:3" x14ac:dyDescent="0.3">
      <c r="A283">
        <v>1823.9232</v>
      </c>
      <c r="B283">
        <v>1.1314317000000001E-2</v>
      </c>
      <c r="C283">
        <v>8.5403300000000005E-3</v>
      </c>
    </row>
    <row r="284" spans="1:3" x14ac:dyDescent="0.3">
      <c r="A284">
        <v>1830.4831999999999</v>
      </c>
      <c r="B284">
        <v>1.1312661E-2</v>
      </c>
      <c r="C284">
        <v>8.5242059999999995E-3</v>
      </c>
    </row>
    <row r="285" spans="1:3" x14ac:dyDescent="0.3">
      <c r="A285">
        <v>1837.0432000000001</v>
      </c>
      <c r="B285">
        <v>1.1311018000000001E-2</v>
      </c>
      <c r="C285">
        <v>8.5081700000000007E-3</v>
      </c>
    </row>
    <row r="286" spans="1:3" x14ac:dyDescent="0.3">
      <c r="A286">
        <v>1843.6032</v>
      </c>
      <c r="B286">
        <v>1.1309385E-2</v>
      </c>
      <c r="C286">
        <v>8.4922209999999995E-3</v>
      </c>
    </row>
    <row r="287" spans="1:3" x14ac:dyDescent="0.3">
      <c r="A287">
        <v>1850.1632</v>
      </c>
      <c r="B287">
        <v>1.1307764E-2</v>
      </c>
      <c r="C287">
        <v>8.4763579999999998E-3</v>
      </c>
    </row>
    <row r="288" spans="1:3" x14ac:dyDescent="0.3">
      <c r="A288">
        <v>1856.7231999999999</v>
      </c>
      <c r="B288">
        <v>1.1306155E-2</v>
      </c>
      <c r="C288">
        <v>8.460581E-3</v>
      </c>
    </row>
    <row r="289" spans="1:3" x14ac:dyDescent="0.3">
      <c r="A289">
        <v>1863.2832000000001</v>
      </c>
      <c r="B289">
        <v>1.1304557E-2</v>
      </c>
      <c r="C289">
        <v>8.4448890000000006E-3</v>
      </c>
    </row>
    <row r="290" spans="1:3" x14ac:dyDescent="0.3">
      <c r="A290">
        <v>1869.8432</v>
      </c>
      <c r="B290">
        <v>1.1302969E-2</v>
      </c>
      <c r="C290">
        <v>8.4292810000000003E-3</v>
      </c>
    </row>
    <row r="291" spans="1:3" x14ac:dyDescent="0.3">
      <c r="A291">
        <v>1876.4032</v>
      </c>
      <c r="B291">
        <v>1.1301393E-2</v>
      </c>
      <c r="C291">
        <v>8.4137569999999991E-3</v>
      </c>
    </row>
    <row r="292" spans="1:3" x14ac:dyDescent="0.3">
      <c r="A292">
        <v>1882.9631999999999</v>
      </c>
      <c r="B292">
        <v>1.1299827E-2</v>
      </c>
      <c r="C292">
        <v>8.3983149999999999E-3</v>
      </c>
    </row>
    <row r="293" spans="1:3" x14ac:dyDescent="0.3">
      <c r="A293">
        <v>1889.5232000000001</v>
      </c>
      <c r="B293">
        <v>1.1298272E-2</v>
      </c>
      <c r="C293">
        <v>8.3829549999999992E-3</v>
      </c>
    </row>
    <row r="294" spans="1:3" x14ac:dyDescent="0.3">
      <c r="A294">
        <v>1896.0832</v>
      </c>
      <c r="B294">
        <v>1.1296726999999999E-2</v>
      </c>
      <c r="C294">
        <v>8.3676759999999992E-3</v>
      </c>
    </row>
    <row r="295" spans="1:3" x14ac:dyDescent="0.3">
      <c r="A295">
        <v>1902.6432</v>
      </c>
      <c r="B295">
        <v>1.1295192000000001E-2</v>
      </c>
      <c r="C295">
        <v>8.3524770000000005E-3</v>
      </c>
    </row>
    <row r="296" spans="1:3" x14ac:dyDescent="0.3">
      <c r="A296">
        <v>1909.2031999999999</v>
      </c>
      <c r="B296">
        <v>1.1293668E-2</v>
      </c>
      <c r="C296">
        <v>8.3373579999999996E-3</v>
      </c>
    </row>
    <row r="297" spans="1:3" x14ac:dyDescent="0.3">
      <c r="A297">
        <v>1915.7632000000001</v>
      </c>
      <c r="B297">
        <v>1.1292152999999999E-2</v>
      </c>
      <c r="C297">
        <v>8.3223189999999999E-3</v>
      </c>
    </row>
    <row r="298" spans="1:3" x14ac:dyDescent="0.3">
      <c r="A298">
        <v>1922.3232</v>
      </c>
      <c r="B298">
        <v>1.1290649E-2</v>
      </c>
      <c r="C298">
        <v>8.3073580000000008E-3</v>
      </c>
    </row>
    <row r="299" spans="1:3" x14ac:dyDescent="0.3">
      <c r="A299">
        <v>1928.8832</v>
      </c>
      <c r="B299">
        <v>1.1289153999999999E-2</v>
      </c>
      <c r="C299">
        <v>8.2924739999999993E-3</v>
      </c>
    </row>
    <row r="300" spans="1:3" x14ac:dyDescent="0.3">
      <c r="A300">
        <v>1935.4431999999999</v>
      </c>
      <c r="B300">
        <v>1.1287669E-2</v>
      </c>
      <c r="C300">
        <v>8.2776680000000002E-3</v>
      </c>
    </row>
    <row r="301" spans="1:3" x14ac:dyDescent="0.3">
      <c r="A301">
        <v>1942.0032000000001</v>
      </c>
      <c r="B301">
        <v>1.1286193E-2</v>
      </c>
      <c r="C301">
        <v>8.2629379999999992E-3</v>
      </c>
    </row>
    <row r="302" spans="1:3" x14ac:dyDescent="0.3">
      <c r="A302">
        <v>1948.5632000000001</v>
      </c>
      <c r="B302">
        <v>1.1284727E-2</v>
      </c>
      <c r="C302">
        <v>8.2482839999999998E-3</v>
      </c>
    </row>
    <row r="303" spans="1:3" x14ac:dyDescent="0.3">
      <c r="A303">
        <v>1955.1232</v>
      </c>
      <c r="B303">
        <v>1.1283269E-2</v>
      </c>
      <c r="C303">
        <v>8.2337039999999997E-3</v>
      </c>
    </row>
    <row r="304" spans="1:3" x14ac:dyDescent="0.3">
      <c r="A304">
        <v>1961.6831999999999</v>
      </c>
      <c r="B304">
        <v>1.1281822E-2</v>
      </c>
      <c r="C304">
        <v>8.2191999999999994E-3</v>
      </c>
    </row>
    <row r="305" spans="1:3" x14ac:dyDescent="0.3">
      <c r="A305">
        <v>1968.2431999999999</v>
      </c>
      <c r="B305">
        <v>1.1280383E-2</v>
      </c>
      <c r="C305">
        <v>8.2047690000000006E-3</v>
      </c>
    </row>
    <row r="306" spans="1:3" x14ac:dyDescent="0.3">
      <c r="A306">
        <v>1974.8032000000001</v>
      </c>
      <c r="B306">
        <v>1.1278953E-2</v>
      </c>
      <c r="C306">
        <v>8.1904109999999999E-3</v>
      </c>
    </row>
    <row r="307" spans="1:3" x14ac:dyDescent="0.3">
      <c r="A307">
        <v>1981.3632</v>
      </c>
      <c r="B307">
        <v>1.1277532E-2</v>
      </c>
      <c r="C307">
        <v>8.1761260000000006E-3</v>
      </c>
    </row>
    <row r="308" spans="1:3" x14ac:dyDescent="0.3">
      <c r="A308">
        <v>1987.9232</v>
      </c>
      <c r="B308">
        <v>1.1276118999999999E-2</v>
      </c>
      <c r="C308">
        <v>8.1619139999999993E-3</v>
      </c>
    </row>
    <row r="309" spans="1:3" x14ac:dyDescent="0.3">
      <c r="A309">
        <v>1994.4831999999999</v>
      </c>
      <c r="B309">
        <v>1.1274716000000001E-2</v>
      </c>
      <c r="C309">
        <v>8.1477719999999993E-3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topLeftCell="E19" workbookViewId="0">
      <selection activeCell="P31" sqref="P31"/>
    </sheetView>
  </sheetViews>
  <sheetFormatPr defaultRowHeight="14.4" x14ac:dyDescent="0.3"/>
  <cols>
    <col min="1" max="2" width="15.21875" customWidth="1"/>
    <col min="3" max="4" width="19.33203125" customWidth="1"/>
    <col min="5" max="5" width="19.44140625" customWidth="1"/>
    <col min="6" max="6" width="19.21875" customWidth="1"/>
  </cols>
  <sheetData>
    <row r="1" spans="1:6" x14ac:dyDescent="0.3">
      <c r="A1" t="s">
        <v>27</v>
      </c>
    </row>
    <row r="2" spans="1:6" x14ac:dyDescent="0.3">
      <c r="A2" t="s">
        <v>30</v>
      </c>
      <c r="B2" t="s">
        <v>31</v>
      </c>
      <c r="C2" t="s">
        <v>28</v>
      </c>
      <c r="D2" t="s">
        <v>32</v>
      </c>
      <c r="E2" t="s">
        <v>29</v>
      </c>
      <c r="F2" t="s">
        <v>33</v>
      </c>
    </row>
    <row r="3" spans="1:6" x14ac:dyDescent="0.3">
      <c r="A3">
        <v>610.22879999999998</v>
      </c>
      <c r="B3">
        <v>610.22879999999998</v>
      </c>
      <c r="C3">
        <v>1.5776999999999999E-2</v>
      </c>
      <c r="D3">
        <v>1.5776999999999999E-2</v>
      </c>
      <c r="E3">
        <v>1.5776999999999999E-2</v>
      </c>
      <c r="F3">
        <v>1.5776999999999999E-2</v>
      </c>
    </row>
    <row r="4" spans="1:6" x14ac:dyDescent="0.3">
      <c r="A4">
        <v>616.79039999999998</v>
      </c>
      <c r="B4">
        <v>616.79039999999998</v>
      </c>
      <c r="C4">
        <v>1.5653E-2</v>
      </c>
      <c r="D4">
        <v>1.5653E-2</v>
      </c>
      <c r="E4">
        <v>1.5653E-2</v>
      </c>
      <c r="F4">
        <v>1.5653E-2</v>
      </c>
    </row>
    <row r="5" spans="1:6" x14ac:dyDescent="0.3">
      <c r="A5">
        <v>623.35199999999998</v>
      </c>
      <c r="B5">
        <v>623.35199999999998</v>
      </c>
      <c r="C5">
        <v>1.5532000000000001E-2</v>
      </c>
      <c r="D5">
        <v>1.5532000000000001E-2</v>
      </c>
      <c r="E5">
        <v>1.5532000000000001E-2</v>
      </c>
      <c r="F5">
        <v>1.5532000000000001E-2</v>
      </c>
    </row>
    <row r="6" spans="1:6" x14ac:dyDescent="0.3">
      <c r="A6">
        <v>629.91359999999997</v>
      </c>
      <c r="B6">
        <v>629.91359999999997</v>
      </c>
      <c r="C6">
        <v>1.5417999999999999E-2</v>
      </c>
      <c r="D6">
        <v>1.5417999999999999E-2</v>
      </c>
      <c r="E6">
        <v>1.5417999999999999E-2</v>
      </c>
      <c r="F6">
        <v>1.5417999999999999E-2</v>
      </c>
    </row>
    <row r="7" spans="1:6" x14ac:dyDescent="0.3">
      <c r="A7">
        <v>636.47519999999997</v>
      </c>
      <c r="B7">
        <v>636.47519999999997</v>
      </c>
      <c r="C7">
        <v>1.5308E-2</v>
      </c>
      <c r="D7">
        <v>1.5308E-2</v>
      </c>
      <c r="E7">
        <v>1.5308E-2</v>
      </c>
      <c r="F7">
        <v>1.5308E-2</v>
      </c>
    </row>
    <row r="8" spans="1:6" x14ac:dyDescent="0.3">
      <c r="A8">
        <v>643.03679999999997</v>
      </c>
      <c r="B8">
        <v>643.03679999999997</v>
      </c>
      <c r="C8">
        <v>1.5202E-2</v>
      </c>
      <c r="D8">
        <v>1.5202E-2</v>
      </c>
      <c r="E8">
        <v>1.5202E-2</v>
      </c>
      <c r="F8">
        <v>1.5202E-2</v>
      </c>
    </row>
    <row r="9" spans="1:6" x14ac:dyDescent="0.3">
      <c r="A9">
        <v>649.59839999999997</v>
      </c>
      <c r="B9">
        <v>649.59839999999997</v>
      </c>
      <c r="C9">
        <v>1.5096999999999999E-2</v>
      </c>
      <c r="D9">
        <v>1.5096999999999999E-2</v>
      </c>
      <c r="E9">
        <v>1.5096999999999999E-2</v>
      </c>
      <c r="F9">
        <v>1.5096999999999999E-2</v>
      </c>
    </row>
    <row r="10" spans="1:6" x14ac:dyDescent="0.3">
      <c r="A10">
        <v>656.16</v>
      </c>
      <c r="B10">
        <v>656.16</v>
      </c>
      <c r="C10">
        <v>1.4991000000000001E-2</v>
      </c>
      <c r="D10">
        <v>1.4991000000000001E-2</v>
      </c>
      <c r="E10">
        <v>1.4991000000000001E-2</v>
      </c>
      <c r="F10">
        <v>1.4991000000000001E-2</v>
      </c>
    </row>
    <row r="11" spans="1:6" x14ac:dyDescent="0.3">
      <c r="A11">
        <v>662.72159999999997</v>
      </c>
      <c r="B11">
        <v>662.72159999999997</v>
      </c>
      <c r="C11">
        <v>1.4885000000000001E-2</v>
      </c>
      <c r="D11">
        <v>1.4885000000000001E-2</v>
      </c>
      <c r="E11">
        <v>1.4885000000000001E-2</v>
      </c>
      <c r="F11">
        <v>1.4885000000000001E-2</v>
      </c>
    </row>
    <row r="12" spans="1:6" x14ac:dyDescent="0.3">
      <c r="A12">
        <v>669.28319999999997</v>
      </c>
      <c r="B12">
        <v>669.28319999999997</v>
      </c>
      <c r="C12">
        <v>1.4782E-2</v>
      </c>
      <c r="D12">
        <v>1.4782E-2</v>
      </c>
      <c r="E12">
        <v>1.4782E-2</v>
      </c>
      <c r="F12">
        <v>1.4782E-2</v>
      </c>
    </row>
    <row r="13" spans="1:6" x14ac:dyDescent="0.3">
      <c r="A13">
        <v>675.84479999999996</v>
      </c>
      <c r="B13">
        <v>675.84479999999996</v>
      </c>
      <c r="C13">
        <v>1.4683E-2</v>
      </c>
      <c r="D13">
        <v>1.4683E-2</v>
      </c>
      <c r="E13">
        <v>1.4683E-2</v>
      </c>
      <c r="F13">
        <v>1.4683E-2</v>
      </c>
    </row>
    <row r="14" spans="1:6" x14ac:dyDescent="0.3">
      <c r="A14">
        <v>682.40639999999996</v>
      </c>
      <c r="B14">
        <v>682.40639999999996</v>
      </c>
      <c r="C14">
        <v>1.4588E-2</v>
      </c>
      <c r="D14">
        <v>1.4588E-2</v>
      </c>
      <c r="E14">
        <v>1.4588E-2</v>
      </c>
      <c r="F14">
        <v>1.4588E-2</v>
      </c>
    </row>
    <row r="15" spans="1:6" x14ac:dyDescent="0.3">
      <c r="A15">
        <v>688.96799999999996</v>
      </c>
      <c r="B15">
        <v>688.96799999999996</v>
      </c>
      <c r="C15">
        <v>1.4500000000000001E-2</v>
      </c>
      <c r="D15">
        <v>1.4500000000000001E-2</v>
      </c>
      <c r="E15">
        <v>1.4500000000000001E-2</v>
      </c>
      <c r="F15">
        <v>1.4500000000000001E-2</v>
      </c>
    </row>
    <row r="16" spans="1:6" x14ac:dyDescent="0.3">
      <c r="A16">
        <v>695.52959999999996</v>
      </c>
      <c r="B16">
        <v>695.52959999999996</v>
      </c>
      <c r="C16">
        <v>1.4415000000000001E-2</v>
      </c>
      <c r="D16">
        <v>1.4415000000000001E-2</v>
      </c>
      <c r="E16">
        <v>1.4415000000000001E-2</v>
      </c>
      <c r="F16">
        <v>1.4415000000000001E-2</v>
      </c>
    </row>
    <row r="17" spans="1:6" x14ac:dyDescent="0.3">
      <c r="A17">
        <v>702.09119999999996</v>
      </c>
      <c r="B17">
        <v>702.09119999999996</v>
      </c>
      <c r="C17">
        <v>1.4334E-2</v>
      </c>
      <c r="D17">
        <v>1.4334E-2</v>
      </c>
      <c r="E17">
        <v>1.4334E-2</v>
      </c>
      <c r="F17">
        <v>1.4334E-2</v>
      </c>
    </row>
    <row r="18" spans="1:6" x14ac:dyDescent="0.3">
      <c r="A18">
        <v>708.65279999999996</v>
      </c>
      <c r="B18">
        <v>708.65279999999996</v>
      </c>
      <c r="C18">
        <v>1.4253999999999999E-2</v>
      </c>
      <c r="D18">
        <v>1.4253999999999999E-2</v>
      </c>
      <c r="E18">
        <v>1.4253999999999999E-2</v>
      </c>
      <c r="F18">
        <v>1.4253999999999999E-2</v>
      </c>
    </row>
    <row r="19" spans="1:6" x14ac:dyDescent="0.3">
      <c r="A19">
        <v>715.21439999999996</v>
      </c>
      <c r="B19">
        <v>715.21439999999996</v>
      </c>
      <c r="C19">
        <v>1.4172000000000001E-2</v>
      </c>
      <c r="D19">
        <v>1.4172000000000001E-2</v>
      </c>
      <c r="E19">
        <v>1.4172000000000001E-2</v>
      </c>
      <c r="F19">
        <v>1.4172000000000001E-2</v>
      </c>
    </row>
    <row r="20" spans="1:6" x14ac:dyDescent="0.3">
      <c r="A20">
        <v>721.77599999999995</v>
      </c>
      <c r="B20">
        <v>721.77599999999995</v>
      </c>
      <c r="C20">
        <v>1.409E-2</v>
      </c>
      <c r="D20">
        <v>1.409E-2</v>
      </c>
      <c r="E20">
        <v>1.409E-2</v>
      </c>
      <c r="F20">
        <v>1.409E-2</v>
      </c>
    </row>
    <row r="21" spans="1:6" x14ac:dyDescent="0.3">
      <c r="A21">
        <v>728.33759999999995</v>
      </c>
      <c r="B21">
        <v>728.33759999999995</v>
      </c>
      <c r="C21">
        <v>1.4007E-2</v>
      </c>
      <c r="D21">
        <v>1.4007E-2</v>
      </c>
      <c r="E21">
        <v>1.4007E-2</v>
      </c>
      <c r="F21">
        <v>1.4007E-2</v>
      </c>
    </row>
    <row r="22" spans="1:6" x14ac:dyDescent="0.3">
      <c r="A22">
        <v>734.89919999999995</v>
      </c>
      <c r="B22">
        <v>734.89919999999995</v>
      </c>
      <c r="C22">
        <v>1.3925999999999999E-2</v>
      </c>
      <c r="D22">
        <v>1.3925999999999999E-2</v>
      </c>
      <c r="E22">
        <v>1.3925999999999999E-2</v>
      </c>
      <c r="F22">
        <v>1.3925999999999999E-2</v>
      </c>
    </row>
    <row r="23" spans="1:6" x14ac:dyDescent="0.3">
      <c r="A23">
        <v>741.46079999999995</v>
      </c>
      <c r="B23">
        <v>741.46079999999995</v>
      </c>
      <c r="C23">
        <v>1.3846000000000001E-2</v>
      </c>
      <c r="D23">
        <v>1.3846000000000001E-2</v>
      </c>
      <c r="E23">
        <v>1.3846000000000001E-2</v>
      </c>
      <c r="F23">
        <v>1.3846000000000001E-2</v>
      </c>
    </row>
    <row r="24" spans="1:6" x14ac:dyDescent="0.3">
      <c r="A24">
        <v>748.02239999999995</v>
      </c>
      <c r="B24">
        <v>748.02239999999995</v>
      </c>
      <c r="C24">
        <v>1.3769999999999999E-2</v>
      </c>
      <c r="D24">
        <v>1.3769999999999999E-2</v>
      </c>
      <c r="E24">
        <v>1.3769999999999999E-2</v>
      </c>
      <c r="F24">
        <v>1.3769999999999999E-2</v>
      </c>
    </row>
    <row r="25" spans="1:6" x14ac:dyDescent="0.3">
      <c r="A25">
        <v>754.58399999999995</v>
      </c>
      <c r="B25">
        <v>754.58399999999995</v>
      </c>
      <c r="C25">
        <v>1.3697000000000001E-2</v>
      </c>
      <c r="D25">
        <v>1.3697000000000001E-2</v>
      </c>
      <c r="E25">
        <v>1.3697000000000001E-2</v>
      </c>
      <c r="F25">
        <v>1.3697000000000001E-2</v>
      </c>
    </row>
    <row r="26" spans="1:6" x14ac:dyDescent="0.3">
      <c r="A26">
        <v>761.14559999999994</v>
      </c>
      <c r="B26">
        <v>761.14559999999994</v>
      </c>
      <c r="C26">
        <v>1.3627999999999999E-2</v>
      </c>
      <c r="D26">
        <v>1.3627999999999999E-2</v>
      </c>
      <c r="E26">
        <v>1.3627999999999999E-2</v>
      </c>
      <c r="F26">
        <v>1.3627999999999999E-2</v>
      </c>
    </row>
    <row r="27" spans="1:6" x14ac:dyDescent="0.3">
      <c r="A27">
        <v>767.70719999999994</v>
      </c>
      <c r="B27">
        <v>767.70719999999994</v>
      </c>
      <c r="C27">
        <v>1.3559E-2</v>
      </c>
      <c r="D27">
        <v>1.3559E-2</v>
      </c>
      <c r="E27">
        <v>1.3559E-2</v>
      </c>
      <c r="F27">
        <v>1.3559E-2</v>
      </c>
    </row>
    <row r="28" spans="1:6" x14ac:dyDescent="0.3">
      <c r="A28">
        <v>774.26880000000006</v>
      </c>
      <c r="B28">
        <v>774.26880000000006</v>
      </c>
      <c r="C28">
        <v>1.3491E-2</v>
      </c>
      <c r="D28">
        <v>1.3491E-2</v>
      </c>
      <c r="E28">
        <v>1.3491E-2</v>
      </c>
      <c r="F28">
        <v>1.3491E-2</v>
      </c>
    </row>
    <row r="29" spans="1:6" x14ac:dyDescent="0.3">
      <c r="A29">
        <v>780.83040000000005</v>
      </c>
      <c r="B29">
        <v>780.83040000000005</v>
      </c>
      <c r="C29">
        <v>1.3422999999999999E-2</v>
      </c>
      <c r="D29">
        <v>1.3422999999999999E-2</v>
      </c>
      <c r="E29">
        <v>1.3422999999999999E-2</v>
      </c>
      <c r="F29">
        <v>1.3422999999999999E-2</v>
      </c>
    </row>
    <row r="30" spans="1:6" x14ac:dyDescent="0.3">
      <c r="A30">
        <v>787.39200000000005</v>
      </c>
      <c r="B30">
        <v>787.39200000000005</v>
      </c>
      <c r="C30">
        <v>1.3354E-2</v>
      </c>
      <c r="D30">
        <v>1.3354E-2</v>
      </c>
      <c r="E30">
        <v>1.3354E-2</v>
      </c>
      <c r="F30">
        <v>1.3354E-2</v>
      </c>
    </row>
    <row r="31" spans="1:6" x14ac:dyDescent="0.3">
      <c r="A31">
        <v>793.95360000000005</v>
      </c>
      <c r="B31">
        <v>793.95360000000005</v>
      </c>
      <c r="C31">
        <v>1.3287999999999999E-2</v>
      </c>
      <c r="D31">
        <v>1.3287999999999999E-2</v>
      </c>
      <c r="E31">
        <v>1.3287999999999999E-2</v>
      </c>
      <c r="F31">
        <v>1.3287999999999999E-2</v>
      </c>
    </row>
    <row r="32" spans="1:6" x14ac:dyDescent="0.3">
      <c r="A32">
        <v>800.51520000000005</v>
      </c>
      <c r="B32">
        <v>800.51520000000005</v>
      </c>
      <c r="C32">
        <v>1.3223E-2</v>
      </c>
      <c r="D32">
        <v>1.3223E-2</v>
      </c>
      <c r="E32">
        <v>1.3223E-2</v>
      </c>
      <c r="F32">
        <v>1.3223E-2</v>
      </c>
    </row>
    <row r="33" spans="1:6" x14ac:dyDescent="0.3">
      <c r="A33">
        <v>807.07680000000005</v>
      </c>
      <c r="B33">
        <v>807.07680000000005</v>
      </c>
      <c r="C33">
        <v>1.316E-2</v>
      </c>
      <c r="D33">
        <v>1.316E-2</v>
      </c>
      <c r="E33">
        <v>1.316E-2</v>
      </c>
      <c r="F33">
        <v>1.316E-2</v>
      </c>
    </row>
    <row r="34" spans="1:6" x14ac:dyDescent="0.3">
      <c r="A34">
        <v>813.63840000000005</v>
      </c>
      <c r="B34">
        <v>813.63840000000005</v>
      </c>
      <c r="C34">
        <v>1.3099E-2</v>
      </c>
      <c r="D34">
        <v>1.3099E-2</v>
      </c>
      <c r="E34">
        <v>1.3099E-2</v>
      </c>
      <c r="F34">
        <v>1.3099E-2</v>
      </c>
    </row>
    <row r="35" spans="1:6" x14ac:dyDescent="0.3">
      <c r="A35">
        <v>820.2</v>
      </c>
      <c r="B35">
        <v>820.2</v>
      </c>
      <c r="C35">
        <v>1.304E-2</v>
      </c>
      <c r="D35">
        <v>1.304E-2</v>
      </c>
      <c r="E35">
        <v>1.304E-2</v>
      </c>
      <c r="F35">
        <v>1.304E-2</v>
      </c>
    </row>
    <row r="36" spans="1:6" x14ac:dyDescent="0.3">
      <c r="A36">
        <v>826.76160000000004</v>
      </c>
      <c r="B36">
        <v>826.76160000000004</v>
      </c>
      <c r="C36">
        <v>1.2983E-2</v>
      </c>
      <c r="D36">
        <v>1.2983E-2</v>
      </c>
      <c r="E36">
        <v>1.2983E-2</v>
      </c>
      <c r="F36">
        <v>1.2983E-2</v>
      </c>
    </row>
    <row r="37" spans="1:6" x14ac:dyDescent="0.3">
      <c r="A37">
        <v>833.32320000000004</v>
      </c>
      <c r="B37">
        <v>833.32320000000004</v>
      </c>
      <c r="C37">
        <v>1.2926E-2</v>
      </c>
      <c r="D37">
        <v>1.2926E-2</v>
      </c>
      <c r="E37">
        <v>1.2926E-2</v>
      </c>
      <c r="F37">
        <v>1.2926E-2</v>
      </c>
    </row>
    <row r="38" spans="1:6" x14ac:dyDescent="0.3">
      <c r="A38">
        <v>839.88480000000004</v>
      </c>
      <c r="B38">
        <v>839.88480000000004</v>
      </c>
      <c r="C38">
        <v>1.2869999999999999E-2</v>
      </c>
      <c r="D38">
        <v>1.2869999999999999E-2</v>
      </c>
      <c r="E38">
        <v>1.2869999999999999E-2</v>
      </c>
      <c r="F38">
        <v>1.2869999999999999E-2</v>
      </c>
    </row>
    <row r="39" spans="1:6" x14ac:dyDescent="0.3">
      <c r="A39">
        <v>846.44640000000004</v>
      </c>
      <c r="B39">
        <v>846.44640000000004</v>
      </c>
      <c r="C39">
        <v>1.2814000000000001E-2</v>
      </c>
      <c r="D39">
        <v>1.2814000000000001E-2</v>
      </c>
      <c r="E39">
        <v>1.2814000000000001E-2</v>
      </c>
      <c r="F39">
        <v>1.2814000000000001E-2</v>
      </c>
    </row>
    <row r="40" spans="1:6" x14ac:dyDescent="0.3">
      <c r="A40">
        <v>853.00800000000004</v>
      </c>
      <c r="B40">
        <v>853.00800000000004</v>
      </c>
      <c r="C40">
        <v>1.2758E-2</v>
      </c>
      <c r="D40">
        <v>1.2758E-2</v>
      </c>
      <c r="E40">
        <v>1.2758E-2</v>
      </c>
      <c r="F40">
        <v>1.2758E-2</v>
      </c>
    </row>
    <row r="41" spans="1:6" x14ac:dyDescent="0.3">
      <c r="A41">
        <v>859.56960000000004</v>
      </c>
      <c r="B41">
        <v>859.56960000000004</v>
      </c>
      <c r="C41">
        <v>1.2703000000000001E-2</v>
      </c>
      <c r="D41">
        <v>1.2703000000000001E-2</v>
      </c>
      <c r="E41">
        <v>1.2703000000000001E-2</v>
      </c>
      <c r="F41">
        <v>1.2703000000000001E-2</v>
      </c>
    </row>
    <row r="42" spans="1:6" x14ac:dyDescent="0.3">
      <c r="A42">
        <v>866.13120000000004</v>
      </c>
      <c r="B42">
        <v>866.13120000000004</v>
      </c>
      <c r="C42">
        <v>1.2649000000000001E-2</v>
      </c>
      <c r="D42">
        <v>1.2649000000000001E-2</v>
      </c>
      <c r="E42">
        <v>1.2649000000000001E-2</v>
      </c>
      <c r="F42">
        <v>1.2649000000000001E-2</v>
      </c>
    </row>
    <row r="43" spans="1:6" x14ac:dyDescent="0.3">
      <c r="A43">
        <v>872.69280000000003</v>
      </c>
      <c r="B43">
        <v>872.69280000000003</v>
      </c>
      <c r="C43">
        <v>1.2597000000000001E-2</v>
      </c>
      <c r="D43">
        <v>1.2597000000000001E-2</v>
      </c>
      <c r="E43">
        <v>1.2597000000000001E-2</v>
      </c>
      <c r="F43">
        <v>1.2597000000000001E-2</v>
      </c>
    </row>
    <row r="44" spans="1:6" x14ac:dyDescent="0.3">
      <c r="A44">
        <v>879.25440000000003</v>
      </c>
      <c r="B44">
        <v>879.25440000000003</v>
      </c>
      <c r="C44">
        <v>1.2547000000000001E-2</v>
      </c>
      <c r="D44">
        <v>1.2547000000000001E-2</v>
      </c>
      <c r="E44">
        <v>1.2547000000000001E-2</v>
      </c>
      <c r="F44">
        <v>1.2547000000000001E-2</v>
      </c>
    </row>
    <row r="45" spans="1:6" x14ac:dyDescent="0.3">
      <c r="A45">
        <v>885.81600000000003</v>
      </c>
      <c r="B45">
        <v>885.81600000000003</v>
      </c>
      <c r="C45">
        <v>1.2499E-2</v>
      </c>
      <c r="D45">
        <v>1.2499E-2</v>
      </c>
      <c r="E45">
        <v>1.2499E-2</v>
      </c>
      <c r="F45">
        <v>1.2499E-2</v>
      </c>
    </row>
    <row r="46" spans="1:6" x14ac:dyDescent="0.3">
      <c r="A46">
        <v>892.37760000000003</v>
      </c>
      <c r="B46">
        <v>892.37760000000003</v>
      </c>
      <c r="C46">
        <v>1.2449999999999999E-2</v>
      </c>
      <c r="D46">
        <v>1.2449999999999999E-2</v>
      </c>
      <c r="E46">
        <v>1.2449999999999999E-2</v>
      </c>
      <c r="F46">
        <v>1.2449999999999999E-2</v>
      </c>
    </row>
    <row r="47" spans="1:6" x14ac:dyDescent="0.3">
      <c r="A47">
        <v>898.93920000000003</v>
      </c>
      <c r="B47">
        <v>898.93920000000003</v>
      </c>
      <c r="C47">
        <v>1.2402E-2</v>
      </c>
      <c r="D47">
        <v>1.2402E-2</v>
      </c>
      <c r="E47">
        <v>1.2402E-2</v>
      </c>
      <c r="F47">
        <v>1.2402E-2</v>
      </c>
    </row>
    <row r="48" spans="1:6" x14ac:dyDescent="0.3">
      <c r="A48">
        <v>905.50080000000003</v>
      </c>
      <c r="B48">
        <v>905.50080000000003</v>
      </c>
      <c r="C48">
        <v>1.2352E-2</v>
      </c>
      <c r="D48">
        <v>1.2352E-2</v>
      </c>
      <c r="E48">
        <v>1.2352E-2</v>
      </c>
      <c r="F48">
        <v>1.2352E-2</v>
      </c>
    </row>
    <row r="49" spans="1:6" x14ac:dyDescent="0.3">
      <c r="A49">
        <v>912.06240000000003</v>
      </c>
      <c r="B49">
        <v>912.06240000000003</v>
      </c>
      <c r="C49">
        <v>1.2302E-2</v>
      </c>
      <c r="D49">
        <v>1.2302E-2</v>
      </c>
      <c r="E49">
        <v>1.2302E-2</v>
      </c>
      <c r="F49">
        <v>1.2302E-2</v>
      </c>
    </row>
    <row r="50" spans="1:6" x14ac:dyDescent="0.3">
      <c r="A50">
        <v>918.62400000000002</v>
      </c>
      <c r="B50">
        <v>918.62400000000002</v>
      </c>
      <c r="C50">
        <v>1.2253999999999999E-2</v>
      </c>
      <c r="D50">
        <v>1.2253999999999999E-2</v>
      </c>
      <c r="E50">
        <v>1.2253999999999999E-2</v>
      </c>
      <c r="F50">
        <v>1.2253999999999999E-2</v>
      </c>
    </row>
    <row r="51" spans="1:6" x14ac:dyDescent="0.3">
      <c r="A51">
        <v>925.18560000000002</v>
      </c>
      <c r="B51">
        <v>925.18560000000002</v>
      </c>
      <c r="C51">
        <v>1.2205000000000001E-2</v>
      </c>
      <c r="D51">
        <v>1.2205000000000001E-2</v>
      </c>
      <c r="E51">
        <v>1.2205000000000001E-2</v>
      </c>
      <c r="F51">
        <v>1.2205000000000001E-2</v>
      </c>
    </row>
    <row r="52" spans="1:6" x14ac:dyDescent="0.3">
      <c r="A52">
        <v>931.74720000000002</v>
      </c>
      <c r="B52">
        <v>931.74720000000002</v>
      </c>
      <c r="C52">
        <v>1.2158E-2</v>
      </c>
      <c r="D52">
        <v>1.2158E-2</v>
      </c>
      <c r="E52">
        <v>1.2158E-2</v>
      </c>
      <c r="F52">
        <v>1.2158E-2</v>
      </c>
    </row>
    <row r="53" spans="1:6" x14ac:dyDescent="0.3">
      <c r="A53">
        <v>938.30880000000002</v>
      </c>
      <c r="B53">
        <v>938.30880000000002</v>
      </c>
      <c r="C53">
        <v>1.2113000000000001E-2</v>
      </c>
      <c r="D53">
        <v>1.2113000000000001E-2</v>
      </c>
      <c r="E53">
        <v>1.2113000000000001E-2</v>
      </c>
      <c r="F53">
        <v>1.2113000000000001E-2</v>
      </c>
    </row>
    <row r="54" spans="1:6" x14ac:dyDescent="0.3">
      <c r="A54">
        <v>944.87040000000002</v>
      </c>
      <c r="B54">
        <v>944.87040000000002</v>
      </c>
      <c r="C54">
        <v>1.2068000000000001E-2</v>
      </c>
      <c r="D54">
        <v>1.2068000000000001E-2</v>
      </c>
      <c r="E54">
        <v>1.2068000000000001E-2</v>
      </c>
      <c r="F54">
        <v>1.2068000000000001E-2</v>
      </c>
    </row>
    <row r="55" spans="1:6" x14ac:dyDescent="0.3">
      <c r="A55">
        <v>951.43200000000002</v>
      </c>
      <c r="B55">
        <v>951.43200000000002</v>
      </c>
      <c r="C55">
        <v>1.2024999999999999E-2</v>
      </c>
      <c r="D55">
        <v>1.2024999999999999E-2</v>
      </c>
      <c r="E55">
        <v>1.2024999999999999E-2</v>
      </c>
      <c r="F55">
        <v>1.2024999999999999E-2</v>
      </c>
    </row>
    <row r="56" spans="1:6" x14ac:dyDescent="0.3">
      <c r="A56">
        <v>957.99360000000001</v>
      </c>
      <c r="B56">
        <v>957.99360000000001</v>
      </c>
      <c r="C56">
        <v>1.1982E-2</v>
      </c>
      <c r="D56">
        <v>1.1982E-2</v>
      </c>
      <c r="E56">
        <v>1.1982E-2</v>
      </c>
      <c r="F56">
        <v>1.1982E-2</v>
      </c>
    </row>
    <row r="57" spans="1:6" x14ac:dyDescent="0.3">
      <c r="A57">
        <v>964.55520000000001</v>
      </c>
      <c r="B57">
        <v>964.55520000000001</v>
      </c>
      <c r="C57">
        <v>1.1939999999999999E-2</v>
      </c>
      <c r="D57">
        <v>1.1939999999999999E-2</v>
      </c>
      <c r="E57">
        <v>1.1939999999999999E-2</v>
      </c>
      <c r="F57">
        <v>1.1939999999999999E-2</v>
      </c>
    </row>
    <row r="58" spans="1:6" x14ac:dyDescent="0.3">
      <c r="A58">
        <v>971.11680000000001</v>
      </c>
      <c r="B58">
        <v>971.11680000000001</v>
      </c>
      <c r="C58">
        <v>1.1899E-2</v>
      </c>
      <c r="D58">
        <v>1.1899E-2</v>
      </c>
      <c r="E58">
        <v>1.1899E-2</v>
      </c>
      <c r="F58">
        <v>1.1899E-2</v>
      </c>
    </row>
    <row r="59" spans="1:6" x14ac:dyDescent="0.3">
      <c r="A59">
        <v>977.67840000000001</v>
      </c>
      <c r="B59">
        <v>977.67840000000001</v>
      </c>
      <c r="C59">
        <v>1.1859E-2</v>
      </c>
      <c r="D59">
        <v>1.1859E-2</v>
      </c>
      <c r="E59">
        <v>1.1859E-2</v>
      </c>
      <c r="F59">
        <v>1.1859E-2</v>
      </c>
    </row>
    <row r="60" spans="1:6" x14ac:dyDescent="0.3">
      <c r="A60">
        <v>984.24</v>
      </c>
      <c r="B60">
        <v>984.24</v>
      </c>
      <c r="C60">
        <v>1.1819E-2</v>
      </c>
      <c r="D60">
        <v>1.1819E-2</v>
      </c>
      <c r="E60">
        <v>1.1819E-2</v>
      </c>
      <c r="F60">
        <v>1.1819E-2</v>
      </c>
    </row>
    <row r="61" spans="1:6" x14ac:dyDescent="0.3">
      <c r="A61">
        <v>990.80160000000001</v>
      </c>
      <c r="B61">
        <v>990.80160000000001</v>
      </c>
      <c r="C61">
        <v>1.1780000000000001E-2</v>
      </c>
      <c r="D61">
        <v>1.1780000000000001E-2</v>
      </c>
      <c r="E61">
        <v>1.1780000000000001E-2</v>
      </c>
      <c r="F61">
        <v>1.1780000000000001E-2</v>
      </c>
    </row>
    <row r="62" spans="1:6" x14ac:dyDescent="0.3">
      <c r="A62">
        <v>997.36320000000001</v>
      </c>
      <c r="B62">
        <v>997.36320000000001</v>
      </c>
      <c r="C62">
        <v>1.1741E-2</v>
      </c>
      <c r="D62">
        <v>1.1741E-2</v>
      </c>
      <c r="E62">
        <v>1.1741E-2</v>
      </c>
      <c r="F62">
        <v>1.1741E-2</v>
      </c>
    </row>
    <row r="63" spans="1:6" x14ac:dyDescent="0.3">
      <c r="A63">
        <v>1003.9249119156225</v>
      </c>
      <c r="B63">
        <v>1003.9232</v>
      </c>
      <c r="C63">
        <v>1.1826344903993549E-2</v>
      </c>
      <c r="D63">
        <v>1.1826349E-2</v>
      </c>
      <c r="E63">
        <v>1.1694071111597183E-2</v>
      </c>
      <c r="F63">
        <v>1.1694081E-2</v>
      </c>
    </row>
    <row r="64" spans="1:6" x14ac:dyDescent="0.3">
      <c r="A64">
        <v>1010.4865919156224</v>
      </c>
      <c r="B64">
        <v>1010.4832</v>
      </c>
      <c r="C64">
        <v>1.1812256269263242E-2</v>
      </c>
      <c r="D64">
        <v>1.1812263E-2</v>
      </c>
      <c r="E64">
        <v>1.1654038628864967E-2</v>
      </c>
      <c r="F64">
        <v>1.1654059E-2</v>
      </c>
    </row>
    <row r="65" spans="1:6" x14ac:dyDescent="0.3">
      <c r="A65">
        <v>1017.0482719156224</v>
      </c>
      <c r="B65">
        <v>1017.0432</v>
      </c>
      <c r="C65">
        <v>1.1798945019101595E-2</v>
      </c>
      <c r="D65">
        <v>1.1798955E-2</v>
      </c>
      <c r="E65">
        <v>1.1614400978071936E-2</v>
      </c>
      <c r="F65">
        <v>1.1614431E-2</v>
      </c>
    </row>
    <row r="66" spans="1:6" x14ac:dyDescent="0.3">
      <c r="A66">
        <v>1023.6099519156224</v>
      </c>
      <c r="B66">
        <v>1023.6032</v>
      </c>
      <c r="C66">
        <v>1.1786330577508036E-2</v>
      </c>
      <c r="D66">
        <v>1.1786342999999999E-2</v>
      </c>
      <c r="E66">
        <v>1.1575151755201747E-2</v>
      </c>
      <c r="F66">
        <v>1.1575192E-2</v>
      </c>
    </row>
    <row r="67" spans="1:6" x14ac:dyDescent="0.3">
      <c r="A67">
        <v>1030.1716319156224</v>
      </c>
      <c r="B67">
        <v>1030.1632</v>
      </c>
      <c r="C67">
        <v>1.1774344246168593E-2</v>
      </c>
      <c r="D67">
        <v>1.1774359E-2</v>
      </c>
      <c r="E67">
        <v>1.1536284700298509E-2</v>
      </c>
      <c r="F67">
        <v>1.1536334000000001E-2</v>
      </c>
    </row>
    <row r="68" spans="1:6" x14ac:dyDescent="0.3">
      <c r="A68">
        <v>1036.7333119156224</v>
      </c>
      <c r="B68">
        <v>1036.7231999999999</v>
      </c>
      <c r="C68">
        <v>1.176292698200848E-2</v>
      </c>
      <c r="D68">
        <v>1.1762943999999999E-2</v>
      </c>
      <c r="E68">
        <v>1.1497793693333497E-2</v>
      </c>
      <c r="F68">
        <v>1.1497853000000001E-2</v>
      </c>
    </row>
    <row r="69" spans="1:6" x14ac:dyDescent="0.3">
      <c r="A69">
        <v>1043.2949919156224</v>
      </c>
      <c r="B69">
        <v>1043.2832000000001</v>
      </c>
      <c r="C69">
        <v>1.1752027671001327E-2</v>
      </c>
      <c r="D69">
        <v>1.1752047E-2</v>
      </c>
      <c r="E69">
        <v>1.1459672750215697E-2</v>
      </c>
      <c r="F69">
        <v>1.1459741000000001E-2</v>
      </c>
    </row>
    <row r="70" spans="1:6" x14ac:dyDescent="0.3">
      <c r="A70">
        <v>1049.8566719156224</v>
      </c>
      <c r="B70">
        <v>1049.8432</v>
      </c>
      <c r="C70">
        <v>1.1741601770993777E-2</v>
      </c>
      <c r="D70">
        <v>1.1741623E-2</v>
      </c>
      <c r="E70">
        <v>1.1421916018940366E-2</v>
      </c>
      <c r="F70">
        <v>1.1421993E-2</v>
      </c>
    </row>
    <row r="71" spans="1:6" x14ac:dyDescent="0.3">
      <c r="A71">
        <v>1056.4183519156225</v>
      </c>
      <c r="B71">
        <v>1056.4032</v>
      </c>
      <c r="C71">
        <v>1.1731610232798617E-2</v>
      </c>
      <c r="D71">
        <v>1.1731633E-2</v>
      </c>
      <c r="E71">
        <v>1.1384517775870011E-2</v>
      </c>
      <c r="F71">
        <v>1.1384604E-2</v>
      </c>
    </row>
    <row r="72" spans="1:6" x14ac:dyDescent="0.3">
      <c r="A72">
        <v>1062.9800319156225</v>
      </c>
      <c r="B72">
        <v>1062.9631999999999</v>
      </c>
      <c r="C72">
        <v>1.1722018633814221E-2</v>
      </c>
      <c r="D72">
        <v>1.1722043E-2</v>
      </c>
      <c r="E72">
        <v>1.1347472422142397E-2</v>
      </c>
      <c r="F72">
        <v>1.1347566999999999E-2</v>
      </c>
    </row>
    <row r="73" spans="1:6" x14ac:dyDescent="0.3">
      <c r="A73">
        <v>1069.5417119156225</v>
      </c>
      <c r="B73">
        <v>1069.5232000000001</v>
      </c>
      <c r="C73">
        <v>1.1712796475857859E-2</v>
      </c>
      <c r="D73">
        <v>1.1712821999999999E-2</v>
      </c>
      <c r="E73">
        <v>1.1310774480200569E-2</v>
      </c>
      <c r="F73">
        <v>1.1310877E-2</v>
      </c>
    </row>
    <row r="74" spans="1:6" x14ac:dyDescent="0.3">
      <c r="A74">
        <v>1076.1033919156225</v>
      </c>
      <c r="B74">
        <v>1076.0832</v>
      </c>
      <c r="C74">
        <v>1.1703916611242414E-2</v>
      </c>
      <c r="D74">
        <v>1.1703943E-2</v>
      </c>
      <c r="E74">
        <v>1.1274418590439908E-2</v>
      </c>
      <c r="F74">
        <v>1.127453E-2</v>
      </c>
    </row>
    <row r="75" spans="1:6" x14ac:dyDescent="0.3">
      <c r="A75">
        <v>1082.6650719156225</v>
      </c>
      <c r="B75">
        <v>1082.6432</v>
      </c>
      <c r="C75">
        <v>1.1695354769992398E-2</v>
      </c>
      <c r="D75">
        <v>1.1695383E-2</v>
      </c>
      <c r="E75">
        <v>1.1238399507967683E-2</v>
      </c>
      <c r="F75">
        <v>1.1238519000000001E-2</v>
      </c>
    </row>
    <row r="76" spans="1:6" x14ac:dyDescent="0.3">
      <c r="A76">
        <v>1089.2267519156223</v>
      </c>
      <c r="B76">
        <v>1089.2031999999999</v>
      </c>
      <c r="C76">
        <v>1.1687089167548908E-2</v>
      </c>
      <c r="D76">
        <v>1.1687118E-2</v>
      </c>
      <c r="E76">
        <v>1.120271209947067E-2</v>
      </c>
      <c r="F76">
        <v>1.1202838999999999E-2</v>
      </c>
    </row>
    <row r="77" spans="1:6" x14ac:dyDescent="0.3">
      <c r="A77">
        <v>1095.7884319156224</v>
      </c>
      <c r="B77">
        <v>1095.7632000000001</v>
      </c>
      <c r="C77">
        <v>1.1679100177069159E-2</v>
      </c>
      <c r="D77">
        <v>1.1679129999999999E-2</v>
      </c>
      <c r="E77">
        <v>1.1167351340186506E-2</v>
      </c>
      <c r="F77">
        <v>1.1167487E-2</v>
      </c>
    </row>
    <row r="78" spans="1:6" x14ac:dyDescent="0.3">
      <c r="A78">
        <v>1102.3501119156224</v>
      </c>
      <c r="B78">
        <v>1102.3232</v>
      </c>
      <c r="C78">
        <v>1.1671370053970049E-2</v>
      </c>
      <c r="D78">
        <v>1.1671401E-2</v>
      </c>
      <c r="E78">
        <v>1.1132312310974876E-2</v>
      </c>
      <c r="F78">
        <v>1.1132454999999999E-2</v>
      </c>
    </row>
    <row r="79" spans="1:6" x14ac:dyDescent="0.3">
      <c r="A79">
        <v>1108.9117919156224</v>
      </c>
      <c r="B79">
        <v>1108.8832</v>
      </c>
      <c r="C79">
        <v>1.1663882703034555E-2</v>
      </c>
      <c r="D79">
        <v>1.1663915E-2</v>
      </c>
      <c r="E79">
        <v>1.1097590195484591E-2</v>
      </c>
      <c r="F79">
        <v>1.1097741E-2</v>
      </c>
    </row>
    <row r="80" spans="1:6" x14ac:dyDescent="0.3">
      <c r="A80">
        <v>1115.4734719156224</v>
      </c>
      <c r="B80">
        <v>1115.4431999999999</v>
      </c>
      <c r="C80">
        <v>1.165662348042921E-2</v>
      </c>
      <c r="D80">
        <v>1.1656656E-2</v>
      </c>
      <c r="E80">
        <v>1.1063180277412864E-2</v>
      </c>
      <c r="F80">
        <v>1.1063338000000001E-2</v>
      </c>
    </row>
    <row r="81" spans="1:6" x14ac:dyDescent="0.3">
      <c r="A81">
        <v>1122.0351519156225</v>
      </c>
      <c r="B81">
        <v>1122.0032000000001</v>
      </c>
      <c r="C81">
        <v>1.1649579024538696E-2</v>
      </c>
      <c r="D81">
        <v>1.1649613E-2</v>
      </c>
      <c r="E81">
        <v>1.1029077937853326E-2</v>
      </c>
      <c r="F81">
        <v>1.1029242999999999E-2</v>
      </c>
    </row>
    <row r="82" spans="1:6" x14ac:dyDescent="0.3">
      <c r="A82">
        <v>1128.5968319156225</v>
      </c>
      <c r="B82">
        <v>1128.5632000000001</v>
      </c>
      <c r="C82">
        <v>1.1642737110729077E-2</v>
      </c>
      <c r="D82">
        <v>1.1642771999999999E-2</v>
      </c>
      <c r="E82">
        <v>1.0995278652729343E-2</v>
      </c>
      <c r="F82">
        <v>1.0995451E-2</v>
      </c>
    </row>
    <row r="83" spans="1:6" x14ac:dyDescent="0.3">
      <c r="A83">
        <v>1135.1585119156225</v>
      </c>
      <c r="B83">
        <v>1135.1232</v>
      </c>
      <c r="C83">
        <v>1.1636086526091801E-2</v>
      </c>
      <c r="D83">
        <v>1.1636122E-2</v>
      </c>
      <c r="E83">
        <v>1.0961777990309436E-2</v>
      </c>
      <c r="F83">
        <v>1.0961957E-2</v>
      </c>
    </row>
    <row r="84" spans="1:6" x14ac:dyDescent="0.3">
      <c r="A84">
        <v>1141.7201919156225</v>
      </c>
      <c r="B84">
        <v>1141.6831999999999</v>
      </c>
      <c r="C84">
        <v>1.1629616960959859E-2</v>
      </c>
      <c r="D84">
        <v>1.1629653E-2</v>
      </c>
      <c r="E84">
        <v>1.0928571608801755E-2</v>
      </c>
      <c r="F84">
        <v>1.0928758E-2</v>
      </c>
    </row>
    <row r="85" spans="1:6" x14ac:dyDescent="0.3">
      <c r="A85">
        <v>1148.2818719156223</v>
      </c>
      <c r="B85">
        <v>1148.2431999999999</v>
      </c>
      <c r="C85">
        <v>1.1623318914572781E-2</v>
      </c>
      <c r="D85">
        <v>1.1623356E-2</v>
      </c>
      <c r="E85">
        <v>1.0895655254024573E-2</v>
      </c>
      <c r="F85">
        <v>1.0895848E-2</v>
      </c>
    </row>
    <row r="86" spans="1:6" x14ac:dyDescent="0.3">
      <c r="A86">
        <v>1154.8435519156224</v>
      </c>
      <c r="B86">
        <v>1154.8032000000001</v>
      </c>
      <c r="C86">
        <v>1.1617183612733523E-2</v>
      </c>
      <c r="D86">
        <v>1.1617221E-2</v>
      </c>
      <c r="E86">
        <v>1.0863024757150046E-2</v>
      </c>
      <c r="F86">
        <v>1.0863223999999999E-2</v>
      </c>
    </row>
    <row r="87" spans="1:6" x14ac:dyDescent="0.3">
      <c r="A87">
        <v>1161.4052319156224</v>
      </c>
      <c r="B87">
        <v>1161.3632</v>
      </c>
      <c r="C87">
        <v>1.1611202935674232E-2</v>
      </c>
      <c r="D87">
        <v>1.1611241E-2</v>
      </c>
      <c r="E87">
        <v>1.0830676032518574E-2</v>
      </c>
      <c r="F87">
        <v>1.0830882E-2</v>
      </c>
    </row>
    <row r="88" spans="1:6" x14ac:dyDescent="0.3">
      <c r="A88">
        <v>1167.9669119156224</v>
      </c>
      <c r="B88">
        <v>1167.9232</v>
      </c>
      <c r="C88">
        <v>1.1605369354649665E-2</v>
      </c>
      <c r="D88">
        <v>1.1605407999999999E-2</v>
      </c>
      <c r="E88">
        <v>1.0798605075520969E-2</v>
      </c>
      <c r="F88">
        <v>1.0798818E-2</v>
      </c>
    </row>
    <row r="89" spans="1:6" x14ac:dyDescent="0.3">
      <c r="A89">
        <v>1174.5285919156224</v>
      </c>
      <c r="B89">
        <v>1174.4831999999999</v>
      </c>
      <c r="C89">
        <v>1.1599675876021644E-2</v>
      </c>
      <c r="D89">
        <v>1.1599715E-2</v>
      </c>
      <c r="E89">
        <v>1.0766807960546272E-2</v>
      </c>
      <c r="F89">
        <v>1.0767027E-2</v>
      </c>
    </row>
    <row r="90" spans="1:6" x14ac:dyDescent="0.3">
      <c r="A90">
        <v>1181.0902719156225</v>
      </c>
      <c r="B90">
        <v>1181.0432000000001</v>
      </c>
      <c r="C90">
        <v>1.1594115991797684E-2</v>
      </c>
      <c r="D90">
        <v>1.1594155E-2</v>
      </c>
      <c r="E90">
        <v>1.0735280838992502E-2</v>
      </c>
      <c r="F90">
        <v>1.0735506000000001E-2</v>
      </c>
    </row>
    <row r="91" spans="1:6" x14ac:dyDescent="0.3">
      <c r="A91">
        <v>1187.6519519156225</v>
      </c>
      <c r="B91">
        <v>1187.6032</v>
      </c>
      <c r="C91">
        <v>1.1588683635750439E-2</v>
      </c>
      <c r="D91">
        <v>1.1588724E-2</v>
      </c>
      <c r="E91">
        <v>1.0704019937338331E-2</v>
      </c>
      <c r="F91">
        <v>1.0704251E-2</v>
      </c>
    </row>
    <row r="92" spans="1:6" x14ac:dyDescent="0.3">
      <c r="A92">
        <v>1194.2136319156225</v>
      </c>
      <c r="B92">
        <v>1194.1632</v>
      </c>
      <c r="C92">
        <v>1.1583373144379407E-2</v>
      </c>
      <c r="D92">
        <v>1.1583413000000001E-2</v>
      </c>
      <c r="E92">
        <v>1.0673021555273353E-2</v>
      </c>
      <c r="F92">
        <v>1.0673258999999999E-2</v>
      </c>
    </row>
    <row r="93" spans="1:6" x14ac:dyDescent="0.3">
      <c r="A93">
        <v>1200.7753119156225</v>
      </c>
      <c r="B93">
        <v>1200.7231999999999</v>
      </c>
      <c r="C93">
        <v>1.1578179222087925E-2</v>
      </c>
      <c r="D93">
        <v>1.157822E-2</v>
      </c>
      <c r="E93">
        <v>1.0642282063884845E-2</v>
      </c>
      <c r="F93">
        <v>1.0642525E-2</v>
      </c>
    </row>
    <row r="94" spans="1:6" x14ac:dyDescent="0.3">
      <c r="A94">
        <v>1207.3369919156225</v>
      </c>
      <c r="B94">
        <v>1207.2832000000001</v>
      </c>
      <c r="C94">
        <v>1.1573096910041061E-2</v>
      </c>
      <c r="D94">
        <v>1.1573138E-2</v>
      </c>
      <c r="E94">
        <v>1.0611797903899167E-2</v>
      </c>
      <c r="F94">
        <v>1.0612046999999999E-2</v>
      </c>
    </row>
    <row r="95" spans="1:6" x14ac:dyDescent="0.3">
      <c r="A95">
        <v>1213.8986719156223</v>
      </c>
      <c r="B95">
        <v>1213.8432</v>
      </c>
      <c r="C95">
        <v>1.1568121558247465E-2</v>
      </c>
      <c r="D95">
        <v>1.1568162999999999E-2</v>
      </c>
      <c r="E95">
        <v>1.0581565583975648E-2</v>
      </c>
      <c r="F95">
        <v>1.058182E-2</v>
      </c>
    </row>
    <row r="96" spans="1:6" x14ac:dyDescent="0.3">
      <c r="A96">
        <v>1220.4603519156224</v>
      </c>
      <c r="B96">
        <v>1220.4032</v>
      </c>
      <c r="C96">
        <v>1.1563248800473014E-2</v>
      </c>
      <c r="D96">
        <v>1.1563291E-2</v>
      </c>
      <c r="E96">
        <v>1.05515816790513E-2</v>
      </c>
      <c r="F96">
        <v>1.0551842000000001E-2</v>
      </c>
    </row>
    <row r="97" spans="1:6" x14ac:dyDescent="0.3">
      <c r="A97">
        <v>1227.0220319156224</v>
      </c>
      <c r="B97">
        <v>1226.9631999999999</v>
      </c>
      <c r="C97">
        <v>1.1558474531648603E-2</v>
      </c>
      <c r="D97">
        <v>1.1558517000000001E-2</v>
      </c>
      <c r="E97">
        <v>1.0521842828734494E-2</v>
      </c>
      <c r="F97">
        <v>1.0522108000000001E-2</v>
      </c>
    </row>
    <row r="98" spans="1:6" x14ac:dyDescent="0.3">
      <c r="A98">
        <v>1233.5837119156224</v>
      </c>
      <c r="B98">
        <v>1233.5232000000001</v>
      </c>
      <c r="C98">
        <v>1.1553794887480505E-2</v>
      </c>
      <c r="D98">
        <v>1.1553838E-2</v>
      </c>
      <c r="E98">
        <v>1.0492345735745907E-2</v>
      </c>
      <c r="F98">
        <v>1.0492616E-2</v>
      </c>
    </row>
    <row r="99" spans="1:6" x14ac:dyDescent="0.3">
      <c r="A99">
        <v>1240.1453919156224</v>
      </c>
      <c r="B99">
        <v>1240.0832</v>
      </c>
      <c r="C99">
        <v>1.1549206226010677E-2</v>
      </c>
      <c r="D99">
        <v>1.1549248999999999E-2</v>
      </c>
      <c r="E99">
        <v>1.0463087164405123E-2</v>
      </c>
      <c r="F99">
        <v>1.0463363E-2</v>
      </c>
    </row>
    <row r="100" spans="1:6" x14ac:dyDescent="0.3">
      <c r="A100">
        <v>1246.7070719156225</v>
      </c>
      <c r="B100">
        <v>1246.6432</v>
      </c>
      <c r="C100">
        <v>1.1544705110907581E-2</v>
      </c>
      <c r="D100">
        <v>1.1544748000000001E-2</v>
      </c>
      <c r="E100">
        <v>1.0434063939161315E-2</v>
      </c>
      <c r="F100">
        <v>1.0434344999999999E-2</v>
      </c>
    </row>
    <row r="101" spans="1:6" x14ac:dyDescent="0.3">
      <c r="A101">
        <v>1253.2687519156225</v>
      </c>
      <c r="B101">
        <v>1253.2031999999999</v>
      </c>
      <c r="C101">
        <v>1.154028829629632E-2</v>
      </c>
      <c r="D101">
        <v>1.1540332E-2</v>
      </c>
      <c r="E101">
        <v>1.0405272943166481E-2</v>
      </c>
      <c r="F101">
        <v>1.0405559E-2</v>
      </c>
    </row>
    <row r="102" spans="1:6" x14ac:dyDescent="0.3">
      <c r="A102">
        <v>1259.8304319156225</v>
      </c>
      <c r="B102">
        <v>1259.7632000000001</v>
      </c>
      <c r="C102">
        <v>1.1535952712961107E-2</v>
      </c>
      <c r="D102">
        <v>1.1535996999999999E-2</v>
      </c>
      <c r="E102">
        <v>1.0376711116889802E-2</v>
      </c>
      <c r="F102">
        <v>1.0377002E-2</v>
      </c>
    </row>
    <row r="103" spans="1:6" x14ac:dyDescent="0.3">
      <c r="A103">
        <v>1266.3921119156225</v>
      </c>
      <c r="B103">
        <v>1266.3232</v>
      </c>
      <c r="C103">
        <v>1.153169545577383E-2</v>
      </c>
      <c r="D103">
        <v>1.153174E-2</v>
      </c>
      <c r="E103">
        <v>1.0348375456771709E-2</v>
      </c>
      <c r="F103">
        <v>1.0348672E-2</v>
      </c>
    </row>
    <row r="104" spans="1:6" x14ac:dyDescent="0.3">
      <c r="A104">
        <v>1272.9537919156223</v>
      </c>
      <c r="B104">
        <v>1272.8832</v>
      </c>
      <c r="C104">
        <v>1.1527513772220301E-2</v>
      </c>
      <c r="D104">
        <v>1.1527558E-2</v>
      </c>
      <c r="E104">
        <v>1.0320263013916406E-2</v>
      </c>
      <c r="F104">
        <v>1.0320564000000001E-2</v>
      </c>
    </row>
    <row r="105" spans="1:6" x14ac:dyDescent="0.3">
      <c r="A105">
        <v>1279.5154719156224</v>
      </c>
      <c r="B105">
        <v>1279.4431999999999</v>
      </c>
      <c r="C105">
        <v>1.152340505191126E-2</v>
      </c>
      <c r="D105">
        <v>1.1523449999999999E-2</v>
      </c>
      <c r="E105">
        <v>1.0292370892821381E-2</v>
      </c>
      <c r="F105">
        <v>1.0292677E-2</v>
      </c>
    </row>
    <row r="106" spans="1:6" x14ac:dyDescent="0.3">
      <c r="A106">
        <v>1286.0771519156224</v>
      </c>
      <c r="B106">
        <v>1286.0032000000001</v>
      </c>
      <c r="C106">
        <v>1.1519366816978438E-2</v>
      </c>
      <c r="D106">
        <v>1.1519412E-2</v>
      </c>
      <c r="E106">
        <v>1.0264696250142884E-2</v>
      </c>
      <c r="F106">
        <v>1.0265007E-2</v>
      </c>
    </row>
    <row r="107" spans="1:6" x14ac:dyDescent="0.3">
      <c r="A107">
        <v>1292.6388319156224</v>
      </c>
      <c r="B107">
        <v>1292.5632000000001</v>
      </c>
      <c r="C107">
        <v>1.1515396713267626E-2</v>
      </c>
      <c r="D107">
        <v>1.1515442000000001E-2</v>
      </c>
      <c r="E107">
        <v>1.0237236293496045E-2</v>
      </c>
      <c r="F107">
        <v>1.0237550999999999E-2</v>
      </c>
    </row>
    <row r="108" spans="1:6" x14ac:dyDescent="0.3">
      <c r="A108">
        <v>1299.2005119156224</v>
      </c>
      <c r="B108">
        <v>1299.1232</v>
      </c>
      <c r="C108">
        <v>1.1511492502250734E-2</v>
      </c>
      <c r="D108">
        <v>1.1511538E-2</v>
      </c>
      <c r="E108">
        <v>1.0209988280288483E-2</v>
      </c>
      <c r="F108">
        <v>1.0210308E-2</v>
      </c>
    </row>
    <row r="109" spans="1:6" x14ac:dyDescent="0.3">
      <c r="A109">
        <v>1305.7621919156225</v>
      </c>
      <c r="B109">
        <v>1305.6831999999999</v>
      </c>
      <c r="C109">
        <v>1.1507652053587534E-2</v>
      </c>
      <c r="D109">
        <v>1.1507698E-2</v>
      </c>
      <c r="E109">
        <v>1.0182949516586416E-2</v>
      </c>
      <c r="F109">
        <v>1.0183274000000001E-2</v>
      </c>
    </row>
    <row r="110" spans="1:6" x14ac:dyDescent="0.3">
      <c r="A110">
        <v>1312.3238719156225</v>
      </c>
      <c r="B110">
        <v>1312.2431999999999</v>
      </c>
      <c r="C110">
        <v>1.1503873338275543E-2</v>
      </c>
      <c r="D110">
        <v>1.1503919E-2</v>
      </c>
      <c r="E110">
        <v>1.0156117356012075E-2</v>
      </c>
      <c r="F110">
        <v>1.0156446E-2</v>
      </c>
    </row>
    <row r="111" spans="1:6" x14ac:dyDescent="0.3">
      <c r="A111">
        <v>1318.8855519156225</v>
      </c>
      <c r="B111">
        <v>1318.8032000000001</v>
      </c>
      <c r="C111">
        <v>1.1500154422333103E-2</v>
      </c>
      <c r="D111">
        <v>1.1500201E-2</v>
      </c>
      <c r="E111">
        <v>1.0129489198671531E-2</v>
      </c>
      <c r="F111">
        <v>1.0129822E-2</v>
      </c>
    </row>
    <row r="112" spans="1:6" x14ac:dyDescent="0.3">
      <c r="A112">
        <v>1325.4472319156225</v>
      </c>
      <c r="B112">
        <v>1325.3632</v>
      </c>
      <c r="C112">
        <v>1.1496493460966662E-2</v>
      </c>
      <c r="D112">
        <v>1.149654E-2</v>
      </c>
      <c r="E112">
        <v>1.0103062490111824E-2</v>
      </c>
      <c r="F112">
        <v>1.0103399000000001E-2</v>
      </c>
    </row>
    <row r="113" spans="1:6" x14ac:dyDescent="0.3">
      <c r="A113">
        <v>1332.0089119156223</v>
      </c>
      <c r="B113">
        <v>1331.9232</v>
      </c>
      <c r="C113">
        <v>1.1492888693178435E-2</v>
      </c>
      <c r="D113">
        <v>1.1492934999999999E-2</v>
      </c>
      <c r="E113">
        <v>1.0076834720306583E-2</v>
      </c>
      <c r="F113">
        <v>1.0077176E-2</v>
      </c>
    </row>
    <row r="114" spans="1:6" x14ac:dyDescent="0.3">
      <c r="A114">
        <v>1338.5705919156223</v>
      </c>
      <c r="B114">
        <v>1338.4831999999999</v>
      </c>
      <c r="C114">
        <v>1.1489338436775107E-2</v>
      </c>
      <c r="D114">
        <v>1.1489385E-2</v>
      </c>
      <c r="E114">
        <v>1.0050803422669088E-2</v>
      </c>
      <c r="F114">
        <v>1.0051149000000001E-2</v>
      </c>
    </row>
    <row r="115" spans="1:6" x14ac:dyDescent="0.3">
      <c r="A115">
        <v>1345.1322719156224</v>
      </c>
      <c r="B115">
        <v>1345.0432000000001</v>
      </c>
      <c r="C115">
        <v>1.1485841083742437E-2</v>
      </c>
      <c r="D115">
        <v>1.1485888E-2</v>
      </c>
      <c r="E115">
        <v>1.0024966173092046E-2</v>
      </c>
      <c r="F115">
        <v>1.0025315E-2</v>
      </c>
    </row>
    <row r="116" spans="1:6" x14ac:dyDescent="0.3">
      <c r="A116">
        <v>1351.6939519156224</v>
      </c>
      <c r="B116">
        <v>1351.6032</v>
      </c>
      <c r="C116">
        <v>1.1482395095953911E-2</v>
      </c>
      <c r="D116">
        <v>1.1482442000000001E-2</v>
      </c>
      <c r="E116">
        <v>9.9993205890130735E-3</v>
      </c>
      <c r="F116">
        <v>9.9996740000000001E-3</v>
      </c>
    </row>
    <row r="117" spans="1:6" x14ac:dyDescent="0.3">
      <c r="A117">
        <v>1358.2556319156224</v>
      </c>
      <c r="B117">
        <v>1358.1632</v>
      </c>
      <c r="C117">
        <v>1.1478999001185085E-2</v>
      </c>
      <c r="D117">
        <v>1.1479046E-2</v>
      </c>
      <c r="E117">
        <v>9.9738643285052324E-3</v>
      </c>
      <c r="F117">
        <v>9.9742210000000001E-3</v>
      </c>
    </row>
    <row r="118" spans="1:6" x14ac:dyDescent="0.3">
      <c r="A118">
        <v>1364.8173119156224</v>
      </c>
      <c r="B118">
        <v>1364.7231999999999</v>
      </c>
      <c r="C118">
        <v>1.147565138940774E-2</v>
      </c>
      <c r="D118">
        <v>1.1475699000000001E-2</v>
      </c>
      <c r="E118">
        <v>9.9485950893917069E-3</v>
      </c>
      <c r="F118">
        <v>9.9489560000000001E-3</v>
      </c>
    </row>
    <row r="119" spans="1:6" x14ac:dyDescent="0.3">
      <c r="A119">
        <v>1371.3789919156225</v>
      </c>
      <c r="B119">
        <v>1371.2832000000001</v>
      </c>
      <c r="C119">
        <v>1.1472350909340697E-2</v>
      </c>
      <c r="D119">
        <v>1.1472398999999999E-2</v>
      </c>
      <c r="E119">
        <v>9.9235106083839664E-3</v>
      </c>
      <c r="F119">
        <v>9.9238750000000004E-3</v>
      </c>
    </row>
    <row r="120" spans="1:6" x14ac:dyDescent="0.3">
      <c r="A120">
        <v>1377.9406719156225</v>
      </c>
      <c r="B120">
        <v>1377.8432</v>
      </c>
      <c r="C120">
        <v>1.1469096265236211E-2</v>
      </c>
      <c r="D120">
        <v>1.1469144000000001E-2</v>
      </c>
      <c r="E120">
        <v>9.8986086602425565E-3</v>
      </c>
      <c r="F120">
        <v>9.8989769999999998E-3</v>
      </c>
    </row>
    <row r="121" spans="1:6" x14ac:dyDescent="0.3">
      <c r="A121">
        <v>1384.5023519156225</v>
      </c>
      <c r="B121">
        <v>1384.4032</v>
      </c>
      <c r="C121">
        <v>1.1465886213882968E-2</v>
      </c>
      <c r="D121">
        <v>1.1465934000000001E-2</v>
      </c>
      <c r="E121">
        <v>9.8738870569599693E-3</v>
      </c>
      <c r="F121">
        <v>9.8742589999999998E-3</v>
      </c>
    </row>
    <row r="122" spans="1:6" x14ac:dyDescent="0.3">
      <c r="A122">
        <v>1391.0640319156225</v>
      </c>
      <c r="B122">
        <v>1390.9631999999999</v>
      </c>
      <c r="C122">
        <v>1.1462719561808351E-2</v>
      </c>
      <c r="D122">
        <v>1.1462768E-2</v>
      </c>
      <c r="E122">
        <v>9.8493436469648116E-3</v>
      </c>
      <c r="F122">
        <v>9.8497189999999998E-3</v>
      </c>
    </row>
    <row r="123" spans="1:6" x14ac:dyDescent="0.3">
      <c r="A123">
        <v>1397.6257119156223</v>
      </c>
      <c r="B123">
        <v>1397.5232000000001</v>
      </c>
      <c r="C123">
        <v>1.1459595162664322E-2</v>
      </c>
      <c r="D123">
        <v>1.1459644E-2</v>
      </c>
      <c r="E123">
        <v>9.8249763143466451E-3</v>
      </c>
      <c r="F123">
        <v>9.8253549999999992E-3</v>
      </c>
    </row>
    <row r="124" spans="1:6" x14ac:dyDescent="0.3">
      <c r="A124">
        <v>1404.1873919156224</v>
      </c>
      <c r="B124">
        <v>1404.0832</v>
      </c>
      <c r="C124">
        <v>1.1456511914782669E-2</v>
      </c>
      <c r="D124">
        <v>1.1456561000000001E-2</v>
      </c>
      <c r="E124">
        <v>9.8007829781008565E-3</v>
      </c>
      <c r="F124">
        <v>9.801166E-3</v>
      </c>
    </row>
    <row r="125" spans="1:6" x14ac:dyDescent="0.3">
      <c r="A125">
        <v>1410.7490719156224</v>
      </c>
      <c r="B125">
        <v>1410.6432</v>
      </c>
      <c r="C125">
        <v>1.1453468758886585E-2</v>
      </c>
      <c r="D125">
        <v>1.1453517999999999E-2</v>
      </c>
      <c r="E125">
        <v>9.7767615913929677E-3</v>
      </c>
      <c r="F125">
        <v>9.7771479999999994E-3</v>
      </c>
    </row>
    <row r="126" spans="1:6" x14ac:dyDescent="0.3">
      <c r="A126">
        <v>1417.3107519156224</v>
      </c>
      <c r="B126">
        <v>1417.2031999999999</v>
      </c>
      <c r="C126">
        <v>1.1450464675946794E-2</v>
      </c>
      <c r="D126">
        <v>1.1450514E-2</v>
      </c>
      <c r="E126">
        <v>9.7529101408418035E-3</v>
      </c>
      <c r="F126">
        <v>9.7532999999999995E-3</v>
      </c>
    </row>
    <row r="127" spans="1:6" x14ac:dyDescent="0.3">
      <c r="A127">
        <v>1423.8724319156224</v>
      </c>
      <c r="B127">
        <v>1423.7632000000001</v>
      </c>
      <c r="C127">
        <v>1.1447498685171361E-2</v>
      </c>
      <c r="D127">
        <v>1.1447548E-2</v>
      </c>
      <c r="E127">
        <v>9.7292266458209199E-3</v>
      </c>
      <c r="F127">
        <v>9.7296190000000001E-3</v>
      </c>
    </row>
    <row r="128" spans="1:6" x14ac:dyDescent="0.3">
      <c r="A128">
        <v>1430.4341119156225</v>
      </c>
      <c r="B128">
        <v>1430.3232</v>
      </c>
      <c r="C128">
        <v>1.1444569842119355E-2</v>
      </c>
      <c r="D128">
        <v>1.1444619E-2</v>
      </c>
      <c r="E128">
        <v>9.7057091577777473E-3</v>
      </c>
      <c r="F128">
        <v>9.7061049999999996E-3</v>
      </c>
    </row>
    <row r="129" spans="1:6" x14ac:dyDescent="0.3">
      <c r="A129">
        <v>1436.9957919156225</v>
      </c>
      <c r="B129">
        <v>1436.8832</v>
      </c>
      <c r="C129">
        <v>1.1441677236929289E-2</v>
      </c>
      <c r="D129">
        <v>1.1441727E-2</v>
      </c>
      <c r="E129">
        <v>9.6823557595699713E-3</v>
      </c>
      <c r="F129">
        <v>9.6827549999999995E-3</v>
      </c>
    </row>
    <row r="130" spans="1:6" x14ac:dyDescent="0.3">
      <c r="A130">
        <v>1443.5574719156225</v>
      </c>
      <c r="B130">
        <v>1443.4431999999999</v>
      </c>
      <c r="C130">
        <v>1.1438819992654101E-2</v>
      </c>
      <c r="D130">
        <v>1.1438869000000001E-2</v>
      </c>
      <c r="E130">
        <v>9.6591645648185526E-3</v>
      </c>
      <c r="F130">
        <v>9.6595670000000008E-3</v>
      </c>
    </row>
    <row r="131" spans="1:6" x14ac:dyDescent="0.3">
      <c r="A131">
        <v>1450.1191519156225</v>
      </c>
      <c r="B131">
        <v>1450.0032000000001</v>
      </c>
      <c r="C131">
        <v>1.1435997263695029E-2</v>
      </c>
      <c r="D131">
        <v>1.1436047E-2</v>
      </c>
      <c r="E131">
        <v>9.6361337172770189E-3</v>
      </c>
      <c r="F131">
        <v>9.6365389999999995E-3</v>
      </c>
    </row>
    <row r="132" spans="1:6" x14ac:dyDescent="0.3">
      <c r="A132">
        <v>1456.6808319156223</v>
      </c>
      <c r="B132">
        <v>1456.5632000000001</v>
      </c>
      <c r="C132">
        <v>1.1433208234327492E-2</v>
      </c>
      <c r="D132">
        <v>1.1433258E-2</v>
      </c>
      <c r="E132">
        <v>9.6132613902163676E-3</v>
      </c>
      <c r="F132">
        <v>9.6136699999999995E-3</v>
      </c>
    </row>
    <row r="133" spans="1:6" x14ac:dyDescent="0.3">
      <c r="A133">
        <v>1463.2425119156223</v>
      </c>
      <c r="B133">
        <v>1463.1232</v>
      </c>
      <c r="C133">
        <v>1.1430452117312492E-2</v>
      </c>
      <c r="D133">
        <v>1.1430502E-2</v>
      </c>
      <c r="E133">
        <v>9.5905457858253204E-3</v>
      </c>
      <c r="F133">
        <v>9.5909570000000006E-3</v>
      </c>
    </row>
    <row r="134" spans="1:6" x14ac:dyDescent="0.3">
      <c r="A134">
        <v>1469.8041919156224</v>
      </c>
      <c r="B134">
        <v>1469.6831999999999</v>
      </c>
      <c r="C134">
        <v>1.1427728152587715E-2</v>
      </c>
      <c r="D134">
        <v>1.1427778E-2</v>
      </c>
      <c r="E134">
        <v>9.5679851346253623E-3</v>
      </c>
      <c r="F134">
        <v>9.5683999999999995E-3</v>
      </c>
    </row>
    <row r="135" spans="1:6" x14ac:dyDescent="0.3">
      <c r="A135">
        <v>1476.3658719156224</v>
      </c>
      <c r="B135">
        <v>1476.2431999999999</v>
      </c>
      <c r="C135">
        <v>1.1425035606032878E-2</v>
      </c>
      <c r="D135">
        <v>1.1425085999999999E-2</v>
      </c>
      <c r="E135">
        <v>9.5455776949001231E-3</v>
      </c>
      <c r="F135">
        <v>9.5459949999999998E-3</v>
      </c>
    </row>
    <row r="136" spans="1:6" x14ac:dyDescent="0.3">
      <c r="A136">
        <v>1482.9275519156224</v>
      </c>
      <c r="B136">
        <v>1482.8032000000001</v>
      </c>
      <c r="C136">
        <v>1.1422373768304336E-2</v>
      </c>
      <c r="D136">
        <v>1.1422424E-2</v>
      </c>
      <c r="E136">
        <v>9.5233217521388074E-3</v>
      </c>
      <c r="F136">
        <v>9.523742E-3</v>
      </c>
    </row>
    <row r="137" spans="1:6" x14ac:dyDescent="0.3">
      <c r="A137">
        <v>1489.4892319156224</v>
      </c>
      <c r="B137">
        <v>1489.3632</v>
      </c>
      <c r="C137">
        <v>1.1419741953734349E-2</v>
      </c>
      <c r="D137">
        <v>1.1419792E-2</v>
      </c>
      <c r="E137">
        <v>9.5012156184931095E-3</v>
      </c>
      <c r="F137">
        <v>9.5016389999999992E-3</v>
      </c>
    </row>
    <row r="138" spans="1:6" x14ac:dyDescent="0.3">
      <c r="A138">
        <v>1496.0509119156225</v>
      </c>
      <c r="B138">
        <v>1495.9232</v>
      </c>
      <c r="C138">
        <v>1.1417139499290718E-2</v>
      </c>
      <c r="D138">
        <v>1.1417190000000001E-2</v>
      </c>
      <c r="E138">
        <v>9.4792576322473409E-3</v>
      </c>
      <c r="F138">
        <v>9.4796829999999992E-3</v>
      </c>
    </row>
    <row r="139" spans="1:6" x14ac:dyDescent="0.3">
      <c r="A139">
        <v>1502.6125919156225</v>
      </c>
      <c r="B139">
        <v>1502.4831999999999</v>
      </c>
      <c r="C139">
        <v>1.1414565763592928E-2</v>
      </c>
      <c r="D139">
        <v>1.1414616000000001E-2</v>
      </c>
      <c r="E139">
        <v>9.4574461573013816E-3</v>
      </c>
      <c r="F139">
        <v>9.4578749999999993E-3</v>
      </c>
    </row>
    <row r="140" spans="1:6" x14ac:dyDescent="0.3">
      <c r="A140">
        <v>1509.1742719156225</v>
      </c>
      <c r="B140">
        <v>1509.0432000000001</v>
      </c>
      <c r="C140">
        <v>1.1412020125981095E-2</v>
      </c>
      <c r="D140">
        <v>1.1412070999999999E-2</v>
      </c>
      <c r="E140">
        <v>9.4357795826660144E-3</v>
      </c>
      <c r="F140">
        <v>9.4362109999999999E-3</v>
      </c>
    </row>
    <row r="141" spans="1:6" x14ac:dyDescent="0.3">
      <c r="A141">
        <v>1515.7359519156225</v>
      </c>
      <c r="B141">
        <v>1515.6032</v>
      </c>
      <c r="C141">
        <v>1.1409501985634379E-2</v>
      </c>
      <c r="D141">
        <v>1.1409552999999999E-2</v>
      </c>
      <c r="E141">
        <v>9.4142563219703837E-3</v>
      </c>
      <c r="F141">
        <v>9.4146899999999999E-3</v>
      </c>
    </row>
    <row r="142" spans="1:6" x14ac:dyDescent="0.3">
      <c r="A142">
        <v>1522.2976319156223</v>
      </c>
      <c r="B142">
        <v>1522.1632</v>
      </c>
      <c r="C142">
        <v>1.1407010760735749E-2</v>
      </c>
      <c r="D142">
        <v>1.1407062000000001E-2</v>
      </c>
      <c r="E142">
        <v>9.3928748129812126E-3</v>
      </c>
      <c r="F142">
        <v>9.3933109999999997E-3</v>
      </c>
    </row>
    <row r="143" spans="1:6" x14ac:dyDescent="0.3">
      <c r="A143">
        <v>1528.8593119156224</v>
      </c>
      <c r="B143">
        <v>1528.7231999999999</v>
      </c>
      <c r="C143">
        <v>1.1404545887680209E-2</v>
      </c>
      <c r="D143">
        <v>1.1404597000000001E-2</v>
      </c>
      <c r="E143">
        <v>9.3716335171333646E-3</v>
      </c>
      <c r="F143">
        <v>9.3720729999999999E-3</v>
      </c>
    </row>
    <row r="144" spans="1:6" x14ac:dyDescent="0.3">
      <c r="A144">
        <v>1535.4209919156224</v>
      </c>
      <c r="B144">
        <v>1535.2832000000001</v>
      </c>
      <c r="C144">
        <v>1.1402106820323785E-2</v>
      </c>
      <c r="D144">
        <v>1.1402158000000001E-2</v>
      </c>
      <c r="E144">
        <v>9.3505309190715872E-3</v>
      </c>
      <c r="F144">
        <v>9.3509720000000008E-3</v>
      </c>
    </row>
    <row r="145" spans="1:6" x14ac:dyDescent="0.3">
      <c r="A145">
        <v>1541.9826719156224</v>
      </c>
      <c r="B145">
        <v>1541.8432</v>
      </c>
      <c r="C145">
        <v>1.1399693029270786E-2</v>
      </c>
      <c r="D145">
        <v>1.1399744E-2</v>
      </c>
      <c r="E145">
        <v>9.3295655262030028E-3</v>
      </c>
      <c r="F145">
        <v>9.3300099999999997E-3</v>
      </c>
    </row>
    <row r="146" spans="1:6" x14ac:dyDescent="0.3">
      <c r="A146">
        <v>1548.5443519156224</v>
      </c>
      <c r="B146">
        <v>1548.4032</v>
      </c>
      <c r="C146">
        <v>1.1397304001197048E-2</v>
      </c>
      <c r="D146">
        <v>1.1397355E-2</v>
      </c>
      <c r="E146">
        <v>9.3087358682600735E-3</v>
      </c>
      <c r="F146">
        <v>9.3091819999999992E-3</v>
      </c>
    </row>
    <row r="147" spans="1:6" x14ac:dyDescent="0.3">
      <c r="A147">
        <v>1555.1060319156225</v>
      </c>
      <c r="B147">
        <v>1554.9631999999999</v>
      </c>
      <c r="C147">
        <v>1.1394939238206973E-2</v>
      </c>
      <c r="D147">
        <v>1.1394990000000001E-2</v>
      </c>
      <c r="E147">
        <v>9.2880404968738086E-3</v>
      </c>
      <c r="F147">
        <v>9.2884890000000005E-3</v>
      </c>
    </row>
    <row r="148" spans="1:6" x14ac:dyDescent="0.3">
      <c r="A148">
        <v>1561.6677119156225</v>
      </c>
      <c r="B148">
        <v>1561.5232000000001</v>
      </c>
      <c r="C148">
        <v>1.1392598257222369E-2</v>
      </c>
      <c r="D148">
        <v>1.1392650000000001E-2</v>
      </c>
      <c r="E148">
        <v>9.2674779851568585E-3</v>
      </c>
      <c r="F148">
        <v>9.2679289999999994E-3</v>
      </c>
    </row>
    <row r="149" spans="1:6" x14ac:dyDescent="0.3">
      <c r="A149">
        <v>1568.2293919156225</v>
      </c>
      <c r="B149">
        <v>1568.0832</v>
      </c>
      <c r="C149">
        <v>1.139028058940123E-2</v>
      </c>
      <c r="D149">
        <v>1.1390332E-2</v>
      </c>
      <c r="E149">
        <v>9.2470469272962572E-3</v>
      </c>
      <c r="F149">
        <v>9.247501E-3</v>
      </c>
    </row>
    <row r="150" spans="1:6" x14ac:dyDescent="0.3">
      <c r="A150">
        <v>1574.7910719156225</v>
      </c>
      <c r="B150">
        <v>1574.6432</v>
      </c>
      <c r="C150">
        <v>1.1387985779584719E-2</v>
      </c>
      <c r="D150">
        <v>1.1388037E-2</v>
      </c>
      <c r="E150">
        <v>9.2267459381556068E-3</v>
      </c>
      <c r="F150">
        <v>9.2272020000000003E-3</v>
      </c>
    </row>
    <row r="151" spans="1:6" x14ac:dyDescent="0.3">
      <c r="A151">
        <v>1581.3527519156223</v>
      </c>
      <c r="B151">
        <v>1581.2031999999999</v>
      </c>
      <c r="C151">
        <v>1.1385713385770699E-2</v>
      </c>
      <c r="D151">
        <v>1.1385765000000001E-2</v>
      </c>
      <c r="E151">
        <v>9.2065736528862963E-3</v>
      </c>
      <c r="F151">
        <v>9.2070320000000004E-3</v>
      </c>
    </row>
    <row r="152" spans="1:6" x14ac:dyDescent="0.3">
      <c r="A152">
        <v>1587.9144319156223</v>
      </c>
      <c r="B152">
        <v>1587.7632000000001</v>
      </c>
      <c r="C152">
        <v>1.1383462978612339E-2</v>
      </c>
      <c r="D152">
        <v>1.1383515E-2</v>
      </c>
      <c r="E152">
        <v>9.1865287265477189E-3</v>
      </c>
      <c r="F152">
        <v>9.1869889999999996E-3</v>
      </c>
    </row>
    <row r="153" spans="1:6" x14ac:dyDescent="0.3">
      <c r="A153">
        <v>1594.4761119156224</v>
      </c>
      <c r="B153">
        <v>1594.3232</v>
      </c>
      <c r="C153">
        <v>1.1381234140940343E-2</v>
      </c>
      <c r="D153">
        <v>1.1381285999999999E-2</v>
      </c>
      <c r="E153">
        <v>9.1666098337360273E-3</v>
      </c>
      <c r="F153">
        <v>9.1670720000000001E-3</v>
      </c>
    </row>
    <row r="154" spans="1:6" x14ac:dyDescent="0.3">
      <c r="A154">
        <v>1601.0377919156224</v>
      </c>
      <c r="B154">
        <v>1600.8832</v>
      </c>
      <c r="C154">
        <v>1.1379026467307497E-2</v>
      </c>
      <c r="D154">
        <v>1.1379078000000001E-2</v>
      </c>
      <c r="E154">
        <v>9.1468156682213871E-3</v>
      </c>
      <c r="F154">
        <v>9.1472800000000007E-3</v>
      </c>
    </row>
    <row r="155" spans="1:6" x14ac:dyDescent="0.3">
      <c r="A155">
        <v>1607.5994719156224</v>
      </c>
      <c r="B155">
        <v>1607.4431999999999</v>
      </c>
      <c r="C155">
        <v>1.1376839563554291E-2</v>
      </c>
      <c r="D155">
        <v>1.1376891E-2</v>
      </c>
      <c r="E155">
        <v>9.1271449425933855E-3</v>
      </c>
      <c r="F155">
        <v>9.1276120000000002E-3</v>
      </c>
    </row>
    <row r="156" spans="1:6" x14ac:dyDescent="0.3">
      <c r="A156">
        <v>1614.1611519156224</v>
      </c>
      <c r="B156">
        <v>1614.0032000000001</v>
      </c>
      <c r="C156">
        <v>1.1374673046394466E-2</v>
      </c>
      <c r="D156">
        <v>1.1374725E-2</v>
      </c>
      <c r="E156">
        <v>9.1075963879144149E-3</v>
      </c>
      <c r="F156">
        <v>9.1080650000000003E-3</v>
      </c>
    </row>
    <row r="157" spans="1:6" x14ac:dyDescent="0.3">
      <c r="A157">
        <v>1620.7228319156225</v>
      </c>
      <c r="B157">
        <v>1620.5632000000001</v>
      </c>
      <c r="C157">
        <v>1.1372526543019365E-2</v>
      </c>
      <c r="D157">
        <v>1.1372579000000001E-2</v>
      </c>
      <c r="E157">
        <v>9.0881687533808254E-3</v>
      </c>
      <c r="F157">
        <v>9.0886400000000003E-3</v>
      </c>
    </row>
    <row r="158" spans="1:6" x14ac:dyDescent="0.3">
      <c r="A158">
        <v>1627.2845119156225</v>
      </c>
      <c r="B158">
        <v>1627.1232</v>
      </c>
      <c r="C158">
        <v>1.1370399690720137E-2</v>
      </c>
      <c r="D158">
        <v>1.1370452E-2</v>
      </c>
      <c r="E158">
        <v>9.0688608059916343E-3</v>
      </c>
      <c r="F158">
        <v>9.0693340000000001E-3</v>
      </c>
    </row>
    <row r="159" spans="1:6" x14ac:dyDescent="0.3">
      <c r="A159">
        <v>1633.8461919156225</v>
      </c>
      <c r="B159">
        <v>1633.6831999999999</v>
      </c>
      <c r="C159">
        <v>1.1368292136526764E-2</v>
      </c>
      <c r="D159">
        <v>1.1368344000000001E-2</v>
      </c>
      <c r="E159">
        <v>9.0496713302245738E-3</v>
      </c>
      <c r="F159">
        <v>9.0501460000000002E-3</v>
      </c>
    </row>
    <row r="160" spans="1:6" x14ac:dyDescent="0.3">
      <c r="A160">
        <v>1640.4078719156225</v>
      </c>
      <c r="B160">
        <v>1640.2431999999999</v>
      </c>
      <c r="C160">
        <v>1.1366203536863089E-2</v>
      </c>
      <c r="D160">
        <v>1.1366256E-2</v>
      </c>
      <c r="E160">
        <v>9.0305991277193718E-3</v>
      </c>
      <c r="F160">
        <v>9.0310760000000007E-3</v>
      </c>
    </row>
    <row r="161" spans="1:6" x14ac:dyDescent="0.3">
      <c r="A161">
        <v>1646.9695519156223</v>
      </c>
      <c r="B161">
        <v>1646.8032000000001</v>
      </c>
      <c r="C161">
        <v>1.1364133557216943E-2</v>
      </c>
      <c r="D161">
        <v>1.1364186E-2</v>
      </c>
      <c r="E161">
        <v>9.0116430169679147E-3</v>
      </c>
      <c r="F161">
        <v>9.0121219999999991E-3</v>
      </c>
    </row>
    <row r="162" spans="1:6" x14ac:dyDescent="0.3">
      <c r="A162">
        <v>1653.5312319156224</v>
      </c>
      <c r="B162">
        <v>1653.3632</v>
      </c>
      <c r="C162">
        <v>1.1362081871824624E-2</v>
      </c>
      <c r="D162">
        <v>1.1362133999999999E-2</v>
      </c>
      <c r="E162">
        <v>8.9928018330113144E-3</v>
      </c>
      <c r="F162">
        <v>8.9932829999999995E-3</v>
      </c>
    </row>
    <row r="163" spans="1:6" x14ac:dyDescent="0.3">
      <c r="A163">
        <v>1660.0929119156224</v>
      </c>
      <c r="B163">
        <v>1659.9232</v>
      </c>
      <c r="C163">
        <v>1.1360048163368979E-2</v>
      </c>
      <c r="D163">
        <v>1.1360100999999999E-2</v>
      </c>
      <c r="E163">
        <v>8.9740744271435031E-3</v>
      </c>
      <c r="F163">
        <v>8.9745569999999993E-3</v>
      </c>
    </row>
    <row r="164" spans="1:6" x14ac:dyDescent="0.3">
      <c r="A164">
        <v>1666.6545919156224</v>
      </c>
      <c r="B164">
        <v>1666.4831999999999</v>
      </c>
      <c r="C164">
        <v>1.1358032122690365E-2</v>
      </c>
      <c r="D164">
        <v>1.1358085E-2</v>
      </c>
      <c r="E164">
        <v>8.9554596666213664E-3</v>
      </c>
      <c r="F164">
        <v>8.9559440000000004E-3</v>
      </c>
    </row>
    <row r="165" spans="1:6" x14ac:dyDescent="0.3">
      <c r="A165">
        <v>1673.2162719156224</v>
      </c>
      <c r="B165">
        <v>1673.0432000000001</v>
      </c>
      <c r="C165">
        <v>1.1356033448509887E-2</v>
      </c>
      <c r="D165">
        <v>1.1356086E-2</v>
      </c>
      <c r="E165">
        <v>8.9369564343810982E-3</v>
      </c>
      <c r="F165">
        <v>8.9374429999999998E-3</v>
      </c>
    </row>
    <row r="166" spans="1:6" x14ac:dyDescent="0.3">
      <c r="A166">
        <v>1679.7779519156225</v>
      </c>
      <c r="B166">
        <v>1679.6032</v>
      </c>
      <c r="C166">
        <v>1.1354051847164233E-2</v>
      </c>
      <c r="D166">
        <v>1.1354104E-2</v>
      </c>
      <c r="E166">
        <v>8.9185636287607301E-3</v>
      </c>
      <c r="F166">
        <v>8.9190520000000002E-3</v>
      </c>
    </row>
    <row r="167" spans="1:6" x14ac:dyDescent="0.3">
      <c r="A167">
        <v>1686.3396319156222</v>
      </c>
      <c r="B167">
        <v>1686.1632</v>
      </c>
      <c r="C167">
        <v>1.135208703235158E-2</v>
      </c>
      <c r="D167">
        <v>1.135214E-2</v>
      </c>
      <c r="E167">
        <v>8.9002801632286199E-3</v>
      </c>
      <c r="F167">
        <v>8.9007700000000006E-3</v>
      </c>
    </row>
    <row r="168" spans="1:6" x14ac:dyDescent="0.3">
      <c r="A168">
        <v>1692.9013119156223</v>
      </c>
      <c r="B168">
        <v>1692.7231999999999</v>
      </c>
      <c r="C168">
        <v>1.1350138724887986E-2</v>
      </c>
      <c r="D168">
        <v>1.1350191000000001E-2</v>
      </c>
      <c r="E168">
        <v>8.8821049661177327E-3</v>
      </c>
      <c r="F168">
        <v>8.8825970000000008E-3</v>
      </c>
    </row>
    <row r="169" spans="1:6" x14ac:dyDescent="0.3">
      <c r="A169">
        <v>1699.4629919156223</v>
      </c>
      <c r="B169">
        <v>1699.2832000000001</v>
      </c>
      <c r="C169">
        <v>1.1348206652473771E-2</v>
      </c>
      <c r="D169">
        <v>1.1348258999999999E-2</v>
      </c>
      <c r="E169">
        <v>8.8640369803656503E-3</v>
      </c>
      <c r="F169">
        <v>8.8645300000000007E-3</v>
      </c>
    </row>
    <row r="170" spans="1:6" x14ac:dyDescent="0.3">
      <c r="A170">
        <v>1706.0246719156223</v>
      </c>
      <c r="B170">
        <v>1705.8432</v>
      </c>
      <c r="C170">
        <v>1.1346290549469396E-2</v>
      </c>
      <c r="D170">
        <v>1.1346343E-2</v>
      </c>
      <c r="E170">
        <v>8.8460751632600653E-3</v>
      </c>
      <c r="F170">
        <v>8.8465699999999998E-3</v>
      </c>
    </row>
    <row r="171" spans="1:6" x14ac:dyDescent="0.3">
      <c r="A171">
        <v>1712.5863519156223</v>
      </c>
      <c r="B171">
        <v>1712.4032</v>
      </c>
      <c r="C171">
        <v>1.1344390156680378E-2</v>
      </c>
      <c r="D171">
        <v>1.1344442999999999E-2</v>
      </c>
      <c r="E171">
        <v>8.8282184861896915E-3</v>
      </c>
      <c r="F171">
        <v>8.8287150000000009E-3</v>
      </c>
    </row>
    <row r="172" spans="1:6" x14ac:dyDescent="0.3">
      <c r="A172">
        <v>1719.1480319156221</v>
      </c>
      <c r="B172">
        <v>1718.9631999999999</v>
      </c>
      <c r="C172">
        <v>1.1342505221150812E-2</v>
      </c>
      <c r="D172">
        <v>1.1342558000000001E-2</v>
      </c>
      <c r="E172">
        <v>8.810465934400432E-3</v>
      </c>
      <c r="F172">
        <v>8.8109639999999993E-3</v>
      </c>
    </row>
    <row r="173" spans="1:6" x14ac:dyDescent="0.3">
      <c r="A173">
        <v>1725.7097119156222</v>
      </c>
      <c r="B173">
        <v>1725.5232000000001</v>
      </c>
      <c r="C173">
        <v>1.1340635495965087E-2</v>
      </c>
      <c r="D173">
        <v>1.1340688E-2</v>
      </c>
      <c r="E173">
        <v>8.7928165067566698E-3</v>
      </c>
      <c r="F173">
        <v>8.7933170000000001E-3</v>
      </c>
    </row>
    <row r="174" spans="1:6" x14ac:dyDescent="0.3">
      <c r="A174">
        <v>1732.2713919156222</v>
      </c>
      <c r="B174">
        <v>1732.0832</v>
      </c>
      <c r="C174">
        <v>1.13387807400574E-2</v>
      </c>
      <c r="D174">
        <v>1.1338834000000001E-2</v>
      </c>
      <c r="E174">
        <v>8.775269215507555E-3</v>
      </c>
      <c r="F174">
        <v>8.7757709999999999E-3</v>
      </c>
    </row>
    <row r="175" spans="1:6" x14ac:dyDescent="0.3">
      <c r="A175">
        <v>1738.8330719156222</v>
      </c>
      <c r="B175">
        <v>1738.6432</v>
      </c>
      <c r="C175">
        <v>1.1336940718028737E-2</v>
      </c>
      <c r="D175">
        <v>1.1336994E-2</v>
      </c>
      <c r="E175">
        <v>8.7578230860581863E-3</v>
      </c>
      <c r="F175">
        <v>8.7583260000000003E-3</v>
      </c>
    </row>
    <row r="176" spans="1:6" x14ac:dyDescent="0.3">
      <c r="A176">
        <v>1745.3947519156222</v>
      </c>
      <c r="B176">
        <v>1745.2031999999999</v>
      </c>
      <c r="C176">
        <v>1.1335115199970922E-2</v>
      </c>
      <c r="D176">
        <v>1.1335168E-2</v>
      </c>
      <c r="E176">
        <v>8.7404771567455505E-3</v>
      </c>
      <c r="F176">
        <v>8.7409819999999996E-3</v>
      </c>
    </row>
    <row r="177" spans="1:6" x14ac:dyDescent="0.3">
      <c r="A177">
        <v>1751.9564319156223</v>
      </c>
      <c r="B177">
        <v>1751.7632000000001</v>
      </c>
      <c r="C177">
        <v>1.1333303961297446E-2</v>
      </c>
      <c r="D177">
        <v>1.1333357000000001E-2</v>
      </c>
      <c r="E177">
        <v>8.7232304786190699E-3</v>
      </c>
      <c r="F177">
        <v>8.7237370000000005E-3</v>
      </c>
    </row>
    <row r="178" spans="1:6" x14ac:dyDescent="0.3">
      <c r="A178">
        <v>1758.5181119156223</v>
      </c>
      <c r="B178">
        <v>1758.3232</v>
      </c>
      <c r="C178">
        <v>1.1331506782580769E-2</v>
      </c>
      <c r="D178">
        <v>1.1331559999999999E-2</v>
      </c>
      <c r="E178">
        <v>8.7060821152257217E-3</v>
      </c>
      <c r="F178">
        <v>8.7065900000000002E-3</v>
      </c>
    </row>
    <row r="179" spans="1:6" x14ac:dyDescent="0.3">
      <c r="A179">
        <v>1765.0797919156223</v>
      </c>
      <c r="B179">
        <v>1764.8832</v>
      </c>
      <c r="C179">
        <v>1.132972344939576E-2</v>
      </c>
      <c r="D179">
        <v>1.1329776999999999E-2</v>
      </c>
      <c r="E179">
        <v>8.6890311423995642E-3</v>
      </c>
      <c r="F179">
        <v>8.6895400000000008E-3</v>
      </c>
    </row>
    <row r="180" spans="1:6" x14ac:dyDescent="0.3">
      <c r="A180">
        <v>1771.6414719156223</v>
      </c>
      <c r="B180">
        <v>1771.4431999999999</v>
      </c>
      <c r="C180">
        <v>1.1327953752169046E-2</v>
      </c>
      <c r="D180">
        <v>1.1328006999999999E-2</v>
      </c>
      <c r="E180">
        <v>8.6720766480555458E-3</v>
      </c>
      <c r="F180">
        <v>8.6725870000000007E-3</v>
      </c>
    </row>
    <row r="181" spans="1:6" x14ac:dyDescent="0.3">
      <c r="A181">
        <v>1778.2031519156224</v>
      </c>
      <c r="B181">
        <v>1778.0032000000001</v>
      </c>
      <c r="C181">
        <v>1.1326197486033971E-2</v>
      </c>
      <c r="D181">
        <v>1.1326251000000001E-2</v>
      </c>
      <c r="E181">
        <v>8.6552177319875745E-3</v>
      </c>
      <c r="F181">
        <v>8.6557300000000004E-3</v>
      </c>
    </row>
    <row r="182" spans="1:6" x14ac:dyDescent="0.3">
      <c r="A182">
        <v>1784.7648319156222</v>
      </c>
      <c r="B182">
        <v>1784.5632000000001</v>
      </c>
      <c r="C182">
        <v>1.1324454450690951E-2</v>
      </c>
      <c r="D182">
        <v>1.1324508E-2</v>
      </c>
      <c r="E182">
        <v>8.6384535056706502E-3</v>
      </c>
      <c r="F182">
        <v>8.6389670000000009E-3</v>
      </c>
    </row>
    <row r="183" spans="1:6" x14ac:dyDescent="0.3">
      <c r="A183">
        <v>1791.3265119156222</v>
      </c>
      <c r="B183">
        <v>1791.1232</v>
      </c>
      <c r="C183">
        <v>1.1322724450272928E-2</v>
      </c>
      <c r="D183">
        <v>1.1322778E-2</v>
      </c>
      <c r="E183">
        <v>8.6217830920670042E-3</v>
      </c>
      <c r="F183">
        <v>8.6222980000000005E-3</v>
      </c>
    </row>
    <row r="184" spans="1:6" x14ac:dyDescent="0.3">
      <c r="A184">
        <v>1797.8881919156222</v>
      </c>
      <c r="B184">
        <v>1797.6831999999999</v>
      </c>
      <c r="C184">
        <v>1.1321007293215769E-2</v>
      </c>
      <c r="D184">
        <v>1.1321061E-2</v>
      </c>
      <c r="E184">
        <v>8.6052056254362005E-3</v>
      </c>
      <c r="F184">
        <v>8.6057219999999997E-3</v>
      </c>
    </row>
    <row r="185" spans="1:6" x14ac:dyDescent="0.3">
      <c r="A185">
        <v>1804.4498719156222</v>
      </c>
      <c r="B185">
        <v>1804.2431999999999</v>
      </c>
      <c r="C185">
        <v>1.131930279213336E-2</v>
      </c>
      <c r="D185">
        <v>1.1319355999999999E-2</v>
      </c>
      <c r="E185">
        <v>8.5887202511490228E-3</v>
      </c>
      <c r="F185">
        <v>8.5892380000000008E-3</v>
      </c>
    </row>
    <row r="186" spans="1:6" x14ac:dyDescent="0.3">
      <c r="A186">
        <v>1811.0115519156222</v>
      </c>
      <c r="B186">
        <v>1810.8032000000001</v>
      </c>
      <c r="C186">
        <v>1.1317610763697175E-2</v>
      </c>
      <c r="D186">
        <v>1.1317664E-2</v>
      </c>
      <c r="E186">
        <v>8.5723261255050455E-3</v>
      </c>
      <c r="F186">
        <v>8.5728450000000008E-3</v>
      </c>
    </row>
    <row r="187" spans="1:6" x14ac:dyDescent="0.3">
      <c r="A187">
        <v>1817.5732319156223</v>
      </c>
      <c r="B187">
        <v>1817.3632</v>
      </c>
      <c r="C187">
        <v>1.1315931028520168E-2</v>
      </c>
      <c r="D187">
        <v>1.1315985000000001E-2</v>
      </c>
      <c r="E187">
        <v>8.5560224155539627E-3</v>
      </c>
      <c r="F187">
        <v>8.5565429999999998E-3</v>
      </c>
    </row>
    <row r="188" spans="1:6" x14ac:dyDescent="0.3">
      <c r="A188">
        <v>1824.1349119156223</v>
      </c>
      <c r="B188">
        <v>1823.9232</v>
      </c>
      <c r="C188">
        <v>1.1314263411044773E-2</v>
      </c>
      <c r="D188">
        <v>1.1314317000000001E-2</v>
      </c>
      <c r="E188">
        <v>8.5398082989203584E-3</v>
      </c>
      <c r="F188">
        <v>8.5403300000000005E-3</v>
      </c>
    </row>
    <row r="189" spans="1:6" x14ac:dyDescent="0.3">
      <c r="A189">
        <v>1830.6965919156223</v>
      </c>
      <c r="B189">
        <v>1830.4831999999999</v>
      </c>
      <c r="C189">
        <v>1.1312607739434861E-2</v>
      </c>
      <c r="D189">
        <v>1.1312661E-2</v>
      </c>
      <c r="E189">
        <v>8.5236829636320104E-3</v>
      </c>
      <c r="F189">
        <v>8.5242059999999995E-3</v>
      </c>
    </row>
    <row r="190" spans="1:6" x14ac:dyDescent="0.3">
      <c r="A190">
        <v>1837.2582719156223</v>
      </c>
      <c r="B190">
        <v>1837.0432000000001</v>
      </c>
      <c r="C190">
        <v>1.1310963845471469E-2</v>
      </c>
      <c r="D190">
        <v>1.1311018000000001E-2</v>
      </c>
      <c r="E190">
        <v>8.5076456079515774E-3</v>
      </c>
      <c r="F190">
        <v>8.5081700000000007E-3</v>
      </c>
    </row>
    <row r="191" spans="1:6" x14ac:dyDescent="0.3">
      <c r="A191">
        <v>1843.8199519156221</v>
      </c>
      <c r="B191">
        <v>1843.6032</v>
      </c>
      <c r="C191">
        <v>1.1309331564452149E-2</v>
      </c>
      <c r="D191">
        <v>1.1309385E-2</v>
      </c>
      <c r="E191">
        <v>8.4916954402115951E-3</v>
      </c>
      <c r="F191">
        <v>8.4922209999999995E-3</v>
      </c>
    </row>
    <row r="192" spans="1:6" x14ac:dyDescent="0.3">
      <c r="A192">
        <v>1850.3816319156222</v>
      </c>
      <c r="B192">
        <v>1850.1632</v>
      </c>
      <c r="C192">
        <v>1.1307710735093807E-2</v>
      </c>
      <c r="D192">
        <v>1.1307764E-2</v>
      </c>
      <c r="E192">
        <v>8.475831678652691E-3</v>
      </c>
      <c r="F192">
        <v>8.4763579999999998E-3</v>
      </c>
    </row>
    <row r="193" spans="1:6" x14ac:dyDescent="0.3">
      <c r="A193">
        <v>1856.9433119156222</v>
      </c>
      <c r="B193">
        <v>1856.7231999999999</v>
      </c>
      <c r="C193">
        <v>1.1306101199438845E-2</v>
      </c>
      <c r="D193">
        <v>1.1306155E-2</v>
      </c>
      <c r="E193">
        <v>8.4600535512649906E-3</v>
      </c>
      <c r="F193">
        <v>8.460581E-3</v>
      </c>
    </row>
    <row r="194" spans="1:6" x14ac:dyDescent="0.3">
      <c r="A194">
        <v>1863.5049919156222</v>
      </c>
      <c r="B194">
        <v>1863.2832000000001</v>
      </c>
      <c r="C194">
        <v>1.1304502802764523E-2</v>
      </c>
      <c r="D194">
        <v>1.1304557E-2</v>
      </c>
      <c r="E194">
        <v>8.4443602956326084E-3</v>
      </c>
      <c r="F194">
        <v>8.4448890000000006E-3</v>
      </c>
    </row>
    <row r="195" spans="1:6" x14ac:dyDescent="0.3">
      <c r="A195">
        <v>1870.0666719156222</v>
      </c>
      <c r="B195">
        <v>1869.8432</v>
      </c>
      <c r="C195">
        <v>1.130291539349537E-2</v>
      </c>
      <c r="D195">
        <v>1.1302969E-2</v>
      </c>
      <c r="E195">
        <v>8.4287511587811184E-3</v>
      </c>
      <c r="F195">
        <v>8.4292810000000003E-3</v>
      </c>
    </row>
    <row r="196" spans="1:6" x14ac:dyDescent="0.3">
      <c r="A196">
        <v>1876.6283519156223</v>
      </c>
      <c r="B196">
        <v>1876.4032</v>
      </c>
      <c r="C196">
        <v>1.1301338823118543E-2</v>
      </c>
      <c r="D196">
        <v>1.1301393E-2</v>
      </c>
      <c r="E196">
        <v>8.4132253970280423E-3</v>
      </c>
      <c r="F196">
        <v>8.4137569999999991E-3</v>
      </c>
    </row>
    <row r="197" spans="1:6" x14ac:dyDescent="0.3">
      <c r="A197">
        <v>1883.1900319156223</v>
      </c>
      <c r="B197">
        <v>1882.9631999999999</v>
      </c>
      <c r="C197">
        <v>1.1299772946102005E-2</v>
      </c>
      <c r="D197">
        <v>1.1299827E-2</v>
      </c>
      <c r="E197">
        <v>8.3977822758361555E-3</v>
      </c>
      <c r="F197">
        <v>8.3983149999999999E-3</v>
      </c>
    </row>
    <row r="198" spans="1:6" x14ac:dyDescent="0.3">
      <c r="A198">
        <v>1889.7517119156223</v>
      </c>
      <c r="B198">
        <v>1889.5232000000001</v>
      </c>
      <c r="C198">
        <v>1.1298217619815427E-2</v>
      </c>
      <c r="D198">
        <v>1.1298272E-2</v>
      </c>
      <c r="E198">
        <v>8.3824210696696287E-3</v>
      </c>
      <c r="F198">
        <v>8.3829549999999992E-3</v>
      </c>
    </row>
    <row r="199" spans="1:6" x14ac:dyDescent="0.3">
      <c r="A199">
        <v>1896.3133919156223</v>
      </c>
      <c r="B199">
        <v>1896.0832</v>
      </c>
      <c r="C199">
        <v>1.1296672704453671E-2</v>
      </c>
      <c r="D199">
        <v>1.1296726999999999E-2</v>
      </c>
      <c r="E199">
        <v>8.3671410618529601E-3</v>
      </c>
      <c r="F199">
        <v>8.3676759999999992E-3</v>
      </c>
    </row>
    <row r="200" spans="1:6" x14ac:dyDescent="0.3">
      <c r="A200">
        <v>1902.8750719156224</v>
      </c>
      <c r="B200">
        <v>1902.6432</v>
      </c>
      <c r="C200">
        <v>1.12951380629628E-2</v>
      </c>
      <c r="D200">
        <v>1.1295192000000001E-2</v>
      </c>
      <c r="E200">
        <v>8.3519415444325371E-3</v>
      </c>
      <c r="F200">
        <v>8.3524770000000005E-3</v>
      </c>
    </row>
    <row r="201" spans="1:6" x14ac:dyDescent="0.3">
      <c r="A201">
        <v>1909.4367519156222</v>
      </c>
      <c r="B201">
        <v>1909.2031999999999</v>
      </c>
      <c r="C201">
        <v>1.1293613560968472E-2</v>
      </c>
      <c r="D201">
        <v>1.1293668E-2</v>
      </c>
      <c r="E201">
        <v>8.336821818040881E-3</v>
      </c>
      <c r="F201">
        <v>8.3373579999999996E-3</v>
      </c>
    </row>
    <row r="202" spans="1:6" x14ac:dyDescent="0.3">
      <c r="A202">
        <v>1915.9984319156222</v>
      </c>
      <c r="B202">
        <v>1915.7632000000001</v>
      </c>
      <c r="C202">
        <v>1.1292099066706668E-2</v>
      </c>
      <c r="D202">
        <v>1.1292152999999999E-2</v>
      </c>
      <c r="E202">
        <v>8.3217811917634266E-3</v>
      </c>
      <c r="F202">
        <v>8.3223189999999999E-3</v>
      </c>
    </row>
    <row r="203" spans="1:6" x14ac:dyDescent="0.3">
      <c r="A203">
        <v>1922.5601119156222</v>
      </c>
      <c r="B203">
        <v>1922.3232</v>
      </c>
      <c r="C203">
        <v>1.129059445095662E-2</v>
      </c>
      <c r="D203">
        <v>1.1290649E-2</v>
      </c>
      <c r="E203">
        <v>8.3068189830078371E-3</v>
      </c>
      <c r="F203">
        <v>8.3073580000000008E-3</v>
      </c>
    </row>
    <row r="204" spans="1:6" x14ac:dyDescent="0.3">
      <c r="A204">
        <v>1929.1217919156222</v>
      </c>
      <c r="B204">
        <v>1928.8832</v>
      </c>
      <c r="C204">
        <v>1.128909958697589E-2</v>
      </c>
      <c r="D204">
        <v>1.1289153999999999E-2</v>
      </c>
      <c r="E204">
        <v>8.2919345173757784E-3</v>
      </c>
      <c r="F204">
        <v>8.2924739999999993E-3</v>
      </c>
    </row>
    <row r="205" spans="1:6" x14ac:dyDescent="0.3">
      <c r="A205">
        <v>1935.6834719156222</v>
      </c>
      <c r="B205">
        <v>1935.4431999999999</v>
      </c>
      <c r="C205">
        <v>1.1287614350437496E-2</v>
      </c>
      <c r="D205">
        <v>1.1287669E-2</v>
      </c>
      <c r="E205">
        <v>8.2771271285370773E-3</v>
      </c>
      <c r="F205">
        <v>8.2776680000000002E-3</v>
      </c>
    </row>
    <row r="206" spans="1:6" x14ac:dyDescent="0.3">
      <c r="A206">
        <v>1942.2451519156223</v>
      </c>
      <c r="B206">
        <v>1942.0032000000001</v>
      </c>
      <c r="C206">
        <v>1.1286138619369043E-2</v>
      </c>
      <c r="D206">
        <v>1.1286193E-2</v>
      </c>
      <c r="E206">
        <v>8.2623961581062642E-3</v>
      </c>
      <c r="F206">
        <v>8.2629379999999992E-3</v>
      </c>
    </row>
    <row r="207" spans="1:6" x14ac:dyDescent="0.3">
      <c r="A207">
        <v>1948.8068319156223</v>
      </c>
      <c r="B207">
        <v>1948.5632000000001</v>
      </c>
      <c r="C207">
        <v>1.128467227409371E-2</v>
      </c>
      <c r="D207">
        <v>1.1284727E-2</v>
      </c>
      <c r="E207">
        <v>8.2477409555213772E-3</v>
      </c>
      <c r="F207">
        <v>8.2482839999999998E-3</v>
      </c>
    </row>
    <row r="208" spans="1:6" x14ac:dyDescent="0.3">
      <c r="A208">
        <v>1955.3685119156223</v>
      </c>
      <c r="B208">
        <v>1955.1232</v>
      </c>
      <c r="C208">
        <v>1.1283215197173128E-2</v>
      </c>
      <c r="D208">
        <v>1.1283269E-2</v>
      </c>
      <c r="E208">
        <v>8.2331608779250432E-3</v>
      </c>
      <c r="F208">
        <v>8.2337039999999997E-3</v>
      </c>
    </row>
    <row r="209" spans="1:6" x14ac:dyDescent="0.3">
      <c r="A209">
        <v>1961.9301919156223</v>
      </c>
      <c r="B209">
        <v>1961.6831999999999</v>
      </c>
      <c r="C209">
        <v>1.1281767273351975E-2</v>
      </c>
      <c r="D209">
        <v>1.1281822E-2</v>
      </c>
      <c r="E209">
        <v>8.2186552900477446E-3</v>
      </c>
      <c r="F209">
        <v>8.2191999999999994E-3</v>
      </c>
    </row>
    <row r="210" spans="1:6" x14ac:dyDescent="0.3">
      <c r="A210">
        <v>1968.4918719156221</v>
      </c>
      <c r="B210">
        <v>1968.2431999999999</v>
      </c>
      <c r="C210">
        <v>1.1280328389504298E-2</v>
      </c>
      <c r="D210">
        <v>1.1280383E-2</v>
      </c>
      <c r="E210">
        <v>8.2042235640932548E-3</v>
      </c>
      <c r="F210">
        <v>8.2047690000000006E-3</v>
      </c>
    </row>
    <row r="211" spans="1:6" x14ac:dyDescent="0.3">
      <c r="A211">
        <v>1975.0535519156222</v>
      </c>
      <c r="B211">
        <v>1974.8032000000001</v>
      </c>
      <c r="C211">
        <v>1.1278898434581474E-2</v>
      </c>
      <c r="D211">
        <v>1.1278953E-2</v>
      </c>
      <c r="E211">
        <v>8.1898650796261539E-3</v>
      </c>
      <c r="F211">
        <v>8.1904109999999999E-3</v>
      </c>
    </row>
    <row r="212" spans="1:6" x14ac:dyDescent="0.3">
      <c r="A212">
        <v>1981.6152319156222</v>
      </c>
      <c r="B212">
        <v>1981.3632</v>
      </c>
      <c r="C212">
        <v>1.1277477299561736E-2</v>
      </c>
      <c r="D212">
        <v>1.1277532E-2</v>
      </c>
      <c r="E212">
        <v>8.17557922346142E-3</v>
      </c>
      <c r="F212">
        <v>8.1761260000000006E-3</v>
      </c>
    </row>
    <row r="213" spans="1:6" x14ac:dyDescent="0.3">
      <c r="A213">
        <v>1988.1769119156222</v>
      </c>
      <c r="B213">
        <v>1987.9232</v>
      </c>
      <c r="C213">
        <v>1.1276064877401227E-2</v>
      </c>
      <c r="D213">
        <v>1.1276118999999999E-2</v>
      </c>
      <c r="E213">
        <v>8.1613653895560301E-3</v>
      </c>
      <c r="F213">
        <v>8.1619139999999993E-3</v>
      </c>
    </row>
    <row r="214" spans="1:6" x14ac:dyDescent="0.3">
      <c r="A214">
        <v>1994.7385919156222</v>
      </c>
      <c r="B214">
        <v>1994.4831999999999</v>
      </c>
      <c r="C214">
        <v>1.1274661062986531E-2</v>
      </c>
      <c r="D214">
        <v>1.1274716000000001E-2</v>
      </c>
      <c r="E214">
        <v>8.1472229789025623E-3</v>
      </c>
      <c r="F214">
        <v>8.1477719999999993E-3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ln(x-x0)ln(ydivy0)Aerialvf2f</vt:lpstr>
      <vt:lpstr>ln(x)ln(y)Aerialvf2f</vt:lpstr>
      <vt:lpstr>ln(x-x0)ln(ydivy0)Aerialf2m</vt:lpstr>
      <vt:lpstr>ln(x)ln(y)Aerialf2m</vt:lpstr>
      <vt:lpstr>GraphicalComparisons</vt:lpstr>
      <vt:lpstr>PythonGeneratedResults</vt:lpstr>
      <vt:lpstr>spreadsheet&amp;pythonComparison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glaniak</dc:creator>
  <cp:lastModifiedBy>glaniak</cp:lastModifiedBy>
  <dcterms:created xsi:type="dcterms:W3CDTF">2017-02-03T20:35:07Z</dcterms:created>
  <dcterms:modified xsi:type="dcterms:W3CDTF">2017-04-05T20:39:25Z</dcterms:modified>
</cp:coreProperties>
</file>