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426"/>
  <workbookPr showInkAnnotation="0" checkCompatibility="1" autoCompressPictures="0"/>
  <bookViews>
    <workbookView xWindow="5640" yWindow="820" windowWidth="20440" windowHeight="16040" activeTab="4"/>
  </bookViews>
  <sheets>
    <sheet name="fig" sheetId="14" r:id="rId1"/>
    <sheet name="Pterosaurs_only" sheetId="15" r:id="rId2"/>
    <sheet name="species means" sheetId="6" r:id="rId3"/>
    <sheet name="pivottable" sheetId="12" r:id="rId4"/>
    <sheet name="fig.data.xls" sheetId="1" r:id="rId5"/>
  </sheets>
  <definedNames>
    <definedName name="_xlnm.Print_Area" localSheetId="4">fig.data.xls!$A$1:$L$1128</definedName>
    <definedName name="_xlnm.Print_Titles" localSheetId="4">fig.data.xls!$1:$1</definedName>
  </definedNames>
  <calcPr calcId="140001" concurrentCalc="0"/>
  <pivotCaches>
    <pivotCache cacheId="0" r:id="rId6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1" l="1"/>
  <c r="I2" i="1"/>
  <c r="J2" i="1"/>
  <c r="K2" i="1"/>
  <c r="L2" i="1"/>
  <c r="E3" i="1"/>
  <c r="I3" i="1"/>
  <c r="J3" i="1"/>
  <c r="K3" i="1"/>
  <c r="L3" i="1"/>
  <c r="E4" i="1"/>
  <c r="I4" i="1"/>
  <c r="J4" i="1"/>
  <c r="K4" i="1"/>
  <c r="L4" i="1"/>
  <c r="E5" i="1"/>
  <c r="I5" i="1"/>
  <c r="J5" i="1"/>
  <c r="K5" i="1"/>
  <c r="L5" i="1"/>
  <c r="E6" i="1"/>
  <c r="I6" i="1"/>
  <c r="J6" i="1"/>
  <c r="K6" i="1"/>
  <c r="L6" i="1"/>
  <c r="E7" i="1"/>
  <c r="I7" i="1"/>
  <c r="J7" i="1"/>
  <c r="K7" i="1"/>
  <c r="L7" i="1"/>
  <c r="E8" i="1"/>
  <c r="I8" i="1"/>
  <c r="J8" i="1"/>
  <c r="K8" i="1"/>
  <c r="L8" i="1"/>
  <c r="E9" i="1"/>
  <c r="I9" i="1"/>
  <c r="J9" i="1"/>
  <c r="K9" i="1"/>
  <c r="L9" i="1"/>
  <c r="E10" i="1"/>
  <c r="I10" i="1"/>
  <c r="J10" i="1"/>
  <c r="K10" i="1"/>
  <c r="L10" i="1"/>
  <c r="E11" i="1"/>
  <c r="I11" i="1"/>
  <c r="J11" i="1"/>
  <c r="K11" i="1"/>
  <c r="L11" i="1"/>
  <c r="E12" i="1"/>
  <c r="I12" i="1"/>
  <c r="J12" i="1"/>
  <c r="K12" i="1"/>
  <c r="L12" i="1"/>
  <c r="E13" i="1"/>
  <c r="I13" i="1"/>
  <c r="J13" i="1"/>
  <c r="K13" i="1"/>
  <c r="L13" i="1"/>
  <c r="E14" i="1"/>
  <c r="I14" i="1"/>
  <c r="J14" i="1"/>
  <c r="K14" i="1"/>
  <c r="L14" i="1"/>
  <c r="E15" i="1"/>
  <c r="I15" i="1"/>
  <c r="J15" i="1"/>
  <c r="K15" i="1"/>
  <c r="L15" i="1"/>
  <c r="E16" i="1"/>
  <c r="I16" i="1"/>
  <c r="J16" i="1"/>
  <c r="K16" i="1"/>
  <c r="L16" i="1"/>
  <c r="E17" i="1"/>
  <c r="I17" i="1"/>
  <c r="J17" i="1"/>
  <c r="K17" i="1"/>
  <c r="L17" i="1"/>
  <c r="E18" i="1"/>
  <c r="I18" i="1"/>
  <c r="J18" i="1"/>
  <c r="K18" i="1"/>
  <c r="L18" i="1"/>
  <c r="E19" i="1"/>
  <c r="I19" i="1"/>
  <c r="J19" i="1"/>
  <c r="K19" i="1"/>
  <c r="L19" i="1"/>
  <c r="E20" i="1"/>
  <c r="I20" i="1"/>
  <c r="J20" i="1"/>
  <c r="K20" i="1"/>
  <c r="L20" i="1"/>
  <c r="E21" i="1"/>
  <c r="I21" i="1"/>
  <c r="J21" i="1"/>
  <c r="K21" i="1"/>
  <c r="L21" i="1"/>
  <c r="E22" i="1"/>
  <c r="I22" i="1"/>
  <c r="J22" i="1"/>
  <c r="K22" i="1"/>
  <c r="L22" i="1"/>
  <c r="E23" i="1"/>
  <c r="I23" i="1"/>
  <c r="J23" i="1"/>
  <c r="K23" i="1"/>
  <c r="L23" i="1"/>
  <c r="E24" i="1"/>
  <c r="I24" i="1"/>
  <c r="J24" i="1"/>
  <c r="K24" i="1"/>
  <c r="L24" i="1"/>
  <c r="E25" i="1"/>
  <c r="I25" i="1"/>
  <c r="J25" i="1"/>
  <c r="K25" i="1"/>
  <c r="L25" i="1"/>
  <c r="E26" i="1"/>
  <c r="I26" i="1"/>
  <c r="J26" i="1"/>
  <c r="K26" i="1"/>
  <c r="L26" i="1"/>
  <c r="E27" i="1"/>
  <c r="I27" i="1"/>
  <c r="J27" i="1"/>
  <c r="K27" i="1"/>
  <c r="L27" i="1"/>
  <c r="E28" i="1"/>
  <c r="I28" i="1"/>
  <c r="J28" i="1"/>
  <c r="K28" i="1"/>
  <c r="L28" i="1"/>
  <c r="E29" i="1"/>
  <c r="I29" i="1"/>
  <c r="J29" i="1"/>
  <c r="K29" i="1"/>
  <c r="L29" i="1"/>
  <c r="E30" i="1"/>
  <c r="I30" i="1"/>
  <c r="J30" i="1"/>
  <c r="K30" i="1"/>
  <c r="L30" i="1"/>
  <c r="E31" i="1"/>
  <c r="I31" i="1"/>
  <c r="J31" i="1"/>
  <c r="K31" i="1"/>
  <c r="L31" i="1"/>
  <c r="E32" i="1"/>
  <c r="I32" i="1"/>
  <c r="J32" i="1"/>
  <c r="K32" i="1"/>
  <c r="L32" i="1"/>
  <c r="E33" i="1"/>
  <c r="I33" i="1"/>
  <c r="J33" i="1"/>
  <c r="K33" i="1"/>
  <c r="L33" i="1"/>
  <c r="E34" i="1"/>
  <c r="I34" i="1"/>
  <c r="J34" i="1"/>
  <c r="K34" i="1"/>
  <c r="L34" i="1"/>
  <c r="E35" i="1"/>
  <c r="I35" i="1"/>
  <c r="J35" i="1"/>
  <c r="K35" i="1"/>
  <c r="L35" i="1"/>
  <c r="E36" i="1"/>
  <c r="I36" i="1"/>
  <c r="J36" i="1"/>
  <c r="K36" i="1"/>
  <c r="L36" i="1"/>
  <c r="E37" i="1"/>
  <c r="I37" i="1"/>
  <c r="J37" i="1"/>
  <c r="K37" i="1"/>
  <c r="L37" i="1"/>
  <c r="E38" i="1"/>
  <c r="I38" i="1"/>
  <c r="J38" i="1"/>
  <c r="K38" i="1"/>
  <c r="L38" i="1"/>
  <c r="E39" i="1"/>
  <c r="I39" i="1"/>
  <c r="J39" i="1"/>
  <c r="K39" i="1"/>
  <c r="L39" i="1"/>
  <c r="E40" i="1"/>
  <c r="I40" i="1"/>
  <c r="J40" i="1"/>
  <c r="K40" i="1"/>
  <c r="L40" i="1"/>
  <c r="E41" i="1"/>
  <c r="I41" i="1"/>
  <c r="J41" i="1"/>
  <c r="K41" i="1"/>
  <c r="L41" i="1"/>
  <c r="E42" i="1"/>
  <c r="I42" i="1"/>
  <c r="J42" i="1"/>
  <c r="K42" i="1"/>
  <c r="L42" i="1"/>
  <c r="E43" i="1"/>
  <c r="I43" i="1"/>
  <c r="J43" i="1"/>
  <c r="K43" i="1"/>
  <c r="L43" i="1"/>
  <c r="E44" i="1"/>
  <c r="I44" i="1"/>
  <c r="J44" i="1"/>
  <c r="K44" i="1"/>
  <c r="L44" i="1"/>
  <c r="E45" i="1"/>
  <c r="I45" i="1"/>
  <c r="J45" i="1"/>
  <c r="K45" i="1"/>
  <c r="L45" i="1"/>
  <c r="E46" i="1"/>
  <c r="I46" i="1"/>
  <c r="J46" i="1"/>
  <c r="K46" i="1"/>
  <c r="L46" i="1"/>
  <c r="E47" i="1"/>
  <c r="I47" i="1"/>
  <c r="J47" i="1"/>
  <c r="K47" i="1"/>
  <c r="L47" i="1"/>
  <c r="E48" i="1"/>
  <c r="I48" i="1"/>
  <c r="J48" i="1"/>
  <c r="K48" i="1"/>
  <c r="L48" i="1"/>
  <c r="E49" i="1"/>
  <c r="I49" i="1"/>
  <c r="J49" i="1"/>
  <c r="K49" i="1"/>
  <c r="L49" i="1"/>
  <c r="E50" i="1"/>
  <c r="I50" i="1"/>
  <c r="J50" i="1"/>
  <c r="K50" i="1"/>
  <c r="L50" i="1"/>
  <c r="E51" i="1"/>
  <c r="I51" i="1"/>
  <c r="J51" i="1"/>
  <c r="K51" i="1"/>
  <c r="L51" i="1"/>
  <c r="E52" i="1"/>
  <c r="I52" i="1"/>
  <c r="J52" i="1"/>
  <c r="K52" i="1"/>
  <c r="L52" i="1"/>
  <c r="E53" i="1"/>
  <c r="I53" i="1"/>
  <c r="J53" i="1"/>
  <c r="K53" i="1"/>
  <c r="L53" i="1"/>
  <c r="E54" i="1"/>
  <c r="I54" i="1"/>
  <c r="J54" i="1"/>
  <c r="K54" i="1"/>
  <c r="L54" i="1"/>
  <c r="E55" i="1"/>
  <c r="I55" i="1"/>
  <c r="J55" i="1"/>
  <c r="K55" i="1"/>
  <c r="L55" i="1"/>
  <c r="E56" i="1"/>
  <c r="I56" i="1"/>
  <c r="J56" i="1"/>
  <c r="K56" i="1"/>
  <c r="L56" i="1"/>
  <c r="E57" i="1"/>
  <c r="I57" i="1"/>
  <c r="J57" i="1"/>
  <c r="K57" i="1"/>
  <c r="L57" i="1"/>
  <c r="E58" i="1"/>
  <c r="I58" i="1"/>
  <c r="J58" i="1"/>
  <c r="K58" i="1"/>
  <c r="L58" i="1"/>
  <c r="E59" i="1"/>
  <c r="I59" i="1"/>
  <c r="J59" i="1"/>
  <c r="K59" i="1"/>
  <c r="L59" i="1"/>
  <c r="E60" i="1"/>
  <c r="I60" i="1"/>
  <c r="J60" i="1"/>
  <c r="K60" i="1"/>
  <c r="L60" i="1"/>
  <c r="E61" i="1"/>
  <c r="I61" i="1"/>
  <c r="J61" i="1"/>
  <c r="K61" i="1"/>
  <c r="L61" i="1"/>
  <c r="E62" i="1"/>
  <c r="I62" i="1"/>
  <c r="J62" i="1"/>
  <c r="K62" i="1"/>
  <c r="L62" i="1"/>
  <c r="E63" i="1"/>
  <c r="I63" i="1"/>
  <c r="J63" i="1"/>
  <c r="K63" i="1"/>
  <c r="L63" i="1"/>
  <c r="E64" i="1"/>
  <c r="I64" i="1"/>
  <c r="J64" i="1"/>
  <c r="K64" i="1"/>
  <c r="L64" i="1"/>
  <c r="E65" i="1"/>
  <c r="I65" i="1"/>
  <c r="J65" i="1"/>
  <c r="K65" i="1"/>
  <c r="L65" i="1"/>
  <c r="E66" i="1"/>
  <c r="I66" i="1"/>
  <c r="J66" i="1"/>
  <c r="K66" i="1"/>
  <c r="L66" i="1"/>
  <c r="E67" i="1"/>
  <c r="I67" i="1"/>
  <c r="J67" i="1"/>
  <c r="K67" i="1"/>
  <c r="L67" i="1"/>
  <c r="E68" i="1"/>
  <c r="I68" i="1"/>
  <c r="J68" i="1"/>
  <c r="K68" i="1"/>
  <c r="L68" i="1"/>
  <c r="E69" i="1"/>
  <c r="I69" i="1"/>
  <c r="J69" i="1"/>
  <c r="K69" i="1"/>
  <c r="L69" i="1"/>
  <c r="E70" i="1"/>
  <c r="I70" i="1"/>
  <c r="J70" i="1"/>
  <c r="K70" i="1"/>
  <c r="L70" i="1"/>
  <c r="E71" i="1"/>
  <c r="I71" i="1"/>
  <c r="J71" i="1"/>
  <c r="K71" i="1"/>
  <c r="L71" i="1"/>
  <c r="E72" i="1"/>
  <c r="I72" i="1"/>
  <c r="J72" i="1"/>
  <c r="K72" i="1"/>
  <c r="L72" i="1"/>
  <c r="E73" i="1"/>
  <c r="I73" i="1"/>
  <c r="J73" i="1"/>
  <c r="K73" i="1"/>
  <c r="L73" i="1"/>
  <c r="E74" i="1"/>
  <c r="I74" i="1"/>
  <c r="J74" i="1"/>
  <c r="K74" i="1"/>
  <c r="L74" i="1"/>
  <c r="E75" i="1"/>
  <c r="I75" i="1"/>
  <c r="J75" i="1"/>
  <c r="K75" i="1"/>
  <c r="L75" i="1"/>
  <c r="E76" i="1"/>
  <c r="I76" i="1"/>
  <c r="J76" i="1"/>
  <c r="K76" i="1"/>
  <c r="L76" i="1"/>
  <c r="E77" i="1"/>
  <c r="I77" i="1"/>
  <c r="J77" i="1"/>
  <c r="K77" i="1"/>
  <c r="L77" i="1"/>
  <c r="E78" i="1"/>
  <c r="I78" i="1"/>
  <c r="J78" i="1"/>
  <c r="K78" i="1"/>
  <c r="L78" i="1"/>
  <c r="E79" i="1"/>
  <c r="I79" i="1"/>
  <c r="J79" i="1"/>
  <c r="K79" i="1"/>
  <c r="L79" i="1"/>
  <c r="E80" i="1"/>
  <c r="I80" i="1"/>
  <c r="J80" i="1"/>
  <c r="K80" i="1"/>
  <c r="L80" i="1"/>
  <c r="E81" i="1"/>
  <c r="I81" i="1"/>
  <c r="J81" i="1"/>
  <c r="K81" i="1"/>
  <c r="L81" i="1"/>
  <c r="E82" i="1"/>
  <c r="I82" i="1"/>
  <c r="J82" i="1"/>
  <c r="K82" i="1"/>
  <c r="L82" i="1"/>
  <c r="E83" i="1"/>
  <c r="I83" i="1"/>
  <c r="J83" i="1"/>
  <c r="K83" i="1"/>
  <c r="L83" i="1"/>
  <c r="E84" i="1"/>
  <c r="I84" i="1"/>
  <c r="J84" i="1"/>
  <c r="K84" i="1"/>
  <c r="L84" i="1"/>
  <c r="E85" i="1"/>
  <c r="I85" i="1"/>
  <c r="J85" i="1"/>
  <c r="K85" i="1"/>
  <c r="L85" i="1"/>
  <c r="E86" i="1"/>
  <c r="I86" i="1"/>
  <c r="J86" i="1"/>
  <c r="K86" i="1"/>
  <c r="L86" i="1"/>
  <c r="E87" i="1"/>
  <c r="I87" i="1"/>
  <c r="J87" i="1"/>
  <c r="K87" i="1"/>
  <c r="L87" i="1"/>
  <c r="E88" i="1"/>
  <c r="I88" i="1"/>
  <c r="J88" i="1"/>
  <c r="K88" i="1"/>
  <c r="L88" i="1"/>
  <c r="E89" i="1"/>
  <c r="I89" i="1"/>
  <c r="J89" i="1"/>
  <c r="K89" i="1"/>
  <c r="L89" i="1"/>
  <c r="E90" i="1"/>
  <c r="I90" i="1"/>
  <c r="J90" i="1"/>
  <c r="K90" i="1"/>
  <c r="L90" i="1"/>
  <c r="E91" i="1"/>
  <c r="I91" i="1"/>
  <c r="J91" i="1"/>
  <c r="K91" i="1"/>
  <c r="L91" i="1"/>
  <c r="E92" i="1"/>
  <c r="I92" i="1"/>
  <c r="J92" i="1"/>
  <c r="K92" i="1"/>
  <c r="L92" i="1"/>
  <c r="E93" i="1"/>
  <c r="I93" i="1"/>
  <c r="J93" i="1"/>
  <c r="K93" i="1"/>
  <c r="L93" i="1"/>
  <c r="E94" i="1"/>
  <c r="I94" i="1"/>
  <c r="J94" i="1"/>
  <c r="K94" i="1"/>
  <c r="L94" i="1"/>
  <c r="E95" i="1"/>
  <c r="I95" i="1"/>
  <c r="J95" i="1"/>
  <c r="K95" i="1"/>
  <c r="L95" i="1"/>
  <c r="E96" i="1"/>
  <c r="I96" i="1"/>
  <c r="J96" i="1"/>
  <c r="K96" i="1"/>
  <c r="L96" i="1"/>
  <c r="E97" i="1"/>
  <c r="I97" i="1"/>
  <c r="J97" i="1"/>
  <c r="K97" i="1"/>
  <c r="L97" i="1"/>
  <c r="E98" i="1"/>
  <c r="I98" i="1"/>
  <c r="J98" i="1"/>
  <c r="K98" i="1"/>
  <c r="L98" i="1"/>
  <c r="E99" i="1"/>
  <c r="I99" i="1"/>
  <c r="J99" i="1"/>
  <c r="K99" i="1"/>
  <c r="L99" i="1"/>
  <c r="E100" i="1"/>
  <c r="I100" i="1"/>
  <c r="J100" i="1"/>
  <c r="K100" i="1"/>
  <c r="L100" i="1"/>
  <c r="E101" i="1"/>
  <c r="I101" i="1"/>
  <c r="J101" i="1"/>
  <c r="K101" i="1"/>
  <c r="L101" i="1"/>
  <c r="E102" i="1"/>
  <c r="I102" i="1"/>
  <c r="J102" i="1"/>
  <c r="K102" i="1"/>
  <c r="L102" i="1"/>
  <c r="E103" i="1"/>
  <c r="I103" i="1"/>
  <c r="J103" i="1"/>
  <c r="K103" i="1"/>
  <c r="L103" i="1"/>
  <c r="E104" i="1"/>
  <c r="I104" i="1"/>
  <c r="J104" i="1"/>
  <c r="K104" i="1"/>
  <c r="L104" i="1"/>
  <c r="E105" i="1"/>
  <c r="I105" i="1"/>
  <c r="J105" i="1"/>
  <c r="K105" i="1"/>
  <c r="L105" i="1"/>
  <c r="E106" i="1"/>
  <c r="I106" i="1"/>
  <c r="J106" i="1"/>
  <c r="K106" i="1"/>
  <c r="L106" i="1"/>
  <c r="E107" i="1"/>
  <c r="I107" i="1"/>
  <c r="J107" i="1"/>
  <c r="K107" i="1"/>
  <c r="L107" i="1"/>
  <c r="E108" i="1"/>
  <c r="I108" i="1"/>
  <c r="J108" i="1"/>
  <c r="K108" i="1"/>
  <c r="L108" i="1"/>
  <c r="E109" i="1"/>
  <c r="I109" i="1"/>
  <c r="J109" i="1"/>
  <c r="K109" i="1"/>
  <c r="L109" i="1"/>
  <c r="E110" i="1"/>
  <c r="I110" i="1"/>
  <c r="J110" i="1"/>
  <c r="K110" i="1"/>
  <c r="L110" i="1"/>
  <c r="E111" i="1"/>
  <c r="I111" i="1"/>
  <c r="J111" i="1"/>
  <c r="K111" i="1"/>
  <c r="L111" i="1"/>
  <c r="E112" i="1"/>
  <c r="I112" i="1"/>
  <c r="J112" i="1"/>
  <c r="K112" i="1"/>
  <c r="L112" i="1"/>
  <c r="E113" i="1"/>
  <c r="I113" i="1"/>
  <c r="J113" i="1"/>
  <c r="K113" i="1"/>
  <c r="L113" i="1"/>
  <c r="E114" i="1"/>
  <c r="I114" i="1"/>
  <c r="J114" i="1"/>
  <c r="K114" i="1"/>
  <c r="L114" i="1"/>
  <c r="E115" i="1"/>
  <c r="I115" i="1"/>
  <c r="J115" i="1"/>
  <c r="K115" i="1"/>
  <c r="L115" i="1"/>
  <c r="E116" i="1"/>
  <c r="I116" i="1"/>
  <c r="J116" i="1"/>
  <c r="K116" i="1"/>
  <c r="L116" i="1"/>
  <c r="E117" i="1"/>
  <c r="I117" i="1"/>
  <c r="J117" i="1"/>
  <c r="K117" i="1"/>
  <c r="L117" i="1"/>
  <c r="E118" i="1"/>
  <c r="I118" i="1"/>
  <c r="J118" i="1"/>
  <c r="K118" i="1"/>
  <c r="L118" i="1"/>
  <c r="E119" i="1"/>
  <c r="I119" i="1"/>
  <c r="J119" i="1"/>
  <c r="K119" i="1"/>
  <c r="L119" i="1"/>
  <c r="E120" i="1"/>
  <c r="I120" i="1"/>
  <c r="J120" i="1"/>
  <c r="K120" i="1"/>
  <c r="L120" i="1"/>
  <c r="E121" i="1"/>
  <c r="I121" i="1"/>
  <c r="J121" i="1"/>
  <c r="K121" i="1"/>
  <c r="L121" i="1"/>
  <c r="E122" i="1"/>
  <c r="I122" i="1"/>
  <c r="J122" i="1"/>
  <c r="K122" i="1"/>
  <c r="L122" i="1"/>
  <c r="E123" i="1"/>
  <c r="I123" i="1"/>
  <c r="J123" i="1"/>
  <c r="K123" i="1"/>
  <c r="L123" i="1"/>
  <c r="E124" i="1"/>
  <c r="I124" i="1"/>
  <c r="J124" i="1"/>
  <c r="K124" i="1"/>
  <c r="L124" i="1"/>
  <c r="E125" i="1"/>
  <c r="I125" i="1"/>
  <c r="J125" i="1"/>
  <c r="K125" i="1"/>
  <c r="L125" i="1"/>
  <c r="E126" i="1"/>
  <c r="I126" i="1"/>
  <c r="J126" i="1"/>
  <c r="K126" i="1"/>
  <c r="L126" i="1"/>
  <c r="E127" i="1"/>
  <c r="I127" i="1"/>
  <c r="J127" i="1"/>
  <c r="K127" i="1"/>
  <c r="L127" i="1"/>
  <c r="E128" i="1"/>
  <c r="I128" i="1"/>
  <c r="J128" i="1"/>
  <c r="K128" i="1"/>
  <c r="L128" i="1"/>
  <c r="E129" i="1"/>
  <c r="I129" i="1"/>
  <c r="J129" i="1"/>
  <c r="K129" i="1"/>
  <c r="L129" i="1"/>
  <c r="E130" i="1"/>
  <c r="I130" i="1"/>
  <c r="J130" i="1"/>
  <c r="K130" i="1"/>
  <c r="L130" i="1"/>
  <c r="E131" i="1"/>
  <c r="I131" i="1"/>
  <c r="J131" i="1"/>
  <c r="K131" i="1"/>
  <c r="L131" i="1"/>
  <c r="E132" i="1"/>
  <c r="I132" i="1"/>
  <c r="J132" i="1"/>
  <c r="K132" i="1"/>
  <c r="L132" i="1"/>
  <c r="E133" i="1"/>
  <c r="I133" i="1"/>
  <c r="J133" i="1"/>
  <c r="K133" i="1"/>
  <c r="L133" i="1"/>
  <c r="E134" i="1"/>
  <c r="I134" i="1"/>
  <c r="J134" i="1"/>
  <c r="K134" i="1"/>
  <c r="L134" i="1"/>
  <c r="E135" i="1"/>
  <c r="I135" i="1"/>
  <c r="J135" i="1"/>
  <c r="K135" i="1"/>
  <c r="L135" i="1"/>
  <c r="E136" i="1"/>
  <c r="I136" i="1"/>
  <c r="J136" i="1"/>
  <c r="K136" i="1"/>
  <c r="L136" i="1"/>
  <c r="E137" i="1"/>
  <c r="I137" i="1"/>
  <c r="J137" i="1"/>
  <c r="K137" i="1"/>
  <c r="L137" i="1"/>
  <c r="E138" i="1"/>
  <c r="I138" i="1"/>
  <c r="J138" i="1"/>
  <c r="K138" i="1"/>
  <c r="L138" i="1"/>
  <c r="E139" i="1"/>
  <c r="I139" i="1"/>
  <c r="J139" i="1"/>
  <c r="K139" i="1"/>
  <c r="L139" i="1"/>
  <c r="E140" i="1"/>
  <c r="I140" i="1"/>
  <c r="J140" i="1"/>
  <c r="K140" i="1"/>
  <c r="L140" i="1"/>
  <c r="E141" i="1"/>
  <c r="I141" i="1"/>
  <c r="J141" i="1"/>
  <c r="K141" i="1"/>
  <c r="L141" i="1"/>
  <c r="E142" i="1"/>
  <c r="I142" i="1"/>
  <c r="J142" i="1"/>
  <c r="K142" i="1"/>
  <c r="L142" i="1"/>
  <c r="E143" i="1"/>
  <c r="I143" i="1"/>
  <c r="J143" i="1"/>
  <c r="K143" i="1"/>
  <c r="L143" i="1"/>
  <c r="E144" i="1"/>
  <c r="I144" i="1"/>
  <c r="J144" i="1"/>
  <c r="K144" i="1"/>
  <c r="L144" i="1"/>
  <c r="E145" i="1"/>
  <c r="I145" i="1"/>
  <c r="J145" i="1"/>
  <c r="K145" i="1"/>
  <c r="L145" i="1"/>
  <c r="E146" i="1"/>
  <c r="I146" i="1"/>
  <c r="J146" i="1"/>
  <c r="K146" i="1"/>
  <c r="L146" i="1"/>
  <c r="E147" i="1"/>
  <c r="I147" i="1"/>
  <c r="J147" i="1"/>
  <c r="K147" i="1"/>
  <c r="L147" i="1"/>
  <c r="E148" i="1"/>
  <c r="I148" i="1"/>
  <c r="J148" i="1"/>
  <c r="K148" i="1"/>
  <c r="L148" i="1"/>
  <c r="E149" i="1"/>
  <c r="I149" i="1"/>
  <c r="J149" i="1"/>
  <c r="K149" i="1"/>
  <c r="L149" i="1"/>
  <c r="E150" i="1"/>
  <c r="I150" i="1"/>
  <c r="J150" i="1"/>
  <c r="K150" i="1"/>
  <c r="L150" i="1"/>
  <c r="E151" i="1"/>
  <c r="I151" i="1"/>
  <c r="J151" i="1"/>
  <c r="K151" i="1"/>
  <c r="L151" i="1"/>
  <c r="E152" i="1"/>
  <c r="I152" i="1"/>
  <c r="J152" i="1"/>
  <c r="K152" i="1"/>
  <c r="L152" i="1"/>
  <c r="E153" i="1"/>
  <c r="I153" i="1"/>
  <c r="J153" i="1"/>
  <c r="K153" i="1"/>
  <c r="L153" i="1"/>
  <c r="E154" i="1"/>
  <c r="I154" i="1"/>
  <c r="J154" i="1"/>
  <c r="K154" i="1"/>
  <c r="L154" i="1"/>
  <c r="E155" i="1"/>
  <c r="I155" i="1"/>
  <c r="J155" i="1"/>
  <c r="K155" i="1"/>
  <c r="L155" i="1"/>
  <c r="E156" i="1"/>
  <c r="I156" i="1"/>
  <c r="J156" i="1"/>
  <c r="K156" i="1"/>
  <c r="L156" i="1"/>
  <c r="E157" i="1"/>
  <c r="I157" i="1"/>
  <c r="J157" i="1"/>
  <c r="K157" i="1"/>
  <c r="L157" i="1"/>
  <c r="E158" i="1"/>
  <c r="I158" i="1"/>
  <c r="J158" i="1"/>
  <c r="K158" i="1"/>
  <c r="L158" i="1"/>
  <c r="E159" i="1"/>
  <c r="I159" i="1"/>
  <c r="J159" i="1"/>
  <c r="K159" i="1"/>
  <c r="L159" i="1"/>
  <c r="E160" i="1"/>
  <c r="I160" i="1"/>
  <c r="J160" i="1"/>
  <c r="K160" i="1"/>
  <c r="L160" i="1"/>
  <c r="E161" i="1"/>
  <c r="I161" i="1"/>
  <c r="J161" i="1"/>
  <c r="K161" i="1"/>
  <c r="L161" i="1"/>
  <c r="E162" i="1"/>
  <c r="I162" i="1"/>
  <c r="J162" i="1"/>
  <c r="K162" i="1"/>
  <c r="L162" i="1"/>
  <c r="E163" i="1"/>
  <c r="I163" i="1"/>
  <c r="J163" i="1"/>
  <c r="K163" i="1"/>
  <c r="L163" i="1"/>
  <c r="E164" i="1"/>
  <c r="I164" i="1"/>
  <c r="J164" i="1"/>
  <c r="K164" i="1"/>
  <c r="L164" i="1"/>
  <c r="E165" i="1"/>
  <c r="I165" i="1"/>
  <c r="J165" i="1"/>
  <c r="K165" i="1"/>
  <c r="L165" i="1"/>
  <c r="E166" i="1"/>
  <c r="I166" i="1"/>
  <c r="J166" i="1"/>
  <c r="K166" i="1"/>
  <c r="L166" i="1"/>
  <c r="E167" i="1"/>
  <c r="I167" i="1"/>
  <c r="J167" i="1"/>
  <c r="K167" i="1"/>
  <c r="L167" i="1"/>
  <c r="E168" i="1"/>
  <c r="I168" i="1"/>
  <c r="J168" i="1"/>
  <c r="K168" i="1"/>
  <c r="L168" i="1"/>
  <c r="E169" i="1"/>
  <c r="I169" i="1"/>
  <c r="J169" i="1"/>
  <c r="K169" i="1"/>
  <c r="L169" i="1"/>
  <c r="E170" i="1"/>
  <c r="I170" i="1"/>
  <c r="J170" i="1"/>
  <c r="K170" i="1"/>
  <c r="L170" i="1"/>
  <c r="E171" i="1"/>
  <c r="I171" i="1"/>
  <c r="J171" i="1"/>
  <c r="K171" i="1"/>
  <c r="L171" i="1"/>
  <c r="E172" i="1"/>
  <c r="I172" i="1"/>
  <c r="J172" i="1"/>
  <c r="K172" i="1"/>
  <c r="L172" i="1"/>
  <c r="E173" i="1"/>
  <c r="I173" i="1"/>
  <c r="J173" i="1"/>
  <c r="K173" i="1"/>
  <c r="L173" i="1"/>
  <c r="E174" i="1"/>
  <c r="I174" i="1"/>
  <c r="J174" i="1"/>
  <c r="K174" i="1"/>
  <c r="L174" i="1"/>
  <c r="E175" i="1"/>
  <c r="I175" i="1"/>
  <c r="J175" i="1"/>
  <c r="K175" i="1"/>
  <c r="L175" i="1"/>
  <c r="E176" i="1"/>
  <c r="I176" i="1"/>
  <c r="J176" i="1"/>
  <c r="K176" i="1"/>
  <c r="L176" i="1"/>
  <c r="E177" i="1"/>
  <c r="I177" i="1"/>
  <c r="J177" i="1"/>
  <c r="K177" i="1"/>
  <c r="L177" i="1"/>
  <c r="E178" i="1"/>
  <c r="I178" i="1"/>
  <c r="J178" i="1"/>
  <c r="K178" i="1"/>
  <c r="L178" i="1"/>
  <c r="E179" i="1"/>
  <c r="I179" i="1"/>
  <c r="J179" i="1"/>
  <c r="K179" i="1"/>
  <c r="L179" i="1"/>
  <c r="E180" i="1"/>
  <c r="I180" i="1"/>
  <c r="J180" i="1"/>
  <c r="K180" i="1"/>
  <c r="L180" i="1"/>
  <c r="E181" i="1"/>
  <c r="I181" i="1"/>
  <c r="J181" i="1"/>
  <c r="K181" i="1"/>
  <c r="L181" i="1"/>
  <c r="E182" i="1"/>
  <c r="I182" i="1"/>
  <c r="J182" i="1"/>
  <c r="K182" i="1"/>
  <c r="L182" i="1"/>
  <c r="E183" i="1"/>
  <c r="I183" i="1"/>
  <c r="J183" i="1"/>
  <c r="K183" i="1"/>
  <c r="L183" i="1"/>
  <c r="E184" i="1"/>
  <c r="I184" i="1"/>
  <c r="J184" i="1"/>
  <c r="K184" i="1"/>
  <c r="L184" i="1"/>
  <c r="E185" i="1"/>
  <c r="I185" i="1"/>
  <c r="J185" i="1"/>
  <c r="K185" i="1"/>
  <c r="L185" i="1"/>
  <c r="E186" i="1"/>
  <c r="I186" i="1"/>
  <c r="J186" i="1"/>
  <c r="K186" i="1"/>
  <c r="L186" i="1"/>
  <c r="E187" i="1"/>
  <c r="I187" i="1"/>
  <c r="J187" i="1"/>
  <c r="K187" i="1"/>
  <c r="L187" i="1"/>
  <c r="E188" i="1"/>
  <c r="I188" i="1"/>
  <c r="J188" i="1"/>
  <c r="K188" i="1"/>
  <c r="L188" i="1"/>
  <c r="E189" i="1"/>
  <c r="I189" i="1"/>
  <c r="J189" i="1"/>
  <c r="K189" i="1"/>
  <c r="L189" i="1"/>
  <c r="E190" i="1"/>
  <c r="I190" i="1"/>
  <c r="J190" i="1"/>
  <c r="K190" i="1"/>
  <c r="L190" i="1"/>
  <c r="E191" i="1"/>
  <c r="I191" i="1"/>
  <c r="J191" i="1"/>
  <c r="K191" i="1"/>
  <c r="L191" i="1"/>
  <c r="E192" i="1"/>
  <c r="I192" i="1"/>
  <c r="J192" i="1"/>
  <c r="K192" i="1"/>
  <c r="L192" i="1"/>
  <c r="E193" i="1"/>
  <c r="I193" i="1"/>
  <c r="J193" i="1"/>
  <c r="K193" i="1"/>
  <c r="L193" i="1"/>
  <c r="E194" i="1"/>
  <c r="I194" i="1"/>
  <c r="J194" i="1"/>
  <c r="K194" i="1"/>
  <c r="L194" i="1"/>
  <c r="E195" i="1"/>
  <c r="I195" i="1"/>
  <c r="J195" i="1"/>
  <c r="K195" i="1"/>
  <c r="L195" i="1"/>
  <c r="E196" i="1"/>
  <c r="I196" i="1"/>
  <c r="J196" i="1"/>
  <c r="K196" i="1"/>
  <c r="L196" i="1"/>
  <c r="E197" i="1"/>
  <c r="I197" i="1"/>
  <c r="J197" i="1"/>
  <c r="K197" i="1"/>
  <c r="L197" i="1"/>
  <c r="E198" i="1"/>
  <c r="I198" i="1"/>
  <c r="J198" i="1"/>
  <c r="K198" i="1"/>
  <c r="L198" i="1"/>
  <c r="E199" i="1"/>
  <c r="I199" i="1"/>
  <c r="J199" i="1"/>
  <c r="K199" i="1"/>
  <c r="L199" i="1"/>
  <c r="E200" i="1"/>
  <c r="I200" i="1"/>
  <c r="J200" i="1"/>
  <c r="K200" i="1"/>
  <c r="L200" i="1"/>
  <c r="E201" i="1"/>
  <c r="I201" i="1"/>
  <c r="J201" i="1"/>
  <c r="K201" i="1"/>
  <c r="L201" i="1"/>
  <c r="E202" i="1"/>
  <c r="I202" i="1"/>
  <c r="J202" i="1"/>
  <c r="K202" i="1"/>
  <c r="L202" i="1"/>
  <c r="E203" i="1"/>
  <c r="I203" i="1"/>
  <c r="J203" i="1"/>
  <c r="K203" i="1"/>
  <c r="L203" i="1"/>
  <c r="E204" i="1"/>
  <c r="I204" i="1"/>
  <c r="J204" i="1"/>
  <c r="K204" i="1"/>
  <c r="L204" i="1"/>
  <c r="E205" i="1"/>
  <c r="I205" i="1"/>
  <c r="J205" i="1"/>
  <c r="K205" i="1"/>
  <c r="L205" i="1"/>
  <c r="E206" i="1"/>
  <c r="I206" i="1"/>
  <c r="J206" i="1"/>
  <c r="K206" i="1"/>
  <c r="L206" i="1"/>
  <c r="E207" i="1"/>
  <c r="I207" i="1"/>
  <c r="J207" i="1"/>
  <c r="K207" i="1"/>
  <c r="L207" i="1"/>
  <c r="E208" i="1"/>
  <c r="I208" i="1"/>
  <c r="J208" i="1"/>
  <c r="K208" i="1"/>
  <c r="L208" i="1"/>
  <c r="E209" i="1"/>
  <c r="I209" i="1"/>
  <c r="J209" i="1"/>
  <c r="K209" i="1"/>
  <c r="L209" i="1"/>
  <c r="E210" i="1"/>
  <c r="I210" i="1"/>
  <c r="J210" i="1"/>
  <c r="K210" i="1"/>
  <c r="L210" i="1"/>
  <c r="E211" i="1"/>
  <c r="I211" i="1"/>
  <c r="J211" i="1"/>
  <c r="K211" i="1"/>
  <c r="L211" i="1"/>
  <c r="E212" i="1"/>
  <c r="I212" i="1"/>
  <c r="J212" i="1"/>
  <c r="K212" i="1"/>
  <c r="L212" i="1"/>
  <c r="E213" i="1"/>
  <c r="I213" i="1"/>
  <c r="J213" i="1"/>
  <c r="K213" i="1"/>
  <c r="L213" i="1"/>
  <c r="E214" i="1"/>
  <c r="I214" i="1"/>
  <c r="J214" i="1"/>
  <c r="K214" i="1"/>
  <c r="L214" i="1"/>
  <c r="E215" i="1"/>
  <c r="I215" i="1"/>
  <c r="J215" i="1"/>
  <c r="K215" i="1"/>
  <c r="L215" i="1"/>
  <c r="E216" i="1"/>
  <c r="I216" i="1"/>
  <c r="J216" i="1"/>
  <c r="K216" i="1"/>
  <c r="L216" i="1"/>
  <c r="E217" i="1"/>
  <c r="I217" i="1"/>
  <c r="J217" i="1"/>
  <c r="K217" i="1"/>
  <c r="L217" i="1"/>
  <c r="E218" i="1"/>
  <c r="I218" i="1"/>
  <c r="J218" i="1"/>
  <c r="K218" i="1"/>
  <c r="L218" i="1"/>
  <c r="E219" i="1"/>
  <c r="I219" i="1"/>
  <c r="J219" i="1"/>
  <c r="K219" i="1"/>
  <c r="L219" i="1"/>
  <c r="E220" i="1"/>
  <c r="I220" i="1"/>
  <c r="J220" i="1"/>
  <c r="K220" i="1"/>
  <c r="L220" i="1"/>
  <c r="E221" i="1"/>
  <c r="I221" i="1"/>
  <c r="J221" i="1"/>
  <c r="K221" i="1"/>
  <c r="L221" i="1"/>
  <c r="E222" i="1"/>
  <c r="I222" i="1"/>
  <c r="J222" i="1"/>
  <c r="K222" i="1"/>
  <c r="L222" i="1"/>
  <c r="E223" i="1"/>
  <c r="I223" i="1"/>
  <c r="J223" i="1"/>
  <c r="K223" i="1"/>
  <c r="L223" i="1"/>
  <c r="E224" i="1"/>
  <c r="I224" i="1"/>
  <c r="J224" i="1"/>
  <c r="K224" i="1"/>
  <c r="L224" i="1"/>
  <c r="E225" i="1"/>
  <c r="I225" i="1"/>
  <c r="J225" i="1"/>
  <c r="K225" i="1"/>
  <c r="L225" i="1"/>
  <c r="E226" i="1"/>
  <c r="I226" i="1"/>
  <c r="J226" i="1"/>
  <c r="K226" i="1"/>
  <c r="L226" i="1"/>
  <c r="E227" i="1"/>
  <c r="I227" i="1"/>
  <c r="J227" i="1"/>
  <c r="K227" i="1"/>
  <c r="L227" i="1"/>
  <c r="E228" i="1"/>
  <c r="I228" i="1"/>
  <c r="J228" i="1"/>
  <c r="K228" i="1"/>
  <c r="L228" i="1"/>
  <c r="E229" i="1"/>
  <c r="I229" i="1"/>
  <c r="J229" i="1"/>
  <c r="K229" i="1"/>
  <c r="L229" i="1"/>
  <c r="E230" i="1"/>
  <c r="I230" i="1"/>
  <c r="J230" i="1"/>
  <c r="K230" i="1"/>
  <c r="L230" i="1"/>
  <c r="E231" i="1"/>
  <c r="I231" i="1"/>
  <c r="J231" i="1"/>
  <c r="K231" i="1"/>
  <c r="L231" i="1"/>
  <c r="E232" i="1"/>
  <c r="I232" i="1"/>
  <c r="J232" i="1"/>
  <c r="K232" i="1"/>
  <c r="L232" i="1"/>
  <c r="E233" i="1"/>
  <c r="I233" i="1"/>
  <c r="J233" i="1"/>
  <c r="K233" i="1"/>
  <c r="L233" i="1"/>
  <c r="E234" i="1"/>
  <c r="I234" i="1"/>
  <c r="J234" i="1"/>
  <c r="K234" i="1"/>
  <c r="L234" i="1"/>
  <c r="E235" i="1"/>
  <c r="I235" i="1"/>
  <c r="J235" i="1"/>
  <c r="K235" i="1"/>
  <c r="L235" i="1"/>
  <c r="E236" i="1"/>
  <c r="I236" i="1"/>
  <c r="J236" i="1"/>
  <c r="K236" i="1"/>
  <c r="L236" i="1"/>
  <c r="E237" i="1"/>
  <c r="I237" i="1"/>
  <c r="J237" i="1"/>
  <c r="K237" i="1"/>
  <c r="L237" i="1"/>
  <c r="E238" i="1"/>
  <c r="I238" i="1"/>
  <c r="J238" i="1"/>
  <c r="K238" i="1"/>
  <c r="L238" i="1"/>
  <c r="E239" i="1"/>
  <c r="I239" i="1"/>
  <c r="J239" i="1"/>
  <c r="K239" i="1"/>
  <c r="L239" i="1"/>
  <c r="E240" i="1"/>
  <c r="I240" i="1"/>
  <c r="J240" i="1"/>
  <c r="K240" i="1"/>
  <c r="L240" i="1"/>
  <c r="E241" i="1"/>
  <c r="I241" i="1"/>
  <c r="J241" i="1"/>
  <c r="K241" i="1"/>
  <c r="L241" i="1"/>
  <c r="E242" i="1"/>
  <c r="I242" i="1"/>
  <c r="J242" i="1"/>
  <c r="K242" i="1"/>
  <c r="L242" i="1"/>
  <c r="E243" i="1"/>
  <c r="I243" i="1"/>
  <c r="J243" i="1"/>
  <c r="K243" i="1"/>
  <c r="L243" i="1"/>
  <c r="E244" i="1"/>
  <c r="I244" i="1"/>
  <c r="J244" i="1"/>
  <c r="K244" i="1"/>
  <c r="L244" i="1"/>
  <c r="E245" i="1"/>
  <c r="I245" i="1"/>
  <c r="J245" i="1"/>
  <c r="K245" i="1"/>
  <c r="L245" i="1"/>
  <c r="E246" i="1"/>
  <c r="I246" i="1"/>
  <c r="J246" i="1"/>
  <c r="K246" i="1"/>
  <c r="L246" i="1"/>
  <c r="E247" i="1"/>
  <c r="I247" i="1"/>
  <c r="J247" i="1"/>
  <c r="K247" i="1"/>
  <c r="L247" i="1"/>
  <c r="E248" i="1"/>
  <c r="I248" i="1"/>
  <c r="J248" i="1"/>
  <c r="K248" i="1"/>
  <c r="L248" i="1"/>
  <c r="E249" i="1"/>
  <c r="I249" i="1"/>
  <c r="J249" i="1"/>
  <c r="K249" i="1"/>
  <c r="L249" i="1"/>
  <c r="E250" i="1"/>
  <c r="I250" i="1"/>
  <c r="J250" i="1"/>
  <c r="K250" i="1"/>
  <c r="L250" i="1"/>
  <c r="E251" i="1"/>
  <c r="I251" i="1"/>
  <c r="J251" i="1"/>
  <c r="K251" i="1"/>
  <c r="L251" i="1"/>
  <c r="E252" i="1"/>
  <c r="I252" i="1"/>
  <c r="J252" i="1"/>
  <c r="K252" i="1"/>
  <c r="L252" i="1"/>
  <c r="E253" i="1"/>
  <c r="I253" i="1"/>
  <c r="J253" i="1"/>
  <c r="K253" i="1"/>
  <c r="L253" i="1"/>
  <c r="E254" i="1"/>
  <c r="I254" i="1"/>
  <c r="J254" i="1"/>
  <c r="K254" i="1"/>
  <c r="L254" i="1"/>
  <c r="E255" i="1"/>
  <c r="I255" i="1"/>
  <c r="J255" i="1"/>
  <c r="K255" i="1"/>
  <c r="L255" i="1"/>
  <c r="E256" i="1"/>
  <c r="I256" i="1"/>
  <c r="J256" i="1"/>
  <c r="K256" i="1"/>
  <c r="L256" i="1"/>
  <c r="E257" i="1"/>
  <c r="I257" i="1"/>
  <c r="J257" i="1"/>
  <c r="K257" i="1"/>
  <c r="L257" i="1"/>
  <c r="E258" i="1"/>
  <c r="I258" i="1"/>
  <c r="J258" i="1"/>
  <c r="K258" i="1"/>
  <c r="L258" i="1"/>
  <c r="E259" i="1"/>
  <c r="I259" i="1"/>
  <c r="J259" i="1"/>
  <c r="K259" i="1"/>
  <c r="L259" i="1"/>
  <c r="E260" i="1"/>
  <c r="I260" i="1"/>
  <c r="J260" i="1"/>
  <c r="K260" i="1"/>
  <c r="L260" i="1"/>
  <c r="E261" i="1"/>
  <c r="I261" i="1"/>
  <c r="J261" i="1"/>
  <c r="K261" i="1"/>
  <c r="L261" i="1"/>
  <c r="E262" i="1"/>
  <c r="I262" i="1"/>
  <c r="J262" i="1"/>
  <c r="K262" i="1"/>
  <c r="L262" i="1"/>
  <c r="E263" i="1"/>
  <c r="I263" i="1"/>
  <c r="J263" i="1"/>
  <c r="K263" i="1"/>
  <c r="L263" i="1"/>
  <c r="E264" i="1"/>
  <c r="I264" i="1"/>
  <c r="J264" i="1"/>
  <c r="K264" i="1"/>
  <c r="L264" i="1"/>
  <c r="E265" i="1"/>
  <c r="I265" i="1"/>
  <c r="J265" i="1"/>
  <c r="K265" i="1"/>
  <c r="L265" i="1"/>
  <c r="E266" i="1"/>
  <c r="I266" i="1"/>
  <c r="J266" i="1"/>
  <c r="K266" i="1"/>
  <c r="L266" i="1"/>
  <c r="E267" i="1"/>
  <c r="I267" i="1"/>
  <c r="J267" i="1"/>
  <c r="K267" i="1"/>
  <c r="L267" i="1"/>
  <c r="E268" i="1"/>
  <c r="I268" i="1"/>
  <c r="J268" i="1"/>
  <c r="K268" i="1"/>
  <c r="L268" i="1"/>
  <c r="E269" i="1"/>
  <c r="I269" i="1"/>
  <c r="J269" i="1"/>
  <c r="K269" i="1"/>
  <c r="L269" i="1"/>
  <c r="E270" i="1"/>
  <c r="I270" i="1"/>
  <c r="J270" i="1"/>
  <c r="K270" i="1"/>
  <c r="L270" i="1"/>
  <c r="E271" i="1"/>
  <c r="I271" i="1"/>
  <c r="J271" i="1"/>
  <c r="K271" i="1"/>
  <c r="L271" i="1"/>
  <c r="E272" i="1"/>
  <c r="I272" i="1"/>
  <c r="J272" i="1"/>
  <c r="K272" i="1"/>
  <c r="L272" i="1"/>
  <c r="E273" i="1"/>
  <c r="I273" i="1"/>
  <c r="J273" i="1"/>
  <c r="K273" i="1"/>
  <c r="L273" i="1"/>
  <c r="E274" i="1"/>
  <c r="I274" i="1"/>
  <c r="J274" i="1"/>
  <c r="K274" i="1"/>
  <c r="L274" i="1"/>
  <c r="E275" i="1"/>
  <c r="I275" i="1"/>
  <c r="J275" i="1"/>
  <c r="K275" i="1"/>
  <c r="L275" i="1"/>
  <c r="E276" i="1"/>
  <c r="I276" i="1"/>
  <c r="J276" i="1"/>
  <c r="K276" i="1"/>
  <c r="L276" i="1"/>
  <c r="E277" i="1"/>
  <c r="I277" i="1"/>
  <c r="J277" i="1"/>
  <c r="K277" i="1"/>
  <c r="L277" i="1"/>
  <c r="E278" i="1"/>
  <c r="I278" i="1"/>
  <c r="J278" i="1"/>
  <c r="K278" i="1"/>
  <c r="L278" i="1"/>
  <c r="E279" i="1"/>
  <c r="I279" i="1"/>
  <c r="J279" i="1"/>
  <c r="K279" i="1"/>
  <c r="L279" i="1"/>
  <c r="E280" i="1"/>
  <c r="I280" i="1"/>
  <c r="J280" i="1"/>
  <c r="K280" i="1"/>
  <c r="L280" i="1"/>
  <c r="E281" i="1"/>
  <c r="I281" i="1"/>
  <c r="J281" i="1"/>
  <c r="K281" i="1"/>
  <c r="L281" i="1"/>
  <c r="E282" i="1"/>
  <c r="I282" i="1"/>
  <c r="J282" i="1"/>
  <c r="K282" i="1"/>
  <c r="L282" i="1"/>
  <c r="E283" i="1"/>
  <c r="I283" i="1"/>
  <c r="J283" i="1"/>
  <c r="K283" i="1"/>
  <c r="L283" i="1"/>
  <c r="E284" i="1"/>
  <c r="I284" i="1"/>
  <c r="J284" i="1"/>
  <c r="K284" i="1"/>
  <c r="L284" i="1"/>
  <c r="E285" i="1"/>
  <c r="I285" i="1"/>
  <c r="J285" i="1"/>
  <c r="K285" i="1"/>
  <c r="L285" i="1"/>
  <c r="E286" i="1"/>
  <c r="I286" i="1"/>
  <c r="J286" i="1"/>
  <c r="K286" i="1"/>
  <c r="L286" i="1"/>
  <c r="E287" i="1"/>
  <c r="I287" i="1"/>
  <c r="J287" i="1"/>
  <c r="K287" i="1"/>
  <c r="L287" i="1"/>
  <c r="E288" i="1"/>
  <c r="I288" i="1"/>
  <c r="J288" i="1"/>
  <c r="K288" i="1"/>
  <c r="L288" i="1"/>
  <c r="E289" i="1"/>
  <c r="I289" i="1"/>
  <c r="J289" i="1"/>
  <c r="K289" i="1"/>
  <c r="L289" i="1"/>
  <c r="E290" i="1"/>
  <c r="I290" i="1"/>
  <c r="J290" i="1"/>
  <c r="K290" i="1"/>
  <c r="L290" i="1"/>
  <c r="E291" i="1"/>
  <c r="I291" i="1"/>
  <c r="J291" i="1"/>
  <c r="K291" i="1"/>
  <c r="L291" i="1"/>
  <c r="E292" i="1"/>
  <c r="I292" i="1"/>
  <c r="J292" i="1"/>
  <c r="K292" i="1"/>
  <c r="L292" i="1"/>
  <c r="E293" i="1"/>
  <c r="I293" i="1"/>
  <c r="J293" i="1"/>
  <c r="K293" i="1"/>
  <c r="L293" i="1"/>
  <c r="E294" i="1"/>
  <c r="I294" i="1"/>
  <c r="J294" i="1"/>
  <c r="K294" i="1"/>
  <c r="L294" i="1"/>
  <c r="E295" i="1"/>
  <c r="I295" i="1"/>
  <c r="J295" i="1"/>
  <c r="K295" i="1"/>
  <c r="L295" i="1"/>
  <c r="E296" i="1"/>
  <c r="I296" i="1"/>
  <c r="J296" i="1"/>
  <c r="K296" i="1"/>
  <c r="L296" i="1"/>
  <c r="E297" i="1"/>
  <c r="I297" i="1"/>
  <c r="J297" i="1"/>
  <c r="K297" i="1"/>
  <c r="L297" i="1"/>
  <c r="E298" i="1"/>
  <c r="I298" i="1"/>
  <c r="J298" i="1"/>
  <c r="K298" i="1"/>
  <c r="L298" i="1"/>
  <c r="E299" i="1"/>
  <c r="I299" i="1"/>
  <c r="J299" i="1"/>
  <c r="K299" i="1"/>
  <c r="L299" i="1"/>
  <c r="E300" i="1"/>
  <c r="I300" i="1"/>
  <c r="J300" i="1"/>
  <c r="K300" i="1"/>
  <c r="L300" i="1"/>
  <c r="E301" i="1"/>
  <c r="I301" i="1"/>
  <c r="J301" i="1"/>
  <c r="K301" i="1"/>
  <c r="L301" i="1"/>
  <c r="E302" i="1"/>
  <c r="I302" i="1"/>
  <c r="J302" i="1"/>
  <c r="K302" i="1"/>
  <c r="L302" i="1"/>
  <c r="E303" i="1"/>
  <c r="I303" i="1"/>
  <c r="J303" i="1"/>
  <c r="K303" i="1"/>
  <c r="L303" i="1"/>
  <c r="E304" i="1"/>
  <c r="I304" i="1"/>
  <c r="J304" i="1"/>
  <c r="K304" i="1"/>
  <c r="L304" i="1"/>
  <c r="E305" i="1"/>
  <c r="I305" i="1"/>
  <c r="J305" i="1"/>
  <c r="K305" i="1"/>
  <c r="L305" i="1"/>
  <c r="E306" i="1"/>
  <c r="I306" i="1"/>
  <c r="J306" i="1"/>
  <c r="K306" i="1"/>
  <c r="L306" i="1"/>
  <c r="E307" i="1"/>
  <c r="I307" i="1"/>
  <c r="J307" i="1"/>
  <c r="K307" i="1"/>
  <c r="L307" i="1"/>
  <c r="E308" i="1"/>
  <c r="I308" i="1"/>
  <c r="J308" i="1"/>
  <c r="K308" i="1"/>
  <c r="L308" i="1"/>
  <c r="E309" i="1"/>
  <c r="I309" i="1"/>
  <c r="J309" i="1"/>
  <c r="K309" i="1"/>
  <c r="L309" i="1"/>
  <c r="E310" i="1"/>
  <c r="I310" i="1"/>
  <c r="J310" i="1"/>
  <c r="K310" i="1"/>
  <c r="L310" i="1"/>
  <c r="E311" i="1"/>
  <c r="I311" i="1"/>
  <c r="J311" i="1"/>
  <c r="K311" i="1"/>
  <c r="L311" i="1"/>
  <c r="E312" i="1"/>
  <c r="I312" i="1"/>
  <c r="J312" i="1"/>
  <c r="K312" i="1"/>
  <c r="L312" i="1"/>
  <c r="E313" i="1"/>
  <c r="I313" i="1"/>
  <c r="J313" i="1"/>
  <c r="K313" i="1"/>
  <c r="L313" i="1"/>
  <c r="E314" i="1"/>
  <c r="I314" i="1"/>
  <c r="J314" i="1"/>
  <c r="K314" i="1"/>
  <c r="L314" i="1"/>
  <c r="E315" i="1"/>
  <c r="I315" i="1"/>
  <c r="J315" i="1"/>
  <c r="K315" i="1"/>
  <c r="L315" i="1"/>
  <c r="E316" i="1"/>
  <c r="I316" i="1"/>
  <c r="J316" i="1"/>
  <c r="K316" i="1"/>
  <c r="L316" i="1"/>
  <c r="E317" i="1"/>
  <c r="I317" i="1"/>
  <c r="J317" i="1"/>
  <c r="K317" i="1"/>
  <c r="L317" i="1"/>
  <c r="E318" i="1"/>
  <c r="I318" i="1"/>
  <c r="J318" i="1"/>
  <c r="K318" i="1"/>
  <c r="L318" i="1"/>
  <c r="E319" i="1"/>
  <c r="I319" i="1"/>
  <c r="J319" i="1"/>
  <c r="K319" i="1"/>
  <c r="L319" i="1"/>
  <c r="E320" i="1"/>
  <c r="I320" i="1"/>
  <c r="J320" i="1"/>
  <c r="K320" i="1"/>
  <c r="L320" i="1"/>
  <c r="E321" i="1"/>
  <c r="I321" i="1"/>
  <c r="J321" i="1"/>
  <c r="K321" i="1"/>
  <c r="L321" i="1"/>
  <c r="E322" i="1"/>
  <c r="I322" i="1"/>
  <c r="J322" i="1"/>
  <c r="K322" i="1"/>
  <c r="L322" i="1"/>
  <c r="E323" i="1"/>
  <c r="I323" i="1"/>
  <c r="J323" i="1"/>
  <c r="K323" i="1"/>
  <c r="L323" i="1"/>
  <c r="E324" i="1"/>
  <c r="I324" i="1"/>
  <c r="J324" i="1"/>
  <c r="K324" i="1"/>
  <c r="L324" i="1"/>
  <c r="E325" i="1"/>
  <c r="I325" i="1"/>
  <c r="J325" i="1"/>
  <c r="K325" i="1"/>
  <c r="L325" i="1"/>
  <c r="E326" i="1"/>
  <c r="I326" i="1"/>
  <c r="J326" i="1"/>
  <c r="K326" i="1"/>
  <c r="L326" i="1"/>
  <c r="E327" i="1"/>
  <c r="I327" i="1"/>
  <c r="J327" i="1"/>
  <c r="K327" i="1"/>
  <c r="L327" i="1"/>
  <c r="E328" i="1"/>
  <c r="I328" i="1"/>
  <c r="J328" i="1"/>
  <c r="K328" i="1"/>
  <c r="L328" i="1"/>
  <c r="E329" i="1"/>
  <c r="I329" i="1"/>
  <c r="J329" i="1"/>
  <c r="K329" i="1"/>
  <c r="L329" i="1"/>
  <c r="E330" i="1"/>
  <c r="I330" i="1"/>
  <c r="J330" i="1"/>
  <c r="K330" i="1"/>
  <c r="L330" i="1"/>
  <c r="E331" i="1"/>
  <c r="I331" i="1"/>
  <c r="J331" i="1"/>
  <c r="K331" i="1"/>
  <c r="L331" i="1"/>
  <c r="E332" i="1"/>
  <c r="I332" i="1"/>
  <c r="J332" i="1"/>
  <c r="K332" i="1"/>
  <c r="L332" i="1"/>
  <c r="E333" i="1"/>
  <c r="I333" i="1"/>
  <c r="J333" i="1"/>
  <c r="K333" i="1"/>
  <c r="L333" i="1"/>
  <c r="E334" i="1"/>
  <c r="I334" i="1"/>
  <c r="J334" i="1"/>
  <c r="K334" i="1"/>
  <c r="L334" i="1"/>
  <c r="E335" i="1"/>
  <c r="I335" i="1"/>
  <c r="J335" i="1"/>
  <c r="K335" i="1"/>
  <c r="L335" i="1"/>
  <c r="E336" i="1"/>
  <c r="I336" i="1"/>
  <c r="J336" i="1"/>
  <c r="K336" i="1"/>
  <c r="L336" i="1"/>
  <c r="E337" i="1"/>
  <c r="I337" i="1"/>
  <c r="J337" i="1"/>
  <c r="K337" i="1"/>
  <c r="L337" i="1"/>
  <c r="E338" i="1"/>
  <c r="I338" i="1"/>
  <c r="J338" i="1"/>
  <c r="K338" i="1"/>
  <c r="L338" i="1"/>
  <c r="E339" i="1"/>
  <c r="I339" i="1"/>
  <c r="J339" i="1"/>
  <c r="K339" i="1"/>
  <c r="L339" i="1"/>
  <c r="E340" i="1"/>
  <c r="I340" i="1"/>
  <c r="J340" i="1"/>
  <c r="K340" i="1"/>
  <c r="L340" i="1"/>
  <c r="E341" i="1"/>
  <c r="I341" i="1"/>
  <c r="J341" i="1"/>
  <c r="K341" i="1"/>
  <c r="L341" i="1"/>
  <c r="E342" i="1"/>
  <c r="I342" i="1"/>
  <c r="J342" i="1"/>
  <c r="K342" i="1"/>
  <c r="L342" i="1"/>
  <c r="E343" i="1"/>
  <c r="I343" i="1"/>
  <c r="J343" i="1"/>
  <c r="K343" i="1"/>
  <c r="L343" i="1"/>
  <c r="E344" i="1"/>
  <c r="I344" i="1"/>
  <c r="J344" i="1"/>
  <c r="K344" i="1"/>
  <c r="L344" i="1"/>
  <c r="E345" i="1"/>
  <c r="I345" i="1"/>
  <c r="J345" i="1"/>
  <c r="K345" i="1"/>
  <c r="L345" i="1"/>
  <c r="E346" i="1"/>
  <c r="I346" i="1"/>
  <c r="J346" i="1"/>
  <c r="K346" i="1"/>
  <c r="L346" i="1"/>
  <c r="E347" i="1"/>
  <c r="I347" i="1"/>
  <c r="J347" i="1"/>
  <c r="K347" i="1"/>
  <c r="L347" i="1"/>
  <c r="E348" i="1"/>
  <c r="I348" i="1"/>
  <c r="J348" i="1"/>
  <c r="K348" i="1"/>
  <c r="L348" i="1"/>
  <c r="E349" i="1"/>
  <c r="I349" i="1"/>
  <c r="J349" i="1"/>
  <c r="K349" i="1"/>
  <c r="L349" i="1"/>
  <c r="E350" i="1"/>
  <c r="I350" i="1"/>
  <c r="J350" i="1"/>
  <c r="K350" i="1"/>
  <c r="L350" i="1"/>
  <c r="E351" i="1"/>
  <c r="I351" i="1"/>
  <c r="J351" i="1"/>
  <c r="K351" i="1"/>
  <c r="L351" i="1"/>
  <c r="E352" i="1"/>
  <c r="I352" i="1"/>
  <c r="J352" i="1"/>
  <c r="K352" i="1"/>
  <c r="L352" i="1"/>
  <c r="E353" i="1"/>
  <c r="I353" i="1"/>
  <c r="J353" i="1"/>
  <c r="K353" i="1"/>
  <c r="L353" i="1"/>
  <c r="E354" i="1"/>
  <c r="I354" i="1"/>
  <c r="J354" i="1"/>
  <c r="K354" i="1"/>
  <c r="L354" i="1"/>
  <c r="E355" i="1"/>
  <c r="I355" i="1"/>
  <c r="J355" i="1"/>
  <c r="K355" i="1"/>
  <c r="L355" i="1"/>
  <c r="E356" i="1"/>
  <c r="I356" i="1"/>
  <c r="J356" i="1"/>
  <c r="K356" i="1"/>
  <c r="L356" i="1"/>
  <c r="E357" i="1"/>
  <c r="I357" i="1"/>
  <c r="J357" i="1"/>
  <c r="K357" i="1"/>
  <c r="L357" i="1"/>
  <c r="E358" i="1"/>
  <c r="I358" i="1"/>
  <c r="J358" i="1"/>
  <c r="K358" i="1"/>
  <c r="L358" i="1"/>
  <c r="E359" i="1"/>
  <c r="I359" i="1"/>
  <c r="J359" i="1"/>
  <c r="K359" i="1"/>
  <c r="L359" i="1"/>
  <c r="E360" i="1"/>
  <c r="I360" i="1"/>
  <c r="J360" i="1"/>
  <c r="K360" i="1"/>
  <c r="L360" i="1"/>
  <c r="E361" i="1"/>
  <c r="I361" i="1"/>
  <c r="J361" i="1"/>
  <c r="K361" i="1"/>
  <c r="L361" i="1"/>
  <c r="E362" i="1"/>
  <c r="I362" i="1"/>
  <c r="J362" i="1"/>
  <c r="K362" i="1"/>
  <c r="L362" i="1"/>
  <c r="E363" i="1"/>
  <c r="I363" i="1"/>
  <c r="J363" i="1"/>
  <c r="K363" i="1"/>
  <c r="L363" i="1"/>
  <c r="E364" i="1"/>
  <c r="I364" i="1"/>
  <c r="J364" i="1"/>
  <c r="K364" i="1"/>
  <c r="L364" i="1"/>
  <c r="E365" i="1"/>
  <c r="I365" i="1"/>
  <c r="J365" i="1"/>
  <c r="K365" i="1"/>
  <c r="L365" i="1"/>
  <c r="E366" i="1"/>
  <c r="I366" i="1"/>
  <c r="J366" i="1"/>
  <c r="K366" i="1"/>
  <c r="L366" i="1"/>
  <c r="E367" i="1"/>
  <c r="I367" i="1"/>
  <c r="J367" i="1"/>
  <c r="K367" i="1"/>
  <c r="L367" i="1"/>
  <c r="E368" i="1"/>
  <c r="I368" i="1"/>
  <c r="J368" i="1"/>
  <c r="K368" i="1"/>
  <c r="L368" i="1"/>
  <c r="E369" i="1"/>
  <c r="I369" i="1"/>
  <c r="J369" i="1"/>
  <c r="K369" i="1"/>
  <c r="L369" i="1"/>
  <c r="E370" i="1"/>
  <c r="I370" i="1"/>
  <c r="J370" i="1"/>
  <c r="K370" i="1"/>
  <c r="L370" i="1"/>
  <c r="E371" i="1"/>
  <c r="I371" i="1"/>
  <c r="J371" i="1"/>
  <c r="K371" i="1"/>
  <c r="L371" i="1"/>
  <c r="E372" i="1"/>
  <c r="I372" i="1"/>
  <c r="J372" i="1"/>
  <c r="K372" i="1"/>
  <c r="L372" i="1"/>
  <c r="E373" i="1"/>
  <c r="I373" i="1"/>
  <c r="J373" i="1"/>
  <c r="K373" i="1"/>
  <c r="L373" i="1"/>
  <c r="E374" i="1"/>
  <c r="I374" i="1"/>
  <c r="J374" i="1"/>
  <c r="K374" i="1"/>
  <c r="L374" i="1"/>
  <c r="E375" i="1"/>
  <c r="I375" i="1"/>
  <c r="J375" i="1"/>
  <c r="K375" i="1"/>
  <c r="L375" i="1"/>
  <c r="E376" i="1"/>
  <c r="I376" i="1"/>
  <c r="J376" i="1"/>
  <c r="K376" i="1"/>
  <c r="L376" i="1"/>
  <c r="E377" i="1"/>
  <c r="I377" i="1"/>
  <c r="J377" i="1"/>
  <c r="K377" i="1"/>
  <c r="L377" i="1"/>
  <c r="E378" i="1"/>
  <c r="I378" i="1"/>
  <c r="J378" i="1"/>
  <c r="K378" i="1"/>
  <c r="L378" i="1"/>
  <c r="E379" i="1"/>
  <c r="I379" i="1"/>
  <c r="J379" i="1"/>
  <c r="K379" i="1"/>
  <c r="L379" i="1"/>
  <c r="E380" i="1"/>
  <c r="I380" i="1"/>
  <c r="J380" i="1"/>
  <c r="K380" i="1"/>
  <c r="L380" i="1"/>
  <c r="E381" i="1"/>
  <c r="I381" i="1"/>
  <c r="J381" i="1"/>
  <c r="K381" i="1"/>
  <c r="L381" i="1"/>
  <c r="E382" i="1"/>
  <c r="I382" i="1"/>
  <c r="J382" i="1"/>
  <c r="K382" i="1"/>
  <c r="L382" i="1"/>
  <c r="E383" i="1"/>
  <c r="I383" i="1"/>
  <c r="J383" i="1"/>
  <c r="K383" i="1"/>
  <c r="L383" i="1"/>
  <c r="E384" i="1"/>
  <c r="I384" i="1"/>
  <c r="J384" i="1"/>
  <c r="K384" i="1"/>
  <c r="L384" i="1"/>
  <c r="E385" i="1"/>
  <c r="I385" i="1"/>
  <c r="J385" i="1"/>
  <c r="K385" i="1"/>
  <c r="L385" i="1"/>
  <c r="E386" i="1"/>
  <c r="I386" i="1"/>
  <c r="J386" i="1"/>
  <c r="K386" i="1"/>
  <c r="L386" i="1"/>
  <c r="E387" i="1"/>
  <c r="I387" i="1"/>
  <c r="J387" i="1"/>
  <c r="K387" i="1"/>
  <c r="L387" i="1"/>
  <c r="E388" i="1"/>
  <c r="I388" i="1"/>
  <c r="J388" i="1"/>
  <c r="K388" i="1"/>
  <c r="L388" i="1"/>
  <c r="E389" i="1"/>
  <c r="I389" i="1"/>
  <c r="J389" i="1"/>
  <c r="K389" i="1"/>
  <c r="L389" i="1"/>
  <c r="E390" i="1"/>
  <c r="I390" i="1"/>
  <c r="J390" i="1"/>
  <c r="K390" i="1"/>
  <c r="L390" i="1"/>
  <c r="E391" i="1"/>
  <c r="I391" i="1"/>
  <c r="J391" i="1"/>
  <c r="K391" i="1"/>
  <c r="L391" i="1"/>
  <c r="E392" i="1"/>
  <c r="I392" i="1"/>
  <c r="J392" i="1"/>
  <c r="K392" i="1"/>
  <c r="L392" i="1"/>
  <c r="E393" i="1"/>
  <c r="I393" i="1"/>
  <c r="J393" i="1"/>
  <c r="K393" i="1"/>
  <c r="L393" i="1"/>
  <c r="E394" i="1"/>
  <c r="I394" i="1"/>
  <c r="J394" i="1"/>
  <c r="K394" i="1"/>
  <c r="L394" i="1"/>
  <c r="E395" i="1"/>
  <c r="I395" i="1"/>
  <c r="J395" i="1"/>
  <c r="K395" i="1"/>
  <c r="L395" i="1"/>
  <c r="E396" i="1"/>
  <c r="I396" i="1"/>
  <c r="J396" i="1"/>
  <c r="K396" i="1"/>
  <c r="L396" i="1"/>
  <c r="E397" i="1"/>
  <c r="I397" i="1"/>
  <c r="J397" i="1"/>
  <c r="K397" i="1"/>
  <c r="L397" i="1"/>
  <c r="E398" i="1"/>
  <c r="I398" i="1"/>
  <c r="J398" i="1"/>
  <c r="K398" i="1"/>
  <c r="L398" i="1"/>
  <c r="E399" i="1"/>
  <c r="I399" i="1"/>
  <c r="J399" i="1"/>
  <c r="K399" i="1"/>
  <c r="L399" i="1"/>
  <c r="E400" i="1"/>
  <c r="I400" i="1"/>
  <c r="J400" i="1"/>
  <c r="K400" i="1"/>
  <c r="L400" i="1"/>
  <c r="E401" i="1"/>
  <c r="I401" i="1"/>
  <c r="J401" i="1"/>
  <c r="K401" i="1"/>
  <c r="L401" i="1"/>
  <c r="E402" i="1"/>
  <c r="I402" i="1"/>
  <c r="J402" i="1"/>
  <c r="K402" i="1"/>
  <c r="L402" i="1"/>
  <c r="E403" i="1"/>
  <c r="I403" i="1"/>
  <c r="J403" i="1"/>
  <c r="K403" i="1"/>
  <c r="L403" i="1"/>
  <c r="E404" i="1"/>
  <c r="I404" i="1"/>
  <c r="J404" i="1"/>
  <c r="K404" i="1"/>
  <c r="L404" i="1"/>
  <c r="E405" i="1"/>
  <c r="I405" i="1"/>
  <c r="J405" i="1"/>
  <c r="K405" i="1"/>
  <c r="L405" i="1"/>
  <c r="E406" i="1"/>
  <c r="I406" i="1"/>
  <c r="J406" i="1"/>
  <c r="K406" i="1"/>
  <c r="L406" i="1"/>
  <c r="E407" i="1"/>
  <c r="I407" i="1"/>
  <c r="J407" i="1"/>
  <c r="K407" i="1"/>
  <c r="L407" i="1"/>
  <c r="E408" i="1"/>
  <c r="I408" i="1"/>
  <c r="J408" i="1"/>
  <c r="K408" i="1"/>
  <c r="L408" i="1"/>
  <c r="E409" i="1"/>
  <c r="I409" i="1"/>
  <c r="J409" i="1"/>
  <c r="K409" i="1"/>
  <c r="L409" i="1"/>
  <c r="E410" i="1"/>
  <c r="I410" i="1"/>
  <c r="J410" i="1"/>
  <c r="K410" i="1"/>
  <c r="L410" i="1"/>
  <c r="E411" i="1"/>
  <c r="I411" i="1"/>
  <c r="J411" i="1"/>
  <c r="K411" i="1"/>
  <c r="L411" i="1"/>
  <c r="E412" i="1"/>
  <c r="I412" i="1"/>
  <c r="J412" i="1"/>
  <c r="K412" i="1"/>
  <c r="L412" i="1"/>
  <c r="E413" i="1"/>
  <c r="I413" i="1"/>
  <c r="J413" i="1"/>
  <c r="K413" i="1"/>
  <c r="L413" i="1"/>
  <c r="E414" i="1"/>
  <c r="I414" i="1"/>
  <c r="J414" i="1"/>
  <c r="K414" i="1"/>
  <c r="L414" i="1"/>
  <c r="E415" i="1"/>
  <c r="I415" i="1"/>
  <c r="J415" i="1"/>
  <c r="K415" i="1"/>
  <c r="L415" i="1"/>
  <c r="E416" i="1"/>
  <c r="I416" i="1"/>
  <c r="J416" i="1"/>
  <c r="K416" i="1"/>
  <c r="L416" i="1"/>
  <c r="E417" i="1"/>
  <c r="I417" i="1"/>
  <c r="J417" i="1"/>
  <c r="K417" i="1"/>
  <c r="L417" i="1"/>
  <c r="E418" i="1"/>
  <c r="I418" i="1"/>
  <c r="J418" i="1"/>
  <c r="K418" i="1"/>
  <c r="L418" i="1"/>
  <c r="E419" i="1"/>
  <c r="I419" i="1"/>
  <c r="J419" i="1"/>
  <c r="K419" i="1"/>
  <c r="L419" i="1"/>
  <c r="E420" i="1"/>
  <c r="I420" i="1"/>
  <c r="J420" i="1"/>
  <c r="K420" i="1"/>
  <c r="L420" i="1"/>
  <c r="E421" i="1"/>
  <c r="I421" i="1"/>
  <c r="J421" i="1"/>
  <c r="K421" i="1"/>
  <c r="L421" i="1"/>
  <c r="E422" i="1"/>
  <c r="I422" i="1"/>
  <c r="J422" i="1"/>
  <c r="K422" i="1"/>
  <c r="L422" i="1"/>
  <c r="E423" i="1"/>
  <c r="I423" i="1"/>
  <c r="J423" i="1"/>
  <c r="K423" i="1"/>
  <c r="L423" i="1"/>
  <c r="E424" i="1"/>
  <c r="I424" i="1"/>
  <c r="J424" i="1"/>
  <c r="K424" i="1"/>
  <c r="L424" i="1"/>
  <c r="E425" i="1"/>
  <c r="I425" i="1"/>
  <c r="J425" i="1"/>
  <c r="K425" i="1"/>
  <c r="L425" i="1"/>
  <c r="E426" i="1"/>
  <c r="I426" i="1"/>
  <c r="J426" i="1"/>
  <c r="K426" i="1"/>
  <c r="L426" i="1"/>
  <c r="E427" i="1"/>
  <c r="I427" i="1"/>
  <c r="J427" i="1"/>
  <c r="K427" i="1"/>
  <c r="L427" i="1"/>
  <c r="E428" i="1"/>
  <c r="I428" i="1"/>
  <c r="J428" i="1"/>
  <c r="K428" i="1"/>
  <c r="L428" i="1"/>
  <c r="E429" i="1"/>
  <c r="I429" i="1"/>
  <c r="J429" i="1"/>
  <c r="K429" i="1"/>
  <c r="L429" i="1"/>
  <c r="E430" i="1"/>
  <c r="I430" i="1"/>
  <c r="J430" i="1"/>
  <c r="K430" i="1"/>
  <c r="L430" i="1"/>
  <c r="E431" i="1"/>
  <c r="I431" i="1"/>
  <c r="J431" i="1"/>
  <c r="K431" i="1"/>
  <c r="L431" i="1"/>
  <c r="E432" i="1"/>
  <c r="I432" i="1"/>
  <c r="J432" i="1"/>
  <c r="K432" i="1"/>
  <c r="L432" i="1"/>
  <c r="E433" i="1"/>
  <c r="I433" i="1"/>
  <c r="J433" i="1"/>
  <c r="K433" i="1"/>
  <c r="L433" i="1"/>
  <c r="E434" i="1"/>
  <c r="I434" i="1"/>
  <c r="J434" i="1"/>
  <c r="K434" i="1"/>
  <c r="L434" i="1"/>
  <c r="E435" i="1"/>
  <c r="I435" i="1"/>
  <c r="J435" i="1"/>
  <c r="K435" i="1"/>
  <c r="L435" i="1"/>
  <c r="E436" i="1"/>
  <c r="I436" i="1"/>
  <c r="J436" i="1"/>
  <c r="K436" i="1"/>
  <c r="L436" i="1"/>
  <c r="E437" i="1"/>
  <c r="I437" i="1"/>
  <c r="J437" i="1"/>
  <c r="K437" i="1"/>
  <c r="L437" i="1"/>
  <c r="E438" i="1"/>
  <c r="I438" i="1"/>
  <c r="J438" i="1"/>
  <c r="K438" i="1"/>
  <c r="L438" i="1"/>
  <c r="E439" i="1"/>
  <c r="I439" i="1"/>
  <c r="J439" i="1"/>
  <c r="K439" i="1"/>
  <c r="L439" i="1"/>
  <c r="E440" i="1"/>
  <c r="I440" i="1"/>
  <c r="J440" i="1"/>
  <c r="K440" i="1"/>
  <c r="L440" i="1"/>
  <c r="E441" i="1"/>
  <c r="I441" i="1"/>
  <c r="J441" i="1"/>
  <c r="K441" i="1"/>
  <c r="L441" i="1"/>
  <c r="E442" i="1"/>
  <c r="I442" i="1"/>
  <c r="J442" i="1"/>
  <c r="K442" i="1"/>
  <c r="L442" i="1"/>
  <c r="E443" i="1"/>
  <c r="I443" i="1"/>
  <c r="J443" i="1"/>
  <c r="K443" i="1"/>
  <c r="L443" i="1"/>
  <c r="E444" i="1"/>
  <c r="I444" i="1"/>
  <c r="J444" i="1"/>
  <c r="K444" i="1"/>
  <c r="L444" i="1"/>
  <c r="E445" i="1"/>
  <c r="I445" i="1"/>
  <c r="J445" i="1"/>
  <c r="K445" i="1"/>
  <c r="L445" i="1"/>
  <c r="E446" i="1"/>
  <c r="I446" i="1"/>
  <c r="J446" i="1"/>
  <c r="K446" i="1"/>
  <c r="L446" i="1"/>
  <c r="E447" i="1"/>
  <c r="I447" i="1"/>
  <c r="J447" i="1"/>
  <c r="K447" i="1"/>
  <c r="L447" i="1"/>
  <c r="E448" i="1"/>
  <c r="I448" i="1"/>
  <c r="J448" i="1"/>
  <c r="K448" i="1"/>
  <c r="L448" i="1"/>
  <c r="E449" i="1"/>
  <c r="I449" i="1"/>
  <c r="J449" i="1"/>
  <c r="K449" i="1"/>
  <c r="L449" i="1"/>
  <c r="E450" i="1"/>
  <c r="I450" i="1"/>
  <c r="J450" i="1"/>
  <c r="K450" i="1"/>
  <c r="L450" i="1"/>
  <c r="E451" i="1"/>
  <c r="I451" i="1"/>
  <c r="J451" i="1"/>
  <c r="K451" i="1"/>
  <c r="L451" i="1"/>
  <c r="E452" i="1"/>
  <c r="I452" i="1"/>
  <c r="J452" i="1"/>
  <c r="K452" i="1"/>
  <c r="L452" i="1"/>
  <c r="E453" i="1"/>
  <c r="I453" i="1"/>
  <c r="J453" i="1"/>
  <c r="K453" i="1"/>
  <c r="L453" i="1"/>
  <c r="E454" i="1"/>
  <c r="I454" i="1"/>
  <c r="J454" i="1"/>
  <c r="K454" i="1"/>
  <c r="L454" i="1"/>
  <c r="E455" i="1"/>
  <c r="I455" i="1"/>
  <c r="J455" i="1"/>
  <c r="K455" i="1"/>
  <c r="L455" i="1"/>
  <c r="E456" i="1"/>
  <c r="I456" i="1"/>
  <c r="J456" i="1"/>
  <c r="K456" i="1"/>
  <c r="L456" i="1"/>
  <c r="E457" i="1"/>
  <c r="I457" i="1"/>
  <c r="J457" i="1"/>
  <c r="K457" i="1"/>
  <c r="L457" i="1"/>
  <c r="E458" i="1"/>
  <c r="I458" i="1"/>
  <c r="J458" i="1"/>
  <c r="K458" i="1"/>
  <c r="L458" i="1"/>
  <c r="E459" i="1"/>
  <c r="I459" i="1"/>
  <c r="J459" i="1"/>
  <c r="K459" i="1"/>
  <c r="L459" i="1"/>
  <c r="E460" i="1"/>
  <c r="I460" i="1"/>
  <c r="J460" i="1"/>
  <c r="K460" i="1"/>
  <c r="L460" i="1"/>
  <c r="E461" i="1"/>
  <c r="I461" i="1"/>
  <c r="J461" i="1"/>
  <c r="K461" i="1"/>
  <c r="L461" i="1"/>
  <c r="E462" i="1"/>
  <c r="I462" i="1"/>
  <c r="J462" i="1"/>
  <c r="K462" i="1"/>
  <c r="L462" i="1"/>
  <c r="E463" i="1"/>
  <c r="I463" i="1"/>
  <c r="J463" i="1"/>
  <c r="K463" i="1"/>
  <c r="L463" i="1"/>
  <c r="E464" i="1"/>
  <c r="I464" i="1"/>
  <c r="J464" i="1"/>
  <c r="K464" i="1"/>
  <c r="L464" i="1"/>
  <c r="E465" i="1"/>
  <c r="I465" i="1"/>
  <c r="J465" i="1"/>
  <c r="K465" i="1"/>
  <c r="L465" i="1"/>
  <c r="E466" i="1"/>
  <c r="I466" i="1"/>
  <c r="J466" i="1"/>
  <c r="K466" i="1"/>
  <c r="L466" i="1"/>
  <c r="E467" i="1"/>
  <c r="I467" i="1"/>
  <c r="J467" i="1"/>
  <c r="K467" i="1"/>
  <c r="L467" i="1"/>
  <c r="E468" i="1"/>
  <c r="I468" i="1"/>
  <c r="J468" i="1"/>
  <c r="K468" i="1"/>
  <c r="L468" i="1"/>
  <c r="E469" i="1"/>
  <c r="I469" i="1"/>
  <c r="J469" i="1"/>
  <c r="K469" i="1"/>
  <c r="L469" i="1"/>
  <c r="E470" i="1"/>
  <c r="I470" i="1"/>
  <c r="J470" i="1"/>
  <c r="K470" i="1"/>
  <c r="L470" i="1"/>
  <c r="E471" i="1"/>
  <c r="I471" i="1"/>
  <c r="J471" i="1"/>
  <c r="K471" i="1"/>
  <c r="L471" i="1"/>
  <c r="E472" i="1"/>
  <c r="I472" i="1"/>
  <c r="J472" i="1"/>
  <c r="K472" i="1"/>
  <c r="L472" i="1"/>
  <c r="E473" i="1"/>
  <c r="I473" i="1"/>
  <c r="J473" i="1"/>
  <c r="K473" i="1"/>
  <c r="L473" i="1"/>
  <c r="E474" i="1"/>
  <c r="I474" i="1"/>
  <c r="J474" i="1"/>
  <c r="K474" i="1"/>
  <c r="L474" i="1"/>
  <c r="E475" i="1"/>
  <c r="I475" i="1"/>
  <c r="J475" i="1"/>
  <c r="K475" i="1"/>
  <c r="L475" i="1"/>
  <c r="E476" i="1"/>
  <c r="I476" i="1"/>
  <c r="J476" i="1"/>
  <c r="K476" i="1"/>
  <c r="L476" i="1"/>
  <c r="E477" i="1"/>
  <c r="I477" i="1"/>
  <c r="J477" i="1"/>
  <c r="K477" i="1"/>
  <c r="L477" i="1"/>
  <c r="E478" i="1"/>
  <c r="I478" i="1"/>
  <c r="J478" i="1"/>
  <c r="K478" i="1"/>
  <c r="L478" i="1"/>
  <c r="E479" i="1"/>
  <c r="I479" i="1"/>
  <c r="J479" i="1"/>
  <c r="K479" i="1"/>
  <c r="L479" i="1"/>
  <c r="E480" i="1"/>
  <c r="I480" i="1"/>
  <c r="J480" i="1"/>
  <c r="K480" i="1"/>
  <c r="L480" i="1"/>
  <c r="E481" i="1"/>
  <c r="I481" i="1"/>
  <c r="J481" i="1"/>
  <c r="K481" i="1"/>
  <c r="L481" i="1"/>
  <c r="E482" i="1"/>
  <c r="I482" i="1"/>
  <c r="J482" i="1"/>
  <c r="K482" i="1"/>
  <c r="L482" i="1"/>
  <c r="E483" i="1"/>
  <c r="I483" i="1"/>
  <c r="J483" i="1"/>
  <c r="K483" i="1"/>
  <c r="L483" i="1"/>
  <c r="E484" i="1"/>
  <c r="I484" i="1"/>
  <c r="J484" i="1"/>
  <c r="K484" i="1"/>
  <c r="L484" i="1"/>
  <c r="E485" i="1"/>
  <c r="I485" i="1"/>
  <c r="J485" i="1"/>
  <c r="K485" i="1"/>
  <c r="L485" i="1"/>
  <c r="E486" i="1"/>
  <c r="I486" i="1"/>
  <c r="J486" i="1"/>
  <c r="K486" i="1"/>
  <c r="L486" i="1"/>
  <c r="E487" i="1"/>
  <c r="I487" i="1"/>
  <c r="J487" i="1"/>
  <c r="K487" i="1"/>
  <c r="L487" i="1"/>
  <c r="E488" i="1"/>
  <c r="I488" i="1"/>
  <c r="J488" i="1"/>
  <c r="K488" i="1"/>
  <c r="L488" i="1"/>
  <c r="E489" i="1"/>
  <c r="I489" i="1"/>
  <c r="J489" i="1"/>
  <c r="K489" i="1"/>
  <c r="L489" i="1"/>
  <c r="E490" i="1"/>
  <c r="I490" i="1"/>
  <c r="J490" i="1"/>
  <c r="K490" i="1"/>
  <c r="L490" i="1"/>
  <c r="E491" i="1"/>
  <c r="I491" i="1"/>
  <c r="J491" i="1"/>
  <c r="K491" i="1"/>
  <c r="L491" i="1"/>
  <c r="E492" i="1"/>
  <c r="I492" i="1"/>
  <c r="J492" i="1"/>
  <c r="K492" i="1"/>
  <c r="L492" i="1"/>
  <c r="E493" i="1"/>
  <c r="I493" i="1"/>
  <c r="J493" i="1"/>
  <c r="K493" i="1"/>
  <c r="L493" i="1"/>
  <c r="E494" i="1"/>
  <c r="I494" i="1"/>
  <c r="J494" i="1"/>
  <c r="K494" i="1"/>
  <c r="L494" i="1"/>
  <c r="E495" i="1"/>
  <c r="I495" i="1"/>
  <c r="J495" i="1"/>
  <c r="K495" i="1"/>
  <c r="L495" i="1"/>
  <c r="E496" i="1"/>
  <c r="I496" i="1"/>
  <c r="J496" i="1"/>
  <c r="K496" i="1"/>
  <c r="L496" i="1"/>
  <c r="E497" i="1"/>
  <c r="I497" i="1"/>
  <c r="J497" i="1"/>
  <c r="K497" i="1"/>
  <c r="L497" i="1"/>
  <c r="E498" i="1"/>
  <c r="I498" i="1"/>
  <c r="J498" i="1"/>
  <c r="K498" i="1"/>
  <c r="L498" i="1"/>
  <c r="E499" i="1"/>
  <c r="I499" i="1"/>
  <c r="J499" i="1"/>
  <c r="K499" i="1"/>
  <c r="L499" i="1"/>
  <c r="E500" i="1"/>
  <c r="I500" i="1"/>
  <c r="J500" i="1"/>
  <c r="K500" i="1"/>
  <c r="L500" i="1"/>
  <c r="E501" i="1"/>
  <c r="I501" i="1"/>
  <c r="J501" i="1"/>
  <c r="K501" i="1"/>
  <c r="L501" i="1"/>
  <c r="E502" i="1"/>
  <c r="I502" i="1"/>
  <c r="J502" i="1"/>
  <c r="K502" i="1"/>
  <c r="L502" i="1"/>
  <c r="E503" i="1"/>
  <c r="I503" i="1"/>
  <c r="J503" i="1"/>
  <c r="K503" i="1"/>
  <c r="L503" i="1"/>
  <c r="E504" i="1"/>
  <c r="I504" i="1"/>
  <c r="J504" i="1"/>
  <c r="K504" i="1"/>
  <c r="L504" i="1"/>
  <c r="E505" i="1"/>
  <c r="I505" i="1"/>
  <c r="J505" i="1"/>
  <c r="K505" i="1"/>
  <c r="L505" i="1"/>
  <c r="E506" i="1"/>
  <c r="I506" i="1"/>
  <c r="J506" i="1"/>
  <c r="K506" i="1"/>
  <c r="L506" i="1"/>
  <c r="E507" i="1"/>
  <c r="I507" i="1"/>
  <c r="J507" i="1"/>
  <c r="K507" i="1"/>
  <c r="L507" i="1"/>
  <c r="E508" i="1"/>
  <c r="I508" i="1"/>
  <c r="J508" i="1"/>
  <c r="K508" i="1"/>
  <c r="L508" i="1"/>
  <c r="E509" i="1"/>
  <c r="I509" i="1"/>
  <c r="J509" i="1"/>
  <c r="K509" i="1"/>
  <c r="L509" i="1"/>
  <c r="E510" i="1"/>
  <c r="I510" i="1"/>
  <c r="J510" i="1"/>
  <c r="K510" i="1"/>
  <c r="L510" i="1"/>
  <c r="E511" i="1"/>
  <c r="I511" i="1"/>
  <c r="J511" i="1"/>
  <c r="K511" i="1"/>
  <c r="L511" i="1"/>
  <c r="E512" i="1"/>
  <c r="I512" i="1"/>
  <c r="J512" i="1"/>
  <c r="K512" i="1"/>
  <c r="L512" i="1"/>
  <c r="E513" i="1"/>
  <c r="I513" i="1"/>
  <c r="J513" i="1"/>
  <c r="K513" i="1"/>
  <c r="L513" i="1"/>
  <c r="E514" i="1"/>
  <c r="I514" i="1"/>
  <c r="J514" i="1"/>
  <c r="K514" i="1"/>
  <c r="L514" i="1"/>
  <c r="E515" i="1"/>
  <c r="I515" i="1"/>
  <c r="J515" i="1"/>
  <c r="K515" i="1"/>
  <c r="L515" i="1"/>
  <c r="E516" i="1"/>
  <c r="I516" i="1"/>
  <c r="J516" i="1"/>
  <c r="K516" i="1"/>
  <c r="L516" i="1"/>
  <c r="E517" i="1"/>
  <c r="I517" i="1"/>
  <c r="J517" i="1"/>
  <c r="K517" i="1"/>
  <c r="L517" i="1"/>
  <c r="E518" i="1"/>
  <c r="I518" i="1"/>
  <c r="J518" i="1"/>
  <c r="K518" i="1"/>
  <c r="L518" i="1"/>
  <c r="E519" i="1"/>
  <c r="I519" i="1"/>
  <c r="J519" i="1"/>
  <c r="K519" i="1"/>
  <c r="L519" i="1"/>
  <c r="E520" i="1"/>
  <c r="I520" i="1"/>
  <c r="J520" i="1"/>
  <c r="K520" i="1"/>
  <c r="L520" i="1"/>
  <c r="E521" i="1"/>
  <c r="I521" i="1"/>
  <c r="J521" i="1"/>
  <c r="K521" i="1"/>
  <c r="L521" i="1"/>
  <c r="E522" i="1"/>
  <c r="I522" i="1"/>
  <c r="J522" i="1"/>
  <c r="K522" i="1"/>
  <c r="L522" i="1"/>
  <c r="E523" i="1"/>
  <c r="I523" i="1"/>
  <c r="J523" i="1"/>
  <c r="K523" i="1"/>
  <c r="L523" i="1"/>
  <c r="E524" i="1"/>
  <c r="I524" i="1"/>
  <c r="J524" i="1"/>
  <c r="K524" i="1"/>
  <c r="L524" i="1"/>
  <c r="E525" i="1"/>
  <c r="I525" i="1"/>
  <c r="J525" i="1"/>
  <c r="K525" i="1"/>
  <c r="L525" i="1"/>
  <c r="E526" i="1"/>
  <c r="I526" i="1"/>
  <c r="J526" i="1"/>
  <c r="K526" i="1"/>
  <c r="L526" i="1"/>
  <c r="E527" i="1"/>
  <c r="I527" i="1"/>
  <c r="J527" i="1"/>
  <c r="K527" i="1"/>
  <c r="L527" i="1"/>
  <c r="E528" i="1"/>
  <c r="I528" i="1"/>
  <c r="J528" i="1"/>
  <c r="K528" i="1"/>
  <c r="L528" i="1"/>
  <c r="E529" i="1"/>
  <c r="I529" i="1"/>
  <c r="J529" i="1"/>
  <c r="K529" i="1"/>
  <c r="L529" i="1"/>
  <c r="E530" i="1"/>
  <c r="I530" i="1"/>
  <c r="J530" i="1"/>
  <c r="K530" i="1"/>
  <c r="L530" i="1"/>
  <c r="E531" i="1"/>
  <c r="I531" i="1"/>
  <c r="J531" i="1"/>
  <c r="K531" i="1"/>
  <c r="L531" i="1"/>
  <c r="E532" i="1"/>
  <c r="I532" i="1"/>
  <c r="J532" i="1"/>
  <c r="K532" i="1"/>
  <c r="L532" i="1"/>
  <c r="E533" i="1"/>
  <c r="I533" i="1"/>
  <c r="J533" i="1"/>
  <c r="K533" i="1"/>
  <c r="L533" i="1"/>
  <c r="E534" i="1"/>
  <c r="I534" i="1"/>
  <c r="J534" i="1"/>
  <c r="K534" i="1"/>
  <c r="L534" i="1"/>
  <c r="E535" i="1"/>
  <c r="I535" i="1"/>
  <c r="J535" i="1"/>
  <c r="K535" i="1"/>
  <c r="L535" i="1"/>
  <c r="E536" i="1"/>
  <c r="I536" i="1"/>
  <c r="J536" i="1"/>
  <c r="K536" i="1"/>
  <c r="L536" i="1"/>
  <c r="E537" i="1"/>
  <c r="I537" i="1"/>
  <c r="J537" i="1"/>
  <c r="K537" i="1"/>
  <c r="L537" i="1"/>
  <c r="E538" i="1"/>
  <c r="I538" i="1"/>
  <c r="J538" i="1"/>
  <c r="K538" i="1"/>
  <c r="L538" i="1"/>
  <c r="E539" i="1"/>
  <c r="I539" i="1"/>
  <c r="J539" i="1"/>
  <c r="K539" i="1"/>
  <c r="L539" i="1"/>
  <c r="E540" i="1"/>
  <c r="I540" i="1"/>
  <c r="J540" i="1"/>
  <c r="K540" i="1"/>
  <c r="L540" i="1"/>
  <c r="E541" i="1"/>
  <c r="I541" i="1"/>
  <c r="J541" i="1"/>
  <c r="K541" i="1"/>
  <c r="L541" i="1"/>
  <c r="E542" i="1"/>
  <c r="I542" i="1"/>
  <c r="J542" i="1"/>
  <c r="K542" i="1"/>
  <c r="L542" i="1"/>
  <c r="E543" i="1"/>
  <c r="I543" i="1"/>
  <c r="J543" i="1"/>
  <c r="K543" i="1"/>
  <c r="L543" i="1"/>
  <c r="E544" i="1"/>
  <c r="I544" i="1"/>
  <c r="J544" i="1"/>
  <c r="K544" i="1"/>
  <c r="L544" i="1"/>
  <c r="E545" i="1"/>
  <c r="I545" i="1"/>
  <c r="J545" i="1"/>
  <c r="K545" i="1"/>
  <c r="L545" i="1"/>
  <c r="E546" i="1"/>
  <c r="I546" i="1"/>
  <c r="J546" i="1"/>
  <c r="K546" i="1"/>
  <c r="L546" i="1"/>
  <c r="E547" i="1"/>
  <c r="I547" i="1"/>
  <c r="J547" i="1"/>
  <c r="K547" i="1"/>
  <c r="L547" i="1"/>
  <c r="E548" i="1"/>
  <c r="I548" i="1"/>
  <c r="J548" i="1"/>
  <c r="K548" i="1"/>
  <c r="L548" i="1"/>
  <c r="E549" i="1"/>
  <c r="I549" i="1"/>
  <c r="J549" i="1"/>
  <c r="K549" i="1"/>
  <c r="L549" i="1"/>
  <c r="E550" i="1"/>
  <c r="I550" i="1"/>
  <c r="J550" i="1"/>
  <c r="K550" i="1"/>
  <c r="L550" i="1"/>
  <c r="E551" i="1"/>
  <c r="I551" i="1"/>
  <c r="J551" i="1"/>
  <c r="K551" i="1"/>
  <c r="L551" i="1"/>
  <c r="E552" i="1"/>
  <c r="I552" i="1"/>
  <c r="J552" i="1"/>
  <c r="K552" i="1"/>
  <c r="L552" i="1"/>
  <c r="E553" i="1"/>
  <c r="I553" i="1"/>
  <c r="J553" i="1"/>
  <c r="K553" i="1"/>
  <c r="L553" i="1"/>
  <c r="E554" i="1"/>
  <c r="I554" i="1"/>
  <c r="J554" i="1"/>
  <c r="K554" i="1"/>
  <c r="L554" i="1"/>
  <c r="E555" i="1"/>
  <c r="I555" i="1"/>
  <c r="J555" i="1"/>
  <c r="K555" i="1"/>
  <c r="L555" i="1"/>
  <c r="E556" i="1"/>
  <c r="I556" i="1"/>
  <c r="J556" i="1"/>
  <c r="K556" i="1"/>
  <c r="L556" i="1"/>
  <c r="E557" i="1"/>
  <c r="I557" i="1"/>
  <c r="J557" i="1"/>
  <c r="K557" i="1"/>
  <c r="L557" i="1"/>
  <c r="E558" i="1"/>
  <c r="I558" i="1"/>
  <c r="J558" i="1"/>
  <c r="K558" i="1"/>
  <c r="L558" i="1"/>
  <c r="E559" i="1"/>
  <c r="I559" i="1"/>
  <c r="J559" i="1"/>
  <c r="K559" i="1"/>
  <c r="L559" i="1"/>
  <c r="E560" i="1"/>
  <c r="I560" i="1"/>
  <c r="J560" i="1"/>
  <c r="K560" i="1"/>
  <c r="L560" i="1"/>
  <c r="E561" i="1"/>
  <c r="I561" i="1"/>
  <c r="J561" i="1"/>
  <c r="K561" i="1"/>
  <c r="L561" i="1"/>
  <c r="E562" i="1"/>
  <c r="I562" i="1"/>
  <c r="J562" i="1"/>
  <c r="K562" i="1"/>
  <c r="L562" i="1"/>
  <c r="E563" i="1"/>
  <c r="I563" i="1"/>
  <c r="J563" i="1"/>
  <c r="K563" i="1"/>
  <c r="L563" i="1"/>
  <c r="E564" i="1"/>
  <c r="I564" i="1"/>
  <c r="J564" i="1"/>
  <c r="K564" i="1"/>
  <c r="L564" i="1"/>
  <c r="E565" i="1"/>
  <c r="I565" i="1"/>
  <c r="J565" i="1"/>
  <c r="K565" i="1"/>
  <c r="L565" i="1"/>
  <c r="E566" i="1"/>
  <c r="I566" i="1"/>
  <c r="J566" i="1"/>
  <c r="K566" i="1"/>
  <c r="L566" i="1"/>
  <c r="E567" i="1"/>
  <c r="I567" i="1"/>
  <c r="J567" i="1"/>
  <c r="K567" i="1"/>
  <c r="L567" i="1"/>
  <c r="E568" i="1"/>
  <c r="I568" i="1"/>
  <c r="J568" i="1"/>
  <c r="K568" i="1"/>
  <c r="L568" i="1"/>
  <c r="E569" i="1"/>
  <c r="I569" i="1"/>
  <c r="J569" i="1"/>
  <c r="K569" i="1"/>
  <c r="L569" i="1"/>
  <c r="E570" i="1"/>
  <c r="I570" i="1"/>
  <c r="J570" i="1"/>
  <c r="K570" i="1"/>
  <c r="L570" i="1"/>
  <c r="E571" i="1"/>
  <c r="I571" i="1"/>
  <c r="J571" i="1"/>
  <c r="K571" i="1"/>
  <c r="L571" i="1"/>
  <c r="E572" i="1"/>
  <c r="I572" i="1"/>
  <c r="J572" i="1"/>
  <c r="K572" i="1"/>
  <c r="L572" i="1"/>
  <c r="E573" i="1"/>
  <c r="I573" i="1"/>
  <c r="J573" i="1"/>
  <c r="K573" i="1"/>
  <c r="L573" i="1"/>
  <c r="E574" i="1"/>
  <c r="I574" i="1"/>
  <c r="J574" i="1"/>
  <c r="K574" i="1"/>
  <c r="L574" i="1"/>
  <c r="E575" i="1"/>
  <c r="I575" i="1"/>
  <c r="J575" i="1"/>
  <c r="K575" i="1"/>
  <c r="L575" i="1"/>
  <c r="E576" i="1"/>
  <c r="I576" i="1"/>
  <c r="J576" i="1"/>
  <c r="K576" i="1"/>
  <c r="L576" i="1"/>
  <c r="E577" i="1"/>
  <c r="I577" i="1"/>
  <c r="J577" i="1"/>
  <c r="K577" i="1"/>
  <c r="L577" i="1"/>
  <c r="E578" i="1"/>
  <c r="I578" i="1"/>
  <c r="J578" i="1"/>
  <c r="K578" i="1"/>
  <c r="L578" i="1"/>
  <c r="E579" i="1"/>
  <c r="I579" i="1"/>
  <c r="J579" i="1"/>
  <c r="K579" i="1"/>
  <c r="L579" i="1"/>
  <c r="E580" i="1"/>
  <c r="I580" i="1"/>
  <c r="J580" i="1"/>
  <c r="K580" i="1"/>
  <c r="L580" i="1"/>
  <c r="E581" i="1"/>
  <c r="I581" i="1"/>
  <c r="J581" i="1"/>
  <c r="K581" i="1"/>
  <c r="L581" i="1"/>
  <c r="E582" i="1"/>
  <c r="I582" i="1"/>
  <c r="J582" i="1"/>
  <c r="K582" i="1"/>
  <c r="L582" i="1"/>
  <c r="E583" i="1"/>
  <c r="I583" i="1"/>
  <c r="J583" i="1"/>
  <c r="K583" i="1"/>
  <c r="L583" i="1"/>
  <c r="E584" i="1"/>
  <c r="I584" i="1"/>
  <c r="J584" i="1"/>
  <c r="K584" i="1"/>
  <c r="L584" i="1"/>
  <c r="E585" i="1"/>
  <c r="I585" i="1"/>
  <c r="J585" i="1"/>
  <c r="K585" i="1"/>
  <c r="L585" i="1"/>
  <c r="E586" i="1"/>
  <c r="I586" i="1"/>
  <c r="J586" i="1"/>
  <c r="K586" i="1"/>
  <c r="L586" i="1"/>
  <c r="E587" i="1"/>
  <c r="I587" i="1"/>
  <c r="J587" i="1"/>
  <c r="K587" i="1"/>
  <c r="L587" i="1"/>
  <c r="E588" i="1"/>
  <c r="I588" i="1"/>
  <c r="J588" i="1"/>
  <c r="K588" i="1"/>
  <c r="L588" i="1"/>
  <c r="E589" i="1"/>
  <c r="I589" i="1"/>
  <c r="J589" i="1"/>
  <c r="K589" i="1"/>
  <c r="L589" i="1"/>
  <c r="E590" i="1"/>
  <c r="I590" i="1"/>
  <c r="J590" i="1"/>
  <c r="K590" i="1"/>
  <c r="L590" i="1"/>
  <c r="E591" i="1"/>
  <c r="I591" i="1"/>
  <c r="J591" i="1"/>
  <c r="K591" i="1"/>
  <c r="L591" i="1"/>
  <c r="E592" i="1"/>
  <c r="I592" i="1"/>
  <c r="J592" i="1"/>
  <c r="K592" i="1"/>
  <c r="L592" i="1"/>
  <c r="E593" i="1"/>
  <c r="I593" i="1"/>
  <c r="J593" i="1"/>
  <c r="K593" i="1"/>
  <c r="L593" i="1"/>
  <c r="E594" i="1"/>
  <c r="I594" i="1"/>
  <c r="J594" i="1"/>
  <c r="K594" i="1"/>
  <c r="L594" i="1"/>
  <c r="E595" i="1"/>
  <c r="I595" i="1"/>
  <c r="J595" i="1"/>
  <c r="K595" i="1"/>
  <c r="L595" i="1"/>
  <c r="E596" i="1"/>
  <c r="I596" i="1"/>
  <c r="J596" i="1"/>
  <c r="K596" i="1"/>
  <c r="L596" i="1"/>
  <c r="E597" i="1"/>
  <c r="I597" i="1"/>
  <c r="J597" i="1"/>
  <c r="K597" i="1"/>
  <c r="L597" i="1"/>
  <c r="E598" i="1"/>
  <c r="I598" i="1"/>
  <c r="J598" i="1"/>
  <c r="K598" i="1"/>
  <c r="L598" i="1"/>
  <c r="E599" i="1"/>
  <c r="I599" i="1"/>
  <c r="J599" i="1"/>
  <c r="K599" i="1"/>
  <c r="L599" i="1"/>
  <c r="E600" i="1"/>
  <c r="I600" i="1"/>
  <c r="J600" i="1"/>
  <c r="K600" i="1"/>
  <c r="L600" i="1"/>
  <c r="E601" i="1"/>
  <c r="I601" i="1"/>
  <c r="J601" i="1"/>
  <c r="K601" i="1"/>
  <c r="L601" i="1"/>
  <c r="E602" i="1"/>
  <c r="I602" i="1"/>
  <c r="J602" i="1"/>
  <c r="K602" i="1"/>
  <c r="L602" i="1"/>
  <c r="E603" i="1"/>
  <c r="I603" i="1"/>
  <c r="J603" i="1"/>
  <c r="K603" i="1"/>
  <c r="L603" i="1"/>
  <c r="E604" i="1"/>
  <c r="I604" i="1"/>
  <c r="J604" i="1"/>
  <c r="K604" i="1"/>
  <c r="L604" i="1"/>
  <c r="E605" i="1"/>
  <c r="I605" i="1"/>
  <c r="J605" i="1"/>
  <c r="K605" i="1"/>
  <c r="L605" i="1"/>
  <c r="E606" i="1"/>
  <c r="I606" i="1"/>
  <c r="J606" i="1"/>
  <c r="K606" i="1"/>
  <c r="L606" i="1"/>
  <c r="E607" i="1"/>
  <c r="I607" i="1"/>
  <c r="J607" i="1"/>
  <c r="K607" i="1"/>
  <c r="L607" i="1"/>
  <c r="E608" i="1"/>
  <c r="I608" i="1"/>
  <c r="J608" i="1"/>
  <c r="K608" i="1"/>
  <c r="L608" i="1"/>
  <c r="E609" i="1"/>
  <c r="I609" i="1"/>
  <c r="J609" i="1"/>
  <c r="K609" i="1"/>
  <c r="L609" i="1"/>
  <c r="E610" i="1"/>
  <c r="I610" i="1"/>
  <c r="J610" i="1"/>
  <c r="K610" i="1"/>
  <c r="L610" i="1"/>
  <c r="E611" i="1"/>
  <c r="I611" i="1"/>
  <c r="J611" i="1"/>
  <c r="K611" i="1"/>
  <c r="L611" i="1"/>
  <c r="E612" i="1"/>
  <c r="I612" i="1"/>
  <c r="J612" i="1"/>
  <c r="K612" i="1"/>
  <c r="L612" i="1"/>
  <c r="E613" i="1"/>
  <c r="I613" i="1"/>
  <c r="J613" i="1"/>
  <c r="K613" i="1"/>
  <c r="L613" i="1"/>
  <c r="E614" i="1"/>
  <c r="I614" i="1"/>
  <c r="J614" i="1"/>
  <c r="K614" i="1"/>
  <c r="L614" i="1"/>
  <c r="E615" i="1"/>
  <c r="I615" i="1"/>
  <c r="J615" i="1"/>
  <c r="K615" i="1"/>
  <c r="L615" i="1"/>
  <c r="E616" i="1"/>
  <c r="I616" i="1"/>
  <c r="J616" i="1"/>
  <c r="K616" i="1"/>
  <c r="L616" i="1"/>
  <c r="E617" i="1"/>
  <c r="I617" i="1"/>
  <c r="J617" i="1"/>
  <c r="K617" i="1"/>
  <c r="L617" i="1"/>
  <c r="E618" i="1"/>
  <c r="I618" i="1"/>
  <c r="J618" i="1"/>
  <c r="K618" i="1"/>
  <c r="L618" i="1"/>
  <c r="E619" i="1"/>
  <c r="I619" i="1"/>
  <c r="J619" i="1"/>
  <c r="K619" i="1"/>
  <c r="L619" i="1"/>
  <c r="E620" i="1"/>
  <c r="I620" i="1"/>
  <c r="J620" i="1"/>
  <c r="K620" i="1"/>
  <c r="L620" i="1"/>
  <c r="E621" i="1"/>
  <c r="I621" i="1"/>
  <c r="J621" i="1"/>
  <c r="K621" i="1"/>
  <c r="L621" i="1"/>
  <c r="E622" i="1"/>
  <c r="I622" i="1"/>
  <c r="J622" i="1"/>
  <c r="K622" i="1"/>
  <c r="L622" i="1"/>
  <c r="E623" i="1"/>
  <c r="I623" i="1"/>
  <c r="J623" i="1"/>
  <c r="K623" i="1"/>
  <c r="L623" i="1"/>
  <c r="E624" i="1"/>
  <c r="I624" i="1"/>
  <c r="J624" i="1"/>
  <c r="K624" i="1"/>
  <c r="L624" i="1"/>
  <c r="E625" i="1"/>
  <c r="I625" i="1"/>
  <c r="J625" i="1"/>
  <c r="K625" i="1"/>
  <c r="L625" i="1"/>
  <c r="E626" i="1"/>
  <c r="I626" i="1"/>
  <c r="J626" i="1"/>
  <c r="K626" i="1"/>
  <c r="L626" i="1"/>
  <c r="E627" i="1"/>
  <c r="I627" i="1"/>
  <c r="J627" i="1"/>
  <c r="K627" i="1"/>
  <c r="L627" i="1"/>
  <c r="E628" i="1"/>
  <c r="I628" i="1"/>
  <c r="J628" i="1"/>
  <c r="K628" i="1"/>
  <c r="L628" i="1"/>
  <c r="E629" i="1"/>
  <c r="I629" i="1"/>
  <c r="J629" i="1"/>
  <c r="K629" i="1"/>
  <c r="L629" i="1"/>
  <c r="E630" i="1"/>
  <c r="I630" i="1"/>
  <c r="J630" i="1"/>
  <c r="K630" i="1"/>
  <c r="L630" i="1"/>
  <c r="E631" i="1"/>
  <c r="I631" i="1"/>
  <c r="J631" i="1"/>
  <c r="K631" i="1"/>
  <c r="L631" i="1"/>
  <c r="E632" i="1"/>
  <c r="I632" i="1"/>
  <c r="J632" i="1"/>
  <c r="K632" i="1"/>
  <c r="L632" i="1"/>
  <c r="E633" i="1"/>
  <c r="I633" i="1"/>
  <c r="J633" i="1"/>
  <c r="K633" i="1"/>
  <c r="L633" i="1"/>
  <c r="E634" i="1"/>
  <c r="I634" i="1"/>
  <c r="J634" i="1"/>
  <c r="K634" i="1"/>
  <c r="L634" i="1"/>
  <c r="E635" i="1"/>
  <c r="I635" i="1"/>
  <c r="J635" i="1"/>
  <c r="K635" i="1"/>
  <c r="L635" i="1"/>
  <c r="E636" i="1"/>
  <c r="I636" i="1"/>
  <c r="J636" i="1"/>
  <c r="K636" i="1"/>
  <c r="L636" i="1"/>
  <c r="E637" i="1"/>
  <c r="I637" i="1"/>
  <c r="J637" i="1"/>
  <c r="K637" i="1"/>
  <c r="L637" i="1"/>
  <c r="E638" i="1"/>
  <c r="I638" i="1"/>
  <c r="J638" i="1"/>
  <c r="K638" i="1"/>
  <c r="L638" i="1"/>
  <c r="E639" i="1"/>
  <c r="I639" i="1"/>
  <c r="J639" i="1"/>
  <c r="K639" i="1"/>
  <c r="L639" i="1"/>
  <c r="E640" i="1"/>
  <c r="I640" i="1"/>
  <c r="J640" i="1"/>
  <c r="K640" i="1"/>
  <c r="L640" i="1"/>
  <c r="E641" i="1"/>
  <c r="I641" i="1"/>
  <c r="J641" i="1"/>
  <c r="K641" i="1"/>
  <c r="L641" i="1"/>
  <c r="E642" i="1"/>
  <c r="I642" i="1"/>
  <c r="J642" i="1"/>
  <c r="K642" i="1"/>
  <c r="L642" i="1"/>
  <c r="E643" i="1"/>
  <c r="I643" i="1"/>
  <c r="J643" i="1"/>
  <c r="K643" i="1"/>
  <c r="L643" i="1"/>
  <c r="E644" i="1"/>
  <c r="I644" i="1"/>
  <c r="J644" i="1"/>
  <c r="K644" i="1"/>
  <c r="L644" i="1"/>
  <c r="E645" i="1"/>
  <c r="I645" i="1"/>
  <c r="J645" i="1"/>
  <c r="K645" i="1"/>
  <c r="L645" i="1"/>
  <c r="E646" i="1"/>
  <c r="I646" i="1"/>
  <c r="J646" i="1"/>
  <c r="K646" i="1"/>
  <c r="L646" i="1"/>
  <c r="E647" i="1"/>
  <c r="I647" i="1"/>
  <c r="J647" i="1"/>
  <c r="K647" i="1"/>
  <c r="L647" i="1"/>
  <c r="E648" i="1"/>
  <c r="I648" i="1"/>
  <c r="J648" i="1"/>
  <c r="K648" i="1"/>
  <c r="L648" i="1"/>
  <c r="E649" i="1"/>
  <c r="I649" i="1"/>
  <c r="J649" i="1"/>
  <c r="K649" i="1"/>
  <c r="L649" i="1"/>
  <c r="E650" i="1"/>
  <c r="I650" i="1"/>
  <c r="J650" i="1"/>
  <c r="K650" i="1"/>
  <c r="L650" i="1"/>
  <c r="E651" i="1"/>
  <c r="I651" i="1"/>
  <c r="J651" i="1"/>
  <c r="K651" i="1"/>
  <c r="L651" i="1"/>
  <c r="E652" i="1"/>
  <c r="I652" i="1"/>
  <c r="J652" i="1"/>
  <c r="K652" i="1"/>
  <c r="L652" i="1"/>
  <c r="E653" i="1"/>
  <c r="I653" i="1"/>
  <c r="J653" i="1"/>
  <c r="K653" i="1"/>
  <c r="L653" i="1"/>
  <c r="E654" i="1"/>
  <c r="I654" i="1"/>
  <c r="J654" i="1"/>
  <c r="K654" i="1"/>
  <c r="L654" i="1"/>
  <c r="E655" i="1"/>
  <c r="I655" i="1"/>
  <c r="J655" i="1"/>
  <c r="K655" i="1"/>
  <c r="L655" i="1"/>
  <c r="E656" i="1"/>
  <c r="I656" i="1"/>
  <c r="J656" i="1"/>
  <c r="K656" i="1"/>
  <c r="L656" i="1"/>
  <c r="E657" i="1"/>
  <c r="I657" i="1"/>
  <c r="J657" i="1"/>
  <c r="K657" i="1"/>
  <c r="L657" i="1"/>
  <c r="E658" i="1"/>
  <c r="I658" i="1"/>
  <c r="J658" i="1"/>
  <c r="K658" i="1"/>
  <c r="L658" i="1"/>
  <c r="E659" i="1"/>
  <c r="I659" i="1"/>
  <c r="J659" i="1"/>
  <c r="K659" i="1"/>
  <c r="L659" i="1"/>
  <c r="E660" i="1"/>
  <c r="I660" i="1"/>
  <c r="J660" i="1"/>
  <c r="K660" i="1"/>
  <c r="L660" i="1"/>
  <c r="E661" i="1"/>
  <c r="I661" i="1"/>
  <c r="J661" i="1"/>
  <c r="K661" i="1"/>
  <c r="L661" i="1"/>
  <c r="E662" i="1"/>
  <c r="I662" i="1"/>
  <c r="J662" i="1"/>
  <c r="K662" i="1"/>
  <c r="L662" i="1"/>
  <c r="E663" i="1"/>
  <c r="I663" i="1"/>
  <c r="J663" i="1"/>
  <c r="K663" i="1"/>
  <c r="L663" i="1"/>
  <c r="E664" i="1"/>
  <c r="I664" i="1"/>
  <c r="J664" i="1"/>
  <c r="K664" i="1"/>
  <c r="L664" i="1"/>
  <c r="E665" i="1"/>
  <c r="I665" i="1"/>
  <c r="J665" i="1"/>
  <c r="K665" i="1"/>
  <c r="L665" i="1"/>
  <c r="E666" i="1"/>
  <c r="I666" i="1"/>
  <c r="J666" i="1"/>
  <c r="K666" i="1"/>
  <c r="L666" i="1"/>
  <c r="E667" i="1"/>
  <c r="I667" i="1"/>
  <c r="J667" i="1"/>
  <c r="K667" i="1"/>
  <c r="L667" i="1"/>
  <c r="E668" i="1"/>
  <c r="I668" i="1"/>
  <c r="J668" i="1"/>
  <c r="K668" i="1"/>
  <c r="L668" i="1"/>
  <c r="E669" i="1"/>
  <c r="I669" i="1"/>
  <c r="J669" i="1"/>
  <c r="K669" i="1"/>
  <c r="L669" i="1"/>
  <c r="E670" i="1"/>
  <c r="I670" i="1"/>
  <c r="J670" i="1"/>
  <c r="K670" i="1"/>
  <c r="L670" i="1"/>
  <c r="E671" i="1"/>
  <c r="I671" i="1"/>
  <c r="J671" i="1"/>
  <c r="K671" i="1"/>
  <c r="L671" i="1"/>
  <c r="E672" i="1"/>
  <c r="I672" i="1"/>
  <c r="J672" i="1"/>
  <c r="K672" i="1"/>
  <c r="L672" i="1"/>
  <c r="E673" i="1"/>
  <c r="I673" i="1"/>
  <c r="J673" i="1"/>
  <c r="K673" i="1"/>
  <c r="L673" i="1"/>
  <c r="E674" i="1"/>
  <c r="I674" i="1"/>
  <c r="J674" i="1"/>
  <c r="K674" i="1"/>
  <c r="L674" i="1"/>
  <c r="E675" i="1"/>
  <c r="I675" i="1"/>
  <c r="J675" i="1"/>
  <c r="K675" i="1"/>
  <c r="L675" i="1"/>
  <c r="E676" i="1"/>
  <c r="I676" i="1"/>
  <c r="J676" i="1"/>
  <c r="K676" i="1"/>
  <c r="L676" i="1"/>
  <c r="E677" i="1"/>
  <c r="I677" i="1"/>
  <c r="J677" i="1"/>
  <c r="K677" i="1"/>
  <c r="L677" i="1"/>
  <c r="E678" i="1"/>
  <c r="I678" i="1"/>
  <c r="J678" i="1"/>
  <c r="K678" i="1"/>
  <c r="L678" i="1"/>
  <c r="E679" i="1"/>
  <c r="I679" i="1"/>
  <c r="J679" i="1"/>
  <c r="K679" i="1"/>
  <c r="L679" i="1"/>
  <c r="E680" i="1"/>
  <c r="I680" i="1"/>
  <c r="J680" i="1"/>
  <c r="K680" i="1"/>
  <c r="L680" i="1"/>
  <c r="E681" i="1"/>
  <c r="I681" i="1"/>
  <c r="J681" i="1"/>
  <c r="K681" i="1"/>
  <c r="L681" i="1"/>
  <c r="E682" i="1"/>
  <c r="I682" i="1"/>
  <c r="J682" i="1"/>
  <c r="K682" i="1"/>
  <c r="L682" i="1"/>
  <c r="E683" i="1"/>
  <c r="I683" i="1"/>
  <c r="J683" i="1"/>
  <c r="K683" i="1"/>
  <c r="L683" i="1"/>
  <c r="E684" i="1"/>
  <c r="I684" i="1"/>
  <c r="J684" i="1"/>
  <c r="K684" i="1"/>
  <c r="L684" i="1"/>
  <c r="E685" i="1"/>
  <c r="I685" i="1"/>
  <c r="J685" i="1"/>
  <c r="K685" i="1"/>
  <c r="L685" i="1"/>
  <c r="E686" i="1"/>
  <c r="I686" i="1"/>
  <c r="J686" i="1"/>
  <c r="K686" i="1"/>
  <c r="L686" i="1"/>
  <c r="E687" i="1"/>
  <c r="I687" i="1"/>
  <c r="J687" i="1"/>
  <c r="K687" i="1"/>
  <c r="L687" i="1"/>
  <c r="E688" i="1"/>
  <c r="I688" i="1"/>
  <c r="J688" i="1"/>
  <c r="K688" i="1"/>
  <c r="L688" i="1"/>
  <c r="E689" i="1"/>
  <c r="I689" i="1"/>
  <c r="J689" i="1"/>
  <c r="K689" i="1"/>
  <c r="L689" i="1"/>
  <c r="E690" i="1"/>
  <c r="I690" i="1"/>
  <c r="J690" i="1"/>
  <c r="K690" i="1"/>
  <c r="L690" i="1"/>
  <c r="E691" i="1"/>
  <c r="I691" i="1"/>
  <c r="J691" i="1"/>
  <c r="K691" i="1"/>
  <c r="L691" i="1"/>
  <c r="E692" i="1"/>
  <c r="I692" i="1"/>
  <c r="J692" i="1"/>
  <c r="K692" i="1"/>
  <c r="L692" i="1"/>
  <c r="E693" i="1"/>
  <c r="I693" i="1"/>
  <c r="J693" i="1"/>
  <c r="K693" i="1"/>
  <c r="L693" i="1"/>
  <c r="E694" i="1"/>
  <c r="I694" i="1"/>
  <c r="J694" i="1"/>
  <c r="K694" i="1"/>
  <c r="L694" i="1"/>
  <c r="E695" i="1"/>
  <c r="I695" i="1"/>
  <c r="J695" i="1"/>
  <c r="K695" i="1"/>
  <c r="L695" i="1"/>
  <c r="E696" i="1"/>
  <c r="I696" i="1"/>
  <c r="J696" i="1"/>
  <c r="K696" i="1"/>
  <c r="L696" i="1"/>
  <c r="E697" i="1"/>
  <c r="I697" i="1"/>
  <c r="J697" i="1"/>
  <c r="K697" i="1"/>
  <c r="L697" i="1"/>
  <c r="E698" i="1"/>
  <c r="I698" i="1"/>
  <c r="J698" i="1"/>
  <c r="K698" i="1"/>
  <c r="L698" i="1"/>
  <c r="E699" i="1"/>
  <c r="I699" i="1"/>
  <c r="J699" i="1"/>
  <c r="K699" i="1"/>
  <c r="L699" i="1"/>
  <c r="E700" i="1"/>
  <c r="I700" i="1"/>
  <c r="J700" i="1"/>
  <c r="K700" i="1"/>
  <c r="L700" i="1"/>
  <c r="E701" i="1"/>
  <c r="I701" i="1"/>
  <c r="J701" i="1"/>
  <c r="K701" i="1"/>
  <c r="L701" i="1"/>
  <c r="E702" i="1"/>
  <c r="I702" i="1"/>
  <c r="J702" i="1"/>
  <c r="K702" i="1"/>
  <c r="L702" i="1"/>
  <c r="E703" i="1"/>
  <c r="I703" i="1"/>
  <c r="J703" i="1"/>
  <c r="K703" i="1"/>
  <c r="L703" i="1"/>
  <c r="E704" i="1"/>
  <c r="I704" i="1"/>
  <c r="J704" i="1"/>
  <c r="K704" i="1"/>
  <c r="L704" i="1"/>
  <c r="E705" i="1"/>
  <c r="I705" i="1"/>
  <c r="J705" i="1"/>
  <c r="K705" i="1"/>
  <c r="L705" i="1"/>
  <c r="E706" i="1"/>
  <c r="I706" i="1"/>
  <c r="J706" i="1"/>
  <c r="K706" i="1"/>
  <c r="L706" i="1"/>
  <c r="E707" i="1"/>
  <c r="I707" i="1"/>
  <c r="J707" i="1"/>
  <c r="K707" i="1"/>
  <c r="L707" i="1"/>
  <c r="E708" i="1"/>
  <c r="I708" i="1"/>
  <c r="J708" i="1"/>
  <c r="K708" i="1"/>
  <c r="L708" i="1"/>
  <c r="E709" i="1"/>
  <c r="I709" i="1"/>
  <c r="J709" i="1"/>
  <c r="K709" i="1"/>
  <c r="L709" i="1"/>
  <c r="E710" i="1"/>
  <c r="I710" i="1"/>
  <c r="J710" i="1"/>
  <c r="K710" i="1"/>
  <c r="L710" i="1"/>
  <c r="E711" i="1"/>
  <c r="I711" i="1"/>
  <c r="J711" i="1"/>
  <c r="K711" i="1"/>
  <c r="L711" i="1"/>
  <c r="E712" i="1"/>
  <c r="I712" i="1"/>
  <c r="J712" i="1"/>
  <c r="K712" i="1"/>
  <c r="L712" i="1"/>
  <c r="E713" i="1"/>
  <c r="I713" i="1"/>
  <c r="J713" i="1"/>
  <c r="K713" i="1"/>
  <c r="L713" i="1"/>
  <c r="E714" i="1"/>
  <c r="I714" i="1"/>
  <c r="J714" i="1"/>
  <c r="K714" i="1"/>
  <c r="L714" i="1"/>
  <c r="E715" i="1"/>
  <c r="I715" i="1"/>
  <c r="J715" i="1"/>
  <c r="K715" i="1"/>
  <c r="L715" i="1"/>
  <c r="E716" i="1"/>
  <c r="I716" i="1"/>
  <c r="J716" i="1"/>
  <c r="K716" i="1"/>
  <c r="L716" i="1"/>
  <c r="E717" i="1"/>
  <c r="I717" i="1"/>
  <c r="J717" i="1"/>
  <c r="K717" i="1"/>
  <c r="L717" i="1"/>
  <c r="E718" i="1"/>
  <c r="I718" i="1"/>
  <c r="J718" i="1"/>
  <c r="K718" i="1"/>
  <c r="L718" i="1"/>
  <c r="E719" i="1"/>
  <c r="I719" i="1"/>
  <c r="J719" i="1"/>
  <c r="K719" i="1"/>
  <c r="L719" i="1"/>
  <c r="E720" i="1"/>
  <c r="I720" i="1"/>
  <c r="J720" i="1"/>
  <c r="K720" i="1"/>
  <c r="L720" i="1"/>
  <c r="E721" i="1"/>
  <c r="I721" i="1"/>
  <c r="J721" i="1"/>
  <c r="K721" i="1"/>
  <c r="L721" i="1"/>
  <c r="E722" i="1"/>
  <c r="I722" i="1"/>
  <c r="J722" i="1"/>
  <c r="K722" i="1"/>
  <c r="L722" i="1"/>
  <c r="E723" i="1"/>
  <c r="I723" i="1"/>
  <c r="J723" i="1"/>
  <c r="K723" i="1"/>
  <c r="L723" i="1"/>
  <c r="E724" i="1"/>
  <c r="I724" i="1"/>
  <c r="J724" i="1"/>
  <c r="K724" i="1"/>
  <c r="L724" i="1"/>
  <c r="E725" i="1"/>
  <c r="I725" i="1"/>
  <c r="J725" i="1"/>
  <c r="K725" i="1"/>
  <c r="L725" i="1"/>
  <c r="E726" i="1"/>
  <c r="I726" i="1"/>
  <c r="J726" i="1"/>
  <c r="K726" i="1"/>
  <c r="L726" i="1"/>
  <c r="E727" i="1"/>
  <c r="I727" i="1"/>
  <c r="J727" i="1"/>
  <c r="K727" i="1"/>
  <c r="L727" i="1"/>
  <c r="E728" i="1"/>
  <c r="I728" i="1"/>
  <c r="J728" i="1"/>
  <c r="K728" i="1"/>
  <c r="L728" i="1"/>
  <c r="E729" i="1"/>
  <c r="I729" i="1"/>
  <c r="J729" i="1"/>
  <c r="K729" i="1"/>
  <c r="L729" i="1"/>
  <c r="E730" i="1"/>
  <c r="I730" i="1"/>
  <c r="J730" i="1"/>
  <c r="K730" i="1"/>
  <c r="L730" i="1"/>
  <c r="E731" i="1"/>
  <c r="I731" i="1"/>
  <c r="J731" i="1"/>
  <c r="K731" i="1"/>
  <c r="L731" i="1"/>
  <c r="E732" i="1"/>
  <c r="I732" i="1"/>
  <c r="J732" i="1"/>
  <c r="K732" i="1"/>
  <c r="L732" i="1"/>
  <c r="E733" i="1"/>
  <c r="I733" i="1"/>
  <c r="J733" i="1"/>
  <c r="K733" i="1"/>
  <c r="L733" i="1"/>
  <c r="E734" i="1"/>
  <c r="I734" i="1"/>
  <c r="J734" i="1"/>
  <c r="K734" i="1"/>
  <c r="L734" i="1"/>
  <c r="E735" i="1"/>
  <c r="I735" i="1"/>
  <c r="J735" i="1"/>
  <c r="K735" i="1"/>
  <c r="L735" i="1"/>
  <c r="E736" i="1"/>
  <c r="I736" i="1"/>
  <c r="J736" i="1"/>
  <c r="K736" i="1"/>
  <c r="L736" i="1"/>
  <c r="E737" i="1"/>
  <c r="I737" i="1"/>
  <c r="J737" i="1"/>
  <c r="K737" i="1"/>
  <c r="L737" i="1"/>
  <c r="E738" i="1"/>
  <c r="I738" i="1"/>
  <c r="J738" i="1"/>
  <c r="K738" i="1"/>
  <c r="L738" i="1"/>
  <c r="E739" i="1"/>
  <c r="I739" i="1"/>
  <c r="J739" i="1"/>
  <c r="K739" i="1"/>
  <c r="L739" i="1"/>
  <c r="E740" i="1"/>
  <c r="I740" i="1"/>
  <c r="J740" i="1"/>
  <c r="K740" i="1"/>
  <c r="L740" i="1"/>
  <c r="E741" i="1"/>
  <c r="I741" i="1"/>
  <c r="J741" i="1"/>
  <c r="K741" i="1"/>
  <c r="L741" i="1"/>
  <c r="E742" i="1"/>
  <c r="I742" i="1"/>
  <c r="J742" i="1"/>
  <c r="K742" i="1"/>
  <c r="L742" i="1"/>
  <c r="E743" i="1"/>
  <c r="I743" i="1"/>
  <c r="J743" i="1"/>
  <c r="K743" i="1"/>
  <c r="L743" i="1"/>
  <c r="E744" i="1"/>
  <c r="I744" i="1"/>
  <c r="J744" i="1"/>
  <c r="K744" i="1"/>
  <c r="L744" i="1"/>
  <c r="E745" i="1"/>
  <c r="I745" i="1"/>
  <c r="J745" i="1"/>
  <c r="K745" i="1"/>
  <c r="L745" i="1"/>
  <c r="E746" i="1"/>
  <c r="I746" i="1"/>
  <c r="J746" i="1"/>
  <c r="K746" i="1"/>
  <c r="L746" i="1"/>
  <c r="E747" i="1"/>
  <c r="I747" i="1"/>
  <c r="J747" i="1"/>
  <c r="K747" i="1"/>
  <c r="L747" i="1"/>
  <c r="E748" i="1"/>
  <c r="I748" i="1"/>
  <c r="J748" i="1"/>
  <c r="K748" i="1"/>
  <c r="L748" i="1"/>
  <c r="E749" i="1"/>
  <c r="I749" i="1"/>
  <c r="J749" i="1"/>
  <c r="K749" i="1"/>
  <c r="L749" i="1"/>
  <c r="E750" i="1"/>
  <c r="I750" i="1"/>
  <c r="J750" i="1"/>
  <c r="K750" i="1"/>
  <c r="L750" i="1"/>
  <c r="E751" i="1"/>
  <c r="I751" i="1"/>
  <c r="J751" i="1"/>
  <c r="K751" i="1"/>
  <c r="L751" i="1"/>
  <c r="E752" i="1"/>
  <c r="I752" i="1"/>
  <c r="J752" i="1"/>
  <c r="K752" i="1"/>
  <c r="L752" i="1"/>
  <c r="E753" i="1"/>
  <c r="I753" i="1"/>
  <c r="J753" i="1"/>
  <c r="K753" i="1"/>
  <c r="L753" i="1"/>
  <c r="E754" i="1"/>
  <c r="I754" i="1"/>
  <c r="J754" i="1"/>
  <c r="K754" i="1"/>
  <c r="L754" i="1"/>
  <c r="E755" i="1"/>
  <c r="I755" i="1"/>
  <c r="J755" i="1"/>
  <c r="K755" i="1"/>
  <c r="L755" i="1"/>
  <c r="E756" i="1"/>
  <c r="I756" i="1"/>
  <c r="J756" i="1"/>
  <c r="K756" i="1"/>
  <c r="L756" i="1"/>
  <c r="E757" i="1"/>
  <c r="I757" i="1"/>
  <c r="J757" i="1"/>
  <c r="K757" i="1"/>
  <c r="L757" i="1"/>
  <c r="E758" i="1"/>
  <c r="I758" i="1"/>
  <c r="J758" i="1"/>
  <c r="K758" i="1"/>
  <c r="L758" i="1"/>
  <c r="E759" i="1"/>
  <c r="I759" i="1"/>
  <c r="J759" i="1"/>
  <c r="K759" i="1"/>
  <c r="L759" i="1"/>
  <c r="E760" i="1"/>
  <c r="I760" i="1"/>
  <c r="J760" i="1"/>
  <c r="K760" i="1"/>
  <c r="L760" i="1"/>
  <c r="E761" i="1"/>
  <c r="I761" i="1"/>
  <c r="J761" i="1"/>
  <c r="K761" i="1"/>
  <c r="L761" i="1"/>
  <c r="E762" i="1"/>
  <c r="I762" i="1"/>
  <c r="J762" i="1"/>
  <c r="K762" i="1"/>
  <c r="L762" i="1"/>
  <c r="E763" i="1"/>
  <c r="I763" i="1"/>
  <c r="J763" i="1"/>
  <c r="K763" i="1"/>
  <c r="L763" i="1"/>
  <c r="E764" i="1"/>
  <c r="I764" i="1"/>
  <c r="J764" i="1"/>
  <c r="K764" i="1"/>
  <c r="L764" i="1"/>
  <c r="E765" i="1"/>
  <c r="I765" i="1"/>
  <c r="J765" i="1"/>
  <c r="K765" i="1"/>
  <c r="L765" i="1"/>
  <c r="E766" i="1"/>
  <c r="I766" i="1"/>
  <c r="J766" i="1"/>
  <c r="K766" i="1"/>
  <c r="L766" i="1"/>
  <c r="E767" i="1"/>
  <c r="I767" i="1"/>
  <c r="J767" i="1"/>
  <c r="K767" i="1"/>
  <c r="L767" i="1"/>
  <c r="E768" i="1"/>
  <c r="I768" i="1"/>
  <c r="J768" i="1"/>
  <c r="K768" i="1"/>
  <c r="L768" i="1"/>
  <c r="E769" i="1"/>
  <c r="I769" i="1"/>
  <c r="J769" i="1"/>
  <c r="K769" i="1"/>
  <c r="L769" i="1"/>
  <c r="E770" i="1"/>
  <c r="I770" i="1"/>
  <c r="J770" i="1"/>
  <c r="K770" i="1"/>
  <c r="L770" i="1"/>
  <c r="E771" i="1"/>
  <c r="I771" i="1"/>
  <c r="J771" i="1"/>
  <c r="K771" i="1"/>
  <c r="L771" i="1"/>
  <c r="E772" i="1"/>
  <c r="I772" i="1"/>
  <c r="J772" i="1"/>
  <c r="K772" i="1"/>
  <c r="L772" i="1"/>
  <c r="E773" i="1"/>
  <c r="I773" i="1"/>
  <c r="J773" i="1"/>
  <c r="K773" i="1"/>
  <c r="L773" i="1"/>
  <c r="E774" i="1"/>
  <c r="I774" i="1"/>
  <c r="J774" i="1"/>
  <c r="K774" i="1"/>
  <c r="L774" i="1"/>
  <c r="E775" i="1"/>
  <c r="I775" i="1"/>
  <c r="J775" i="1"/>
  <c r="K775" i="1"/>
  <c r="L775" i="1"/>
  <c r="E776" i="1"/>
  <c r="I776" i="1"/>
  <c r="J776" i="1"/>
  <c r="K776" i="1"/>
  <c r="L776" i="1"/>
  <c r="E777" i="1"/>
  <c r="I777" i="1"/>
  <c r="J777" i="1"/>
  <c r="K777" i="1"/>
  <c r="L777" i="1"/>
  <c r="E778" i="1"/>
  <c r="I778" i="1"/>
  <c r="J778" i="1"/>
  <c r="K778" i="1"/>
  <c r="L778" i="1"/>
  <c r="E779" i="1"/>
  <c r="I779" i="1"/>
  <c r="J779" i="1"/>
  <c r="K779" i="1"/>
  <c r="L779" i="1"/>
  <c r="E780" i="1"/>
  <c r="I780" i="1"/>
  <c r="J780" i="1"/>
  <c r="K780" i="1"/>
  <c r="L780" i="1"/>
  <c r="E781" i="1"/>
  <c r="I781" i="1"/>
  <c r="J781" i="1"/>
  <c r="K781" i="1"/>
  <c r="L781" i="1"/>
  <c r="E782" i="1"/>
  <c r="I782" i="1"/>
  <c r="J782" i="1"/>
  <c r="K782" i="1"/>
  <c r="L782" i="1"/>
  <c r="E783" i="1"/>
  <c r="I783" i="1"/>
  <c r="J783" i="1"/>
  <c r="K783" i="1"/>
  <c r="L783" i="1"/>
  <c r="E784" i="1"/>
  <c r="I784" i="1"/>
  <c r="J784" i="1"/>
  <c r="K784" i="1"/>
  <c r="L784" i="1"/>
  <c r="E785" i="1"/>
  <c r="I785" i="1"/>
  <c r="J785" i="1"/>
  <c r="K785" i="1"/>
  <c r="L785" i="1"/>
  <c r="E786" i="1"/>
  <c r="I786" i="1"/>
  <c r="J786" i="1"/>
  <c r="K786" i="1"/>
  <c r="L786" i="1"/>
  <c r="E787" i="1"/>
  <c r="I787" i="1"/>
  <c r="J787" i="1"/>
  <c r="K787" i="1"/>
  <c r="L787" i="1"/>
  <c r="E788" i="1"/>
  <c r="I788" i="1"/>
  <c r="J788" i="1"/>
  <c r="K788" i="1"/>
  <c r="L788" i="1"/>
  <c r="E789" i="1"/>
  <c r="I789" i="1"/>
  <c r="J789" i="1"/>
  <c r="K789" i="1"/>
  <c r="L789" i="1"/>
  <c r="E790" i="1"/>
  <c r="I790" i="1"/>
  <c r="J790" i="1"/>
  <c r="K790" i="1"/>
  <c r="L790" i="1"/>
  <c r="E791" i="1"/>
  <c r="I791" i="1"/>
  <c r="J791" i="1"/>
  <c r="K791" i="1"/>
  <c r="L791" i="1"/>
  <c r="E792" i="1"/>
  <c r="I792" i="1"/>
  <c r="J792" i="1"/>
  <c r="K792" i="1"/>
  <c r="L792" i="1"/>
  <c r="E793" i="1"/>
  <c r="I793" i="1"/>
  <c r="J793" i="1"/>
  <c r="K793" i="1"/>
  <c r="L793" i="1"/>
  <c r="E794" i="1"/>
  <c r="I794" i="1"/>
  <c r="J794" i="1"/>
  <c r="K794" i="1"/>
  <c r="L794" i="1"/>
  <c r="E795" i="1"/>
  <c r="I795" i="1"/>
  <c r="J795" i="1"/>
  <c r="K795" i="1"/>
  <c r="L795" i="1"/>
  <c r="E796" i="1"/>
  <c r="I796" i="1"/>
  <c r="J796" i="1"/>
  <c r="K796" i="1"/>
  <c r="L796" i="1"/>
  <c r="E797" i="1"/>
  <c r="I797" i="1"/>
  <c r="J797" i="1"/>
  <c r="K797" i="1"/>
  <c r="L797" i="1"/>
  <c r="E798" i="1"/>
  <c r="I798" i="1"/>
  <c r="J798" i="1"/>
  <c r="K798" i="1"/>
  <c r="L798" i="1"/>
  <c r="E799" i="1"/>
  <c r="I799" i="1"/>
  <c r="J799" i="1"/>
  <c r="K799" i="1"/>
  <c r="L799" i="1"/>
  <c r="E800" i="1"/>
  <c r="I800" i="1"/>
  <c r="J800" i="1"/>
  <c r="K800" i="1"/>
  <c r="L800" i="1"/>
  <c r="E801" i="1"/>
  <c r="I801" i="1"/>
  <c r="J801" i="1"/>
  <c r="K801" i="1"/>
  <c r="L801" i="1"/>
  <c r="E802" i="1"/>
  <c r="I802" i="1"/>
  <c r="J802" i="1"/>
  <c r="K802" i="1"/>
  <c r="L802" i="1"/>
  <c r="E803" i="1"/>
  <c r="I803" i="1"/>
  <c r="J803" i="1"/>
  <c r="K803" i="1"/>
  <c r="L803" i="1"/>
  <c r="E804" i="1"/>
  <c r="I804" i="1"/>
  <c r="J804" i="1"/>
  <c r="K804" i="1"/>
  <c r="L804" i="1"/>
  <c r="E805" i="1"/>
  <c r="I805" i="1"/>
  <c r="J805" i="1"/>
  <c r="K805" i="1"/>
  <c r="L805" i="1"/>
  <c r="E806" i="1"/>
  <c r="I806" i="1"/>
  <c r="J806" i="1"/>
  <c r="K806" i="1"/>
  <c r="L806" i="1"/>
  <c r="E807" i="1"/>
  <c r="I807" i="1"/>
  <c r="J807" i="1"/>
  <c r="K807" i="1"/>
  <c r="L807" i="1"/>
  <c r="E808" i="1"/>
  <c r="I808" i="1"/>
  <c r="J808" i="1"/>
  <c r="K808" i="1"/>
  <c r="L808" i="1"/>
  <c r="E809" i="1"/>
  <c r="I809" i="1"/>
  <c r="J809" i="1"/>
  <c r="K809" i="1"/>
  <c r="L809" i="1"/>
  <c r="E810" i="1"/>
  <c r="I810" i="1"/>
  <c r="J810" i="1"/>
  <c r="K810" i="1"/>
  <c r="L810" i="1"/>
  <c r="E811" i="1"/>
  <c r="I811" i="1"/>
  <c r="J811" i="1"/>
  <c r="K811" i="1"/>
  <c r="L811" i="1"/>
  <c r="E812" i="1"/>
  <c r="I812" i="1"/>
  <c r="J812" i="1"/>
  <c r="K812" i="1"/>
  <c r="L812" i="1"/>
  <c r="E813" i="1"/>
  <c r="I813" i="1"/>
  <c r="J813" i="1"/>
  <c r="K813" i="1"/>
  <c r="L813" i="1"/>
  <c r="E814" i="1"/>
  <c r="I814" i="1"/>
  <c r="J814" i="1"/>
  <c r="K814" i="1"/>
  <c r="L814" i="1"/>
  <c r="E815" i="1"/>
  <c r="I815" i="1"/>
  <c r="J815" i="1"/>
  <c r="K815" i="1"/>
  <c r="L815" i="1"/>
  <c r="E816" i="1"/>
  <c r="I816" i="1"/>
  <c r="J816" i="1"/>
  <c r="K816" i="1"/>
  <c r="L816" i="1"/>
  <c r="E817" i="1"/>
  <c r="I817" i="1"/>
  <c r="J817" i="1"/>
  <c r="K817" i="1"/>
  <c r="L817" i="1"/>
  <c r="E818" i="1"/>
  <c r="I818" i="1"/>
  <c r="J818" i="1"/>
  <c r="K818" i="1"/>
  <c r="L818" i="1"/>
  <c r="E819" i="1"/>
  <c r="I819" i="1"/>
  <c r="J819" i="1"/>
  <c r="K819" i="1"/>
  <c r="L819" i="1"/>
  <c r="E820" i="1"/>
  <c r="I820" i="1"/>
  <c r="J820" i="1"/>
  <c r="K820" i="1"/>
  <c r="L820" i="1"/>
  <c r="E821" i="1"/>
  <c r="I821" i="1"/>
  <c r="J821" i="1"/>
  <c r="K821" i="1"/>
  <c r="L821" i="1"/>
  <c r="E822" i="1"/>
  <c r="I822" i="1"/>
  <c r="J822" i="1"/>
  <c r="K822" i="1"/>
  <c r="L822" i="1"/>
  <c r="E823" i="1"/>
  <c r="I823" i="1"/>
  <c r="J823" i="1"/>
  <c r="K823" i="1"/>
  <c r="L823" i="1"/>
  <c r="E824" i="1"/>
  <c r="I824" i="1"/>
  <c r="J824" i="1"/>
  <c r="K824" i="1"/>
  <c r="L824" i="1"/>
  <c r="E825" i="1"/>
  <c r="I825" i="1"/>
  <c r="J825" i="1"/>
  <c r="K825" i="1"/>
  <c r="L825" i="1"/>
  <c r="E826" i="1"/>
  <c r="I826" i="1"/>
  <c r="J826" i="1"/>
  <c r="K826" i="1"/>
  <c r="L826" i="1"/>
  <c r="E827" i="1"/>
  <c r="I827" i="1"/>
  <c r="J827" i="1"/>
  <c r="K827" i="1"/>
  <c r="L827" i="1"/>
  <c r="E828" i="1"/>
  <c r="I828" i="1"/>
  <c r="J828" i="1"/>
  <c r="K828" i="1"/>
  <c r="L828" i="1"/>
  <c r="E829" i="1"/>
  <c r="I829" i="1"/>
  <c r="J829" i="1"/>
  <c r="K829" i="1"/>
  <c r="L829" i="1"/>
  <c r="E830" i="1"/>
  <c r="I830" i="1"/>
  <c r="J830" i="1"/>
  <c r="K830" i="1"/>
  <c r="L830" i="1"/>
  <c r="E831" i="1"/>
  <c r="I831" i="1"/>
  <c r="J831" i="1"/>
  <c r="K831" i="1"/>
  <c r="L831" i="1"/>
  <c r="E832" i="1"/>
  <c r="I832" i="1"/>
  <c r="J832" i="1"/>
  <c r="K832" i="1"/>
  <c r="L832" i="1"/>
  <c r="E833" i="1"/>
  <c r="I833" i="1"/>
  <c r="J833" i="1"/>
  <c r="K833" i="1"/>
  <c r="L833" i="1"/>
  <c r="E834" i="1"/>
  <c r="I834" i="1"/>
  <c r="J834" i="1"/>
  <c r="K834" i="1"/>
  <c r="L834" i="1"/>
  <c r="E835" i="1"/>
  <c r="I835" i="1"/>
  <c r="J835" i="1"/>
  <c r="K835" i="1"/>
  <c r="L835" i="1"/>
  <c r="E836" i="1"/>
  <c r="I836" i="1"/>
  <c r="J836" i="1"/>
  <c r="K836" i="1"/>
  <c r="L836" i="1"/>
  <c r="E837" i="1"/>
  <c r="I837" i="1"/>
  <c r="J837" i="1"/>
  <c r="K837" i="1"/>
  <c r="L837" i="1"/>
  <c r="E838" i="1"/>
  <c r="I838" i="1"/>
  <c r="J838" i="1"/>
  <c r="K838" i="1"/>
  <c r="L838" i="1"/>
  <c r="E839" i="1"/>
  <c r="I839" i="1"/>
  <c r="J839" i="1"/>
  <c r="K839" i="1"/>
  <c r="L839" i="1"/>
  <c r="E840" i="1"/>
  <c r="I840" i="1"/>
  <c r="J840" i="1"/>
  <c r="K840" i="1"/>
  <c r="L840" i="1"/>
  <c r="E841" i="1"/>
  <c r="I841" i="1"/>
  <c r="J841" i="1"/>
  <c r="K841" i="1"/>
  <c r="L841" i="1"/>
  <c r="E842" i="1"/>
  <c r="I842" i="1"/>
  <c r="J842" i="1"/>
  <c r="K842" i="1"/>
  <c r="L842" i="1"/>
  <c r="E843" i="1"/>
  <c r="I843" i="1"/>
  <c r="J843" i="1"/>
  <c r="K843" i="1"/>
  <c r="L843" i="1"/>
  <c r="E844" i="1"/>
  <c r="I844" i="1"/>
  <c r="J844" i="1"/>
  <c r="K844" i="1"/>
  <c r="L844" i="1"/>
  <c r="E845" i="1"/>
  <c r="I845" i="1"/>
  <c r="J845" i="1"/>
  <c r="K845" i="1"/>
  <c r="L845" i="1"/>
  <c r="E846" i="1"/>
  <c r="I846" i="1"/>
  <c r="J846" i="1"/>
  <c r="K846" i="1"/>
  <c r="L846" i="1"/>
  <c r="E847" i="1"/>
  <c r="I847" i="1"/>
  <c r="J847" i="1"/>
  <c r="K847" i="1"/>
  <c r="L847" i="1"/>
  <c r="E848" i="1"/>
  <c r="I848" i="1"/>
  <c r="J848" i="1"/>
  <c r="K848" i="1"/>
  <c r="L848" i="1"/>
  <c r="E849" i="1"/>
  <c r="I849" i="1"/>
  <c r="J849" i="1"/>
  <c r="K849" i="1"/>
  <c r="L849" i="1"/>
  <c r="E850" i="1"/>
  <c r="I850" i="1"/>
  <c r="J850" i="1"/>
  <c r="K850" i="1"/>
  <c r="L850" i="1"/>
  <c r="E851" i="1"/>
  <c r="I851" i="1"/>
  <c r="J851" i="1"/>
  <c r="K851" i="1"/>
  <c r="L851" i="1"/>
  <c r="E852" i="1"/>
  <c r="I852" i="1"/>
  <c r="J852" i="1"/>
  <c r="K852" i="1"/>
  <c r="L852" i="1"/>
  <c r="E853" i="1"/>
  <c r="I853" i="1"/>
  <c r="J853" i="1"/>
  <c r="K853" i="1"/>
  <c r="L853" i="1"/>
  <c r="E854" i="1"/>
  <c r="I854" i="1"/>
  <c r="J854" i="1"/>
  <c r="K854" i="1"/>
  <c r="L854" i="1"/>
  <c r="E855" i="1"/>
  <c r="I855" i="1"/>
  <c r="J855" i="1"/>
  <c r="K855" i="1"/>
  <c r="L855" i="1"/>
  <c r="E856" i="1"/>
  <c r="I856" i="1"/>
  <c r="J856" i="1"/>
  <c r="K856" i="1"/>
  <c r="L856" i="1"/>
  <c r="E857" i="1"/>
  <c r="I857" i="1"/>
  <c r="J857" i="1"/>
  <c r="K857" i="1"/>
  <c r="L857" i="1"/>
  <c r="E858" i="1"/>
  <c r="I858" i="1"/>
  <c r="J858" i="1"/>
  <c r="K858" i="1"/>
  <c r="L858" i="1"/>
  <c r="E859" i="1"/>
  <c r="I859" i="1"/>
  <c r="J859" i="1"/>
  <c r="K859" i="1"/>
  <c r="L859" i="1"/>
  <c r="E860" i="1"/>
  <c r="I860" i="1"/>
  <c r="J860" i="1"/>
  <c r="K860" i="1"/>
  <c r="L860" i="1"/>
  <c r="E861" i="1"/>
  <c r="I861" i="1"/>
  <c r="J861" i="1"/>
  <c r="K861" i="1"/>
  <c r="L861" i="1"/>
  <c r="E862" i="1"/>
  <c r="I862" i="1"/>
  <c r="J862" i="1"/>
  <c r="K862" i="1"/>
  <c r="L862" i="1"/>
  <c r="E863" i="1"/>
  <c r="I863" i="1"/>
  <c r="J863" i="1"/>
  <c r="K863" i="1"/>
  <c r="L863" i="1"/>
  <c r="E864" i="1"/>
  <c r="I864" i="1"/>
  <c r="J864" i="1"/>
  <c r="K864" i="1"/>
  <c r="L864" i="1"/>
  <c r="E865" i="1"/>
  <c r="I865" i="1"/>
  <c r="J865" i="1"/>
  <c r="K865" i="1"/>
  <c r="L865" i="1"/>
  <c r="E866" i="1"/>
  <c r="I866" i="1"/>
  <c r="J866" i="1"/>
  <c r="K866" i="1"/>
  <c r="L866" i="1"/>
  <c r="E867" i="1"/>
  <c r="I867" i="1"/>
  <c r="J867" i="1"/>
  <c r="K867" i="1"/>
  <c r="L867" i="1"/>
  <c r="E868" i="1"/>
  <c r="I868" i="1"/>
  <c r="J868" i="1"/>
  <c r="K868" i="1"/>
  <c r="L868" i="1"/>
  <c r="E869" i="1"/>
  <c r="I869" i="1"/>
  <c r="J869" i="1"/>
  <c r="K869" i="1"/>
  <c r="L869" i="1"/>
  <c r="E870" i="1"/>
  <c r="I870" i="1"/>
  <c r="J870" i="1"/>
  <c r="K870" i="1"/>
  <c r="L870" i="1"/>
  <c r="E871" i="1"/>
  <c r="I871" i="1"/>
  <c r="J871" i="1"/>
  <c r="K871" i="1"/>
  <c r="L871" i="1"/>
  <c r="E872" i="1"/>
  <c r="I872" i="1"/>
  <c r="J872" i="1"/>
  <c r="K872" i="1"/>
  <c r="L872" i="1"/>
  <c r="E873" i="1"/>
  <c r="I873" i="1"/>
  <c r="J873" i="1"/>
  <c r="K873" i="1"/>
  <c r="L873" i="1"/>
  <c r="E874" i="1"/>
  <c r="I874" i="1"/>
  <c r="J874" i="1"/>
  <c r="K874" i="1"/>
  <c r="L874" i="1"/>
  <c r="E875" i="1"/>
  <c r="I875" i="1"/>
  <c r="J875" i="1"/>
  <c r="K875" i="1"/>
  <c r="L875" i="1"/>
  <c r="E876" i="1"/>
  <c r="I876" i="1"/>
  <c r="J876" i="1"/>
  <c r="K876" i="1"/>
  <c r="L876" i="1"/>
  <c r="E877" i="1"/>
  <c r="I877" i="1"/>
  <c r="J877" i="1"/>
  <c r="K877" i="1"/>
  <c r="L877" i="1"/>
  <c r="E878" i="1"/>
  <c r="I878" i="1"/>
  <c r="J878" i="1"/>
  <c r="K878" i="1"/>
  <c r="L878" i="1"/>
  <c r="E879" i="1"/>
  <c r="I879" i="1"/>
  <c r="J879" i="1"/>
  <c r="K879" i="1"/>
  <c r="L879" i="1"/>
  <c r="E880" i="1"/>
  <c r="I880" i="1"/>
  <c r="J880" i="1"/>
  <c r="K880" i="1"/>
  <c r="L880" i="1"/>
  <c r="E881" i="1"/>
  <c r="I881" i="1"/>
  <c r="J881" i="1"/>
  <c r="K881" i="1"/>
  <c r="L881" i="1"/>
  <c r="E882" i="1"/>
  <c r="I882" i="1"/>
  <c r="J882" i="1"/>
  <c r="K882" i="1"/>
  <c r="L882" i="1"/>
  <c r="E883" i="1"/>
  <c r="I883" i="1"/>
  <c r="J883" i="1"/>
  <c r="K883" i="1"/>
  <c r="L883" i="1"/>
  <c r="E884" i="1"/>
  <c r="I884" i="1"/>
  <c r="J884" i="1"/>
  <c r="K884" i="1"/>
  <c r="L884" i="1"/>
  <c r="E885" i="1"/>
  <c r="I885" i="1"/>
  <c r="J885" i="1"/>
  <c r="K885" i="1"/>
  <c r="L885" i="1"/>
  <c r="E886" i="1"/>
  <c r="I886" i="1"/>
  <c r="J886" i="1"/>
  <c r="K886" i="1"/>
  <c r="L886" i="1"/>
  <c r="E887" i="1"/>
  <c r="I887" i="1"/>
  <c r="J887" i="1"/>
  <c r="K887" i="1"/>
  <c r="L887" i="1"/>
  <c r="E888" i="1"/>
  <c r="I888" i="1"/>
  <c r="J888" i="1"/>
  <c r="K888" i="1"/>
  <c r="L888" i="1"/>
  <c r="E889" i="1"/>
  <c r="I889" i="1"/>
  <c r="J889" i="1"/>
  <c r="K889" i="1"/>
  <c r="L889" i="1"/>
  <c r="E890" i="1"/>
  <c r="I890" i="1"/>
  <c r="J890" i="1"/>
  <c r="K890" i="1"/>
  <c r="L890" i="1"/>
  <c r="E891" i="1"/>
  <c r="I891" i="1"/>
  <c r="J891" i="1"/>
  <c r="K891" i="1"/>
  <c r="L891" i="1"/>
  <c r="E892" i="1"/>
  <c r="I892" i="1"/>
  <c r="J892" i="1"/>
  <c r="K892" i="1"/>
  <c r="L892" i="1"/>
  <c r="E893" i="1"/>
  <c r="I893" i="1"/>
  <c r="J893" i="1"/>
  <c r="K893" i="1"/>
  <c r="L893" i="1"/>
  <c r="E894" i="1"/>
  <c r="I894" i="1"/>
  <c r="J894" i="1"/>
  <c r="K894" i="1"/>
  <c r="L894" i="1"/>
  <c r="E895" i="1"/>
  <c r="I895" i="1"/>
  <c r="J895" i="1"/>
  <c r="K895" i="1"/>
  <c r="L895" i="1"/>
  <c r="E896" i="1"/>
  <c r="I896" i="1"/>
  <c r="J896" i="1"/>
  <c r="K896" i="1"/>
  <c r="L896" i="1"/>
  <c r="E897" i="1"/>
  <c r="I897" i="1"/>
  <c r="J897" i="1"/>
  <c r="K897" i="1"/>
  <c r="L897" i="1"/>
  <c r="E898" i="1"/>
  <c r="I898" i="1"/>
  <c r="J898" i="1"/>
  <c r="K898" i="1"/>
  <c r="L898" i="1"/>
  <c r="E899" i="1"/>
  <c r="I899" i="1"/>
  <c r="J899" i="1"/>
  <c r="K899" i="1"/>
  <c r="L899" i="1"/>
  <c r="E900" i="1"/>
  <c r="I900" i="1"/>
  <c r="J900" i="1"/>
  <c r="K900" i="1"/>
  <c r="L900" i="1"/>
  <c r="E901" i="1"/>
  <c r="I901" i="1"/>
  <c r="J901" i="1"/>
  <c r="K901" i="1"/>
  <c r="L901" i="1"/>
  <c r="E902" i="1"/>
  <c r="I902" i="1"/>
  <c r="J902" i="1"/>
  <c r="K902" i="1"/>
  <c r="L902" i="1"/>
  <c r="E903" i="1"/>
  <c r="I903" i="1"/>
  <c r="J903" i="1"/>
  <c r="K903" i="1"/>
  <c r="L903" i="1"/>
  <c r="E904" i="1"/>
  <c r="I904" i="1"/>
  <c r="J904" i="1"/>
  <c r="K904" i="1"/>
  <c r="L904" i="1"/>
  <c r="E905" i="1"/>
  <c r="I905" i="1"/>
  <c r="J905" i="1"/>
  <c r="K905" i="1"/>
  <c r="L905" i="1"/>
  <c r="E906" i="1"/>
  <c r="I906" i="1"/>
  <c r="J906" i="1"/>
  <c r="K906" i="1"/>
  <c r="L906" i="1"/>
  <c r="E907" i="1"/>
  <c r="I907" i="1"/>
  <c r="J907" i="1"/>
  <c r="K907" i="1"/>
  <c r="L907" i="1"/>
  <c r="E908" i="1"/>
  <c r="I908" i="1"/>
  <c r="J908" i="1"/>
  <c r="K908" i="1"/>
  <c r="L908" i="1"/>
  <c r="E909" i="1"/>
  <c r="I909" i="1"/>
  <c r="J909" i="1"/>
  <c r="K909" i="1"/>
  <c r="L909" i="1"/>
  <c r="E910" i="1"/>
  <c r="I910" i="1"/>
  <c r="J910" i="1"/>
  <c r="K910" i="1"/>
  <c r="L910" i="1"/>
  <c r="E911" i="1"/>
  <c r="I911" i="1"/>
  <c r="J911" i="1"/>
  <c r="K911" i="1"/>
  <c r="L911" i="1"/>
  <c r="E912" i="1"/>
  <c r="I912" i="1"/>
  <c r="J912" i="1"/>
  <c r="K912" i="1"/>
  <c r="L912" i="1"/>
  <c r="E913" i="1"/>
  <c r="I913" i="1"/>
  <c r="J913" i="1"/>
  <c r="K913" i="1"/>
  <c r="L913" i="1"/>
  <c r="E914" i="1"/>
  <c r="I914" i="1"/>
  <c r="J914" i="1"/>
  <c r="K914" i="1"/>
  <c r="L914" i="1"/>
  <c r="E915" i="1"/>
  <c r="I915" i="1"/>
  <c r="J915" i="1"/>
  <c r="K915" i="1"/>
  <c r="L915" i="1"/>
  <c r="E916" i="1"/>
  <c r="I916" i="1"/>
  <c r="J916" i="1"/>
  <c r="K916" i="1"/>
  <c r="L916" i="1"/>
  <c r="E917" i="1"/>
  <c r="I917" i="1"/>
  <c r="J917" i="1"/>
  <c r="K917" i="1"/>
  <c r="L917" i="1"/>
  <c r="E918" i="1"/>
  <c r="I918" i="1"/>
  <c r="J918" i="1"/>
  <c r="K918" i="1"/>
  <c r="L918" i="1"/>
  <c r="E919" i="1"/>
  <c r="I919" i="1"/>
  <c r="J919" i="1"/>
  <c r="K919" i="1"/>
  <c r="L919" i="1"/>
  <c r="E920" i="1"/>
  <c r="I920" i="1"/>
  <c r="J920" i="1"/>
  <c r="K920" i="1"/>
  <c r="L920" i="1"/>
  <c r="E921" i="1"/>
  <c r="I921" i="1"/>
  <c r="J921" i="1"/>
  <c r="K921" i="1"/>
  <c r="L921" i="1"/>
  <c r="E922" i="1"/>
  <c r="I922" i="1"/>
  <c r="J922" i="1"/>
  <c r="K922" i="1"/>
  <c r="L922" i="1"/>
  <c r="E923" i="1"/>
  <c r="I923" i="1"/>
  <c r="J923" i="1"/>
  <c r="K923" i="1"/>
  <c r="L923" i="1"/>
  <c r="E924" i="1"/>
  <c r="I924" i="1"/>
  <c r="J924" i="1"/>
  <c r="K924" i="1"/>
  <c r="L924" i="1"/>
  <c r="E925" i="1"/>
  <c r="I925" i="1"/>
  <c r="J925" i="1"/>
  <c r="K925" i="1"/>
  <c r="L925" i="1"/>
  <c r="E926" i="1"/>
  <c r="I926" i="1"/>
  <c r="J926" i="1"/>
  <c r="K926" i="1"/>
  <c r="L926" i="1"/>
  <c r="E927" i="1"/>
  <c r="I927" i="1"/>
  <c r="J927" i="1"/>
  <c r="K927" i="1"/>
  <c r="L927" i="1"/>
  <c r="E928" i="1"/>
  <c r="I928" i="1"/>
  <c r="J928" i="1"/>
  <c r="K928" i="1"/>
  <c r="L928" i="1"/>
  <c r="E929" i="1"/>
  <c r="I929" i="1"/>
  <c r="J929" i="1"/>
  <c r="K929" i="1"/>
  <c r="L929" i="1"/>
  <c r="E930" i="1"/>
  <c r="I930" i="1"/>
  <c r="J930" i="1"/>
  <c r="K930" i="1"/>
  <c r="L930" i="1"/>
  <c r="E931" i="1"/>
  <c r="I931" i="1"/>
  <c r="J931" i="1"/>
  <c r="K931" i="1"/>
  <c r="L931" i="1"/>
  <c r="E932" i="1"/>
  <c r="I932" i="1"/>
  <c r="J932" i="1"/>
  <c r="K932" i="1"/>
  <c r="L932" i="1"/>
  <c r="E933" i="1"/>
  <c r="I933" i="1"/>
  <c r="J933" i="1"/>
  <c r="K933" i="1"/>
  <c r="L933" i="1"/>
  <c r="E934" i="1"/>
  <c r="I934" i="1"/>
  <c r="J934" i="1"/>
  <c r="K934" i="1"/>
  <c r="L934" i="1"/>
  <c r="E935" i="1"/>
  <c r="I935" i="1"/>
  <c r="J935" i="1"/>
  <c r="K935" i="1"/>
  <c r="L935" i="1"/>
  <c r="E936" i="1"/>
  <c r="I936" i="1"/>
  <c r="J936" i="1"/>
  <c r="K936" i="1"/>
  <c r="L936" i="1"/>
  <c r="E937" i="1"/>
  <c r="I937" i="1"/>
  <c r="J937" i="1"/>
  <c r="K937" i="1"/>
  <c r="L937" i="1"/>
  <c r="E938" i="1"/>
  <c r="I938" i="1"/>
  <c r="J938" i="1"/>
  <c r="K938" i="1"/>
  <c r="L938" i="1"/>
  <c r="E939" i="1"/>
  <c r="I939" i="1"/>
  <c r="J939" i="1"/>
  <c r="K939" i="1"/>
  <c r="L939" i="1"/>
  <c r="E940" i="1"/>
  <c r="I940" i="1"/>
  <c r="J940" i="1"/>
  <c r="K940" i="1"/>
  <c r="L940" i="1"/>
  <c r="E941" i="1"/>
  <c r="I941" i="1"/>
  <c r="J941" i="1"/>
  <c r="K941" i="1"/>
  <c r="L941" i="1"/>
  <c r="E942" i="1"/>
  <c r="I942" i="1"/>
  <c r="J942" i="1"/>
  <c r="K942" i="1"/>
  <c r="L942" i="1"/>
  <c r="E943" i="1"/>
  <c r="I943" i="1"/>
  <c r="J943" i="1"/>
  <c r="K943" i="1"/>
  <c r="L943" i="1"/>
  <c r="E944" i="1"/>
  <c r="I944" i="1"/>
  <c r="J944" i="1"/>
  <c r="K944" i="1"/>
  <c r="L944" i="1"/>
  <c r="E945" i="1"/>
  <c r="I945" i="1"/>
  <c r="J945" i="1"/>
  <c r="K945" i="1"/>
  <c r="L945" i="1"/>
  <c r="E946" i="1"/>
  <c r="I946" i="1"/>
  <c r="J946" i="1"/>
  <c r="K946" i="1"/>
  <c r="L946" i="1"/>
  <c r="E947" i="1"/>
  <c r="I947" i="1"/>
  <c r="J947" i="1"/>
  <c r="K947" i="1"/>
  <c r="L947" i="1"/>
  <c r="E948" i="1"/>
  <c r="I948" i="1"/>
  <c r="J948" i="1"/>
  <c r="K948" i="1"/>
  <c r="L948" i="1"/>
  <c r="E949" i="1"/>
  <c r="I949" i="1"/>
  <c r="J949" i="1"/>
  <c r="K949" i="1"/>
  <c r="L949" i="1"/>
  <c r="E950" i="1"/>
  <c r="I950" i="1"/>
  <c r="J950" i="1"/>
  <c r="K950" i="1"/>
  <c r="L950" i="1"/>
  <c r="E951" i="1"/>
  <c r="I951" i="1"/>
  <c r="J951" i="1"/>
  <c r="K951" i="1"/>
  <c r="L951" i="1"/>
  <c r="E952" i="1"/>
  <c r="I952" i="1"/>
  <c r="J952" i="1"/>
  <c r="K952" i="1"/>
  <c r="L952" i="1"/>
  <c r="E953" i="1"/>
  <c r="I953" i="1"/>
  <c r="J953" i="1"/>
  <c r="K953" i="1"/>
  <c r="L953" i="1"/>
  <c r="E954" i="1"/>
  <c r="I954" i="1"/>
  <c r="J954" i="1"/>
  <c r="K954" i="1"/>
  <c r="L954" i="1"/>
  <c r="E955" i="1"/>
  <c r="I955" i="1"/>
  <c r="J955" i="1"/>
  <c r="K955" i="1"/>
  <c r="L955" i="1"/>
  <c r="E956" i="1"/>
  <c r="I956" i="1"/>
  <c r="J956" i="1"/>
  <c r="K956" i="1"/>
  <c r="L956" i="1"/>
  <c r="E957" i="1"/>
  <c r="I957" i="1"/>
  <c r="J957" i="1"/>
  <c r="K957" i="1"/>
  <c r="L957" i="1"/>
  <c r="E958" i="1"/>
  <c r="I958" i="1"/>
  <c r="J958" i="1"/>
  <c r="K958" i="1"/>
  <c r="L958" i="1"/>
  <c r="E959" i="1"/>
  <c r="I959" i="1"/>
  <c r="J959" i="1"/>
  <c r="K959" i="1"/>
  <c r="L959" i="1"/>
  <c r="E960" i="1"/>
  <c r="I960" i="1"/>
  <c r="J960" i="1"/>
  <c r="K960" i="1"/>
  <c r="L960" i="1"/>
  <c r="E961" i="1"/>
  <c r="I961" i="1"/>
  <c r="J961" i="1"/>
  <c r="K961" i="1"/>
  <c r="L961" i="1"/>
  <c r="E962" i="1"/>
  <c r="I962" i="1"/>
  <c r="J962" i="1"/>
  <c r="K962" i="1"/>
  <c r="L962" i="1"/>
  <c r="E963" i="1"/>
  <c r="I963" i="1"/>
  <c r="J963" i="1"/>
  <c r="K963" i="1"/>
  <c r="L963" i="1"/>
  <c r="E964" i="1"/>
  <c r="I964" i="1"/>
  <c r="J964" i="1"/>
  <c r="K964" i="1"/>
  <c r="L964" i="1"/>
  <c r="E965" i="1"/>
  <c r="I965" i="1"/>
  <c r="J965" i="1"/>
  <c r="K965" i="1"/>
  <c r="L965" i="1"/>
  <c r="E966" i="1"/>
  <c r="I966" i="1"/>
  <c r="J966" i="1"/>
  <c r="K966" i="1"/>
  <c r="L966" i="1"/>
  <c r="E967" i="1"/>
  <c r="I967" i="1"/>
  <c r="J967" i="1"/>
  <c r="K967" i="1"/>
  <c r="L967" i="1"/>
  <c r="E968" i="1"/>
  <c r="I968" i="1"/>
  <c r="J968" i="1"/>
  <c r="K968" i="1"/>
  <c r="L968" i="1"/>
  <c r="E969" i="1"/>
  <c r="I969" i="1"/>
  <c r="J969" i="1"/>
  <c r="K969" i="1"/>
  <c r="L969" i="1"/>
  <c r="E970" i="1"/>
  <c r="I970" i="1"/>
  <c r="J970" i="1"/>
  <c r="K970" i="1"/>
  <c r="L970" i="1"/>
  <c r="E971" i="1"/>
  <c r="I971" i="1"/>
  <c r="J971" i="1"/>
  <c r="K971" i="1"/>
  <c r="L971" i="1"/>
  <c r="E972" i="1"/>
  <c r="I972" i="1"/>
  <c r="J972" i="1"/>
  <c r="K972" i="1"/>
  <c r="L972" i="1"/>
  <c r="E973" i="1"/>
  <c r="I973" i="1"/>
  <c r="J973" i="1"/>
  <c r="K973" i="1"/>
  <c r="L973" i="1"/>
  <c r="E974" i="1"/>
  <c r="I974" i="1"/>
  <c r="J974" i="1"/>
  <c r="K974" i="1"/>
  <c r="L974" i="1"/>
  <c r="E975" i="1"/>
  <c r="I975" i="1"/>
  <c r="J975" i="1"/>
  <c r="K975" i="1"/>
  <c r="L975" i="1"/>
  <c r="E976" i="1"/>
  <c r="I976" i="1"/>
  <c r="J976" i="1"/>
  <c r="K976" i="1"/>
  <c r="L976" i="1"/>
  <c r="E977" i="1"/>
  <c r="I977" i="1"/>
  <c r="J977" i="1"/>
  <c r="K977" i="1"/>
  <c r="L977" i="1"/>
  <c r="E978" i="1"/>
  <c r="I978" i="1"/>
  <c r="J978" i="1"/>
  <c r="K978" i="1"/>
  <c r="L978" i="1"/>
  <c r="E979" i="1"/>
  <c r="I979" i="1"/>
  <c r="J979" i="1"/>
  <c r="K979" i="1"/>
  <c r="L979" i="1"/>
  <c r="E980" i="1"/>
  <c r="I980" i="1"/>
  <c r="J980" i="1"/>
  <c r="K980" i="1"/>
  <c r="L980" i="1"/>
  <c r="E981" i="1"/>
  <c r="I981" i="1"/>
  <c r="J981" i="1"/>
  <c r="K981" i="1"/>
  <c r="L981" i="1"/>
  <c r="E982" i="1"/>
  <c r="I982" i="1"/>
  <c r="J982" i="1"/>
  <c r="K982" i="1"/>
  <c r="L982" i="1"/>
  <c r="E983" i="1"/>
  <c r="I983" i="1"/>
  <c r="J983" i="1"/>
  <c r="K983" i="1"/>
  <c r="L983" i="1"/>
  <c r="E984" i="1"/>
  <c r="I984" i="1"/>
  <c r="J984" i="1"/>
  <c r="K984" i="1"/>
  <c r="L984" i="1"/>
  <c r="E985" i="1"/>
  <c r="I985" i="1"/>
  <c r="J985" i="1"/>
  <c r="K985" i="1"/>
  <c r="L985" i="1"/>
  <c r="E986" i="1"/>
  <c r="I986" i="1"/>
  <c r="J986" i="1"/>
  <c r="K986" i="1"/>
  <c r="L986" i="1"/>
  <c r="E987" i="1"/>
  <c r="I987" i="1"/>
  <c r="J987" i="1"/>
  <c r="K987" i="1"/>
  <c r="L987" i="1"/>
  <c r="E988" i="1"/>
  <c r="I988" i="1"/>
  <c r="J988" i="1"/>
  <c r="K988" i="1"/>
  <c r="L988" i="1"/>
  <c r="E989" i="1"/>
  <c r="I989" i="1"/>
  <c r="J989" i="1"/>
  <c r="K989" i="1"/>
  <c r="L989" i="1"/>
  <c r="E990" i="1"/>
  <c r="I990" i="1"/>
  <c r="J990" i="1"/>
  <c r="K990" i="1"/>
  <c r="L990" i="1"/>
  <c r="E991" i="1"/>
  <c r="I991" i="1"/>
  <c r="J991" i="1"/>
  <c r="K991" i="1"/>
  <c r="L991" i="1"/>
  <c r="E992" i="1"/>
  <c r="I992" i="1"/>
  <c r="J992" i="1"/>
  <c r="K992" i="1"/>
  <c r="L992" i="1"/>
  <c r="E993" i="1"/>
  <c r="I993" i="1"/>
  <c r="J993" i="1"/>
  <c r="K993" i="1"/>
  <c r="L993" i="1"/>
  <c r="E994" i="1"/>
  <c r="I994" i="1"/>
  <c r="J994" i="1"/>
  <c r="K994" i="1"/>
  <c r="L994" i="1"/>
  <c r="E995" i="1"/>
  <c r="I995" i="1"/>
  <c r="J995" i="1"/>
  <c r="K995" i="1"/>
  <c r="L995" i="1"/>
  <c r="E996" i="1"/>
  <c r="I996" i="1"/>
  <c r="J996" i="1"/>
  <c r="K996" i="1"/>
  <c r="L996" i="1"/>
  <c r="E997" i="1"/>
  <c r="I997" i="1"/>
  <c r="J997" i="1"/>
  <c r="K997" i="1"/>
  <c r="L997" i="1"/>
  <c r="E998" i="1"/>
  <c r="I998" i="1"/>
  <c r="J998" i="1"/>
  <c r="K998" i="1"/>
  <c r="L998" i="1"/>
  <c r="E999" i="1"/>
  <c r="I999" i="1"/>
  <c r="J999" i="1"/>
  <c r="K999" i="1"/>
  <c r="L999" i="1"/>
  <c r="E1000" i="1"/>
  <c r="I1000" i="1"/>
  <c r="J1000" i="1"/>
  <c r="K1000" i="1"/>
  <c r="L1000" i="1"/>
  <c r="E1001" i="1"/>
  <c r="I1001" i="1"/>
  <c r="J1001" i="1"/>
  <c r="K1001" i="1"/>
  <c r="L1001" i="1"/>
  <c r="E1002" i="1"/>
  <c r="I1002" i="1"/>
  <c r="J1002" i="1"/>
  <c r="K1002" i="1"/>
  <c r="L1002" i="1"/>
  <c r="E1003" i="1"/>
  <c r="I1003" i="1"/>
  <c r="J1003" i="1"/>
  <c r="K1003" i="1"/>
  <c r="L1003" i="1"/>
  <c r="E1004" i="1"/>
  <c r="I1004" i="1"/>
  <c r="J1004" i="1"/>
  <c r="K1004" i="1"/>
  <c r="L1004" i="1"/>
  <c r="E1005" i="1"/>
  <c r="I1005" i="1"/>
  <c r="J1005" i="1"/>
  <c r="K1005" i="1"/>
  <c r="L1005" i="1"/>
  <c r="E1006" i="1"/>
  <c r="I1006" i="1"/>
  <c r="J1006" i="1"/>
  <c r="K1006" i="1"/>
  <c r="L1006" i="1"/>
  <c r="E1007" i="1"/>
  <c r="I1007" i="1"/>
  <c r="J1007" i="1"/>
  <c r="K1007" i="1"/>
  <c r="L1007" i="1"/>
  <c r="E1008" i="1"/>
  <c r="I1008" i="1"/>
  <c r="J1008" i="1"/>
  <c r="K1008" i="1"/>
  <c r="L1008" i="1"/>
  <c r="E1009" i="1"/>
  <c r="I1009" i="1"/>
  <c r="J1009" i="1"/>
  <c r="K1009" i="1"/>
  <c r="L1009" i="1"/>
  <c r="E1010" i="1"/>
  <c r="I1010" i="1"/>
  <c r="J1010" i="1"/>
  <c r="K1010" i="1"/>
  <c r="L1010" i="1"/>
  <c r="E1011" i="1"/>
  <c r="I1011" i="1"/>
  <c r="J1011" i="1"/>
  <c r="K1011" i="1"/>
  <c r="L1011" i="1"/>
  <c r="E1012" i="1"/>
  <c r="I1012" i="1"/>
  <c r="J1012" i="1"/>
  <c r="K1012" i="1"/>
  <c r="L1012" i="1"/>
  <c r="E1013" i="1"/>
  <c r="I1013" i="1"/>
  <c r="J1013" i="1"/>
  <c r="K1013" i="1"/>
  <c r="L1013" i="1"/>
  <c r="E1014" i="1"/>
  <c r="I1014" i="1"/>
  <c r="J1014" i="1"/>
  <c r="K1014" i="1"/>
  <c r="L1014" i="1"/>
  <c r="E1015" i="1"/>
  <c r="I1015" i="1"/>
  <c r="J1015" i="1"/>
  <c r="K1015" i="1"/>
  <c r="L1015" i="1"/>
  <c r="E1016" i="1"/>
  <c r="I1016" i="1"/>
  <c r="J1016" i="1"/>
  <c r="K1016" i="1"/>
  <c r="L1016" i="1"/>
  <c r="E1017" i="1"/>
  <c r="I1017" i="1"/>
  <c r="J1017" i="1"/>
  <c r="K1017" i="1"/>
  <c r="L1017" i="1"/>
  <c r="E1018" i="1"/>
  <c r="I1018" i="1"/>
  <c r="J1018" i="1"/>
  <c r="K1018" i="1"/>
  <c r="L1018" i="1"/>
  <c r="E1019" i="1"/>
  <c r="I1019" i="1"/>
  <c r="J1019" i="1"/>
  <c r="K1019" i="1"/>
  <c r="L1019" i="1"/>
  <c r="E1020" i="1"/>
  <c r="I1020" i="1"/>
  <c r="J1020" i="1"/>
  <c r="K1020" i="1"/>
  <c r="L1020" i="1"/>
  <c r="E1021" i="1"/>
  <c r="I1021" i="1"/>
  <c r="J1021" i="1"/>
  <c r="K1021" i="1"/>
  <c r="L1021" i="1"/>
  <c r="E1022" i="1"/>
  <c r="I1022" i="1"/>
  <c r="J1022" i="1"/>
  <c r="K1022" i="1"/>
  <c r="L1022" i="1"/>
  <c r="E1023" i="1"/>
  <c r="I1023" i="1"/>
  <c r="J1023" i="1"/>
  <c r="K1023" i="1"/>
  <c r="L1023" i="1"/>
  <c r="E1024" i="1"/>
  <c r="I1024" i="1"/>
  <c r="J1024" i="1"/>
  <c r="K1024" i="1"/>
  <c r="L1024" i="1"/>
  <c r="E1025" i="1"/>
  <c r="I1025" i="1"/>
  <c r="J1025" i="1"/>
  <c r="K1025" i="1"/>
  <c r="L1025" i="1"/>
  <c r="E1026" i="1"/>
  <c r="I1026" i="1"/>
  <c r="J1026" i="1"/>
  <c r="K1026" i="1"/>
  <c r="L1026" i="1"/>
  <c r="E1027" i="1"/>
  <c r="I1027" i="1"/>
  <c r="J1027" i="1"/>
  <c r="K1027" i="1"/>
  <c r="L1027" i="1"/>
  <c r="E1028" i="1"/>
  <c r="I1028" i="1"/>
  <c r="J1028" i="1"/>
  <c r="K1028" i="1"/>
  <c r="L1028" i="1"/>
  <c r="E1029" i="1"/>
  <c r="I1029" i="1"/>
  <c r="J1029" i="1"/>
  <c r="K1029" i="1"/>
  <c r="L1029" i="1"/>
  <c r="E1030" i="1"/>
  <c r="I1030" i="1"/>
  <c r="J1030" i="1"/>
  <c r="K1030" i="1"/>
  <c r="L1030" i="1"/>
  <c r="E1031" i="1"/>
  <c r="I1031" i="1"/>
  <c r="J1031" i="1"/>
  <c r="K1031" i="1"/>
  <c r="L1031" i="1"/>
  <c r="E1032" i="1"/>
  <c r="I1032" i="1"/>
  <c r="J1032" i="1"/>
  <c r="K1032" i="1"/>
  <c r="L1032" i="1"/>
  <c r="E1033" i="1"/>
  <c r="I1033" i="1"/>
  <c r="J1033" i="1"/>
  <c r="K1033" i="1"/>
  <c r="L1033" i="1"/>
  <c r="E1034" i="1"/>
  <c r="I1034" i="1"/>
  <c r="J1034" i="1"/>
  <c r="K1034" i="1"/>
  <c r="L1034" i="1"/>
  <c r="E1035" i="1"/>
  <c r="I1035" i="1"/>
  <c r="J1035" i="1"/>
  <c r="K1035" i="1"/>
  <c r="L1035" i="1"/>
  <c r="E1036" i="1"/>
  <c r="I1036" i="1"/>
  <c r="J1036" i="1"/>
  <c r="K1036" i="1"/>
  <c r="L1036" i="1"/>
  <c r="E1037" i="1"/>
  <c r="I1037" i="1"/>
  <c r="J1037" i="1"/>
  <c r="K1037" i="1"/>
  <c r="L1037" i="1"/>
  <c r="E1038" i="1"/>
  <c r="I1038" i="1"/>
  <c r="J1038" i="1"/>
  <c r="K1038" i="1"/>
  <c r="L1038" i="1"/>
  <c r="E1039" i="1"/>
  <c r="I1039" i="1"/>
  <c r="J1039" i="1"/>
  <c r="K1039" i="1"/>
  <c r="L1039" i="1"/>
  <c r="E1040" i="1"/>
  <c r="I1040" i="1"/>
  <c r="J1040" i="1"/>
  <c r="K1040" i="1"/>
  <c r="L1040" i="1"/>
  <c r="E1041" i="1"/>
  <c r="I1041" i="1"/>
  <c r="J1041" i="1"/>
  <c r="K1041" i="1"/>
  <c r="L1041" i="1"/>
  <c r="E1042" i="1"/>
  <c r="I1042" i="1"/>
  <c r="J1042" i="1"/>
  <c r="K1042" i="1"/>
  <c r="L1042" i="1"/>
  <c r="E1043" i="1"/>
  <c r="I1043" i="1"/>
  <c r="J1043" i="1"/>
  <c r="K1043" i="1"/>
  <c r="L1043" i="1"/>
  <c r="E1044" i="1"/>
  <c r="I1044" i="1"/>
  <c r="J1044" i="1"/>
  <c r="K1044" i="1"/>
  <c r="L1044" i="1"/>
  <c r="E1045" i="1"/>
  <c r="I1045" i="1"/>
  <c r="J1045" i="1"/>
  <c r="K1045" i="1"/>
  <c r="L1045" i="1"/>
  <c r="E1046" i="1"/>
  <c r="I1046" i="1"/>
  <c r="J1046" i="1"/>
  <c r="K1046" i="1"/>
  <c r="L1046" i="1"/>
  <c r="E1047" i="1"/>
  <c r="I1047" i="1"/>
  <c r="J1047" i="1"/>
  <c r="K1047" i="1"/>
  <c r="L1047" i="1"/>
  <c r="E1048" i="1"/>
  <c r="I1048" i="1"/>
  <c r="J1048" i="1"/>
  <c r="K1048" i="1"/>
  <c r="L1048" i="1"/>
  <c r="E1049" i="1"/>
  <c r="I1049" i="1"/>
  <c r="J1049" i="1"/>
  <c r="K1049" i="1"/>
  <c r="L1049" i="1"/>
  <c r="E1050" i="1"/>
  <c r="I1050" i="1"/>
  <c r="J1050" i="1"/>
  <c r="K1050" i="1"/>
  <c r="L1050" i="1"/>
  <c r="E1051" i="1"/>
  <c r="I1051" i="1"/>
  <c r="J1051" i="1"/>
  <c r="K1051" i="1"/>
  <c r="L1051" i="1"/>
  <c r="E1052" i="1"/>
  <c r="I1052" i="1"/>
  <c r="J1052" i="1"/>
  <c r="K1052" i="1"/>
  <c r="L1052" i="1"/>
  <c r="E1053" i="1"/>
  <c r="I1053" i="1"/>
  <c r="J1053" i="1"/>
  <c r="K1053" i="1"/>
  <c r="L1053" i="1"/>
  <c r="E1054" i="1"/>
  <c r="I1054" i="1"/>
  <c r="J1054" i="1"/>
  <c r="K1054" i="1"/>
  <c r="L1054" i="1"/>
  <c r="E1055" i="1"/>
  <c r="I1055" i="1"/>
  <c r="J1055" i="1"/>
  <c r="K1055" i="1"/>
  <c r="L1055" i="1"/>
  <c r="E1056" i="1"/>
  <c r="I1056" i="1"/>
  <c r="J1056" i="1"/>
  <c r="K1056" i="1"/>
  <c r="L1056" i="1"/>
  <c r="E1057" i="1"/>
  <c r="I1057" i="1"/>
  <c r="J1057" i="1"/>
  <c r="K1057" i="1"/>
  <c r="L1057" i="1"/>
  <c r="E1058" i="1"/>
  <c r="I1058" i="1"/>
  <c r="J1058" i="1"/>
  <c r="K1058" i="1"/>
  <c r="L1058" i="1"/>
  <c r="E1059" i="1"/>
  <c r="I1059" i="1"/>
  <c r="J1059" i="1"/>
  <c r="K1059" i="1"/>
  <c r="L1059" i="1"/>
  <c r="E1060" i="1"/>
  <c r="I1060" i="1"/>
  <c r="J1060" i="1"/>
  <c r="K1060" i="1"/>
  <c r="L1060" i="1"/>
  <c r="E1061" i="1"/>
  <c r="I1061" i="1"/>
  <c r="J1061" i="1"/>
  <c r="K1061" i="1"/>
  <c r="L1061" i="1"/>
  <c r="E1062" i="1"/>
  <c r="I1062" i="1"/>
  <c r="J1062" i="1"/>
  <c r="K1062" i="1"/>
  <c r="L1062" i="1"/>
  <c r="E1063" i="1"/>
  <c r="I1063" i="1"/>
  <c r="J1063" i="1"/>
  <c r="K1063" i="1"/>
  <c r="L1063" i="1"/>
  <c r="E1064" i="1"/>
  <c r="I1064" i="1"/>
  <c r="J1064" i="1"/>
  <c r="K1064" i="1"/>
  <c r="L1064" i="1"/>
  <c r="E1065" i="1"/>
  <c r="I1065" i="1"/>
  <c r="J1065" i="1"/>
  <c r="K1065" i="1"/>
  <c r="L1065" i="1"/>
  <c r="E1066" i="1"/>
  <c r="I1066" i="1"/>
  <c r="J1066" i="1"/>
  <c r="K1066" i="1"/>
  <c r="L1066" i="1"/>
  <c r="E1067" i="1"/>
  <c r="I1067" i="1"/>
  <c r="J1067" i="1"/>
  <c r="K1067" i="1"/>
  <c r="L1067" i="1"/>
  <c r="E1068" i="1"/>
  <c r="I1068" i="1"/>
  <c r="J1068" i="1"/>
  <c r="K1068" i="1"/>
  <c r="L1068" i="1"/>
  <c r="E1069" i="1"/>
  <c r="I1069" i="1"/>
  <c r="J1069" i="1"/>
  <c r="K1069" i="1"/>
  <c r="L1069" i="1"/>
  <c r="E1070" i="1"/>
  <c r="I1070" i="1"/>
  <c r="J1070" i="1"/>
  <c r="K1070" i="1"/>
  <c r="L1070" i="1"/>
  <c r="E1071" i="1"/>
  <c r="I1071" i="1"/>
  <c r="J1071" i="1"/>
  <c r="K1071" i="1"/>
  <c r="L1071" i="1"/>
  <c r="E1072" i="1"/>
  <c r="I1072" i="1"/>
  <c r="J1072" i="1"/>
  <c r="K1072" i="1"/>
  <c r="L1072" i="1"/>
  <c r="E1073" i="1"/>
  <c r="I1073" i="1"/>
  <c r="J1073" i="1"/>
  <c r="K1073" i="1"/>
  <c r="L1073" i="1"/>
  <c r="E1074" i="1"/>
  <c r="I1074" i="1"/>
  <c r="J1074" i="1"/>
  <c r="K1074" i="1"/>
  <c r="L1074" i="1"/>
  <c r="E1075" i="1"/>
  <c r="I1075" i="1"/>
  <c r="J1075" i="1"/>
  <c r="K1075" i="1"/>
  <c r="L1075" i="1"/>
  <c r="E1076" i="1"/>
  <c r="I1076" i="1"/>
  <c r="J1076" i="1"/>
  <c r="K1076" i="1"/>
  <c r="L1076" i="1"/>
  <c r="E1077" i="1"/>
  <c r="I1077" i="1"/>
  <c r="J1077" i="1"/>
  <c r="K1077" i="1"/>
  <c r="L1077" i="1"/>
  <c r="E1078" i="1"/>
  <c r="I1078" i="1"/>
  <c r="J1078" i="1"/>
  <c r="K1078" i="1"/>
  <c r="L1078" i="1"/>
  <c r="E1079" i="1"/>
  <c r="I1079" i="1"/>
  <c r="J1079" i="1"/>
  <c r="K1079" i="1"/>
  <c r="L1079" i="1"/>
  <c r="E1080" i="1"/>
  <c r="I1080" i="1"/>
  <c r="J1080" i="1"/>
  <c r="K1080" i="1"/>
  <c r="L1080" i="1"/>
  <c r="E1081" i="1"/>
  <c r="I1081" i="1"/>
  <c r="J1081" i="1"/>
  <c r="K1081" i="1"/>
  <c r="L1081" i="1"/>
  <c r="E1082" i="1"/>
  <c r="I1082" i="1"/>
  <c r="J1082" i="1"/>
  <c r="K1082" i="1"/>
  <c r="L1082" i="1"/>
  <c r="E1083" i="1"/>
  <c r="I1083" i="1"/>
  <c r="J1083" i="1"/>
  <c r="K1083" i="1"/>
  <c r="L1083" i="1"/>
  <c r="E1084" i="1"/>
  <c r="I1084" i="1"/>
  <c r="J1084" i="1"/>
  <c r="K1084" i="1"/>
  <c r="L1084" i="1"/>
  <c r="E1085" i="1"/>
  <c r="I1085" i="1"/>
  <c r="J1085" i="1"/>
  <c r="K1085" i="1"/>
  <c r="L1085" i="1"/>
  <c r="E1086" i="1"/>
  <c r="I1086" i="1"/>
  <c r="J1086" i="1"/>
  <c r="K1086" i="1"/>
  <c r="L1086" i="1"/>
  <c r="E1087" i="1"/>
  <c r="I1087" i="1"/>
  <c r="J1087" i="1"/>
  <c r="K1087" i="1"/>
  <c r="L1087" i="1"/>
  <c r="E1088" i="1"/>
  <c r="I1088" i="1"/>
  <c r="J1088" i="1"/>
  <c r="K1088" i="1"/>
  <c r="L1088" i="1"/>
  <c r="E1089" i="1"/>
  <c r="I1089" i="1"/>
  <c r="J1089" i="1"/>
  <c r="K1089" i="1"/>
  <c r="L1089" i="1"/>
  <c r="E1090" i="1"/>
  <c r="I1090" i="1"/>
  <c r="J1090" i="1"/>
  <c r="K1090" i="1"/>
  <c r="L1090" i="1"/>
  <c r="E1091" i="1"/>
  <c r="I1091" i="1"/>
  <c r="J1091" i="1"/>
  <c r="K1091" i="1"/>
  <c r="L1091" i="1"/>
  <c r="E1092" i="1"/>
  <c r="I1092" i="1"/>
  <c r="J1092" i="1"/>
  <c r="K1092" i="1"/>
  <c r="L1092" i="1"/>
  <c r="E1093" i="1"/>
  <c r="I1093" i="1"/>
  <c r="J1093" i="1"/>
  <c r="K1093" i="1"/>
  <c r="L1093" i="1"/>
  <c r="E1094" i="1"/>
  <c r="I1094" i="1"/>
  <c r="J1094" i="1"/>
  <c r="K1094" i="1"/>
  <c r="L1094" i="1"/>
  <c r="E1095" i="1"/>
  <c r="I1095" i="1"/>
  <c r="J1095" i="1"/>
  <c r="K1095" i="1"/>
  <c r="L1095" i="1"/>
  <c r="E1096" i="1"/>
  <c r="I1096" i="1"/>
  <c r="J1096" i="1"/>
  <c r="K1096" i="1"/>
  <c r="L1096" i="1"/>
  <c r="E1097" i="1"/>
  <c r="I1097" i="1"/>
  <c r="J1097" i="1"/>
  <c r="K1097" i="1"/>
  <c r="L1097" i="1"/>
  <c r="E1098" i="1"/>
  <c r="I1098" i="1"/>
  <c r="J1098" i="1"/>
  <c r="K1098" i="1"/>
  <c r="L1098" i="1"/>
  <c r="E1099" i="1"/>
  <c r="I1099" i="1"/>
  <c r="J1099" i="1"/>
  <c r="K1099" i="1"/>
  <c r="L1099" i="1"/>
  <c r="E1100" i="1"/>
  <c r="I1100" i="1"/>
  <c r="J1100" i="1"/>
  <c r="K1100" i="1"/>
  <c r="L1100" i="1"/>
  <c r="E1101" i="1"/>
  <c r="I1101" i="1"/>
  <c r="J1101" i="1"/>
  <c r="K1101" i="1"/>
  <c r="L1101" i="1"/>
  <c r="E1102" i="1"/>
  <c r="I1102" i="1"/>
  <c r="J1102" i="1"/>
  <c r="K1102" i="1"/>
  <c r="L1102" i="1"/>
  <c r="E1103" i="1"/>
  <c r="I1103" i="1"/>
  <c r="J1103" i="1"/>
  <c r="K1103" i="1"/>
  <c r="L1103" i="1"/>
  <c r="E1104" i="1"/>
  <c r="I1104" i="1"/>
  <c r="J1104" i="1"/>
  <c r="K1104" i="1"/>
  <c r="L1104" i="1"/>
  <c r="E1105" i="1"/>
  <c r="I1105" i="1"/>
  <c r="J1105" i="1"/>
  <c r="K1105" i="1"/>
  <c r="L1105" i="1"/>
  <c r="E1106" i="1"/>
  <c r="I1106" i="1"/>
  <c r="J1106" i="1"/>
  <c r="K1106" i="1"/>
  <c r="L1106" i="1"/>
  <c r="E1107" i="1"/>
  <c r="I1107" i="1"/>
  <c r="J1107" i="1"/>
  <c r="K1107" i="1"/>
  <c r="L1107" i="1"/>
  <c r="E1108" i="1"/>
  <c r="I1108" i="1"/>
  <c r="J1108" i="1"/>
  <c r="K1108" i="1"/>
  <c r="L1108" i="1"/>
  <c r="E1109" i="1"/>
  <c r="I1109" i="1"/>
  <c r="J1109" i="1"/>
  <c r="K1109" i="1"/>
  <c r="L1109" i="1"/>
  <c r="E1110" i="1"/>
  <c r="I1110" i="1"/>
  <c r="J1110" i="1"/>
  <c r="K1110" i="1"/>
  <c r="L1110" i="1"/>
  <c r="E1111" i="1"/>
  <c r="I1111" i="1"/>
  <c r="J1111" i="1"/>
  <c r="K1111" i="1"/>
  <c r="L1111" i="1"/>
  <c r="E1112" i="1"/>
  <c r="I1112" i="1"/>
  <c r="J1112" i="1"/>
  <c r="K1112" i="1"/>
  <c r="L1112" i="1"/>
  <c r="E1113" i="1"/>
  <c r="I1113" i="1"/>
  <c r="J1113" i="1"/>
  <c r="K1113" i="1"/>
  <c r="L1113" i="1"/>
  <c r="E1114" i="1"/>
  <c r="I1114" i="1"/>
  <c r="J1114" i="1"/>
  <c r="K1114" i="1"/>
  <c r="L1114" i="1"/>
  <c r="E1115" i="1"/>
  <c r="I1115" i="1"/>
  <c r="J1115" i="1"/>
  <c r="K1115" i="1"/>
  <c r="L1115" i="1"/>
  <c r="E1116" i="1"/>
  <c r="I1116" i="1"/>
  <c r="J1116" i="1"/>
  <c r="K1116" i="1"/>
  <c r="L1116" i="1"/>
  <c r="E1117" i="1"/>
  <c r="I1117" i="1"/>
  <c r="J1117" i="1"/>
  <c r="K1117" i="1"/>
  <c r="L1117" i="1"/>
  <c r="E1118" i="1"/>
  <c r="I1118" i="1"/>
  <c r="J1118" i="1"/>
  <c r="K1118" i="1"/>
  <c r="L1118" i="1"/>
  <c r="E1119" i="1"/>
  <c r="I1119" i="1"/>
  <c r="J1119" i="1"/>
  <c r="K1119" i="1"/>
  <c r="L1119" i="1"/>
  <c r="E1120" i="1"/>
  <c r="I1120" i="1"/>
  <c r="J1120" i="1"/>
  <c r="K1120" i="1"/>
  <c r="L1120" i="1"/>
  <c r="E1121" i="1"/>
  <c r="I1121" i="1"/>
  <c r="J1121" i="1"/>
  <c r="K1121" i="1"/>
  <c r="L1121" i="1"/>
  <c r="E1122" i="1"/>
  <c r="I1122" i="1"/>
  <c r="J1122" i="1"/>
  <c r="K1122" i="1"/>
  <c r="L1122" i="1"/>
  <c r="E1123" i="1"/>
  <c r="I1123" i="1"/>
  <c r="J1123" i="1"/>
  <c r="K1123" i="1"/>
  <c r="L1123" i="1"/>
  <c r="E1124" i="1"/>
  <c r="I1124" i="1"/>
  <c r="J1124" i="1"/>
  <c r="K1124" i="1"/>
  <c r="L1124" i="1"/>
  <c r="E1125" i="1"/>
  <c r="I1125" i="1"/>
  <c r="J1125" i="1"/>
  <c r="K1125" i="1"/>
  <c r="L1125" i="1"/>
  <c r="E1126" i="1"/>
  <c r="I1126" i="1"/>
  <c r="J1126" i="1"/>
  <c r="K1126" i="1"/>
  <c r="L1126" i="1"/>
  <c r="E1127" i="1"/>
  <c r="I1127" i="1"/>
  <c r="J1127" i="1"/>
  <c r="K1127" i="1"/>
  <c r="L1127" i="1"/>
  <c r="E1128" i="1"/>
  <c r="I1128" i="1"/>
  <c r="J1128" i="1"/>
  <c r="K1128" i="1"/>
  <c r="L1128" i="1"/>
  <c r="M2" i="15"/>
  <c r="N2" i="15"/>
  <c r="M3" i="15"/>
  <c r="N3" i="15"/>
  <c r="M4" i="15"/>
  <c r="N4" i="15"/>
  <c r="M5" i="15"/>
  <c r="N5" i="15"/>
  <c r="M6" i="15"/>
  <c r="N6" i="15"/>
  <c r="M7" i="15"/>
  <c r="N7" i="15"/>
  <c r="M8" i="15"/>
  <c r="N8" i="15"/>
  <c r="M9" i="15"/>
  <c r="N9" i="15"/>
  <c r="M10" i="15"/>
  <c r="N10" i="15"/>
  <c r="M11" i="15"/>
  <c r="N11" i="15"/>
  <c r="M12" i="15"/>
  <c r="N12" i="15"/>
  <c r="M13" i="15"/>
  <c r="N13" i="15"/>
  <c r="M14" i="15"/>
  <c r="N14" i="15"/>
  <c r="M15" i="15"/>
  <c r="N15" i="15"/>
  <c r="M16" i="15"/>
  <c r="N16" i="15"/>
  <c r="M17" i="15"/>
  <c r="N17" i="15"/>
  <c r="M18" i="15"/>
  <c r="N18" i="15"/>
  <c r="M19" i="15"/>
  <c r="N19" i="15"/>
  <c r="M20" i="15"/>
  <c r="N20" i="15"/>
  <c r="M21" i="15"/>
  <c r="N21" i="15"/>
  <c r="M22" i="15"/>
  <c r="N22" i="15"/>
  <c r="M23" i="15"/>
  <c r="N23" i="15"/>
  <c r="M24" i="15"/>
  <c r="N24" i="15"/>
  <c r="M25" i="15"/>
  <c r="N25" i="15"/>
  <c r="E29" i="15"/>
  <c r="F29" i="15"/>
  <c r="G29" i="15"/>
  <c r="I29" i="15"/>
  <c r="J29" i="15"/>
  <c r="K29" i="15"/>
  <c r="E30" i="15"/>
  <c r="F30" i="15"/>
  <c r="G30" i="15"/>
  <c r="I30" i="15"/>
  <c r="J30" i="15"/>
  <c r="K30" i="15"/>
  <c r="E31" i="15"/>
  <c r="F31" i="15"/>
  <c r="G31" i="15"/>
  <c r="I31" i="15"/>
  <c r="J31" i="15"/>
  <c r="K31" i="15"/>
  <c r="E32" i="15"/>
  <c r="F32" i="15"/>
  <c r="G32" i="15"/>
  <c r="I32" i="15"/>
  <c r="J32" i="15"/>
  <c r="K32" i="15"/>
  <c r="E33" i="15"/>
  <c r="F33" i="15"/>
  <c r="G33" i="15"/>
  <c r="I33" i="15"/>
  <c r="J33" i="15"/>
  <c r="K33" i="15"/>
  <c r="E34" i="15"/>
  <c r="F34" i="15"/>
  <c r="G34" i="15"/>
  <c r="I34" i="15"/>
  <c r="J34" i="15"/>
  <c r="K34" i="15"/>
  <c r="E35" i="15"/>
  <c r="F35" i="15"/>
  <c r="G35" i="15"/>
  <c r="I35" i="15"/>
  <c r="J35" i="15"/>
  <c r="K35" i="15"/>
  <c r="E36" i="15"/>
  <c r="F36" i="15"/>
  <c r="G36" i="15"/>
  <c r="I36" i="15"/>
  <c r="J36" i="15"/>
  <c r="K36" i="15"/>
  <c r="E37" i="15"/>
  <c r="F37" i="15"/>
  <c r="G37" i="15"/>
  <c r="I37" i="15"/>
  <c r="J37" i="15"/>
  <c r="K37" i="15"/>
  <c r="E38" i="15"/>
  <c r="F38" i="15"/>
  <c r="G38" i="15"/>
  <c r="I38" i="15"/>
  <c r="J38" i="15"/>
  <c r="K38" i="15"/>
  <c r="E39" i="15"/>
  <c r="F39" i="15"/>
  <c r="G39" i="15"/>
  <c r="I39" i="15"/>
  <c r="J39" i="15"/>
  <c r="K39" i="15"/>
  <c r="E40" i="15"/>
  <c r="F40" i="15"/>
  <c r="G40" i="15"/>
  <c r="I40" i="15"/>
  <c r="J40" i="15"/>
  <c r="K40" i="15"/>
  <c r="M2" i="6"/>
  <c r="N2" i="6"/>
  <c r="M3" i="6"/>
  <c r="N3" i="6"/>
  <c r="M4" i="6"/>
  <c r="N4" i="6"/>
  <c r="M5" i="6"/>
  <c r="N5" i="6"/>
  <c r="M6" i="6"/>
  <c r="N6" i="6"/>
  <c r="M7" i="6"/>
  <c r="N7" i="6"/>
  <c r="M8" i="6"/>
  <c r="N8" i="6"/>
  <c r="M9" i="6"/>
  <c r="N9" i="6"/>
  <c r="M10" i="6"/>
  <c r="N10" i="6"/>
  <c r="M11" i="6"/>
  <c r="N11" i="6"/>
  <c r="M12" i="6"/>
  <c r="N12" i="6"/>
  <c r="M13" i="6"/>
  <c r="N13" i="6"/>
  <c r="M14" i="6"/>
  <c r="N14" i="6"/>
  <c r="M15" i="6"/>
  <c r="N15" i="6"/>
  <c r="M16" i="6"/>
  <c r="N16" i="6"/>
  <c r="M17" i="6"/>
  <c r="N17" i="6"/>
  <c r="M18" i="6"/>
  <c r="N18" i="6"/>
  <c r="M19" i="6"/>
  <c r="N19" i="6"/>
  <c r="M20" i="6"/>
  <c r="N20" i="6"/>
  <c r="M21" i="6"/>
  <c r="N21" i="6"/>
  <c r="M22" i="6"/>
  <c r="N22" i="6"/>
  <c r="M23" i="6"/>
  <c r="N23" i="6"/>
  <c r="M24" i="6"/>
  <c r="N24" i="6"/>
  <c r="M25" i="6"/>
  <c r="N25" i="6"/>
  <c r="M26" i="6"/>
  <c r="N26" i="6"/>
  <c r="M27" i="6"/>
  <c r="N27" i="6"/>
  <c r="M28" i="6"/>
  <c r="N28" i="6"/>
  <c r="M29" i="6"/>
  <c r="N29" i="6"/>
  <c r="M30" i="6"/>
  <c r="N30" i="6"/>
  <c r="M31" i="6"/>
  <c r="N31" i="6"/>
  <c r="M32" i="6"/>
  <c r="N32" i="6"/>
  <c r="M33" i="6"/>
  <c r="N33" i="6"/>
  <c r="M34" i="6"/>
  <c r="N34" i="6"/>
  <c r="M35" i="6"/>
  <c r="N35" i="6"/>
  <c r="M36" i="6"/>
  <c r="N36" i="6"/>
  <c r="M37" i="6"/>
  <c r="N37" i="6"/>
  <c r="M38" i="6"/>
  <c r="N38" i="6"/>
  <c r="M39" i="6"/>
  <c r="N39" i="6"/>
  <c r="M40" i="6"/>
  <c r="N40" i="6"/>
  <c r="M41" i="6"/>
  <c r="N41" i="6"/>
  <c r="M42" i="6"/>
  <c r="N42" i="6"/>
  <c r="M43" i="6"/>
  <c r="N43" i="6"/>
  <c r="M44" i="6"/>
  <c r="N44" i="6"/>
  <c r="M45" i="6"/>
  <c r="N45" i="6"/>
  <c r="M46" i="6"/>
  <c r="N46" i="6"/>
  <c r="M47" i="6"/>
  <c r="N47" i="6"/>
  <c r="M48" i="6"/>
  <c r="N48" i="6"/>
  <c r="M49" i="6"/>
  <c r="N49" i="6"/>
  <c r="M50" i="6"/>
  <c r="N50" i="6"/>
  <c r="M51" i="6"/>
  <c r="N51" i="6"/>
  <c r="M52" i="6"/>
  <c r="N52" i="6"/>
  <c r="M53" i="6"/>
  <c r="N53" i="6"/>
  <c r="M54" i="6"/>
  <c r="N54" i="6"/>
  <c r="M55" i="6"/>
  <c r="N55" i="6"/>
  <c r="M56" i="6"/>
  <c r="N56" i="6"/>
  <c r="M57" i="6"/>
  <c r="N57" i="6"/>
  <c r="M58" i="6"/>
  <c r="N58" i="6"/>
  <c r="M59" i="6"/>
  <c r="N59" i="6"/>
  <c r="M60" i="6"/>
  <c r="N60" i="6"/>
  <c r="M61" i="6"/>
  <c r="N61" i="6"/>
  <c r="M62" i="6"/>
  <c r="N62" i="6"/>
  <c r="M63" i="6"/>
  <c r="N63" i="6"/>
  <c r="M64" i="6"/>
  <c r="N64" i="6"/>
  <c r="M65" i="6"/>
  <c r="N65" i="6"/>
  <c r="M66" i="6"/>
  <c r="N66" i="6"/>
  <c r="M67" i="6"/>
  <c r="N67" i="6"/>
  <c r="M68" i="6"/>
  <c r="N68" i="6"/>
  <c r="M69" i="6"/>
  <c r="N69" i="6"/>
  <c r="M70" i="6"/>
  <c r="N70" i="6"/>
  <c r="M71" i="6"/>
  <c r="N71" i="6"/>
  <c r="M72" i="6"/>
  <c r="N72" i="6"/>
  <c r="M73" i="6"/>
  <c r="N73" i="6"/>
  <c r="M74" i="6"/>
  <c r="N74" i="6"/>
  <c r="M75" i="6"/>
  <c r="N75" i="6"/>
  <c r="M76" i="6"/>
  <c r="N76" i="6"/>
  <c r="M77" i="6"/>
  <c r="N77" i="6"/>
  <c r="M78" i="6"/>
  <c r="N78" i="6"/>
  <c r="M79" i="6"/>
  <c r="N79" i="6"/>
  <c r="M80" i="6"/>
  <c r="N80" i="6"/>
  <c r="M81" i="6"/>
  <c r="N81" i="6"/>
  <c r="M82" i="6"/>
  <c r="N82" i="6"/>
  <c r="M83" i="6"/>
  <c r="N83" i="6"/>
  <c r="M84" i="6"/>
  <c r="N84" i="6"/>
  <c r="M85" i="6"/>
  <c r="N85" i="6"/>
  <c r="M86" i="6"/>
  <c r="N86" i="6"/>
  <c r="M87" i="6"/>
  <c r="N87" i="6"/>
  <c r="M88" i="6"/>
  <c r="N88" i="6"/>
  <c r="M89" i="6"/>
  <c r="N89" i="6"/>
  <c r="M90" i="6"/>
  <c r="N90" i="6"/>
  <c r="M91" i="6"/>
  <c r="N91" i="6"/>
  <c r="M92" i="6"/>
  <c r="N92" i="6"/>
  <c r="M93" i="6"/>
  <c r="N93" i="6"/>
  <c r="M94" i="6"/>
  <c r="N94" i="6"/>
  <c r="M95" i="6"/>
  <c r="N95" i="6"/>
  <c r="M96" i="6"/>
  <c r="N96" i="6"/>
  <c r="M97" i="6"/>
  <c r="N97" i="6"/>
  <c r="M98" i="6"/>
  <c r="N98" i="6"/>
  <c r="M99" i="6"/>
  <c r="N99" i="6"/>
  <c r="M100" i="6"/>
  <c r="N100" i="6"/>
  <c r="M101" i="6"/>
  <c r="N101" i="6"/>
  <c r="M102" i="6"/>
  <c r="N102" i="6"/>
  <c r="M103" i="6"/>
  <c r="N103" i="6"/>
  <c r="M104" i="6"/>
  <c r="N104" i="6"/>
  <c r="M105" i="6"/>
  <c r="N105" i="6"/>
  <c r="M106" i="6"/>
  <c r="N106" i="6"/>
  <c r="M107" i="6"/>
  <c r="N107" i="6"/>
  <c r="M108" i="6"/>
  <c r="N108" i="6"/>
  <c r="M109" i="6"/>
  <c r="N109" i="6"/>
  <c r="M110" i="6"/>
  <c r="N110" i="6"/>
  <c r="M111" i="6"/>
  <c r="N111" i="6"/>
  <c r="M112" i="6"/>
  <c r="N112" i="6"/>
  <c r="M113" i="6"/>
  <c r="N113" i="6"/>
  <c r="M114" i="6"/>
  <c r="N114" i="6"/>
  <c r="M115" i="6"/>
  <c r="N115" i="6"/>
  <c r="M116" i="6"/>
  <c r="N116" i="6"/>
  <c r="M117" i="6"/>
  <c r="N117" i="6"/>
  <c r="M118" i="6"/>
  <c r="N118" i="6"/>
  <c r="M119" i="6"/>
  <c r="N119" i="6"/>
  <c r="M120" i="6"/>
  <c r="N120" i="6"/>
  <c r="M121" i="6"/>
  <c r="N121" i="6"/>
  <c r="M122" i="6"/>
  <c r="N122" i="6"/>
  <c r="M123" i="6"/>
  <c r="N123" i="6"/>
  <c r="M124" i="6"/>
  <c r="N124" i="6"/>
  <c r="M125" i="6"/>
  <c r="N125" i="6"/>
  <c r="M126" i="6"/>
  <c r="N126" i="6"/>
  <c r="M127" i="6"/>
  <c r="N127" i="6"/>
  <c r="M128" i="6"/>
  <c r="N128" i="6"/>
  <c r="M129" i="6"/>
  <c r="N129" i="6"/>
  <c r="M130" i="6"/>
  <c r="N130" i="6"/>
  <c r="M131" i="6"/>
  <c r="N131" i="6"/>
  <c r="M132" i="6"/>
  <c r="N132" i="6"/>
  <c r="M133" i="6"/>
  <c r="N133" i="6"/>
  <c r="M134" i="6"/>
  <c r="N134" i="6"/>
  <c r="M135" i="6"/>
  <c r="N135" i="6"/>
  <c r="M136" i="6"/>
  <c r="N136" i="6"/>
  <c r="M137" i="6"/>
  <c r="N137" i="6"/>
  <c r="M138" i="6"/>
  <c r="N138" i="6"/>
  <c r="M139" i="6"/>
  <c r="N139" i="6"/>
  <c r="M140" i="6"/>
  <c r="N140" i="6"/>
  <c r="M141" i="6"/>
  <c r="N141" i="6"/>
  <c r="M142" i="6"/>
  <c r="N142" i="6"/>
  <c r="M143" i="6"/>
  <c r="N143" i="6"/>
  <c r="M144" i="6"/>
  <c r="N144" i="6"/>
  <c r="M145" i="6"/>
  <c r="N145" i="6"/>
  <c r="M146" i="6"/>
  <c r="N146" i="6"/>
  <c r="M147" i="6"/>
  <c r="N147" i="6"/>
  <c r="M148" i="6"/>
  <c r="N148" i="6"/>
  <c r="M149" i="6"/>
  <c r="N149" i="6"/>
  <c r="M150" i="6"/>
  <c r="N150" i="6"/>
  <c r="M151" i="6"/>
  <c r="N151" i="6"/>
  <c r="M152" i="6"/>
  <c r="N152" i="6"/>
  <c r="M153" i="6"/>
  <c r="N153" i="6"/>
  <c r="M154" i="6"/>
  <c r="N154" i="6"/>
  <c r="M155" i="6"/>
  <c r="N155" i="6"/>
  <c r="M156" i="6"/>
  <c r="N156" i="6"/>
  <c r="M157" i="6"/>
  <c r="N157" i="6"/>
  <c r="M158" i="6"/>
  <c r="N158" i="6"/>
  <c r="M159" i="6"/>
  <c r="N159" i="6"/>
  <c r="M160" i="6"/>
  <c r="N160" i="6"/>
  <c r="M161" i="6"/>
  <c r="N161" i="6"/>
  <c r="M162" i="6"/>
  <c r="N162" i="6"/>
  <c r="M163" i="6"/>
  <c r="N163" i="6"/>
  <c r="M164" i="6"/>
  <c r="N164" i="6"/>
  <c r="M165" i="6"/>
  <c r="N165" i="6"/>
  <c r="M166" i="6"/>
  <c r="N166" i="6"/>
  <c r="M167" i="6"/>
  <c r="N167" i="6"/>
  <c r="M168" i="6"/>
  <c r="N168" i="6"/>
  <c r="M169" i="6"/>
  <c r="N169" i="6"/>
  <c r="M170" i="6"/>
  <c r="N170" i="6"/>
  <c r="M171" i="6"/>
  <c r="N171" i="6"/>
  <c r="M172" i="6"/>
  <c r="N172" i="6"/>
  <c r="M173" i="6"/>
  <c r="N173" i="6"/>
  <c r="M174" i="6"/>
  <c r="N174" i="6"/>
  <c r="M175" i="6"/>
  <c r="N175" i="6"/>
  <c r="M176" i="6"/>
  <c r="N176" i="6"/>
  <c r="M177" i="6"/>
  <c r="N177" i="6"/>
  <c r="M178" i="6"/>
  <c r="N178" i="6"/>
  <c r="M179" i="6"/>
  <c r="N179" i="6"/>
  <c r="M180" i="6"/>
  <c r="N180" i="6"/>
  <c r="M181" i="6"/>
  <c r="N181" i="6"/>
  <c r="M182" i="6"/>
  <c r="N182" i="6"/>
  <c r="M183" i="6"/>
  <c r="N183" i="6"/>
  <c r="M184" i="6"/>
  <c r="N184" i="6"/>
  <c r="M185" i="6"/>
  <c r="N185" i="6"/>
  <c r="M186" i="6"/>
  <c r="N186" i="6"/>
  <c r="M187" i="6"/>
  <c r="N187" i="6"/>
  <c r="M188" i="6"/>
  <c r="N188" i="6"/>
  <c r="M189" i="6"/>
  <c r="N189" i="6"/>
  <c r="M190" i="6"/>
  <c r="N190" i="6"/>
  <c r="M191" i="6"/>
  <c r="N191" i="6"/>
  <c r="M192" i="6"/>
  <c r="N192" i="6"/>
  <c r="M193" i="6"/>
  <c r="N193" i="6"/>
  <c r="M194" i="6"/>
  <c r="N194" i="6"/>
  <c r="M195" i="6"/>
  <c r="N195" i="6"/>
  <c r="M196" i="6"/>
  <c r="N196" i="6"/>
  <c r="M197" i="6"/>
  <c r="N197" i="6"/>
  <c r="M198" i="6"/>
  <c r="N198" i="6"/>
  <c r="M199" i="6"/>
  <c r="N199" i="6"/>
  <c r="M200" i="6"/>
  <c r="N200" i="6"/>
  <c r="M201" i="6"/>
  <c r="N201" i="6"/>
  <c r="M202" i="6"/>
  <c r="N202" i="6"/>
  <c r="M203" i="6"/>
  <c r="N203" i="6"/>
  <c r="M204" i="6"/>
  <c r="N204" i="6"/>
  <c r="M205" i="6"/>
  <c r="N205" i="6"/>
  <c r="M206" i="6"/>
  <c r="N206" i="6"/>
  <c r="M207" i="6"/>
  <c r="N207" i="6"/>
  <c r="M208" i="6"/>
  <c r="N208" i="6"/>
  <c r="M209" i="6"/>
  <c r="N209" i="6"/>
  <c r="M210" i="6"/>
  <c r="N210" i="6"/>
  <c r="M211" i="6"/>
  <c r="N211" i="6"/>
  <c r="M212" i="6"/>
  <c r="N212" i="6"/>
  <c r="M213" i="6"/>
  <c r="N213" i="6"/>
  <c r="M214" i="6"/>
  <c r="N214" i="6"/>
  <c r="M215" i="6"/>
  <c r="N215" i="6"/>
  <c r="M216" i="6"/>
  <c r="N216" i="6"/>
  <c r="M217" i="6"/>
  <c r="N217" i="6"/>
  <c r="M218" i="6"/>
  <c r="N218" i="6"/>
  <c r="M219" i="6"/>
  <c r="N219" i="6"/>
  <c r="M220" i="6"/>
  <c r="N220" i="6"/>
  <c r="M221" i="6"/>
  <c r="N221" i="6"/>
  <c r="M222" i="6"/>
  <c r="N222" i="6"/>
  <c r="M223" i="6"/>
  <c r="N223" i="6"/>
  <c r="M224" i="6"/>
  <c r="N224" i="6"/>
  <c r="M225" i="6"/>
  <c r="N225" i="6"/>
  <c r="M226" i="6"/>
  <c r="N226" i="6"/>
  <c r="M227" i="6"/>
  <c r="N227" i="6"/>
  <c r="M228" i="6"/>
  <c r="N228" i="6"/>
  <c r="M229" i="6"/>
  <c r="N229" i="6"/>
  <c r="M230" i="6"/>
  <c r="N230" i="6"/>
  <c r="M231" i="6"/>
  <c r="N231" i="6"/>
  <c r="M232" i="6"/>
  <c r="N232" i="6"/>
  <c r="M233" i="6"/>
  <c r="N233" i="6"/>
  <c r="M234" i="6"/>
  <c r="N234" i="6"/>
  <c r="M235" i="6"/>
  <c r="N235" i="6"/>
  <c r="M236" i="6"/>
  <c r="N236" i="6"/>
  <c r="M237" i="6"/>
  <c r="N237" i="6"/>
  <c r="M238" i="6"/>
  <c r="N238" i="6"/>
  <c r="M239" i="6"/>
  <c r="N239" i="6"/>
  <c r="M240" i="6"/>
  <c r="N240" i="6"/>
  <c r="M241" i="6"/>
  <c r="N241" i="6"/>
  <c r="M242" i="6"/>
  <c r="N242" i="6"/>
  <c r="M243" i="6"/>
  <c r="N243" i="6"/>
  <c r="M244" i="6"/>
  <c r="N244" i="6"/>
  <c r="M245" i="6"/>
  <c r="N245" i="6"/>
  <c r="M246" i="6"/>
  <c r="N246" i="6"/>
  <c r="M247" i="6"/>
  <c r="N247" i="6"/>
  <c r="M248" i="6"/>
  <c r="N248" i="6"/>
  <c r="M249" i="6"/>
  <c r="N249" i="6"/>
  <c r="M250" i="6"/>
  <c r="N250" i="6"/>
  <c r="M251" i="6"/>
  <c r="N251" i="6"/>
  <c r="M252" i="6"/>
  <c r="N252" i="6"/>
  <c r="M253" i="6"/>
  <c r="N253" i="6"/>
  <c r="M254" i="6"/>
  <c r="N254" i="6"/>
  <c r="M255" i="6"/>
  <c r="N255" i="6"/>
  <c r="M256" i="6"/>
  <c r="N256" i="6"/>
  <c r="M257" i="6"/>
  <c r="N257" i="6"/>
  <c r="M258" i="6"/>
  <c r="N258" i="6"/>
  <c r="M259" i="6"/>
  <c r="N259" i="6"/>
  <c r="M260" i="6"/>
  <c r="N260" i="6"/>
  <c r="M261" i="6"/>
  <c r="N261" i="6"/>
  <c r="M262" i="6"/>
  <c r="N262" i="6"/>
  <c r="M263" i="6"/>
  <c r="N263" i="6"/>
  <c r="M264" i="6"/>
  <c r="N264" i="6"/>
  <c r="M265" i="6"/>
  <c r="N265" i="6"/>
  <c r="M266" i="6"/>
  <c r="N266" i="6"/>
  <c r="M267" i="6"/>
  <c r="N267" i="6"/>
  <c r="M268" i="6"/>
  <c r="N268" i="6"/>
  <c r="M269" i="6"/>
  <c r="N269" i="6"/>
  <c r="M270" i="6"/>
  <c r="N270" i="6"/>
  <c r="M271" i="6"/>
  <c r="N271" i="6"/>
  <c r="M272" i="6"/>
  <c r="N272" i="6"/>
  <c r="M273" i="6"/>
  <c r="N273" i="6"/>
  <c r="M274" i="6"/>
  <c r="N274" i="6"/>
  <c r="M275" i="6"/>
  <c r="N275" i="6"/>
  <c r="M276" i="6"/>
  <c r="N276" i="6"/>
  <c r="M277" i="6"/>
  <c r="N277" i="6"/>
  <c r="M278" i="6"/>
  <c r="N278" i="6"/>
  <c r="M279" i="6"/>
  <c r="N279" i="6"/>
  <c r="M280" i="6"/>
  <c r="N280" i="6"/>
  <c r="M281" i="6"/>
  <c r="N281" i="6"/>
  <c r="M282" i="6"/>
  <c r="N282" i="6"/>
  <c r="M283" i="6"/>
  <c r="N283" i="6"/>
  <c r="M284" i="6"/>
  <c r="N284" i="6"/>
  <c r="M285" i="6"/>
  <c r="N285" i="6"/>
  <c r="M286" i="6"/>
  <c r="N286" i="6"/>
  <c r="M287" i="6"/>
  <c r="N287" i="6"/>
  <c r="M288" i="6"/>
  <c r="N288" i="6"/>
  <c r="M289" i="6"/>
  <c r="N289" i="6"/>
  <c r="M290" i="6"/>
  <c r="N290" i="6"/>
  <c r="M291" i="6"/>
  <c r="N291" i="6"/>
  <c r="M292" i="6"/>
  <c r="N292" i="6"/>
  <c r="M293" i="6"/>
  <c r="N293" i="6"/>
  <c r="M294" i="6"/>
  <c r="N294" i="6"/>
  <c r="M295" i="6"/>
  <c r="N295" i="6"/>
  <c r="M296" i="6"/>
  <c r="N296" i="6"/>
  <c r="M297" i="6"/>
  <c r="N297" i="6"/>
  <c r="M298" i="6"/>
  <c r="N298" i="6"/>
  <c r="M299" i="6"/>
  <c r="N299" i="6"/>
  <c r="M300" i="6"/>
  <c r="N300" i="6"/>
  <c r="M301" i="6"/>
  <c r="N301" i="6"/>
  <c r="M302" i="6"/>
  <c r="N302" i="6"/>
  <c r="M303" i="6"/>
  <c r="N303" i="6"/>
  <c r="M304" i="6"/>
  <c r="N304" i="6"/>
  <c r="M305" i="6"/>
  <c r="N305" i="6"/>
  <c r="M306" i="6"/>
  <c r="N306" i="6"/>
  <c r="M307" i="6"/>
  <c r="N307" i="6"/>
  <c r="M308" i="6"/>
  <c r="N308" i="6"/>
  <c r="M309" i="6"/>
  <c r="N309" i="6"/>
  <c r="M310" i="6"/>
  <c r="N310" i="6"/>
  <c r="M311" i="6"/>
  <c r="N311" i="6"/>
  <c r="M312" i="6"/>
  <c r="N312" i="6"/>
  <c r="M313" i="6"/>
  <c r="N313" i="6"/>
  <c r="M314" i="6"/>
  <c r="N314" i="6"/>
  <c r="M315" i="6"/>
  <c r="N315" i="6"/>
  <c r="M316" i="6"/>
  <c r="N316" i="6"/>
  <c r="M317" i="6"/>
  <c r="N317" i="6"/>
  <c r="M318" i="6"/>
  <c r="N318" i="6"/>
  <c r="M319" i="6"/>
  <c r="N319" i="6"/>
  <c r="M320" i="6"/>
  <c r="N320" i="6"/>
  <c r="M321" i="6"/>
  <c r="N321" i="6"/>
  <c r="M322" i="6"/>
  <c r="N322" i="6"/>
  <c r="M323" i="6"/>
  <c r="N323" i="6"/>
  <c r="M324" i="6"/>
  <c r="N324" i="6"/>
  <c r="M325" i="6"/>
  <c r="N325" i="6"/>
  <c r="M326" i="6"/>
  <c r="N326" i="6"/>
  <c r="M327" i="6"/>
  <c r="N327" i="6"/>
  <c r="M328" i="6"/>
  <c r="N328" i="6"/>
  <c r="M329" i="6"/>
  <c r="N329" i="6"/>
  <c r="M330" i="6"/>
  <c r="N330" i="6"/>
  <c r="M331" i="6"/>
  <c r="N331" i="6"/>
  <c r="M332" i="6"/>
  <c r="N332" i="6"/>
  <c r="M333" i="6"/>
  <c r="N333" i="6"/>
  <c r="M334" i="6"/>
  <c r="N334" i="6"/>
  <c r="M335" i="6"/>
  <c r="N335" i="6"/>
  <c r="M336" i="6"/>
  <c r="N336" i="6"/>
  <c r="M337" i="6"/>
  <c r="N337" i="6"/>
  <c r="M338" i="6"/>
  <c r="N338" i="6"/>
  <c r="M339" i="6"/>
  <c r="N339" i="6"/>
  <c r="M340" i="6"/>
  <c r="N340" i="6"/>
  <c r="M341" i="6"/>
  <c r="N341" i="6"/>
  <c r="M342" i="6"/>
  <c r="N342" i="6"/>
  <c r="M343" i="6"/>
  <c r="N343" i="6"/>
  <c r="M344" i="6"/>
  <c r="N344" i="6"/>
  <c r="M345" i="6"/>
  <c r="N345" i="6"/>
  <c r="M346" i="6"/>
  <c r="N346" i="6"/>
  <c r="M347" i="6"/>
  <c r="N347" i="6"/>
  <c r="M348" i="6"/>
  <c r="N348" i="6"/>
  <c r="M349" i="6"/>
  <c r="N349" i="6"/>
  <c r="M350" i="6"/>
  <c r="N350" i="6"/>
  <c r="M351" i="6"/>
  <c r="N351" i="6"/>
  <c r="M352" i="6"/>
  <c r="N352" i="6"/>
  <c r="M353" i="6"/>
  <c r="N353" i="6"/>
  <c r="M354" i="6"/>
  <c r="N354" i="6"/>
  <c r="M355" i="6"/>
  <c r="N355" i="6"/>
  <c r="M356" i="6"/>
  <c r="N356" i="6"/>
  <c r="M357" i="6"/>
  <c r="N357" i="6"/>
  <c r="M358" i="6"/>
  <c r="N358" i="6"/>
  <c r="M359" i="6"/>
  <c r="N359" i="6"/>
  <c r="M360" i="6"/>
  <c r="N360" i="6"/>
  <c r="M361" i="6"/>
  <c r="N361" i="6"/>
  <c r="M362" i="6"/>
  <c r="N362" i="6"/>
  <c r="M363" i="6"/>
  <c r="N363" i="6"/>
  <c r="M364" i="6"/>
  <c r="N364" i="6"/>
  <c r="M365" i="6"/>
  <c r="N365" i="6"/>
  <c r="M366" i="6"/>
  <c r="N366" i="6"/>
  <c r="M367" i="6"/>
  <c r="N367" i="6"/>
  <c r="M368" i="6"/>
  <c r="N368" i="6"/>
  <c r="M369" i="6"/>
  <c r="N369" i="6"/>
  <c r="M370" i="6"/>
  <c r="N370" i="6"/>
  <c r="M371" i="6"/>
  <c r="N371" i="6"/>
  <c r="M372" i="6"/>
  <c r="N372" i="6"/>
  <c r="M373" i="6"/>
  <c r="N373" i="6"/>
  <c r="M374" i="6"/>
  <c r="N374" i="6"/>
  <c r="M375" i="6"/>
  <c r="N375" i="6"/>
  <c r="M376" i="6"/>
  <c r="N376" i="6"/>
  <c r="M377" i="6"/>
  <c r="N377" i="6"/>
  <c r="M378" i="6"/>
  <c r="N378" i="6"/>
  <c r="M379" i="6"/>
  <c r="N379" i="6"/>
  <c r="M380" i="6"/>
  <c r="N380" i="6"/>
  <c r="M381" i="6"/>
  <c r="N381" i="6"/>
  <c r="M382" i="6"/>
  <c r="N382" i="6"/>
  <c r="M383" i="6"/>
  <c r="N383" i="6"/>
  <c r="M384" i="6"/>
  <c r="N384" i="6"/>
  <c r="M385" i="6"/>
  <c r="N385" i="6"/>
  <c r="M386" i="6"/>
  <c r="N386" i="6"/>
  <c r="M387" i="6"/>
  <c r="N387" i="6"/>
  <c r="M388" i="6"/>
  <c r="N388" i="6"/>
  <c r="M389" i="6"/>
  <c r="N389" i="6"/>
  <c r="M390" i="6"/>
  <c r="N390" i="6"/>
  <c r="M391" i="6"/>
  <c r="N391" i="6"/>
  <c r="M392" i="6"/>
  <c r="N392" i="6"/>
  <c r="M393" i="6"/>
  <c r="N393" i="6"/>
  <c r="M394" i="6"/>
  <c r="N394" i="6"/>
  <c r="M395" i="6"/>
  <c r="N395" i="6"/>
  <c r="M396" i="6"/>
  <c r="N396" i="6"/>
  <c r="M397" i="6"/>
  <c r="N397" i="6"/>
  <c r="M398" i="6"/>
  <c r="N398" i="6"/>
  <c r="M399" i="6"/>
  <c r="N399" i="6"/>
  <c r="M400" i="6"/>
  <c r="N400" i="6"/>
  <c r="M401" i="6"/>
  <c r="N401" i="6"/>
  <c r="M402" i="6"/>
  <c r="N402" i="6"/>
  <c r="M403" i="6"/>
  <c r="N403" i="6"/>
  <c r="M404" i="6"/>
  <c r="N404" i="6"/>
  <c r="M405" i="6"/>
  <c r="N405" i="6"/>
  <c r="M406" i="6"/>
  <c r="N406" i="6"/>
  <c r="M407" i="6"/>
  <c r="N407" i="6"/>
  <c r="M408" i="6"/>
  <c r="N408" i="6"/>
  <c r="M409" i="6"/>
  <c r="N409" i="6"/>
  <c r="M410" i="6"/>
  <c r="N410" i="6"/>
  <c r="M411" i="6"/>
  <c r="N411" i="6"/>
  <c r="M412" i="6"/>
  <c r="N412" i="6"/>
  <c r="M413" i="6"/>
  <c r="N413" i="6"/>
  <c r="M414" i="6"/>
  <c r="N414" i="6"/>
  <c r="M415" i="6"/>
  <c r="N415" i="6"/>
  <c r="M416" i="6"/>
  <c r="N416" i="6"/>
  <c r="M417" i="6"/>
  <c r="N417" i="6"/>
  <c r="M418" i="6"/>
  <c r="N418" i="6"/>
  <c r="M419" i="6"/>
  <c r="N419" i="6"/>
  <c r="M420" i="6"/>
  <c r="N420" i="6"/>
  <c r="M421" i="6"/>
  <c r="N421" i="6"/>
  <c r="M422" i="6"/>
  <c r="N422" i="6"/>
  <c r="M423" i="6"/>
  <c r="N423" i="6"/>
  <c r="M424" i="6"/>
  <c r="N424" i="6"/>
  <c r="M425" i="6"/>
  <c r="N425" i="6"/>
  <c r="M426" i="6"/>
  <c r="N426" i="6"/>
  <c r="M427" i="6"/>
  <c r="N427" i="6"/>
  <c r="M428" i="6"/>
  <c r="N428" i="6"/>
  <c r="M429" i="6"/>
  <c r="N429" i="6"/>
  <c r="M430" i="6"/>
  <c r="N430" i="6"/>
  <c r="M431" i="6"/>
  <c r="N431" i="6"/>
  <c r="M432" i="6"/>
  <c r="N432" i="6"/>
  <c r="M433" i="6"/>
  <c r="N433" i="6"/>
  <c r="M434" i="6"/>
  <c r="N434" i="6"/>
  <c r="M435" i="6"/>
  <c r="N435" i="6"/>
  <c r="M436" i="6"/>
  <c r="N436" i="6"/>
  <c r="M437" i="6"/>
  <c r="N437" i="6"/>
  <c r="M438" i="6"/>
  <c r="N438" i="6"/>
  <c r="M439" i="6"/>
  <c r="N439" i="6"/>
  <c r="M440" i="6"/>
  <c r="N440" i="6"/>
  <c r="M441" i="6"/>
  <c r="N441" i="6"/>
  <c r="M442" i="6"/>
  <c r="N442" i="6"/>
  <c r="M443" i="6"/>
  <c r="N443" i="6"/>
  <c r="M444" i="6"/>
  <c r="N444" i="6"/>
  <c r="M445" i="6"/>
  <c r="N445" i="6"/>
  <c r="M446" i="6"/>
  <c r="N446" i="6"/>
  <c r="M447" i="6"/>
  <c r="N447" i="6"/>
  <c r="M448" i="6"/>
  <c r="N448" i="6"/>
  <c r="M449" i="6"/>
  <c r="N449" i="6"/>
  <c r="M450" i="6"/>
  <c r="N450" i="6"/>
  <c r="M451" i="6"/>
  <c r="N451" i="6"/>
  <c r="M452" i="6"/>
  <c r="N452" i="6"/>
  <c r="M453" i="6"/>
  <c r="N453" i="6"/>
  <c r="M454" i="6"/>
  <c r="N454" i="6"/>
  <c r="M455" i="6"/>
  <c r="N455" i="6"/>
  <c r="M456" i="6"/>
  <c r="N456" i="6"/>
  <c r="M457" i="6"/>
  <c r="N457" i="6"/>
  <c r="M458" i="6"/>
  <c r="N458" i="6"/>
  <c r="M459" i="6"/>
  <c r="N459" i="6"/>
  <c r="M460" i="6"/>
  <c r="N460" i="6"/>
  <c r="M461" i="6"/>
  <c r="N461" i="6"/>
  <c r="M462" i="6"/>
  <c r="N462" i="6"/>
  <c r="M463" i="6"/>
  <c r="N463" i="6"/>
  <c r="M464" i="6"/>
  <c r="N464" i="6"/>
  <c r="M465" i="6"/>
  <c r="N465" i="6"/>
  <c r="M466" i="6"/>
  <c r="N466" i="6"/>
  <c r="M467" i="6"/>
  <c r="N467" i="6"/>
  <c r="M468" i="6"/>
  <c r="N468" i="6"/>
  <c r="M469" i="6"/>
  <c r="N469" i="6"/>
  <c r="M470" i="6"/>
  <c r="N470" i="6"/>
  <c r="M471" i="6"/>
  <c r="N471" i="6"/>
  <c r="M472" i="6"/>
  <c r="N472" i="6"/>
  <c r="M473" i="6"/>
  <c r="N473" i="6"/>
  <c r="M474" i="6"/>
  <c r="N474" i="6"/>
  <c r="M475" i="6"/>
  <c r="N475" i="6"/>
  <c r="M476" i="6"/>
  <c r="N476" i="6"/>
  <c r="M477" i="6"/>
  <c r="N477" i="6"/>
  <c r="M478" i="6"/>
  <c r="N478" i="6"/>
  <c r="M479" i="6"/>
  <c r="N479" i="6"/>
  <c r="M480" i="6"/>
  <c r="N480" i="6"/>
  <c r="M481" i="6"/>
  <c r="N481" i="6"/>
  <c r="M482" i="6"/>
  <c r="N482" i="6"/>
  <c r="M483" i="6"/>
  <c r="N483" i="6"/>
  <c r="M484" i="6"/>
  <c r="N484" i="6"/>
  <c r="M485" i="6"/>
  <c r="N485" i="6"/>
  <c r="M486" i="6"/>
  <c r="N486" i="6"/>
  <c r="M487" i="6"/>
  <c r="N487" i="6"/>
  <c r="M488" i="6"/>
  <c r="N488" i="6"/>
  <c r="M489" i="6"/>
  <c r="N489" i="6"/>
  <c r="M490" i="6"/>
  <c r="N490" i="6"/>
  <c r="M491" i="6"/>
  <c r="N491" i="6"/>
  <c r="M492" i="6"/>
  <c r="N492" i="6"/>
  <c r="M493" i="6"/>
  <c r="N493" i="6"/>
  <c r="M494" i="6"/>
  <c r="N494" i="6"/>
  <c r="M495" i="6"/>
  <c r="N495" i="6"/>
  <c r="M496" i="6"/>
  <c r="N496" i="6"/>
  <c r="M497" i="6"/>
  <c r="N497" i="6"/>
  <c r="M498" i="6"/>
  <c r="N498" i="6"/>
  <c r="M499" i="6"/>
  <c r="N499" i="6"/>
  <c r="M500" i="6"/>
  <c r="N500" i="6"/>
  <c r="M501" i="6"/>
  <c r="N501" i="6"/>
  <c r="M502" i="6"/>
  <c r="N502" i="6"/>
  <c r="M503" i="6"/>
  <c r="N503" i="6"/>
  <c r="M504" i="6"/>
  <c r="N504" i="6"/>
  <c r="M505" i="6"/>
  <c r="N505" i="6"/>
  <c r="M506" i="6"/>
  <c r="N506" i="6"/>
  <c r="M507" i="6"/>
  <c r="N507" i="6"/>
  <c r="M508" i="6"/>
  <c r="N508" i="6"/>
  <c r="M509" i="6"/>
  <c r="N509" i="6"/>
  <c r="M510" i="6"/>
  <c r="N510" i="6"/>
  <c r="M511" i="6"/>
  <c r="N511" i="6"/>
  <c r="M512" i="6"/>
  <c r="N512" i="6"/>
  <c r="M513" i="6"/>
  <c r="N513" i="6"/>
  <c r="M514" i="6"/>
  <c r="N514" i="6"/>
  <c r="M515" i="6"/>
  <c r="N515" i="6"/>
  <c r="M516" i="6"/>
  <c r="N516" i="6"/>
  <c r="M517" i="6"/>
  <c r="N517" i="6"/>
  <c r="M518" i="6"/>
  <c r="N518" i="6"/>
  <c r="M519" i="6"/>
  <c r="N519" i="6"/>
  <c r="M520" i="6"/>
  <c r="N520" i="6"/>
  <c r="M521" i="6"/>
  <c r="N521" i="6"/>
  <c r="M522" i="6"/>
  <c r="N522" i="6"/>
  <c r="M523" i="6"/>
  <c r="N523" i="6"/>
  <c r="M524" i="6"/>
  <c r="N524" i="6"/>
  <c r="M525" i="6"/>
  <c r="N525" i="6"/>
  <c r="M526" i="6"/>
  <c r="N526" i="6"/>
  <c r="M527" i="6"/>
  <c r="N527" i="6"/>
  <c r="M528" i="6"/>
  <c r="N528" i="6"/>
  <c r="M529" i="6"/>
  <c r="N529" i="6"/>
  <c r="M530" i="6"/>
  <c r="N530" i="6"/>
  <c r="M531" i="6"/>
  <c r="N531" i="6"/>
  <c r="M532" i="6"/>
  <c r="N532" i="6"/>
  <c r="M533" i="6"/>
  <c r="N533" i="6"/>
  <c r="M534" i="6"/>
  <c r="N534" i="6"/>
  <c r="M535" i="6"/>
  <c r="N535" i="6"/>
  <c r="M536" i="6"/>
  <c r="N536" i="6"/>
  <c r="M537" i="6"/>
  <c r="N537" i="6"/>
  <c r="M538" i="6"/>
  <c r="N538" i="6"/>
  <c r="M539" i="6"/>
  <c r="N539" i="6"/>
  <c r="M540" i="6"/>
  <c r="N540" i="6"/>
  <c r="M541" i="6"/>
  <c r="N541" i="6"/>
  <c r="M542" i="6"/>
  <c r="N542" i="6"/>
  <c r="M543" i="6"/>
  <c r="N543" i="6"/>
  <c r="M544" i="6"/>
  <c r="N544" i="6"/>
  <c r="M545" i="6"/>
  <c r="N545" i="6"/>
  <c r="M546" i="6"/>
  <c r="N546" i="6"/>
  <c r="M547" i="6"/>
  <c r="N547" i="6"/>
  <c r="M548" i="6"/>
  <c r="N548" i="6"/>
  <c r="M549" i="6"/>
  <c r="N549" i="6"/>
  <c r="M550" i="6"/>
  <c r="N550" i="6"/>
  <c r="M551" i="6"/>
  <c r="N551" i="6"/>
  <c r="M552" i="6"/>
  <c r="N552" i="6"/>
  <c r="M553" i="6"/>
  <c r="N553" i="6"/>
  <c r="M554" i="6"/>
  <c r="N554" i="6"/>
  <c r="M555" i="6"/>
  <c r="N555" i="6"/>
  <c r="M556" i="6"/>
  <c r="N556" i="6"/>
  <c r="M557" i="6"/>
  <c r="N557" i="6"/>
  <c r="M558" i="6"/>
  <c r="N558" i="6"/>
  <c r="M559" i="6"/>
  <c r="N559" i="6"/>
  <c r="M560" i="6"/>
  <c r="N560" i="6"/>
  <c r="M561" i="6"/>
  <c r="N561" i="6"/>
  <c r="M562" i="6"/>
  <c r="N562" i="6"/>
  <c r="M563" i="6"/>
  <c r="N563" i="6"/>
  <c r="M564" i="6"/>
  <c r="N564" i="6"/>
  <c r="M565" i="6"/>
  <c r="N565" i="6"/>
  <c r="M566" i="6"/>
  <c r="N566" i="6"/>
  <c r="M567" i="6"/>
  <c r="N567" i="6"/>
  <c r="M568" i="6"/>
  <c r="N568" i="6"/>
  <c r="M569" i="6"/>
  <c r="N569" i="6"/>
  <c r="M570" i="6"/>
  <c r="N570" i="6"/>
  <c r="M571" i="6"/>
  <c r="N571" i="6"/>
  <c r="M572" i="6"/>
  <c r="N572" i="6"/>
  <c r="M573" i="6"/>
  <c r="N573" i="6"/>
  <c r="M574" i="6"/>
  <c r="N574" i="6"/>
  <c r="M575" i="6"/>
  <c r="N575" i="6"/>
  <c r="M576" i="6"/>
  <c r="N576" i="6"/>
  <c r="M577" i="6"/>
  <c r="N577" i="6"/>
  <c r="M578" i="6"/>
  <c r="N578" i="6"/>
  <c r="M579" i="6"/>
  <c r="N579" i="6"/>
  <c r="M580" i="6"/>
  <c r="N580" i="6"/>
  <c r="M581" i="6"/>
  <c r="N581" i="6"/>
  <c r="M582" i="6"/>
  <c r="N582" i="6"/>
  <c r="M583" i="6"/>
  <c r="N583" i="6"/>
  <c r="M584" i="6"/>
  <c r="N584" i="6"/>
  <c r="M585" i="6"/>
  <c r="N585" i="6"/>
  <c r="M586" i="6"/>
  <c r="N586" i="6"/>
  <c r="M587" i="6"/>
  <c r="N587" i="6"/>
  <c r="M588" i="6"/>
  <c r="N588" i="6"/>
  <c r="M589" i="6"/>
  <c r="N589" i="6"/>
  <c r="M590" i="6"/>
  <c r="N590" i="6"/>
  <c r="M591" i="6"/>
  <c r="N591" i="6"/>
  <c r="M592" i="6"/>
  <c r="N592" i="6"/>
  <c r="M593" i="6"/>
  <c r="N593" i="6"/>
  <c r="M594" i="6"/>
  <c r="N594" i="6"/>
  <c r="M595" i="6"/>
  <c r="N595" i="6"/>
  <c r="M596" i="6"/>
  <c r="N596" i="6"/>
  <c r="M597" i="6"/>
  <c r="N597" i="6"/>
  <c r="M598" i="6"/>
  <c r="N598" i="6"/>
  <c r="M599" i="6"/>
  <c r="N599" i="6"/>
  <c r="M600" i="6"/>
  <c r="N600" i="6"/>
  <c r="M601" i="6"/>
  <c r="N601" i="6"/>
  <c r="M602" i="6"/>
  <c r="N602" i="6"/>
  <c r="M603" i="6"/>
  <c r="N603" i="6"/>
  <c r="M604" i="6"/>
  <c r="N604" i="6"/>
  <c r="M605" i="6"/>
  <c r="N605" i="6"/>
  <c r="M606" i="6"/>
  <c r="N606" i="6"/>
  <c r="M607" i="6"/>
  <c r="N607" i="6"/>
  <c r="M608" i="6"/>
  <c r="N608" i="6"/>
  <c r="M609" i="6"/>
  <c r="N609" i="6"/>
  <c r="M610" i="6"/>
  <c r="N610" i="6"/>
  <c r="M611" i="6"/>
  <c r="N611" i="6"/>
  <c r="M612" i="6"/>
  <c r="N612" i="6"/>
  <c r="M613" i="6"/>
  <c r="N613" i="6"/>
  <c r="M614" i="6"/>
  <c r="N614" i="6"/>
  <c r="M615" i="6"/>
  <c r="N615" i="6"/>
  <c r="M616" i="6"/>
  <c r="N616" i="6"/>
  <c r="M617" i="6"/>
  <c r="N617" i="6"/>
  <c r="M618" i="6"/>
  <c r="N618" i="6"/>
  <c r="M619" i="6"/>
  <c r="N619" i="6"/>
  <c r="M620" i="6"/>
  <c r="N620" i="6"/>
  <c r="M621" i="6"/>
  <c r="N621" i="6"/>
  <c r="M622" i="6"/>
  <c r="N622" i="6"/>
  <c r="M623" i="6"/>
  <c r="N623" i="6"/>
  <c r="M624" i="6"/>
  <c r="N624" i="6"/>
  <c r="M625" i="6"/>
  <c r="N625" i="6"/>
  <c r="M626" i="6"/>
  <c r="N626" i="6"/>
  <c r="M627" i="6"/>
  <c r="N627" i="6"/>
  <c r="M628" i="6"/>
  <c r="N628" i="6"/>
  <c r="M629" i="6"/>
  <c r="N629" i="6"/>
  <c r="M630" i="6"/>
  <c r="N630" i="6"/>
  <c r="M631" i="6"/>
  <c r="N631" i="6"/>
  <c r="M632" i="6"/>
  <c r="N632" i="6"/>
  <c r="M633" i="6"/>
  <c r="N633" i="6"/>
  <c r="M634" i="6"/>
  <c r="N634" i="6"/>
  <c r="M635" i="6"/>
  <c r="N635" i="6"/>
  <c r="M636" i="6"/>
  <c r="N636" i="6"/>
  <c r="M637" i="6"/>
  <c r="N637" i="6"/>
  <c r="M638" i="6"/>
  <c r="N638" i="6"/>
  <c r="M639" i="6"/>
  <c r="N639" i="6"/>
  <c r="M640" i="6"/>
  <c r="N640" i="6"/>
  <c r="M641" i="6"/>
  <c r="N641" i="6"/>
  <c r="M642" i="6"/>
  <c r="N642" i="6"/>
  <c r="M643" i="6"/>
  <c r="N643" i="6"/>
  <c r="M644" i="6"/>
  <c r="N644" i="6"/>
  <c r="M645" i="6"/>
  <c r="N645" i="6"/>
  <c r="M646" i="6"/>
  <c r="N646" i="6"/>
  <c r="M647" i="6"/>
  <c r="N647" i="6"/>
  <c r="M648" i="6"/>
  <c r="N648" i="6"/>
  <c r="M649" i="6"/>
  <c r="N649" i="6"/>
  <c r="M650" i="6"/>
  <c r="N650" i="6"/>
  <c r="M651" i="6"/>
  <c r="N651" i="6"/>
  <c r="M652" i="6"/>
  <c r="N652" i="6"/>
  <c r="M653" i="6"/>
  <c r="N653" i="6"/>
  <c r="M654" i="6"/>
  <c r="N654" i="6"/>
  <c r="M655" i="6"/>
  <c r="N655" i="6"/>
  <c r="M656" i="6"/>
  <c r="N656" i="6"/>
  <c r="M657" i="6"/>
  <c r="N657" i="6"/>
  <c r="M658" i="6"/>
  <c r="N658" i="6"/>
  <c r="M659" i="6"/>
  <c r="N659" i="6"/>
  <c r="M660" i="6"/>
  <c r="N660" i="6"/>
  <c r="M661" i="6"/>
  <c r="N661" i="6"/>
  <c r="M662" i="6"/>
  <c r="N662" i="6"/>
  <c r="M663" i="6"/>
  <c r="N663" i="6"/>
  <c r="M664" i="6"/>
  <c r="N664" i="6"/>
  <c r="M665" i="6"/>
  <c r="N665" i="6"/>
  <c r="M666" i="6"/>
  <c r="N666" i="6"/>
  <c r="M667" i="6"/>
  <c r="N667" i="6"/>
  <c r="M668" i="6"/>
  <c r="N668" i="6"/>
  <c r="M669" i="6"/>
  <c r="N669" i="6"/>
  <c r="M670" i="6"/>
  <c r="N670" i="6"/>
  <c r="M671" i="6"/>
  <c r="N671" i="6"/>
  <c r="M672" i="6"/>
  <c r="N672" i="6"/>
  <c r="M673" i="6"/>
  <c r="N673" i="6"/>
  <c r="M674" i="6"/>
  <c r="N674" i="6"/>
  <c r="M675" i="6"/>
  <c r="N675" i="6"/>
  <c r="M676" i="6"/>
  <c r="N676" i="6"/>
  <c r="M677" i="6"/>
  <c r="N677" i="6"/>
  <c r="M678" i="6"/>
  <c r="N678" i="6"/>
  <c r="M679" i="6"/>
  <c r="N679" i="6"/>
  <c r="M680" i="6"/>
  <c r="N680" i="6"/>
  <c r="M681" i="6"/>
  <c r="N681" i="6"/>
  <c r="M682" i="6"/>
  <c r="N682" i="6"/>
  <c r="M683" i="6"/>
  <c r="N683" i="6"/>
  <c r="M684" i="6"/>
  <c r="N684" i="6"/>
  <c r="M685" i="6"/>
  <c r="N685" i="6"/>
  <c r="M686" i="6"/>
  <c r="N686" i="6"/>
  <c r="M687" i="6"/>
  <c r="N687" i="6"/>
  <c r="M688" i="6"/>
  <c r="N688" i="6"/>
  <c r="E691" i="6"/>
  <c r="F691" i="6"/>
  <c r="G691" i="6"/>
  <c r="H691" i="6"/>
  <c r="I691" i="6"/>
  <c r="J691" i="6"/>
  <c r="K691" i="6"/>
  <c r="L691" i="6"/>
  <c r="E692" i="6"/>
  <c r="F692" i="6"/>
  <c r="G692" i="6"/>
  <c r="H692" i="6"/>
  <c r="I692" i="6"/>
  <c r="J692" i="6"/>
  <c r="K692" i="6"/>
  <c r="L692" i="6"/>
  <c r="E693" i="6"/>
  <c r="F693" i="6"/>
  <c r="G693" i="6"/>
  <c r="H693" i="6"/>
  <c r="I693" i="6"/>
  <c r="J693" i="6"/>
  <c r="K693" i="6"/>
  <c r="L693" i="6"/>
  <c r="E695" i="6"/>
  <c r="F695" i="6"/>
  <c r="G695" i="6"/>
  <c r="H695" i="6"/>
  <c r="I695" i="6"/>
  <c r="J695" i="6"/>
  <c r="K695" i="6"/>
  <c r="L695" i="6"/>
  <c r="E696" i="6"/>
  <c r="F696" i="6"/>
  <c r="G696" i="6"/>
  <c r="H696" i="6"/>
  <c r="I696" i="6"/>
  <c r="J696" i="6"/>
  <c r="K696" i="6"/>
  <c r="L696" i="6"/>
  <c r="E697" i="6"/>
  <c r="F697" i="6"/>
  <c r="G697" i="6"/>
  <c r="H697" i="6"/>
  <c r="I697" i="6"/>
  <c r="J697" i="6"/>
  <c r="K697" i="6"/>
  <c r="L697" i="6"/>
  <c r="E699" i="6"/>
  <c r="F699" i="6"/>
  <c r="G699" i="6"/>
  <c r="H699" i="6"/>
  <c r="I699" i="6"/>
  <c r="J699" i="6"/>
  <c r="K699" i="6"/>
  <c r="L699" i="6"/>
  <c r="E700" i="6"/>
  <c r="F700" i="6"/>
  <c r="G700" i="6"/>
  <c r="H700" i="6"/>
  <c r="I700" i="6"/>
  <c r="J700" i="6"/>
  <c r="K700" i="6"/>
  <c r="L700" i="6"/>
  <c r="E701" i="6"/>
  <c r="F701" i="6"/>
  <c r="G701" i="6"/>
  <c r="H701" i="6"/>
  <c r="I701" i="6"/>
  <c r="J701" i="6"/>
  <c r="K701" i="6"/>
  <c r="L701" i="6"/>
  <c r="E703" i="6"/>
  <c r="F703" i="6"/>
  <c r="G703" i="6"/>
  <c r="H703" i="6"/>
  <c r="I703" i="6"/>
  <c r="J703" i="6"/>
  <c r="K703" i="6"/>
  <c r="L703" i="6"/>
  <c r="E704" i="6"/>
  <c r="F704" i="6"/>
  <c r="G704" i="6"/>
  <c r="H704" i="6"/>
  <c r="I704" i="6"/>
  <c r="J704" i="6"/>
  <c r="K704" i="6"/>
  <c r="L704" i="6"/>
  <c r="E705" i="6"/>
  <c r="F705" i="6"/>
  <c r="G705" i="6"/>
  <c r="H705" i="6"/>
  <c r="I705" i="6"/>
  <c r="J705" i="6"/>
  <c r="K705" i="6"/>
  <c r="L705" i="6"/>
</calcChain>
</file>

<file path=xl/sharedStrings.xml><?xml version="1.0" encoding="utf-8"?>
<sst xmlns="http://schemas.openxmlformats.org/spreadsheetml/2006/main" count="2732" uniqueCount="878">
  <si>
    <t>Taxa</t>
  </si>
  <si>
    <t>Pteropus giganteus</t>
  </si>
  <si>
    <t>Pteropus alecto</t>
  </si>
  <si>
    <t>Megaderma spasma</t>
  </si>
  <si>
    <t>Cardioderma cor</t>
  </si>
  <si>
    <t>Lavia frons</t>
  </si>
  <si>
    <t>Rhinolophus affinis</t>
  </si>
  <si>
    <t>Rhinolophus blasii</t>
  </si>
  <si>
    <t>Rhinolophus capensis</t>
  </si>
  <si>
    <t>Rhinolophus celebensis</t>
  </si>
  <si>
    <t>Rhinolophus creaghi</t>
  </si>
  <si>
    <t>Rhinolophus darlingii</t>
  </si>
  <si>
    <t>Rhinolophus euryale</t>
  </si>
  <si>
    <t>Rhinolophus fumigatus</t>
  </si>
  <si>
    <t>Rhinolophus hildebranti</t>
  </si>
  <si>
    <t xml:space="preserve">Coracius abyssincus          </t>
  </si>
  <si>
    <t xml:space="preserve">Coracius garrulus            </t>
  </si>
  <si>
    <t xml:space="preserve">Eurystomas orientalis        </t>
  </si>
  <si>
    <t xml:space="preserve">Merops ornatus               </t>
  </si>
  <si>
    <t xml:space="preserve">Ceryle alcyon                </t>
  </si>
  <si>
    <t xml:space="preserve">Momotus momota               </t>
  </si>
  <si>
    <t xml:space="preserve">Phalacrocorax africanus      </t>
  </si>
  <si>
    <t xml:space="preserve">Anthracoceros malabaricus    </t>
  </si>
  <si>
    <t xml:space="preserve">Oceanodroma tethys           </t>
  </si>
  <si>
    <t xml:space="preserve">Phaethon aethereus           </t>
  </si>
  <si>
    <t xml:space="preserve">Phaethon rubricauda          </t>
  </si>
  <si>
    <t xml:space="preserve">Sula sula                    </t>
  </si>
  <si>
    <t>Total arm</t>
  </si>
  <si>
    <t>Total leg</t>
  </si>
  <si>
    <t>Asellia tridens</t>
  </si>
  <si>
    <t>Asellicus tricuspidatus</t>
  </si>
  <si>
    <t>Anthops ornatus</t>
  </si>
  <si>
    <t>Cloeotis percivali</t>
  </si>
  <si>
    <t>Triaenops persicus</t>
  </si>
  <si>
    <t>Noctilio albiventris</t>
  </si>
  <si>
    <t>Noctilio leporinus mastivus</t>
  </si>
  <si>
    <t>Pteronotus davyi</t>
  </si>
  <si>
    <t>Pteronotus macleayi</t>
  </si>
  <si>
    <t>Pteronotus parnelli</t>
  </si>
  <si>
    <t>Mormoops megalophylla</t>
  </si>
  <si>
    <t>Micronycteris megalotis</t>
  </si>
  <si>
    <t>Micronycteris sylvestris</t>
  </si>
  <si>
    <t>Macrotus waterhousii</t>
  </si>
  <si>
    <t>Macrophyllum macrophyllum</t>
  </si>
  <si>
    <t>Mimon cozumelae</t>
  </si>
  <si>
    <t>Tonatia bidens</t>
  </si>
  <si>
    <t>Phyllostomus discolor</t>
  </si>
  <si>
    <t>Phyllostomus hastatus</t>
  </si>
  <si>
    <t>Phylloderma stenops</t>
  </si>
  <si>
    <t>Trachops cirrhosus</t>
  </si>
  <si>
    <t>Chrotopterus auritus</t>
  </si>
  <si>
    <t>Vampyrum spectrum</t>
  </si>
  <si>
    <t>Glossophaga soricina</t>
  </si>
  <si>
    <t>Monophyllus redmani</t>
  </si>
  <si>
    <t>Anoura caudifera</t>
  </si>
  <si>
    <t>Anoura geoffroyi</t>
  </si>
  <si>
    <t>Choeroniscus minor</t>
  </si>
  <si>
    <t>Carollia brevicauda</t>
  </si>
  <si>
    <t>Pipistrellus mimus</t>
  </si>
  <si>
    <t>Pipistrellus kuhli</t>
  </si>
  <si>
    <t>Pipistrellus pipistrellus</t>
  </si>
  <si>
    <t>Pipistrellus rusticus</t>
  </si>
  <si>
    <t>Pipistrellus subflavus</t>
  </si>
  <si>
    <t>Pipistrellus sp.</t>
  </si>
  <si>
    <t>Nyctalus leisleri</t>
  </si>
  <si>
    <t>Nyctalus noctula</t>
  </si>
  <si>
    <t>Eptesicus bottae</t>
  </si>
  <si>
    <t>Eptesicus serotinus</t>
  </si>
  <si>
    <t>Eptesicus zuluensis</t>
  </si>
  <si>
    <t>Eptesicus floweri</t>
  </si>
  <si>
    <t>Laephotis angolensis</t>
  </si>
  <si>
    <t>Histiotus macrotus</t>
  </si>
  <si>
    <t>Mimetillus moloneyi</t>
  </si>
  <si>
    <t>Vespertilio murinus</t>
  </si>
  <si>
    <t>Philetor brachypterus</t>
  </si>
  <si>
    <t>Tylonycteris pachypus</t>
  </si>
  <si>
    <t>Hesperoptenus tickelli</t>
  </si>
  <si>
    <t>Glauconycteris variegata</t>
  </si>
  <si>
    <t>Chalinolobus nigrogriseus</t>
  </si>
  <si>
    <t>Nycticeius schlieffenii</t>
  </si>
  <si>
    <t>Rhogeesa tumida</t>
  </si>
  <si>
    <t>Scotophilus borbonicus</t>
  </si>
  <si>
    <t>S.E. bats</t>
  </si>
  <si>
    <t>S.D.bats</t>
  </si>
  <si>
    <t>Mean rhamps</t>
  </si>
  <si>
    <t>S.D.rhamps</t>
  </si>
  <si>
    <t>S.E. rhamps</t>
  </si>
  <si>
    <t>Mean Pteros</t>
  </si>
  <si>
    <t>S.D.pteros</t>
  </si>
  <si>
    <t>S.E.pteros</t>
  </si>
  <si>
    <t>Plecotus auritus</t>
  </si>
  <si>
    <t>Plecotus austriacus</t>
  </si>
  <si>
    <t>Plecotus rafinesquii</t>
  </si>
  <si>
    <t>Miniopterus australis</t>
  </si>
  <si>
    <t>Miniopterus medius</t>
  </si>
  <si>
    <t>Miniopterus schreibersi</t>
  </si>
  <si>
    <t>Murina aenea</t>
  </si>
  <si>
    <t>Murina cyclotis</t>
  </si>
  <si>
    <t>Harpiocephalus harpia</t>
  </si>
  <si>
    <t>Kerivoula intermedia</t>
  </si>
  <si>
    <t>Kerivoula pellucida</t>
  </si>
  <si>
    <t>Kerivoula picta</t>
  </si>
  <si>
    <t xml:space="preserve">Emberiza citrinella          </t>
  </si>
  <si>
    <t xml:space="preserve">Plectrophenax nivalis        </t>
  </si>
  <si>
    <t xml:space="preserve">Cardinalis cardinalis        </t>
  </si>
  <si>
    <t xml:space="preserve">Piranga rubra                </t>
  </si>
  <si>
    <t xml:space="preserve">Seirus aurocapillus          </t>
  </si>
  <si>
    <t xml:space="preserve">Wilsonia pusilla             </t>
  </si>
  <si>
    <t xml:space="preserve">Vestiaria coccinea           </t>
  </si>
  <si>
    <t xml:space="preserve">Vireo olivaceus              </t>
  </si>
  <si>
    <t xml:space="preserve">Icterus icterus              </t>
  </si>
  <si>
    <t xml:space="preserve">Agelaius phoenicus           </t>
  </si>
  <si>
    <t xml:space="preserve">Fringilla coelebes           </t>
  </si>
  <si>
    <t>Tadarida aegyptiaca</t>
  </si>
  <si>
    <t>Tadarida brasiliensis</t>
  </si>
  <si>
    <t>Tadarida laticaudata</t>
  </si>
  <si>
    <t>Tadarida condylura</t>
  </si>
  <si>
    <t>Tadarida midas</t>
  </si>
  <si>
    <t>Tadarida leonis</t>
  </si>
  <si>
    <t>Tadarida major</t>
  </si>
  <si>
    <t>Tadarida plicata</t>
  </si>
  <si>
    <t>Tadarida pumila</t>
  </si>
  <si>
    <t>Otomops martiensseni</t>
  </si>
  <si>
    <t>Myopterus whitleyi</t>
  </si>
  <si>
    <t>Molossops abrasus</t>
  </si>
  <si>
    <t>Eumops auripendulus</t>
  </si>
  <si>
    <t>Neoplatymops mattogrossensis</t>
  </si>
  <si>
    <t>Molossus ater</t>
  </si>
  <si>
    <t>Molossus bondae</t>
  </si>
  <si>
    <t>Molossus molossus</t>
  </si>
  <si>
    <t>Cheiromeles torquatus</t>
  </si>
  <si>
    <t xml:space="preserve">Peteinosaurus zambellii       </t>
  </si>
  <si>
    <t xml:space="preserve">Dimorphodon macronyx          </t>
  </si>
  <si>
    <t xml:space="preserve">Preondactylus buffarinii      </t>
  </si>
  <si>
    <t xml:space="preserve">Campylognathoides zitteli     </t>
  </si>
  <si>
    <t xml:space="preserve">Campylognathoides liasicus    </t>
  </si>
  <si>
    <t xml:space="preserve">Dorygnathus banthensis        </t>
  </si>
  <si>
    <t xml:space="preserve">Rhamphorhynchus gemmingi      </t>
  </si>
  <si>
    <t xml:space="preserve">Ramphorhynchus longiceps      </t>
  </si>
  <si>
    <t>Palaeochiropteryx spiegeli</t>
  </si>
  <si>
    <t>Hassianycteris magna</t>
  </si>
  <si>
    <t>Hassianycteris messelensis</t>
  </si>
  <si>
    <t>Rhinopoma hardwickei</t>
  </si>
  <si>
    <t>Rhinopoma microphyllum</t>
  </si>
  <si>
    <t>Rhinopoma muscatellum</t>
  </si>
  <si>
    <t>Emballonura beccarii</t>
  </si>
  <si>
    <t>Emballonura monticola</t>
  </si>
  <si>
    <t>Emballonura semicaudata</t>
  </si>
  <si>
    <t>Rhynchonycteris naso</t>
  </si>
  <si>
    <t>Saccopteryx bilineata</t>
  </si>
  <si>
    <t>Saccopteryx canescens</t>
  </si>
  <si>
    <t>Balantiopteryx plicata</t>
  </si>
  <si>
    <t>Taphozous saccolaimus</t>
  </si>
  <si>
    <t>Taphozous longimanus</t>
  </si>
  <si>
    <t>Taphozous melanopogon</t>
  </si>
  <si>
    <t>Taphozous perforatus</t>
  </si>
  <si>
    <t>Taphozous flaviventris</t>
  </si>
  <si>
    <t>Coleura seychellensis</t>
  </si>
  <si>
    <t>Diclidurus virgo</t>
  </si>
  <si>
    <t>Craseonycteris thonglongyai</t>
  </si>
  <si>
    <t>Nycteris arge</t>
  </si>
  <si>
    <t>Nycteris grandis</t>
  </si>
  <si>
    <t>Nycteris hispida</t>
  </si>
  <si>
    <t xml:space="preserve">Carduelis chloris            </t>
  </si>
  <si>
    <t xml:space="preserve">Acanthis cannabina           </t>
  </si>
  <si>
    <t xml:space="preserve">Loxia curvirostra            </t>
  </si>
  <si>
    <t xml:space="preserve">Uraeginthus bengalus         </t>
  </si>
  <si>
    <t xml:space="preserve">Amandava amandava            </t>
  </si>
  <si>
    <t xml:space="preserve">Poephila guttata             </t>
  </si>
  <si>
    <t xml:space="preserve">Passer domesticus            </t>
  </si>
  <si>
    <t xml:space="preserve">Passer montanus              </t>
  </si>
  <si>
    <t xml:space="preserve">Chlamydera nuchalis          </t>
  </si>
  <si>
    <t xml:space="preserve">Sturnus vulgaris             </t>
  </si>
  <si>
    <t xml:space="preserve">Acridotheres tristis         </t>
  </si>
  <si>
    <t xml:space="preserve">Oriolus oriolus              </t>
  </si>
  <si>
    <t xml:space="preserve">Dicrurus adsimilis           </t>
  </si>
  <si>
    <t xml:space="preserve">Dicrurus paradiseus          </t>
  </si>
  <si>
    <t xml:space="preserve">Pica pica                    </t>
  </si>
  <si>
    <t xml:space="preserve">Garrulus glandarius          </t>
  </si>
  <si>
    <t xml:space="preserve">Corvus frugilegus            </t>
  </si>
  <si>
    <t xml:space="preserve">Corvus monedula              </t>
  </si>
  <si>
    <t xml:space="preserve">Chionis alba                 </t>
  </si>
  <si>
    <t>Archaeopteropus transiens</t>
  </si>
  <si>
    <t>Eidolon helvum</t>
  </si>
  <si>
    <t>Rousettus aegyptiacus</t>
  </si>
  <si>
    <t>Rousettus amplexicaudatus</t>
  </si>
  <si>
    <t xml:space="preserve">Ramphorhynchus intermedius    </t>
  </si>
  <si>
    <t xml:space="preserve">Ramphorhynchus longicaudus    </t>
  </si>
  <si>
    <t xml:space="preserve">Ramphorhynchus muensteri-male </t>
  </si>
  <si>
    <t xml:space="preserve">Scaphognathus crassirostris   </t>
  </si>
  <si>
    <t xml:space="preserve">Sordes pilosus                </t>
  </si>
  <si>
    <t xml:space="preserve">Pterodactylus elegans         </t>
  </si>
  <si>
    <t xml:space="preserve">Pterodactylus longicollum     </t>
  </si>
  <si>
    <t xml:space="preserve">Pterodactylus antiquus        </t>
  </si>
  <si>
    <t xml:space="preserve">Pterodactylus kochi           </t>
  </si>
  <si>
    <t xml:space="preserve">Pterodactylus micronyx        </t>
  </si>
  <si>
    <t xml:space="preserve">Germanodactylus rhamphastinus </t>
  </si>
  <si>
    <t xml:space="preserve">Germanodactylus cristatus     </t>
  </si>
  <si>
    <t xml:space="preserve">Gallodactylus suevicus        </t>
  </si>
  <si>
    <t xml:space="preserve">Huanhepterus quingyangensis   </t>
  </si>
  <si>
    <t xml:space="preserve">Pterodaustro guinazui         </t>
  </si>
  <si>
    <t xml:space="preserve">Pteranodon species            </t>
  </si>
  <si>
    <t xml:space="preserve">Corvus corone                </t>
  </si>
  <si>
    <t xml:space="preserve">Compsohalieus penicillarus </t>
  </si>
  <si>
    <t>Mirafra javanica</t>
  </si>
  <si>
    <t>BI</t>
  </si>
  <si>
    <t>Macrocephalus maleo</t>
  </si>
  <si>
    <t xml:space="preserve">Branta bernicla              </t>
  </si>
  <si>
    <t xml:space="preserve">Tadorna ferruginea           </t>
  </si>
  <si>
    <t xml:space="preserve">Anas crecca                  </t>
  </si>
  <si>
    <t>Pteropus rodricensis</t>
  </si>
  <si>
    <t>Pteropus rufus</t>
  </si>
  <si>
    <t>Pteropus samoensis</t>
  </si>
  <si>
    <t>Acerodon jubatus</t>
  </si>
  <si>
    <t>Styloctenium wallacei</t>
  </si>
  <si>
    <t>Dobsonia exoleta</t>
  </si>
  <si>
    <t>Hypsignathus monstrosus</t>
  </si>
  <si>
    <t>Epomops buetikofferi</t>
  </si>
  <si>
    <t>Epomophorus crypturus</t>
  </si>
  <si>
    <t>Epomophorus gambianus</t>
  </si>
  <si>
    <t>Nanonycteris veldkampi</t>
  </si>
  <si>
    <t>Rhinolophus hipposideros</t>
  </si>
  <si>
    <t>Rhinolophus ferrumequinum</t>
  </si>
  <si>
    <t>Rhinolophus landeri</t>
  </si>
  <si>
    <t>Rhinolophus megaphyllus</t>
  </si>
  <si>
    <t>Rhinolophus swinnyi</t>
  </si>
  <si>
    <t>Hipposideros beatus</t>
  </si>
  <si>
    <t>Hipposideros bicolor</t>
  </si>
  <si>
    <t>Hipposideros caffer</t>
  </si>
  <si>
    <t>Hipposideros cervinus</t>
  </si>
  <si>
    <t>Hipposideros cineraceus</t>
  </si>
  <si>
    <t>Hipposideros cyclops</t>
  </si>
  <si>
    <t>Hipposideros diadema</t>
  </si>
  <si>
    <t>Hipposideros jonesi</t>
  </si>
  <si>
    <t>Hipposideros larvatus</t>
  </si>
  <si>
    <t>Hipposideros commersoni</t>
  </si>
  <si>
    <t>Hipposideros speoris</t>
  </si>
  <si>
    <t xml:space="preserve">Pteroptochus megapodius      </t>
  </si>
  <si>
    <t xml:space="preserve">Xenicus longipes             </t>
  </si>
  <si>
    <t>hum</t>
  </si>
  <si>
    <t>ulna</t>
  </si>
  <si>
    <t>mc</t>
  </si>
  <si>
    <t>totalarm</t>
  </si>
  <si>
    <t>femur</t>
  </si>
  <si>
    <t>tibia</t>
  </si>
  <si>
    <t>Average of total leg</t>
  </si>
  <si>
    <t>number this sheet</t>
  </si>
  <si>
    <t>logTarm</t>
  </si>
  <si>
    <t>logTleg</t>
  </si>
  <si>
    <t>m</t>
  </si>
  <si>
    <t>Diaemus youngi</t>
  </si>
  <si>
    <t>Diphylla ecaudata</t>
  </si>
  <si>
    <t>Natalus stramineus</t>
  </si>
  <si>
    <t>Natalus tumidrostris haymani</t>
  </si>
  <si>
    <t>Furipterus horrens</t>
  </si>
  <si>
    <t>Amorphochilus schnablii</t>
  </si>
  <si>
    <t>Thyroptera discifera</t>
  </si>
  <si>
    <t>Thyroptera tricolor</t>
  </si>
  <si>
    <t>Myzopoda aurita</t>
  </si>
  <si>
    <t>Myotis albescens</t>
  </si>
  <si>
    <t>Myotis bocagii</t>
  </si>
  <si>
    <t>Myotis brandti</t>
  </si>
  <si>
    <t>Myotis daubentonii</t>
  </si>
  <si>
    <t>Myotis myotis</t>
  </si>
  <si>
    <t>Myotis mystacinus</t>
  </si>
  <si>
    <t>Myotis nattereri</t>
  </si>
  <si>
    <t>Myotis tricolor</t>
  </si>
  <si>
    <t>Myotis velifer caudatus</t>
  </si>
  <si>
    <t>Myotis yumanensis</t>
  </si>
  <si>
    <t>Pipistrellus nanus</t>
  </si>
  <si>
    <t xml:space="preserve">Bombycilla garrulus          </t>
  </si>
  <si>
    <t xml:space="preserve">Troglodytes troglodytes      </t>
  </si>
  <si>
    <t xml:space="preserve">Toxostoma redivivum          </t>
  </si>
  <si>
    <t xml:space="preserve">Toxostoma lecontei           </t>
  </si>
  <si>
    <t xml:space="preserve">Toxostoma curvirostre        </t>
  </si>
  <si>
    <t xml:space="preserve">Toxostoma bendirei           </t>
  </si>
  <si>
    <t xml:space="preserve">Toxostoma dorsale            </t>
  </si>
  <si>
    <t xml:space="preserve">Oreoscoptes monatus          </t>
  </si>
  <si>
    <t xml:space="preserve">Mimus polyglottus            </t>
  </si>
  <si>
    <t xml:space="preserve">Dumetella carolinensis       </t>
  </si>
  <si>
    <t xml:space="preserve">Prunella modularis           </t>
  </si>
  <si>
    <t xml:space="preserve">Erithacus rubecula           </t>
  </si>
  <si>
    <t xml:space="preserve">Phoenicurus phoenicurus      </t>
  </si>
  <si>
    <t xml:space="preserve">Saxicola rubetra             </t>
  </si>
  <si>
    <t xml:space="preserve">Saxicola torquata            </t>
  </si>
  <si>
    <t xml:space="preserve">Turdus iliacus               </t>
  </si>
  <si>
    <t xml:space="preserve">Turdus merula                </t>
  </si>
  <si>
    <t xml:space="preserve">Acrocephalus schoenbaenus    </t>
  </si>
  <si>
    <t xml:space="preserve">Sylvia curruca               </t>
  </si>
  <si>
    <t>Scotophilus heathi</t>
  </si>
  <si>
    <t>Scotophilus kuhli</t>
  </si>
  <si>
    <t>Otonycteris hemprichii</t>
  </si>
  <si>
    <t>Lasiurus borealis</t>
  </si>
  <si>
    <t>Barbastella barbastella</t>
  </si>
  <si>
    <t xml:space="preserve">Aegithalos caudatus          </t>
  </si>
  <si>
    <t xml:space="preserve">Parus atricapillus           </t>
  </si>
  <si>
    <t xml:space="preserve">Parus carolinensis           </t>
  </si>
  <si>
    <t xml:space="preserve">Parus palustris              </t>
  </si>
  <si>
    <t xml:space="preserve">Sitta europaea               </t>
  </si>
  <si>
    <t xml:space="preserve">Prionochilus masculatus      </t>
  </si>
  <si>
    <t xml:space="preserve">Hypogramma hypogrammicum     </t>
  </si>
  <si>
    <t xml:space="preserve">Zosterops lutea              </t>
  </si>
  <si>
    <t xml:space="preserve">Meliphaga virescens          </t>
  </si>
  <si>
    <t>Hirundo rustica</t>
  </si>
  <si>
    <t>Progne subis</t>
  </si>
  <si>
    <t>Coracina caeruleogrisea</t>
  </si>
  <si>
    <t>Dicrurus macroceros</t>
  </si>
  <si>
    <t>Corcorax melanorhamphus</t>
  </si>
  <si>
    <t>Strepera graculina</t>
  </si>
  <si>
    <t>Parus ater</t>
  </si>
  <si>
    <t>Parus cristatus</t>
  </si>
  <si>
    <t>Parus montanus</t>
  </si>
  <si>
    <t>Carollia castanea</t>
  </si>
  <si>
    <t>Carollia perspicillata</t>
  </si>
  <si>
    <t>Sturnira lilium</t>
  </si>
  <si>
    <t>Sturnira tildae</t>
  </si>
  <si>
    <t>Uroderma bilobatum</t>
  </si>
  <si>
    <t xml:space="preserve">Upupa epops                  </t>
  </si>
  <si>
    <t>Vampyrops aurarius</t>
  </si>
  <si>
    <t>Vampyrodes caraccioli</t>
  </si>
  <si>
    <t>Vampyressa bidens</t>
  </si>
  <si>
    <t>Chiroderma villosum</t>
  </si>
  <si>
    <t>Artibeus jamaicensis</t>
  </si>
  <si>
    <t>Artibeus lituratus</t>
  </si>
  <si>
    <t>Artibeus sp.</t>
  </si>
  <si>
    <t>Brachyphylla cavernarum</t>
  </si>
  <si>
    <t>Brachyphylla nana</t>
  </si>
  <si>
    <t>Erophylla sezekorni</t>
  </si>
  <si>
    <t>Desmodus rotundus</t>
  </si>
  <si>
    <t xml:space="preserve">Megalaima haemacephala       </t>
  </si>
  <si>
    <t xml:space="preserve">Ramphastos sulfuratus        </t>
  </si>
  <si>
    <t xml:space="preserve">Jynx torquilla               </t>
  </si>
  <si>
    <t>Mean birds</t>
  </si>
  <si>
    <t>S.D. birds</t>
  </si>
  <si>
    <t>S.E. birds</t>
  </si>
  <si>
    <t>Mean bats</t>
  </si>
  <si>
    <t>Gracula religiosa</t>
  </si>
  <si>
    <t>Rousettus celebensis</t>
  </si>
  <si>
    <t>Rousettus angolensis</t>
  </si>
  <si>
    <t>Boneia bidens</t>
  </si>
  <si>
    <t>Pteropus admiralitatum</t>
  </si>
  <si>
    <t>Pteropus melanotus</t>
  </si>
  <si>
    <t>Pteropus melanotus natalis</t>
  </si>
  <si>
    <t xml:space="preserve">Rostrala benghalensis        </t>
  </si>
  <si>
    <t xml:space="preserve">Glareola pratincola          </t>
  </si>
  <si>
    <t xml:space="preserve">Burhinus oedicnemus          </t>
  </si>
  <si>
    <t xml:space="preserve">Haematopus ostralegus        </t>
  </si>
  <si>
    <t xml:space="preserve">Recurvirostra avosetta       </t>
  </si>
  <si>
    <t xml:space="preserve">Pluvialis squatarola         </t>
  </si>
  <si>
    <t xml:space="preserve">Pluvialis apricaria          </t>
  </si>
  <si>
    <t xml:space="preserve">Charadrius wilsonia          </t>
  </si>
  <si>
    <t xml:space="preserve">Charadrius alexandrius       </t>
  </si>
  <si>
    <t xml:space="preserve">Charadrius mongolus          </t>
  </si>
  <si>
    <t xml:space="preserve">Charadrius hiaticula         </t>
  </si>
  <si>
    <t>Phoniscus atrox</t>
  </si>
  <si>
    <t>Antrozous pallidus</t>
  </si>
  <si>
    <t>Nyctophilus geoffroyi</t>
  </si>
  <si>
    <t>Nyctophilus microdon</t>
  </si>
  <si>
    <t>Nyctophilus microtis</t>
  </si>
  <si>
    <t>Pharotis imogene</t>
  </si>
  <si>
    <t>Mystacina tuberculata</t>
  </si>
  <si>
    <t xml:space="preserve">Calidris minuta              </t>
  </si>
  <si>
    <t>Micropteropus pusillus</t>
  </si>
  <si>
    <t>Scotonycteris zenkeri</t>
  </si>
  <si>
    <t>Cynopterus brachyotis</t>
  </si>
  <si>
    <t>Cynopterus sphinx</t>
  </si>
  <si>
    <t>Megaerops kusnotoi</t>
  </si>
  <si>
    <t>Ptenochirus jagori</t>
  </si>
  <si>
    <t>Chironax melanocephalus</t>
  </si>
  <si>
    <t>Penthetor lucasi</t>
  </si>
  <si>
    <t>Thoopterus nigrescens</t>
  </si>
  <si>
    <t>Sphaerias blanfordi</t>
  </si>
  <si>
    <t>Alionycteris paucidentata</t>
  </si>
  <si>
    <t>Otopteropus cartilagonodus</t>
  </si>
  <si>
    <t>Harpyionycteris celebensis</t>
  </si>
  <si>
    <t>Nyctimene albiventer</t>
  </si>
  <si>
    <t>Nyctimene cephalotes</t>
  </si>
  <si>
    <t>Paranyctimene raptor</t>
  </si>
  <si>
    <t>Eonycteris spelea</t>
  </si>
  <si>
    <t>Megaloglossus woermanni</t>
  </si>
  <si>
    <t>Macroglossus minimus</t>
  </si>
  <si>
    <t>Syconycteris australis</t>
  </si>
  <si>
    <t>Notopteris macdonaldi</t>
  </si>
  <si>
    <t>Icaronycteris index</t>
  </si>
  <si>
    <t>Archaeonycteris trigonodon</t>
  </si>
  <si>
    <t>Palaeochiropteryx tupaiodon</t>
  </si>
  <si>
    <t xml:space="preserve">Sterna bergii                </t>
  </si>
  <si>
    <t xml:space="preserve">Thalasseus sandvicensis      </t>
  </si>
  <si>
    <t xml:space="preserve">Anous stolidus               </t>
  </si>
  <si>
    <t xml:space="preserve">Rhynchops niger              </t>
  </si>
  <si>
    <t xml:space="preserve">Alle alle                    </t>
  </si>
  <si>
    <t xml:space="preserve">Syrrhaptes paradoxus         </t>
  </si>
  <si>
    <t xml:space="preserve">Columba oenas                </t>
  </si>
  <si>
    <t xml:space="preserve">Columba palumbas             </t>
  </si>
  <si>
    <t xml:space="preserve">Streptopelia decaocta        </t>
  </si>
  <si>
    <t xml:space="preserve">Streptopelia turtur          </t>
  </si>
  <si>
    <t xml:space="preserve">Trichoglossus haematodus     </t>
  </si>
  <si>
    <t xml:space="preserve">Psittacus erithacus          </t>
  </si>
  <si>
    <t xml:space="preserve">Calyptorhynchus funereus     </t>
  </si>
  <si>
    <t xml:space="preserve">Crotophaga ani               </t>
  </si>
  <si>
    <t xml:space="preserve">Cuculus canorus              </t>
  </si>
  <si>
    <t xml:space="preserve">Otus scops                   </t>
  </si>
  <si>
    <t xml:space="preserve">Bubo bubo                    </t>
  </si>
  <si>
    <t xml:space="preserve">Surnia ulula                 </t>
  </si>
  <si>
    <t xml:space="preserve">Strix aluco                  </t>
  </si>
  <si>
    <t xml:space="preserve">Athena noctua                </t>
  </si>
  <si>
    <t>Nycteris javanica</t>
  </si>
  <si>
    <t>Nycteris macrotus</t>
  </si>
  <si>
    <t>Nycteris thebaica</t>
  </si>
  <si>
    <t>Megaderma lyra</t>
  </si>
  <si>
    <t xml:space="preserve">Podargus strigoides          </t>
  </si>
  <si>
    <t xml:space="preserve">Caprimulgus europaeus        </t>
  </si>
  <si>
    <t xml:space="preserve">Hemiprocne comata            </t>
  </si>
  <si>
    <t xml:space="preserve">Apus affinis                 </t>
  </si>
  <si>
    <t xml:space="preserve">Phaethornis superciliosus    </t>
  </si>
  <si>
    <t xml:space="preserve">Coeligena torquata           </t>
  </si>
  <si>
    <t xml:space="preserve">Colius striatus              </t>
  </si>
  <si>
    <t xml:space="preserve">Harpactes diardii            </t>
  </si>
  <si>
    <t xml:space="preserve">Phoeniculus purpureus        </t>
  </si>
  <si>
    <t>Porphyrio porphyrio</t>
  </si>
  <si>
    <t>Cariama cristata</t>
  </si>
  <si>
    <t>Chlamydotis undulata</t>
  </si>
  <si>
    <t>Choriotus australis</t>
  </si>
  <si>
    <t>Messelornis neartica</t>
  </si>
  <si>
    <t>Tyto alba</t>
  </si>
  <si>
    <t>Aegolius acadica</t>
  </si>
  <si>
    <t>Aegolius funereus</t>
  </si>
  <si>
    <t>Asio flammeus</t>
  </si>
  <si>
    <t>Asio otus</t>
  </si>
  <si>
    <t xml:space="preserve">Sula dactylatra              </t>
  </si>
  <si>
    <t>Caprimulgus ridgwayi</t>
  </si>
  <si>
    <t xml:space="preserve">Phalacrocorax sulcirostris   </t>
  </si>
  <si>
    <t xml:space="preserve">Phalacrocorax aristotelis    </t>
  </si>
  <si>
    <t xml:space="preserve">Phalacrocorax nigrogularis   </t>
  </si>
  <si>
    <t xml:space="preserve">Pelecanus onocrotalus        </t>
  </si>
  <si>
    <t xml:space="preserve">Ardea cinerea                </t>
  </si>
  <si>
    <t xml:space="preserve">Ardea purpurea               </t>
  </si>
  <si>
    <t xml:space="preserve">Nycticorax nyctocorax        </t>
  </si>
  <si>
    <t xml:space="preserve">Botaurus stellaris           </t>
  </si>
  <si>
    <t xml:space="preserve">Balaeniceps rex              </t>
  </si>
  <si>
    <t xml:space="preserve">Scopus umbretta              </t>
  </si>
  <si>
    <t xml:space="preserve">Ciconia ciconia              </t>
  </si>
  <si>
    <t xml:space="preserve">Leptoptilos dubius           </t>
  </si>
  <si>
    <t xml:space="preserve">Chauna torquata              </t>
  </si>
  <si>
    <t xml:space="preserve">Anseranas semipalmata        </t>
  </si>
  <si>
    <t xml:space="preserve">Cygnus olor                  </t>
  </si>
  <si>
    <t xml:space="preserve">Anser albifrons              </t>
  </si>
  <si>
    <t>Chaetura pelagica</t>
  </si>
  <si>
    <t xml:space="preserve">Anas penelope                </t>
  </si>
  <si>
    <t xml:space="preserve">Anas strepera                </t>
  </si>
  <si>
    <t xml:space="preserve">Aythya ferina                </t>
  </si>
  <si>
    <t xml:space="preserve">Aix galericulata             </t>
  </si>
  <si>
    <t xml:space="preserve">Bucephala clangula           </t>
  </si>
  <si>
    <t xml:space="preserve">Melanitta nigra              </t>
  </si>
  <si>
    <t xml:space="preserve">Mergus albellus              </t>
  </si>
  <si>
    <t xml:space="preserve">Elanus caeruleus             </t>
  </si>
  <si>
    <t xml:space="preserve">Milvus migrans               </t>
  </si>
  <si>
    <t xml:space="preserve">Milvus milvus                </t>
  </si>
  <si>
    <t xml:space="preserve">Accipter nisus               </t>
  </si>
  <si>
    <t xml:space="preserve">Buteo buteo                  </t>
  </si>
  <si>
    <t xml:space="preserve">Buteo lagopus                </t>
  </si>
  <si>
    <t xml:space="preserve">Haliaeetus albicilla         </t>
  </si>
  <si>
    <t xml:space="preserve">Circus aeruginosus           </t>
  </si>
  <si>
    <t xml:space="preserve">Falco tinnunculus            </t>
  </si>
  <si>
    <t xml:space="preserve">Falco vespertinus            </t>
  </si>
  <si>
    <t xml:space="preserve">Picoides major               </t>
  </si>
  <si>
    <t xml:space="preserve">Picoides minor               </t>
  </si>
  <si>
    <t xml:space="preserve">Picus viridis                </t>
  </si>
  <si>
    <t xml:space="preserve">Xiphorhynchus guttatus       </t>
  </si>
  <si>
    <t xml:space="preserve">Thamnophilus punctatus       </t>
  </si>
  <si>
    <t xml:space="preserve">Porzana porzana              </t>
  </si>
  <si>
    <t xml:space="preserve">Rhynchocyclus olivaceus      </t>
  </si>
  <si>
    <t xml:space="preserve">Pipra erythrocephala         </t>
  </si>
  <si>
    <t xml:space="preserve">Procnias nudicollis          </t>
  </si>
  <si>
    <t xml:space="preserve">Tyrannus tyrannus            </t>
  </si>
  <si>
    <t xml:space="preserve">Tyrannus melancholicus       </t>
  </si>
  <si>
    <t xml:space="preserve">Empidonax virescens          </t>
  </si>
  <si>
    <t xml:space="preserve">Todirostrum cinereum         </t>
  </si>
  <si>
    <t xml:space="preserve">Phytotoma rara               </t>
  </si>
  <si>
    <t xml:space="preserve">Alauda arvensis              </t>
  </si>
  <si>
    <t xml:space="preserve">Galerida cristata            </t>
  </si>
  <si>
    <t xml:space="preserve">Riparia riparia              </t>
  </si>
  <si>
    <t xml:space="preserve">Petrochelidon pyrrhonota     </t>
  </si>
  <si>
    <t xml:space="preserve">Delichon urbica              </t>
  </si>
  <si>
    <t xml:space="preserve">Motacilla cinerea            </t>
  </si>
  <si>
    <t xml:space="preserve">Anthus pratensis             </t>
  </si>
  <si>
    <t xml:space="preserve">Coracina novaehollandiae     </t>
  </si>
  <si>
    <t xml:space="preserve">Criniger ochraceus           </t>
  </si>
  <si>
    <t xml:space="preserve">Irena puella                 </t>
  </si>
  <si>
    <t xml:space="preserve">Lanius collurio              </t>
  </si>
  <si>
    <t xml:space="preserve">Lanius excubitor             </t>
  </si>
  <si>
    <t>Melanerpis erythrocephalus</t>
  </si>
  <si>
    <t>Calyptomena viridis</t>
  </si>
  <si>
    <t>Eurylaimus ochromalus</t>
  </si>
  <si>
    <t>Dendrocolaptes certhia</t>
  </si>
  <si>
    <t>Furnarius rufus</t>
  </si>
  <si>
    <t>Taraba major</t>
  </si>
  <si>
    <t>Conopophaga castaneiceps</t>
  </si>
  <si>
    <t>Scelorchilus albicollis</t>
  </si>
  <si>
    <t>Rupicola rupicola</t>
  </si>
  <si>
    <t>Campostoma obsoletum</t>
  </si>
  <si>
    <t>Empidonax flaviventris</t>
  </si>
  <si>
    <t>Muscigralla brevicauda</t>
  </si>
  <si>
    <t xml:space="preserve">Muscicapa striata            </t>
  </si>
  <si>
    <t xml:space="preserve">Ficedula striata             </t>
  </si>
  <si>
    <t>Muscisaxicola plauinucha</t>
  </si>
  <si>
    <t>Myiobius barbatus</t>
  </si>
  <si>
    <t>Menura novaehollandiae</t>
  </si>
  <si>
    <t>Eremophila alpestris</t>
  </si>
  <si>
    <t>Melanocorypha yeltoniensis</t>
  </si>
  <si>
    <t>Larus marinus</t>
  </si>
  <si>
    <t>Rissa tridactyla</t>
  </si>
  <si>
    <t>Sterna fuscata</t>
  </si>
  <si>
    <t>Sterna hirundo</t>
  </si>
  <si>
    <t>Sterna striata</t>
  </si>
  <si>
    <t>Thallaseus maximus</t>
  </si>
  <si>
    <t>Rynchops nigra</t>
  </si>
  <si>
    <t>Alca torda</t>
  </si>
  <si>
    <t>Cepphus grylle</t>
  </si>
  <si>
    <t>Cerorhinca monocerata</t>
  </si>
  <si>
    <t>Fratercula arctica</t>
  </si>
  <si>
    <t>Certhia familiaris</t>
  </si>
  <si>
    <t>Sitta carolinensis</t>
  </si>
  <si>
    <t>Garrulax striatus</t>
  </si>
  <si>
    <t>Cinclus cinclus</t>
  </si>
  <si>
    <t>Toxostoma rufium</t>
  </si>
  <si>
    <t>Turdus migratorius</t>
  </si>
  <si>
    <t>Myiophoneus caeruleus</t>
  </si>
  <si>
    <t>Regulus regulus</t>
  </si>
  <si>
    <t>Anthus correndera</t>
  </si>
  <si>
    <t>Budytes flavus</t>
  </si>
  <si>
    <t>Motacilla alba</t>
  </si>
  <si>
    <t>Bombycilla cedrorum</t>
  </si>
  <si>
    <t>Gymnorhina tibicen</t>
  </si>
  <si>
    <t>Pityriasis gymnocephala</t>
  </si>
  <si>
    <t>Habia rubica</t>
  </si>
  <si>
    <t>Sandcoleus copiosus</t>
  </si>
  <si>
    <t xml:space="preserve">Rhynchotus rufescens         </t>
  </si>
  <si>
    <t xml:space="preserve">Gavia artica                 </t>
  </si>
  <si>
    <t xml:space="preserve">Podiceps cristatus           </t>
  </si>
  <si>
    <t xml:space="preserve">Diomedea melanophris         </t>
  </si>
  <si>
    <t xml:space="preserve">Diomedea irrorata            </t>
  </si>
  <si>
    <t xml:space="preserve">Macronectes giganteus        </t>
  </si>
  <si>
    <t xml:space="preserve">Pterodroma macroptera        </t>
  </si>
  <si>
    <t xml:space="preserve">Pterodroma inexpectata       </t>
  </si>
  <si>
    <t xml:space="preserve">Pterodroma lessoni           </t>
  </si>
  <si>
    <t xml:space="preserve">Puffinus griseus             </t>
  </si>
  <si>
    <t xml:space="preserve">Puffinus puffinus            </t>
  </si>
  <si>
    <t xml:space="preserve">Puffinus assimilis           </t>
  </si>
  <si>
    <t xml:space="preserve">Puffinus tenurostris         </t>
  </si>
  <si>
    <t xml:space="preserve">Pagodroma nivea              </t>
  </si>
  <si>
    <t xml:space="preserve">Vanellus vanellus            </t>
  </si>
  <si>
    <t xml:space="preserve">Limosa limosa                </t>
  </si>
  <si>
    <t xml:space="preserve">Limosa laponica              </t>
  </si>
  <si>
    <t xml:space="preserve">Numenius phaeopus            </t>
  </si>
  <si>
    <t xml:space="preserve">Calidris canutus             </t>
  </si>
  <si>
    <t xml:space="preserve">Calidris alba                </t>
  </si>
  <si>
    <t xml:space="preserve">Calidris alpina              </t>
  </si>
  <si>
    <t xml:space="preserve">Lymnocryptes minimus         </t>
  </si>
  <si>
    <t xml:space="preserve">Scolopax rusticola           </t>
  </si>
  <si>
    <t xml:space="preserve">Arenaria interpres           </t>
  </si>
  <si>
    <t xml:space="preserve">Tringa ochropus              </t>
  </si>
  <si>
    <t xml:space="preserve">Tringa totanus               </t>
  </si>
  <si>
    <t xml:space="preserve">Gallinago gallinago          </t>
  </si>
  <si>
    <t xml:space="preserve">Philomachus pugnax           </t>
  </si>
  <si>
    <t xml:space="preserve">Larus icthyaetus             </t>
  </si>
  <si>
    <t xml:space="preserve">Larus californicus           </t>
  </si>
  <si>
    <t xml:space="preserve">Larus ridibundus             </t>
  </si>
  <si>
    <t xml:space="preserve">Larus genei                  </t>
  </si>
  <si>
    <t xml:space="preserve">Larus delawarensis           </t>
  </si>
  <si>
    <t xml:space="preserve">Larus fuscus                 </t>
  </si>
  <si>
    <t xml:space="preserve">Larus glaucoides             </t>
  </si>
  <si>
    <t xml:space="preserve">Larus hyperboreus            </t>
  </si>
  <si>
    <t xml:space="preserve">Larus novaehollandiae        </t>
  </si>
  <si>
    <t xml:space="preserve">Gygis alba                   </t>
  </si>
  <si>
    <t xml:space="preserve">Sterna repressa              </t>
  </si>
  <si>
    <t xml:space="preserve">Sterna paradisaea            </t>
  </si>
  <si>
    <t>Colinus virginianus</t>
  </si>
  <si>
    <t>Lophortyx gambelli</t>
  </si>
  <si>
    <t>Odontophorus guttatus</t>
  </si>
  <si>
    <t>Coturnix coturnix</t>
  </si>
  <si>
    <t>Coturnix delegorguei</t>
  </si>
  <si>
    <t>Excalfactoria chinensis</t>
  </si>
  <si>
    <t>Palaeortyx gallica</t>
  </si>
  <si>
    <t>Pavo cristatus</t>
  </si>
  <si>
    <t>Guttera edouardii</t>
  </si>
  <si>
    <t>Numida meleagris</t>
  </si>
  <si>
    <t>Agriocharis ocellata</t>
  </si>
  <si>
    <t>Meleagris gallopavo</t>
  </si>
  <si>
    <t>Anthropoides paradisea</t>
  </si>
  <si>
    <t>Anthropoides virgo</t>
  </si>
  <si>
    <t>Sula sp.</t>
  </si>
  <si>
    <t>Sula variegata</t>
  </si>
  <si>
    <t>Balearica exigua</t>
  </si>
  <si>
    <t>Balearica pavonina</t>
  </si>
  <si>
    <t>Grus antigone</t>
  </si>
  <si>
    <t>Grus canadensis</t>
  </si>
  <si>
    <t>Grus leucogeranus</t>
  </si>
  <si>
    <t>Aramus scolpaceus</t>
  </si>
  <si>
    <t>Chloephaga picta</t>
  </si>
  <si>
    <t>Clangula hyemalis</t>
  </si>
  <si>
    <t>Cygnus atratus</t>
  </si>
  <si>
    <t>Cygnus cygnus</t>
  </si>
  <si>
    <t>Cygnus columbianus</t>
  </si>
  <si>
    <t>Dendrocygna autumnalis</t>
  </si>
  <si>
    <t>Dendrocygna bicolor</t>
  </si>
  <si>
    <t>Histrionicus histrionicus</t>
  </si>
  <si>
    <t>Melanitta fusca</t>
  </si>
  <si>
    <t>Merganetta armata</t>
  </si>
  <si>
    <t>Mergus merganser</t>
  </si>
  <si>
    <t>Bubo africanus</t>
  </si>
  <si>
    <t>Bubo virginianus</t>
  </si>
  <si>
    <t>Ciccaba virgata</t>
  </si>
  <si>
    <t>Nyctea scadiaca</t>
  </si>
  <si>
    <t>Otus asio</t>
  </si>
  <si>
    <t>Pulsatrix perspicata</t>
  </si>
  <si>
    <t>Speotyto cunicularia</t>
  </si>
  <si>
    <t>Strix varia</t>
  </si>
  <si>
    <t>Steatornis caripensis</t>
  </si>
  <si>
    <t>Podargus cellatus</t>
  </si>
  <si>
    <t>Buteo magnirostris</t>
  </si>
  <si>
    <t>Caprimulgus vociferus</t>
  </si>
  <si>
    <t>Chordeiles minor</t>
  </si>
  <si>
    <t>Nyctidromus albicollis</t>
  </si>
  <si>
    <t>Apus apus</t>
  </si>
  <si>
    <t>Glaucis hirsuta</t>
  </si>
  <si>
    <t>Patagona gigas</t>
  </si>
  <si>
    <t>Trogon massena</t>
  </si>
  <si>
    <t>Alcedo atthis</t>
  </si>
  <si>
    <t>Dacelo novaeguineae</t>
  </si>
  <si>
    <t>Halcyon chloris</t>
  </si>
  <si>
    <t>Halcyon sancta</t>
  </si>
  <si>
    <t>Megaceryle alcyon</t>
  </si>
  <si>
    <t>Momotus mexicanus</t>
  </si>
  <si>
    <t>Buceros rhinoceras</t>
  </si>
  <si>
    <t>Phalacoboenus australis</t>
  </si>
  <si>
    <t xml:space="preserve">Falco columbarius            </t>
  </si>
  <si>
    <t xml:space="preserve">Falco subbuteo               </t>
  </si>
  <si>
    <t xml:space="preserve">Falco peregrinus             </t>
  </si>
  <si>
    <t xml:space="preserve">Psophia crepitans            </t>
  </si>
  <si>
    <t xml:space="preserve">Turnix varia                 </t>
  </si>
  <si>
    <t xml:space="preserve">Rallus aquaticus             </t>
  </si>
  <si>
    <t xml:space="preserve">Otis tarda                   </t>
  </si>
  <si>
    <t xml:space="preserve">Otis tetrax                  </t>
  </si>
  <si>
    <t xml:space="preserve">Lyrurus tetrix               </t>
  </si>
  <si>
    <t xml:space="preserve">Lagopus lagopus scoticus     </t>
  </si>
  <si>
    <t xml:space="preserve">Bonasia bonasia              </t>
  </si>
  <si>
    <t xml:space="preserve">Alectoris graeca             </t>
  </si>
  <si>
    <t xml:space="preserve">Alectoris rufa               </t>
  </si>
  <si>
    <t xml:space="preserve">Perdicula asiatica           </t>
  </si>
  <si>
    <t xml:space="preserve">Tragopan satyra              </t>
  </si>
  <si>
    <t xml:space="preserve">Phasianus colchicus           </t>
  </si>
  <si>
    <t xml:space="preserve">Opisthocomus hoazin          </t>
  </si>
  <si>
    <t>Buceros bicornis</t>
  </si>
  <si>
    <t>Monasa morphoeus</t>
  </si>
  <si>
    <t>Pteroglossus aracari</t>
  </si>
  <si>
    <t>Ramphastus toco</t>
  </si>
  <si>
    <t>Colaptes cafer</t>
  </si>
  <si>
    <t>Dryocopus pileatus</t>
  </si>
  <si>
    <t>Anser erythropus</t>
  </si>
  <si>
    <t>Anser fabalis</t>
  </si>
  <si>
    <t>Aythya marila</t>
  </si>
  <si>
    <t>Biziura lobata</t>
  </si>
  <si>
    <t>Branta canadensis</t>
  </si>
  <si>
    <t>Branta leucopsis</t>
  </si>
  <si>
    <t>Bucephala albeola</t>
  </si>
  <si>
    <t>Cairina moschata</t>
  </si>
  <si>
    <t>Callonetta leucophrys</t>
  </si>
  <si>
    <t>Cereopsis novaehollandiae</t>
  </si>
  <si>
    <t>Sordes %'s</t>
  </si>
  <si>
    <t>total leg</t>
  </si>
  <si>
    <t>Crypturellus boucardi</t>
  </si>
  <si>
    <t>Crypturellus noctivagus</t>
  </si>
  <si>
    <t>Nothura maculosa</t>
  </si>
  <si>
    <t>Tinamus major</t>
  </si>
  <si>
    <t>Diomedea immutabilis</t>
  </si>
  <si>
    <t>Buteo rufinus</t>
  </si>
  <si>
    <t>Catharacta skua</t>
  </si>
  <si>
    <t>Stercorarius parasiticus</t>
  </si>
  <si>
    <t>Larus argentatus</t>
  </si>
  <si>
    <t>Larus atricilla</t>
  </si>
  <si>
    <t>Larus glaucesens</t>
  </si>
  <si>
    <t>Larus leucopterus</t>
  </si>
  <si>
    <t>Tinamus tao</t>
  </si>
  <si>
    <t>Aechmophorus occidentalis</t>
  </si>
  <si>
    <t>Podiceps auritus</t>
  </si>
  <si>
    <t>Podiceps caspicus</t>
  </si>
  <si>
    <t>Podiceps grisegena</t>
  </si>
  <si>
    <t>Podilymbus podiceps</t>
  </si>
  <si>
    <t>Gavia immer</t>
  </si>
  <si>
    <t>Gavia sp.</t>
  </si>
  <si>
    <t>Gavia stellata</t>
  </si>
  <si>
    <t>Eudyptes crestatus</t>
  </si>
  <si>
    <t>Diomedea chrysostoma</t>
  </si>
  <si>
    <t>Diomedea exulans</t>
  </si>
  <si>
    <t>Plautus alle</t>
  </si>
  <si>
    <t>Uria aalge</t>
  </si>
  <si>
    <t>Uria lomvia</t>
  </si>
  <si>
    <t>Caloenas nicobarica</t>
  </si>
  <si>
    <t>Columba aquatrix</t>
  </si>
  <si>
    <t>Columba cayennensis</t>
  </si>
  <si>
    <t>Columba livia</t>
  </si>
  <si>
    <t>Columba speciosa</t>
  </si>
  <si>
    <t>Columbina talpacoti</t>
  </si>
  <si>
    <t>Ducula aenea</t>
  </si>
  <si>
    <t>Ectopistes migratorius</t>
  </si>
  <si>
    <t>Geotrygon montana</t>
  </si>
  <si>
    <t>Leptoptila verreauxi</t>
  </si>
  <si>
    <t>Ocyphaps lophotes</t>
  </si>
  <si>
    <t>Zenaida macroura</t>
  </si>
  <si>
    <t>Amazona farinosa</t>
  </si>
  <si>
    <t>Kakatoe leadbeateri</t>
  </si>
  <si>
    <t>Nestor meridionalis</t>
  </si>
  <si>
    <t>Pionus senilis</t>
  </si>
  <si>
    <t>Probisciger aterrionus</t>
  </si>
  <si>
    <t>Ardea herodias</t>
  </si>
  <si>
    <t>Botarus stellaris</t>
  </si>
  <si>
    <t>Botaurus lentiginosus</t>
  </si>
  <si>
    <t>Butorides striata</t>
  </si>
  <si>
    <t xml:space="preserve">Halobaena caerulea           </t>
  </si>
  <si>
    <t xml:space="preserve">Pachyptila belcheri          </t>
  </si>
  <si>
    <t xml:space="preserve">Pachyptila turtur            </t>
  </si>
  <si>
    <t xml:space="preserve">Pachyptila desolata          </t>
  </si>
  <si>
    <t xml:space="preserve">Pelagodrama marina           </t>
  </si>
  <si>
    <t xml:space="preserve">Hydrobates pelagicus         </t>
  </si>
  <si>
    <t>Trichoglossus ornatus</t>
  </si>
  <si>
    <t xml:space="preserve">Calidris ruficollis          </t>
  </si>
  <si>
    <t>Bartramia longicauda</t>
  </si>
  <si>
    <t>Limosa fedoa</t>
  </si>
  <si>
    <t>Numenius americanus</t>
  </si>
  <si>
    <t>Numenius arquata</t>
  </si>
  <si>
    <t>Tringa flavipes</t>
  </si>
  <si>
    <t>Himantopus himantopus</t>
  </si>
  <si>
    <t>Himantopus leucocephalus</t>
  </si>
  <si>
    <t>Himantopus mexicanus</t>
  </si>
  <si>
    <t>Recurvirostra americana</t>
  </si>
  <si>
    <t>Phalaropus lobatus</t>
  </si>
  <si>
    <t>Phalaropus fulicarius</t>
  </si>
  <si>
    <t>Dromas ardeola</t>
  </si>
  <si>
    <t>Burhinus capensis</t>
  </si>
  <si>
    <t>Burhinus magnirostris</t>
  </si>
  <si>
    <t>Phalacrocorax bougainvilli</t>
  </si>
  <si>
    <t>Phalacrocorax carbo</t>
  </si>
  <si>
    <t>Phalacrocorax urile</t>
  </si>
  <si>
    <t>Microcarbo melanoleucos</t>
  </si>
  <si>
    <t>Hypoleucus auritus</t>
  </si>
  <si>
    <t>Leucocarbo bougainvilli</t>
  </si>
  <si>
    <t>Notocarbo atriceps</t>
  </si>
  <si>
    <t>Stictocarbo magellanicus</t>
  </si>
  <si>
    <t>Stictocarbo urile</t>
  </si>
  <si>
    <t>Compsohalieus perspicillatus</t>
  </si>
  <si>
    <t>Anhinga anhinga</t>
  </si>
  <si>
    <t>Morus bassanus</t>
  </si>
  <si>
    <t>Butorides virescens</t>
  </si>
  <si>
    <t>Egretta alba</t>
  </si>
  <si>
    <t>Egretta caerulea</t>
  </si>
  <si>
    <t>Egretta gularis</t>
  </si>
  <si>
    <t>Egretta thula</t>
  </si>
  <si>
    <t>Coccyzus americanus</t>
  </si>
  <si>
    <t>Coccyzus erythropthalmus</t>
  </si>
  <si>
    <t>Fregata aquila</t>
  </si>
  <si>
    <t>Fregata sp.</t>
  </si>
  <si>
    <t>Ardea cocoi</t>
  </si>
  <si>
    <t>Ardea goliath</t>
  </si>
  <si>
    <t>Nycticorax sp.</t>
  </si>
  <si>
    <t>Pilherodias pileatus</t>
  </si>
  <si>
    <t>Tigrisoma lineatum</t>
  </si>
  <si>
    <t>Cochlearius cochlearius</t>
  </si>
  <si>
    <t>Ciconia nigra</t>
  </si>
  <si>
    <t>Ibis ibis</t>
  </si>
  <si>
    <t>Ibis sp.</t>
  </si>
  <si>
    <t>Jabiru mycteria</t>
  </si>
  <si>
    <t>Leptoptilus crumeniferus</t>
  </si>
  <si>
    <t>Leptoptilus dubius</t>
  </si>
  <si>
    <t>Mycteria americana</t>
  </si>
  <si>
    <t>Xenorhynchus asiaticus</t>
  </si>
  <si>
    <t>Ajaia ajaja</t>
  </si>
  <si>
    <t>Eudocimus ruber</t>
  </si>
  <si>
    <t>Guara rubra</t>
  </si>
  <si>
    <t>Plagadis sp.</t>
  </si>
  <si>
    <t>Mergus serrator</t>
  </si>
  <si>
    <t>Netta peposaca</t>
  </si>
  <si>
    <t>Oxyura australis</t>
  </si>
  <si>
    <t>Plecopterus gambensis</t>
  </si>
  <si>
    <t>Somateria mollissima</t>
  </si>
  <si>
    <t>Tadorna tadorna</t>
  </si>
  <si>
    <t>Cathartes aura</t>
  </si>
  <si>
    <t>Coragyps atratus</t>
  </si>
  <si>
    <t>Gymnogyps californianus</t>
  </si>
  <si>
    <t>Sarcorhamphus papa</t>
  </si>
  <si>
    <t>Vultur gryphus</t>
  </si>
  <si>
    <t>Sagittarius serpentarius</t>
  </si>
  <si>
    <t>Pandion haliaetus</t>
  </si>
  <si>
    <t>Falco jugger</t>
  </si>
  <si>
    <t>Falco sparverius</t>
  </si>
  <si>
    <t>Archilochus colubris</t>
  </si>
  <si>
    <t>Crotophaga sulcirostris</t>
  </si>
  <si>
    <t>Foro panarium</t>
  </si>
  <si>
    <t>Crax alberti</t>
  </si>
  <si>
    <t>Crax mitu</t>
  </si>
  <si>
    <t>Crax pauxi</t>
  </si>
  <si>
    <t>Ortalis vetula</t>
  </si>
  <si>
    <t>Penelope purpascens</t>
  </si>
  <si>
    <t>Penelopina nigra</t>
  </si>
  <si>
    <t>Bonasa umbellus</t>
  </si>
  <si>
    <t>Centrocercus urophasianus</t>
  </si>
  <si>
    <t>Lagopus mutus</t>
  </si>
  <si>
    <t>Tetrao urogallus</t>
  </si>
  <si>
    <t>Tympanuchus cupido</t>
  </si>
  <si>
    <t>Callipepla squamata</t>
  </si>
  <si>
    <t>Colinus nigrogularis</t>
  </si>
  <si>
    <t>Platalea leucoroidia</t>
  </si>
  <si>
    <t>Plegadis falcinellus</t>
  </si>
  <si>
    <t>Theristicus melanopis</t>
  </si>
  <si>
    <t>Pheonicopterus antiquarum</t>
  </si>
  <si>
    <t>Phoenicopterus ruber</t>
  </si>
  <si>
    <t>Anhima cornuta</t>
  </si>
  <si>
    <t>Chauna chavaria</t>
  </si>
  <si>
    <t>Aix sponsa</t>
  </si>
  <si>
    <t>Alopochen aegyptiacus</t>
  </si>
  <si>
    <t>Anas clypeata</t>
  </si>
  <si>
    <t>Anas platyrhynchos</t>
  </si>
  <si>
    <t>Anas rubripes</t>
  </si>
  <si>
    <t>Anas specularoides</t>
  </si>
  <si>
    <t>Anser caerulescens</t>
  </si>
  <si>
    <t>Herpetotheres cachinnans</t>
  </si>
  <si>
    <t>logta</t>
  </si>
  <si>
    <t>logtl</t>
  </si>
  <si>
    <t>Total</t>
  </si>
  <si>
    <t>Grand Total</t>
  </si>
  <si>
    <t xml:space="preserve">Compsohalieus harrisi </t>
  </si>
  <si>
    <t>Order</t>
  </si>
  <si>
    <t>Species</t>
  </si>
  <si>
    <t>Hum.</t>
  </si>
  <si>
    <t>Polyborus plancus</t>
  </si>
  <si>
    <t>Accipiter cooperii</t>
  </si>
  <si>
    <t>Accipiter gentilis</t>
  </si>
  <si>
    <t>Aquila chrysaetus</t>
  </si>
  <si>
    <t>Buteo jamaicensis</t>
  </si>
  <si>
    <t xml:space="preserve">Fulica atra                  </t>
  </si>
  <si>
    <t xml:space="preserve">Fulica americana             </t>
  </si>
  <si>
    <t xml:space="preserve">Gallinula chloropus          </t>
  </si>
  <si>
    <t>Circus cyaneus</t>
  </si>
  <si>
    <t>Elanus leucurus</t>
  </si>
  <si>
    <t>Geranospiza caerulescens</t>
  </si>
  <si>
    <t>Gypaetus barbatus</t>
  </si>
  <si>
    <t>Gyps fulvus</t>
  </si>
  <si>
    <t>Harpia harpyia</t>
  </si>
  <si>
    <t>Hieraeetus fasciatus</t>
  </si>
  <si>
    <t>Leucopternis albicollis</t>
  </si>
  <si>
    <t>Melierax metabates</t>
  </si>
  <si>
    <t>Neophron percnopterus</t>
  </si>
  <si>
    <t>Pernis apivorus</t>
  </si>
  <si>
    <t>Spizaetus ornatus</t>
  </si>
  <si>
    <t>Actophilornis albinucha</t>
  </si>
  <si>
    <t>Jacana spinosa</t>
  </si>
  <si>
    <t>Vanellus chilensis</t>
  </si>
  <si>
    <t>Diomedea nigripes</t>
  </si>
  <si>
    <t>Phoebetria fusca</t>
  </si>
  <si>
    <t>Phoebetria palpebrata</t>
  </si>
  <si>
    <t>Daption capenses</t>
  </si>
  <si>
    <t>Fulmarus glacialis</t>
  </si>
  <si>
    <t>Fregatta grallaria</t>
  </si>
  <si>
    <t>Oceanites oceanicus</t>
  </si>
  <si>
    <t>Oceanodroma leucorhoa</t>
  </si>
  <si>
    <t>Pelecanoides urinatrix</t>
  </si>
  <si>
    <t>Phaethon lepturus</t>
  </si>
  <si>
    <t>Pelecanus erythrorhnchos</t>
  </si>
  <si>
    <t>Pelecanus occidentalis</t>
  </si>
  <si>
    <t>Phalacrocorax auritus</t>
  </si>
  <si>
    <t>Ara macao</t>
  </si>
  <si>
    <t>Calyptorhynchus magnificus</t>
  </si>
  <si>
    <t>Cacatua galerita</t>
  </si>
  <si>
    <t>R/U (rad/ulna)</t>
  </si>
  <si>
    <t>MC (metacarpal)</t>
  </si>
  <si>
    <t>F (femur)</t>
  </si>
  <si>
    <t>T (tibia)</t>
  </si>
  <si>
    <t>M (metatarsal foot)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</si>
</sst>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81" formatCode="0.000"/>
    <numFmt numFmtId="182" formatCode="0.0"/>
  </numFmts>
  <fonts count="10" x14ac:knownFonts="1">
    <font>
      <sz val="10"/>
      <name val="Arial"/>
    </font>
    <font>
      <sz val="10"/>
      <color indexed="10"/>
      <name val="Arial"/>
    </font>
    <font>
      <sz val="9"/>
      <name val="Arial"/>
    </font>
    <font>
      <sz val="10"/>
      <color indexed="12"/>
      <name val="Arial"/>
    </font>
    <font>
      <sz val="10"/>
      <color indexed="13"/>
      <name val="Arial"/>
    </font>
    <font>
      <sz val="10"/>
      <color indexed="46"/>
      <name val="Arial"/>
    </font>
    <font>
      <sz val="14"/>
      <name val="Arial"/>
    </font>
    <font>
      <sz val="10"/>
      <name val="Times New Roman"/>
    </font>
    <font>
      <sz val="10"/>
      <name val="Arial"/>
    </font>
    <font>
      <i/>
      <sz val="10"/>
      <name val="Times New Roman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</fills>
  <borders count="8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pivotButton="1" applyBorder="1"/>
    <xf numFmtId="0" fontId="0" fillId="0" borderId="2" xfId="0" applyNumberFormat="1" applyBorder="1"/>
    <xf numFmtId="0" fontId="0" fillId="0" borderId="4" xfId="0" applyBorder="1"/>
    <xf numFmtId="0" fontId="0" fillId="0" borderId="5" xfId="0" applyNumberFormat="1" applyBorder="1"/>
    <xf numFmtId="0" fontId="0" fillId="0" borderId="6" xfId="0" applyBorder="1"/>
    <xf numFmtId="0" fontId="0" fillId="0" borderId="3" xfId="0" applyNumberFormat="1" applyBorder="1"/>
    <xf numFmtId="181" fontId="0" fillId="0" borderId="0" xfId="0" applyNumberFormat="1"/>
    <xf numFmtId="2" fontId="0" fillId="0" borderId="0" xfId="0" applyNumberFormat="1"/>
    <xf numFmtId="182" fontId="0" fillId="0" borderId="0" xfId="0" applyNumberFormat="1"/>
    <xf numFmtId="182" fontId="2" fillId="0" borderId="0" xfId="0" applyNumberFormat="1" applyFont="1"/>
    <xf numFmtId="182" fontId="1" fillId="0" borderId="0" xfId="0" applyNumberFormat="1" applyFont="1"/>
    <xf numFmtId="181" fontId="1" fillId="0" borderId="0" xfId="0" applyNumberFormat="1" applyFont="1"/>
    <xf numFmtId="0" fontId="3" fillId="0" borderId="0" xfId="0" applyFont="1"/>
    <xf numFmtId="182" fontId="3" fillId="0" borderId="0" xfId="0" applyNumberFormat="1" applyFont="1"/>
    <xf numFmtId="181" fontId="3" fillId="0" borderId="0" xfId="0" applyNumberFormat="1" applyFont="1"/>
    <xf numFmtId="0" fontId="4" fillId="0" borderId="0" xfId="0" applyFont="1"/>
    <xf numFmtId="182" fontId="4" fillId="0" borderId="0" xfId="0" applyNumberFormat="1" applyFont="1"/>
    <xf numFmtId="181" fontId="4" fillId="0" borderId="0" xfId="0" applyNumberFormat="1" applyFont="1"/>
    <xf numFmtId="0" fontId="5" fillId="0" borderId="0" xfId="0" applyFont="1"/>
    <xf numFmtId="182" fontId="5" fillId="0" borderId="0" xfId="0" applyNumberFormat="1" applyFont="1"/>
    <xf numFmtId="181" fontId="5" fillId="0" borderId="0" xfId="0" applyNumberFormat="1" applyFont="1"/>
    <xf numFmtId="1" fontId="6" fillId="0" borderId="0" xfId="0" applyNumberFormat="1" applyFont="1"/>
    <xf numFmtId="0" fontId="0" fillId="0" borderId="1" xfId="0" pivotButton="1" applyBorder="1"/>
    <xf numFmtId="0" fontId="7" fillId="0" borderId="0" xfId="0" applyFont="1"/>
    <xf numFmtId="2" fontId="7" fillId="0" borderId="0" xfId="0" applyNumberFormat="1" applyFont="1"/>
    <xf numFmtId="0" fontId="7" fillId="0" borderId="7" xfId="0" applyFont="1" applyBorder="1" applyAlignment="1">
      <alignment horizontal="left" vertical="top" wrapText="1"/>
    </xf>
    <xf numFmtId="0" fontId="7" fillId="0" borderId="7" xfId="0" applyFont="1" applyBorder="1" applyAlignment="1">
      <alignment horizontal="center" vertical="top" wrapText="1"/>
    </xf>
    <xf numFmtId="2" fontId="7" fillId="0" borderId="7" xfId="0" applyNumberFormat="1" applyFont="1" applyBorder="1" applyAlignment="1">
      <alignment horizontal="center" vertical="top" wrapText="1"/>
    </xf>
    <xf numFmtId="0" fontId="8" fillId="0" borderId="0" xfId="0" applyFont="1"/>
    <xf numFmtId="0" fontId="9" fillId="0" borderId="0" xfId="0" applyFont="1"/>
    <xf numFmtId="0" fontId="9" fillId="2" borderId="0" xfId="0" applyFont="1" applyFill="1"/>
    <xf numFmtId="0" fontId="9" fillId="3" borderId="0" xfId="0" applyFont="1" applyFill="1"/>
    <xf numFmtId="0" fontId="9" fillId="4" borderId="0" xfId="0" applyFont="1" applyFill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pivotCacheDefinition" Target="pivotCache/pivotCacheDefinition1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384734818576"/>
          <c:y val="0.0359848900822611"/>
          <c:w val="0.667861604602329"/>
          <c:h val="0.85606159564116"/>
        </c:manualLayout>
      </c:layout>
      <c:scatterChart>
        <c:scatterStyle val="lineMarker"/>
        <c:varyColors val="0"/>
        <c:ser>
          <c:idx val="0"/>
          <c:order val="0"/>
          <c:tx>
            <c:v>birds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-0.121687960529685"/>
                  <c:y val="-0.02209279221068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0" i="0" u="none" strike="noStrike" baseline="0">
                      <a:solidFill>
                        <a:srgbClr val="000000"/>
                      </a:solidFill>
                      <a:latin typeface="Geneva"/>
                      <a:ea typeface="Geneva"/>
                      <a:cs typeface="Geneva"/>
                    </a:defRPr>
                  </a:pPr>
                  <a:endParaRPr lang="en-US"/>
                </a:p>
              </c:txPr>
            </c:trendlineLbl>
          </c:trendline>
          <c:xVal>
            <c:numRef>
              <c:f>'species means'!$M$2:$M$448</c:f>
              <c:numCache>
                <c:formatCode>0.000</c:formatCode>
                <c:ptCount val="447"/>
                <c:pt idx="0">
                  <c:v>2.647840784869787</c:v>
                </c:pt>
                <c:pt idx="1">
                  <c:v>2.481069806591158</c:v>
                </c:pt>
                <c:pt idx="2">
                  <c:v>2.101059354908116</c:v>
                </c:pt>
                <c:pt idx="3">
                  <c:v>2.163161374977018</c:v>
                </c:pt>
                <c:pt idx="4">
                  <c:v>2.000867721531227</c:v>
                </c:pt>
                <c:pt idx="5">
                  <c:v>2.269512944217916</c:v>
                </c:pt>
                <c:pt idx="6">
                  <c:v>2.278296208091274</c:v>
                </c:pt>
                <c:pt idx="7">
                  <c:v>2.315340476627288</c:v>
                </c:pt>
                <c:pt idx="8">
                  <c:v>2.153814864344529</c:v>
                </c:pt>
                <c:pt idx="9">
                  <c:v>2.553761698390004</c:v>
                </c:pt>
                <c:pt idx="10">
                  <c:v>2.418632687354065</c:v>
                </c:pt>
                <c:pt idx="11">
                  <c:v>2.253903125096025</c:v>
                </c:pt>
                <c:pt idx="12">
                  <c:v>2.211031500871904</c:v>
                </c:pt>
                <c:pt idx="13">
                  <c:v>2.415807727635543</c:v>
                </c:pt>
                <c:pt idx="14">
                  <c:v>2.426023015689876</c:v>
                </c:pt>
                <c:pt idx="15">
                  <c:v>2.220151689714898</c:v>
                </c:pt>
                <c:pt idx="16">
                  <c:v>2.330291991468156</c:v>
                </c:pt>
                <c:pt idx="17">
                  <c:v>2.800029359244134</c:v>
                </c:pt>
                <c:pt idx="18">
                  <c:v>2.986883651412052</c:v>
                </c:pt>
                <c:pt idx="19">
                  <c:v>2.782830805202592</c:v>
                </c:pt>
                <c:pt idx="20">
                  <c:v>2.838660225988941</c:v>
                </c:pt>
                <c:pt idx="21">
                  <c:v>2.833784374656479</c:v>
                </c:pt>
                <c:pt idx="22">
                  <c:v>1.806179973983887</c:v>
                </c:pt>
                <c:pt idx="23">
                  <c:v>2.409358189930165</c:v>
                </c:pt>
                <c:pt idx="24">
                  <c:v>2.190331698170291</c:v>
                </c:pt>
                <c:pt idx="25">
                  <c:v>1.826722520168992</c:v>
                </c:pt>
                <c:pt idx="26">
                  <c:v>2.762678563727436</c:v>
                </c:pt>
                <c:pt idx="27">
                  <c:v>1.761551988564182</c:v>
                </c:pt>
                <c:pt idx="28">
                  <c:v>1.968949680981342</c:v>
                </c:pt>
                <c:pt idx="29">
                  <c:v>1.868644438394826</c:v>
                </c:pt>
                <c:pt idx="30">
                  <c:v>2.134495855834674</c:v>
                </c:pt>
                <c:pt idx="31">
                  <c:v>2.138618433899492</c:v>
                </c:pt>
                <c:pt idx="32">
                  <c:v>1.817565369559781</c:v>
                </c:pt>
                <c:pt idx="33">
                  <c:v>2.079543007402906</c:v>
                </c:pt>
                <c:pt idx="34">
                  <c:v>2.755874855672491</c:v>
                </c:pt>
                <c:pt idx="35">
                  <c:v>2.752816431188271</c:v>
                </c:pt>
                <c:pt idx="36">
                  <c:v>2.308137378638038</c:v>
                </c:pt>
                <c:pt idx="37">
                  <c:v>2.429429264381788</c:v>
                </c:pt>
                <c:pt idx="38">
                  <c:v>2.290924559382754</c:v>
                </c:pt>
                <c:pt idx="39">
                  <c:v>2.406369835469268</c:v>
                </c:pt>
                <c:pt idx="40">
                  <c:v>2.447390626803587</c:v>
                </c:pt>
                <c:pt idx="41">
                  <c:v>2.335658452289302</c:v>
                </c:pt>
                <c:pt idx="42">
                  <c:v>2.552120440783861</c:v>
                </c:pt>
                <c:pt idx="43">
                  <c:v>2.642365580844973</c:v>
                </c:pt>
                <c:pt idx="44">
                  <c:v>2.574783393175776</c:v>
                </c:pt>
                <c:pt idx="45">
                  <c:v>2.593950295263987</c:v>
                </c:pt>
                <c:pt idx="46">
                  <c:v>2.427891650708878</c:v>
                </c:pt>
                <c:pt idx="47">
                  <c:v>2.693023067923694</c:v>
                </c:pt>
                <c:pt idx="48">
                  <c:v>2.548757828573704</c:v>
                </c:pt>
                <c:pt idx="49">
                  <c:v>2.907411360774586</c:v>
                </c:pt>
                <c:pt idx="50">
                  <c:v>2.837567396326454</c:v>
                </c:pt>
                <c:pt idx="51">
                  <c:v>2.921790485658187</c:v>
                </c:pt>
                <c:pt idx="52">
                  <c:v>2.38542751480513</c:v>
                </c:pt>
                <c:pt idx="53">
                  <c:v>2.323939275128193</c:v>
                </c:pt>
                <c:pt idx="54">
                  <c:v>2.442479769064449</c:v>
                </c:pt>
                <c:pt idx="55">
                  <c:v>2.494571984230199</c:v>
                </c:pt>
                <c:pt idx="56">
                  <c:v>2.506031244253258</c:v>
                </c:pt>
                <c:pt idx="57">
                  <c:v>2.584444307165176</c:v>
                </c:pt>
                <c:pt idx="58">
                  <c:v>2.610234175334389</c:v>
                </c:pt>
                <c:pt idx="59">
                  <c:v>2.545554507234065</c:v>
                </c:pt>
                <c:pt idx="60">
                  <c:v>2.466571072386354</c:v>
                </c:pt>
                <c:pt idx="61">
                  <c:v>2.526145352634712</c:v>
                </c:pt>
                <c:pt idx="62">
                  <c:v>2.656194062179186</c:v>
                </c:pt>
                <c:pt idx="63">
                  <c:v>2.620031895126297</c:v>
                </c:pt>
                <c:pt idx="64">
                  <c:v>2.57978359661681</c:v>
                </c:pt>
                <c:pt idx="65">
                  <c:v>2.544068044350276</c:v>
                </c:pt>
                <c:pt idx="66">
                  <c:v>2.624075731145683</c:v>
                </c:pt>
                <c:pt idx="67">
                  <c:v>2.727812267634482</c:v>
                </c:pt>
                <c:pt idx="68">
                  <c:v>2.705007959333336</c:v>
                </c:pt>
                <c:pt idx="69">
                  <c:v>2.55509444857832</c:v>
                </c:pt>
                <c:pt idx="70">
                  <c:v>2.468839448857906</c:v>
                </c:pt>
                <c:pt idx="71">
                  <c:v>2.523095838252568</c:v>
                </c:pt>
                <c:pt idx="72">
                  <c:v>2.218272853571448</c:v>
                </c:pt>
                <c:pt idx="73">
                  <c:v>2.284656282788516</c:v>
                </c:pt>
                <c:pt idx="74">
                  <c:v>2.716281648342755</c:v>
                </c:pt>
                <c:pt idx="75">
                  <c:v>2.400537989391946</c:v>
                </c:pt>
                <c:pt idx="76">
                  <c:v>2.600718848015331</c:v>
                </c:pt>
                <c:pt idx="77">
                  <c:v>2.397940008672037</c:v>
                </c:pt>
                <c:pt idx="78">
                  <c:v>2.42422807069598</c:v>
                </c:pt>
                <c:pt idx="79">
                  <c:v>2.403635189790548</c:v>
                </c:pt>
                <c:pt idx="80">
                  <c:v>2.384263785722803</c:v>
                </c:pt>
                <c:pt idx="81">
                  <c:v>2.376576957056512</c:v>
                </c:pt>
                <c:pt idx="82">
                  <c:v>2.634477270160731</c:v>
                </c:pt>
                <c:pt idx="83">
                  <c:v>2.790988475088816</c:v>
                </c:pt>
                <c:pt idx="84">
                  <c:v>2.932321531989293</c:v>
                </c:pt>
                <c:pt idx="85">
                  <c:v>2.8208579894397</c:v>
                </c:pt>
                <c:pt idx="86">
                  <c:v>2.910624404889201</c:v>
                </c:pt>
                <c:pt idx="87">
                  <c:v>2.653212513775343</c:v>
                </c:pt>
                <c:pt idx="88">
                  <c:v>2.450864692379766</c:v>
                </c:pt>
                <c:pt idx="89">
                  <c:v>2.702430536445525</c:v>
                </c:pt>
                <c:pt idx="90">
                  <c:v>2.679768475232556</c:v>
                </c:pt>
                <c:pt idx="91">
                  <c:v>2.239049093140192</c:v>
                </c:pt>
                <c:pt idx="92">
                  <c:v>2.586587304671755</c:v>
                </c:pt>
                <c:pt idx="93">
                  <c:v>2.363486624289627</c:v>
                </c:pt>
                <c:pt idx="94">
                  <c:v>2.492061604512599</c:v>
                </c:pt>
                <c:pt idx="95">
                  <c:v>2.411956237930402</c:v>
                </c:pt>
                <c:pt idx="96">
                  <c:v>2.754348335711019</c:v>
                </c:pt>
                <c:pt idx="97">
                  <c:v>2.239799818447098</c:v>
                </c:pt>
                <c:pt idx="98">
                  <c:v>2.20682587603185</c:v>
                </c:pt>
                <c:pt idx="99">
                  <c:v>2.540329474790874</c:v>
                </c:pt>
                <c:pt idx="100">
                  <c:v>2.255031163345552</c:v>
                </c:pt>
                <c:pt idx="101">
                  <c:v>2.152899596393747</c:v>
                </c:pt>
                <c:pt idx="102">
                  <c:v>2.313234291694724</c:v>
                </c:pt>
                <c:pt idx="103">
                  <c:v>2.305064611772354</c:v>
                </c:pt>
                <c:pt idx="104">
                  <c:v>2.3392526340327</c:v>
                </c:pt>
                <c:pt idx="105">
                  <c:v>2.363611979892144</c:v>
                </c:pt>
                <c:pt idx="106">
                  <c:v>2.31260043926126</c:v>
                </c:pt>
                <c:pt idx="107">
                  <c:v>2.70372115992702</c:v>
                </c:pt>
                <c:pt idx="108">
                  <c:v>2.534026106056135</c:v>
                </c:pt>
                <c:pt idx="109">
                  <c:v>2.652246341003323</c:v>
                </c:pt>
                <c:pt idx="110">
                  <c:v>2.518316488416472</c:v>
                </c:pt>
                <c:pt idx="111">
                  <c:v>2.569841899403761</c:v>
                </c:pt>
                <c:pt idx="112">
                  <c:v>2.306210508167761</c:v>
                </c:pt>
                <c:pt idx="113">
                  <c:v>2.241048150671644</c:v>
                </c:pt>
                <c:pt idx="114">
                  <c:v>2.401400540781544</c:v>
                </c:pt>
                <c:pt idx="115">
                  <c:v>2.61112117879191</c:v>
                </c:pt>
                <c:pt idx="116">
                  <c:v>2.481155870828035</c:v>
                </c:pt>
                <c:pt idx="117">
                  <c:v>2.184691430817599</c:v>
                </c:pt>
                <c:pt idx="118">
                  <c:v>2.228913405994688</c:v>
                </c:pt>
                <c:pt idx="119">
                  <c:v>2.424881636631067</c:v>
                </c:pt>
                <c:pt idx="120">
                  <c:v>2.170261715394957</c:v>
                </c:pt>
                <c:pt idx="121">
                  <c:v>2.618048096712092</c:v>
                </c:pt>
                <c:pt idx="122">
                  <c:v>2.663700925389648</c:v>
                </c:pt>
                <c:pt idx="123">
                  <c:v>2.599883072073688</c:v>
                </c:pt>
                <c:pt idx="124">
                  <c:v>2.194097885578952</c:v>
                </c:pt>
                <c:pt idx="125">
                  <c:v>2.60959440922522</c:v>
                </c:pt>
                <c:pt idx="126">
                  <c:v>2.863322860120456</c:v>
                </c:pt>
                <c:pt idx="127">
                  <c:v>2.774881765818796</c:v>
                </c:pt>
                <c:pt idx="128">
                  <c:v>2.385516903399025</c:v>
                </c:pt>
                <c:pt idx="129">
                  <c:v>2.374748346010104</c:v>
                </c:pt>
                <c:pt idx="130">
                  <c:v>2.222716471147583</c:v>
                </c:pt>
                <c:pt idx="131">
                  <c:v>2.389210397867137</c:v>
                </c:pt>
                <c:pt idx="132">
                  <c:v>2.079181246047624</c:v>
                </c:pt>
                <c:pt idx="133">
                  <c:v>2.217747073262794</c:v>
                </c:pt>
                <c:pt idx="134">
                  <c:v>2.325618272810029</c:v>
                </c:pt>
                <c:pt idx="135">
                  <c:v>2.322632711692223</c:v>
                </c:pt>
                <c:pt idx="136">
                  <c:v>2.346352974450639</c:v>
                </c:pt>
                <c:pt idx="137">
                  <c:v>2.24551266781415</c:v>
                </c:pt>
                <c:pt idx="138">
                  <c:v>2.633973155789674</c:v>
                </c:pt>
                <c:pt idx="139">
                  <c:v>2.416390841058394</c:v>
                </c:pt>
                <c:pt idx="140">
                  <c:v>2.45178643552429</c:v>
                </c:pt>
                <c:pt idx="141">
                  <c:v>2.256958152560932</c:v>
                </c:pt>
                <c:pt idx="142">
                  <c:v>2.399673721481038</c:v>
                </c:pt>
                <c:pt idx="143">
                  <c:v>2.15259407792747</c:v>
                </c:pt>
                <c:pt idx="144">
                  <c:v>2.68173858158703</c:v>
                </c:pt>
                <c:pt idx="145">
                  <c:v>2.461048091670658</c:v>
                </c:pt>
                <c:pt idx="146">
                  <c:v>2.443262987458695</c:v>
                </c:pt>
                <c:pt idx="147">
                  <c:v>2.484157424365381</c:v>
                </c:pt>
                <c:pt idx="148">
                  <c:v>2.220108088040055</c:v>
                </c:pt>
                <c:pt idx="149">
                  <c:v>2.46686762035411</c:v>
                </c:pt>
                <c:pt idx="150">
                  <c:v>2.577664104732127</c:v>
                </c:pt>
                <c:pt idx="151">
                  <c:v>2.449632650470074</c:v>
                </c:pt>
                <c:pt idx="152">
                  <c:v>2.411114418550905</c:v>
                </c:pt>
                <c:pt idx="153">
                  <c:v>2.531478917042255</c:v>
                </c:pt>
                <c:pt idx="154">
                  <c:v>2.300378064870702</c:v>
                </c:pt>
                <c:pt idx="155">
                  <c:v>2.330413773349191</c:v>
                </c:pt>
                <c:pt idx="156">
                  <c:v>2.106190897263415</c:v>
                </c:pt>
                <c:pt idx="157">
                  <c:v>2.387389826338729</c:v>
                </c:pt>
                <c:pt idx="158">
                  <c:v>2.397418542351348</c:v>
                </c:pt>
                <c:pt idx="159">
                  <c:v>2.077731179652392</c:v>
                </c:pt>
                <c:pt idx="160">
                  <c:v>2.178976947293169</c:v>
                </c:pt>
                <c:pt idx="161">
                  <c:v>2.175801632848279</c:v>
                </c:pt>
                <c:pt idx="162">
                  <c:v>2.160768561861128</c:v>
                </c:pt>
                <c:pt idx="163">
                  <c:v>2.294466226161593</c:v>
                </c:pt>
                <c:pt idx="164">
                  <c:v>2.834960851257644</c:v>
                </c:pt>
                <c:pt idx="165">
                  <c:v>2.755112266395071</c:v>
                </c:pt>
                <c:pt idx="166">
                  <c:v>2.841265592625783</c:v>
                </c:pt>
                <c:pt idx="167">
                  <c:v>2.673941998634088</c:v>
                </c:pt>
                <c:pt idx="168">
                  <c:v>2.33645973384853</c:v>
                </c:pt>
                <c:pt idx="169">
                  <c:v>2.603144372620182</c:v>
                </c:pt>
                <c:pt idx="170">
                  <c:v>2.380211241711606</c:v>
                </c:pt>
                <c:pt idx="171">
                  <c:v>2.483301952358167</c:v>
                </c:pt>
                <c:pt idx="172">
                  <c:v>2.529430354366986</c:v>
                </c:pt>
                <c:pt idx="173">
                  <c:v>2.580981965962677</c:v>
                </c:pt>
                <c:pt idx="174">
                  <c:v>2.625826713285711</c:v>
                </c:pt>
                <c:pt idx="175">
                  <c:v>2.476759191770886</c:v>
                </c:pt>
                <c:pt idx="176">
                  <c:v>2.459392487759231</c:v>
                </c:pt>
                <c:pt idx="177">
                  <c:v>2.419955748489758</c:v>
                </c:pt>
                <c:pt idx="178">
                  <c:v>2.626682466236294</c:v>
                </c:pt>
                <c:pt idx="179">
                  <c:v>2.657055852857104</c:v>
                </c:pt>
                <c:pt idx="180">
                  <c:v>2.482873583608754</c:v>
                </c:pt>
                <c:pt idx="181">
                  <c:v>2.833890494261626</c:v>
                </c:pt>
                <c:pt idx="182">
                  <c:v>2.477988976250889</c:v>
                </c:pt>
                <c:pt idx="183">
                  <c:v>2.088844562727004</c:v>
                </c:pt>
                <c:pt idx="184">
                  <c:v>2.093421685162235</c:v>
                </c:pt>
                <c:pt idx="185">
                  <c:v>2.080355870349396</c:v>
                </c:pt>
                <c:pt idx="186">
                  <c:v>2.06295783408451</c:v>
                </c:pt>
                <c:pt idx="187">
                  <c:v>1.905795880367868</c:v>
                </c:pt>
                <c:pt idx="188">
                  <c:v>2.340840549812332</c:v>
                </c:pt>
                <c:pt idx="189">
                  <c:v>1.88309335857569</c:v>
                </c:pt>
                <c:pt idx="190">
                  <c:v>1.920123326290724</c:v>
                </c:pt>
                <c:pt idx="191">
                  <c:v>1.918554530550274</c:v>
                </c:pt>
                <c:pt idx="192">
                  <c:v>1.868056361823041</c:v>
                </c:pt>
                <c:pt idx="193">
                  <c:v>2.426511261364575</c:v>
                </c:pt>
                <c:pt idx="194">
                  <c:v>2.434568904034199</c:v>
                </c:pt>
                <c:pt idx="195">
                  <c:v>2.442479769064449</c:v>
                </c:pt>
                <c:pt idx="196">
                  <c:v>1.778151250383644</c:v>
                </c:pt>
                <c:pt idx="197">
                  <c:v>2.24551266781415</c:v>
                </c:pt>
                <c:pt idx="198">
                  <c:v>2.189770956346874</c:v>
                </c:pt>
                <c:pt idx="199">
                  <c:v>2.15136985024746</c:v>
                </c:pt>
                <c:pt idx="200">
                  <c:v>1.88930170250631</c:v>
                </c:pt>
                <c:pt idx="201">
                  <c:v>2.289811839117621</c:v>
                </c:pt>
                <c:pt idx="202">
                  <c:v>2.336059277866349</c:v>
                </c:pt>
                <c:pt idx="203">
                  <c:v>2.520810931536473</c:v>
                </c:pt>
                <c:pt idx="204">
                  <c:v>2.262451089730429</c:v>
                </c:pt>
                <c:pt idx="205">
                  <c:v>2.016615547557178</c:v>
                </c:pt>
                <c:pt idx="206">
                  <c:v>2.216759516219574</c:v>
                </c:pt>
                <c:pt idx="207">
                  <c:v>2.138302698166282</c:v>
                </c:pt>
                <c:pt idx="208">
                  <c:v>2.015778756389041</c:v>
                </c:pt>
                <c:pt idx="209">
                  <c:v>2.473681568244996</c:v>
                </c:pt>
                <c:pt idx="210">
                  <c:v>2.352182518111363</c:v>
                </c:pt>
                <c:pt idx="211">
                  <c:v>2.45484486000851</c:v>
                </c:pt>
                <c:pt idx="212">
                  <c:v>1.792391689498254</c:v>
                </c:pt>
                <c:pt idx="213">
                  <c:v>2.38147609027503</c:v>
                </c:pt>
                <c:pt idx="214">
                  <c:v>2.192846115188842</c:v>
                </c:pt>
                <c:pt idx="215">
                  <c:v>2.741151598851785</c:v>
                </c:pt>
                <c:pt idx="216">
                  <c:v>2.667919685317361</c:v>
                </c:pt>
                <c:pt idx="217">
                  <c:v>2.439332693830263</c:v>
                </c:pt>
                <c:pt idx="218">
                  <c:v>2.603685549614699</c:v>
                </c:pt>
                <c:pt idx="219">
                  <c:v>2.690196080028514</c:v>
                </c:pt>
                <c:pt idx="220">
                  <c:v>2.361444508086328</c:v>
                </c:pt>
                <c:pt idx="221">
                  <c:v>2.496929648073215</c:v>
                </c:pt>
                <c:pt idx="222">
                  <c:v>2.7481880270062</c:v>
                </c:pt>
                <c:pt idx="223">
                  <c:v>2.289588952542596</c:v>
                </c:pt>
                <c:pt idx="224">
                  <c:v>2.850033257689769</c:v>
                </c:pt>
                <c:pt idx="225">
                  <c:v>2.752816431188271</c:v>
                </c:pt>
                <c:pt idx="226">
                  <c:v>2.829946695941636</c:v>
                </c:pt>
                <c:pt idx="227">
                  <c:v>1.944482672150169</c:v>
                </c:pt>
                <c:pt idx="228">
                  <c:v>2.355834495884936</c:v>
                </c:pt>
                <c:pt idx="229">
                  <c:v>2.261262868792493</c:v>
                </c:pt>
                <c:pt idx="230">
                  <c:v>1.932473764677153</c:v>
                </c:pt>
                <c:pt idx="231">
                  <c:v>1.953276336667304</c:v>
                </c:pt>
                <c:pt idx="232">
                  <c:v>2.130011949671904</c:v>
                </c:pt>
                <c:pt idx="233">
                  <c:v>2.246437026762404</c:v>
                </c:pt>
                <c:pt idx="234">
                  <c:v>1.992553517832136</c:v>
                </c:pt>
                <c:pt idx="235">
                  <c:v>2.127590677007957</c:v>
                </c:pt>
                <c:pt idx="236">
                  <c:v>2.300269314530357</c:v>
                </c:pt>
                <c:pt idx="237">
                  <c:v>2.400710636773231</c:v>
                </c:pt>
                <c:pt idx="238">
                  <c:v>2.502290527914773</c:v>
                </c:pt>
                <c:pt idx="239">
                  <c:v>2.160168292958512</c:v>
                </c:pt>
                <c:pt idx="240">
                  <c:v>2.205745540942662</c:v>
                </c:pt>
                <c:pt idx="241">
                  <c:v>1.948412965778601</c:v>
                </c:pt>
                <c:pt idx="242">
                  <c:v>2.252853030979893</c:v>
                </c:pt>
                <c:pt idx="243">
                  <c:v>2.132179613107493</c:v>
                </c:pt>
                <c:pt idx="244">
                  <c:v>2.174253689193381</c:v>
                </c:pt>
                <c:pt idx="245">
                  <c:v>2.114610984232173</c:v>
                </c:pt>
                <c:pt idx="246">
                  <c:v>2.173186268412274</c:v>
                </c:pt>
                <c:pt idx="247">
                  <c:v>1.990338854787601</c:v>
                </c:pt>
                <c:pt idx="248">
                  <c:v>2.54020429984206</c:v>
                </c:pt>
                <c:pt idx="249">
                  <c:v>2.387745659608864</c:v>
                </c:pt>
                <c:pt idx="250">
                  <c:v>2.500373714353374</c:v>
                </c:pt>
                <c:pt idx="251">
                  <c:v>2.578639209968072</c:v>
                </c:pt>
                <c:pt idx="252">
                  <c:v>2.491361693834273</c:v>
                </c:pt>
                <c:pt idx="253">
                  <c:v>2.568143031657702</c:v>
                </c:pt>
                <c:pt idx="254">
                  <c:v>2.315550534421905</c:v>
                </c:pt>
                <c:pt idx="255">
                  <c:v>2.305566313515304</c:v>
                </c:pt>
                <c:pt idx="256">
                  <c:v>2.232233521114733</c:v>
                </c:pt>
                <c:pt idx="257">
                  <c:v>2.422261450813603</c:v>
                </c:pt>
                <c:pt idx="258">
                  <c:v>2.40437752489532</c:v>
                </c:pt>
                <c:pt idx="259">
                  <c:v>1.93801909747621</c:v>
                </c:pt>
                <c:pt idx="260">
                  <c:v>1.816241299991783</c:v>
                </c:pt>
                <c:pt idx="261">
                  <c:v>2.0</c:v>
                </c:pt>
                <c:pt idx="262">
                  <c:v>2.255714616964256</c:v>
                </c:pt>
                <c:pt idx="263">
                  <c:v>2.377124042346455</c:v>
                </c:pt>
                <c:pt idx="264">
                  <c:v>2.339650157613684</c:v>
                </c:pt>
                <c:pt idx="265">
                  <c:v>2.326335860928751</c:v>
                </c:pt>
                <c:pt idx="266">
                  <c:v>2.382827209736365</c:v>
                </c:pt>
                <c:pt idx="267">
                  <c:v>2.2405492482826</c:v>
                </c:pt>
                <c:pt idx="268">
                  <c:v>2.131137273778607</c:v>
                </c:pt>
                <c:pt idx="269">
                  <c:v>2.15896526038341</c:v>
                </c:pt>
                <c:pt idx="270">
                  <c:v>2.157154439906281</c:v>
                </c:pt>
                <c:pt idx="271">
                  <c:v>2.284881714655452</c:v>
                </c:pt>
                <c:pt idx="272">
                  <c:v>2.392696953259666</c:v>
                </c:pt>
                <c:pt idx="273">
                  <c:v>2.005752328889091</c:v>
                </c:pt>
                <c:pt idx="274">
                  <c:v>1.982723387668545</c:v>
                </c:pt>
                <c:pt idx="275">
                  <c:v>2.269688027663909</c:v>
                </c:pt>
                <c:pt idx="276">
                  <c:v>2.28211207819595</c:v>
                </c:pt>
                <c:pt idx="277">
                  <c:v>2.282961803534335</c:v>
                </c:pt>
                <c:pt idx="278">
                  <c:v>2.234264124378789</c:v>
                </c:pt>
                <c:pt idx="279">
                  <c:v>2.206015876763344</c:v>
                </c:pt>
                <c:pt idx="280">
                  <c:v>2.143014800254095</c:v>
                </c:pt>
                <c:pt idx="281">
                  <c:v>2.04296907339318</c:v>
                </c:pt>
                <c:pt idx="282">
                  <c:v>2.04727486738418</c:v>
                </c:pt>
                <c:pt idx="283">
                  <c:v>2.117271295655764</c:v>
                </c:pt>
                <c:pt idx="284">
                  <c:v>2.177824971864682</c:v>
                </c:pt>
                <c:pt idx="285">
                  <c:v>2.062205808819713</c:v>
                </c:pt>
                <c:pt idx="286">
                  <c:v>1.758911892397973</c:v>
                </c:pt>
                <c:pt idx="287">
                  <c:v>2.176091259055681</c:v>
                </c:pt>
                <c:pt idx="288">
                  <c:v>2.068556895072363</c:v>
                </c:pt>
                <c:pt idx="289">
                  <c:v>1.984977126415493</c:v>
                </c:pt>
                <c:pt idx="290">
                  <c:v>1.966141732739033</c:v>
                </c:pt>
                <c:pt idx="291">
                  <c:v>1.984527313343793</c:v>
                </c:pt>
                <c:pt idx="292">
                  <c:v>1.982723387668545</c:v>
                </c:pt>
                <c:pt idx="293">
                  <c:v>1.9304395947667</c:v>
                </c:pt>
                <c:pt idx="294">
                  <c:v>2.269123617000536</c:v>
                </c:pt>
                <c:pt idx="295">
                  <c:v>2.387686374306484</c:v>
                </c:pt>
                <c:pt idx="296">
                  <c:v>2.375114684692225</c:v>
                </c:pt>
                <c:pt idx="297">
                  <c:v>2.359835482339888</c:v>
                </c:pt>
                <c:pt idx="298">
                  <c:v>2.27600198996205</c:v>
                </c:pt>
                <c:pt idx="299">
                  <c:v>2.26150077319828</c:v>
                </c:pt>
                <c:pt idx="300">
                  <c:v>2.090963076595731</c:v>
                </c:pt>
                <c:pt idx="301">
                  <c:v>2.360025089189397</c:v>
                </c:pt>
                <c:pt idx="302">
                  <c:v>2.20682587603185</c:v>
                </c:pt>
                <c:pt idx="303">
                  <c:v>1.873514353539292</c:v>
                </c:pt>
                <c:pt idx="304">
                  <c:v>1.859738566197147</c:v>
                </c:pt>
                <c:pt idx="305">
                  <c:v>1.827369273053825</c:v>
                </c:pt>
                <c:pt idx="306">
                  <c:v>1.8819549713396</c:v>
                </c:pt>
                <c:pt idx="307">
                  <c:v>2.092369699629121</c:v>
                </c:pt>
                <c:pt idx="308">
                  <c:v>2.01703333929878</c:v>
                </c:pt>
                <c:pt idx="309">
                  <c:v>2.057666103909829</c:v>
                </c:pt>
                <c:pt idx="310">
                  <c:v>2.298197867109815</c:v>
                </c:pt>
                <c:pt idx="311">
                  <c:v>2.262806923000564</c:v>
                </c:pt>
                <c:pt idx="312">
                  <c:v>2.423245873936808</c:v>
                </c:pt>
                <c:pt idx="313">
                  <c:v>2.52244423350632</c:v>
                </c:pt>
                <c:pt idx="314">
                  <c:v>2.299942900022767</c:v>
                </c:pt>
                <c:pt idx="315">
                  <c:v>2.611723308007342</c:v>
                </c:pt>
                <c:pt idx="316">
                  <c:v>2.160618572399474</c:v>
                </c:pt>
                <c:pt idx="317">
                  <c:v>2.066698550422995</c:v>
                </c:pt>
                <c:pt idx="318">
                  <c:v>2.439332693830263</c:v>
                </c:pt>
                <c:pt idx="319">
                  <c:v>2.227886704613673</c:v>
                </c:pt>
                <c:pt idx="320">
                  <c:v>2.429752280002408</c:v>
                </c:pt>
                <c:pt idx="321">
                  <c:v>2.254548077108974</c:v>
                </c:pt>
                <c:pt idx="322">
                  <c:v>2.30391568390147</c:v>
                </c:pt>
                <c:pt idx="323">
                  <c:v>1.943988875073772</c:v>
                </c:pt>
                <c:pt idx="324">
                  <c:v>1.955447210577695</c:v>
                </c:pt>
                <c:pt idx="325">
                  <c:v>2.060792241936833</c:v>
                </c:pt>
                <c:pt idx="326">
                  <c:v>1.990338854787601</c:v>
                </c:pt>
                <c:pt idx="327">
                  <c:v>2.352953911710088</c:v>
                </c:pt>
                <c:pt idx="328">
                  <c:v>2.356312741150645</c:v>
                </c:pt>
                <c:pt idx="329">
                  <c:v>1.638489256954637</c:v>
                </c:pt>
                <c:pt idx="330">
                  <c:v>1.638489256954637</c:v>
                </c:pt>
                <c:pt idx="331">
                  <c:v>1.122215878272827</c:v>
                </c:pt>
                <c:pt idx="332">
                  <c:v>1.577491799837225</c:v>
                </c:pt>
                <c:pt idx="333">
                  <c:v>1.290034611362518</c:v>
                </c:pt>
                <c:pt idx="334">
                  <c:v>1.555094448578319</c:v>
                </c:pt>
                <c:pt idx="335">
                  <c:v>2.054613054556888</c:v>
                </c:pt>
                <c:pt idx="336">
                  <c:v>2.04336227802113</c:v>
                </c:pt>
                <c:pt idx="337">
                  <c:v>1.801403710017355</c:v>
                </c:pt>
                <c:pt idx="338">
                  <c:v>2.585235063365775</c:v>
                </c:pt>
                <c:pt idx="339">
                  <c:v>2.586587304671755</c:v>
                </c:pt>
                <c:pt idx="340">
                  <c:v>2.124178055474675</c:v>
                </c:pt>
                <c:pt idx="341">
                  <c:v>2.098643725817057</c:v>
                </c:pt>
                <c:pt idx="342">
                  <c:v>2.214048679411941</c:v>
                </c:pt>
                <c:pt idx="343">
                  <c:v>1.990042711249428</c:v>
                </c:pt>
                <c:pt idx="344">
                  <c:v>1.911157608739977</c:v>
                </c:pt>
                <c:pt idx="345">
                  <c:v>2.102776614883441</c:v>
                </c:pt>
                <c:pt idx="346">
                  <c:v>1.94865743214132</c:v>
                </c:pt>
                <c:pt idx="347">
                  <c:v>2.017867718963505</c:v>
                </c:pt>
                <c:pt idx="348">
                  <c:v>1.971739590887778</c:v>
                </c:pt>
                <c:pt idx="349">
                  <c:v>2.017450729510536</c:v>
                </c:pt>
                <c:pt idx="350">
                  <c:v>2.154423973114647</c:v>
                </c:pt>
                <c:pt idx="351">
                  <c:v>1.77451696572855</c:v>
                </c:pt>
                <c:pt idx="352">
                  <c:v>1.989449817666692</c:v>
                </c:pt>
                <c:pt idx="353">
                  <c:v>1.937016107464814</c:v>
                </c:pt>
                <c:pt idx="354">
                  <c:v>1.726727209026572</c:v>
                </c:pt>
                <c:pt idx="355">
                  <c:v>2.267171728403013</c:v>
                </c:pt>
                <c:pt idx="356">
                  <c:v>2.267171728403013</c:v>
                </c:pt>
                <c:pt idx="357">
                  <c:v>1.678518379040114</c:v>
                </c:pt>
                <c:pt idx="358">
                  <c:v>1.981365509078544</c:v>
                </c:pt>
                <c:pt idx="359">
                  <c:v>1.550228353055094</c:v>
                </c:pt>
                <c:pt idx="360">
                  <c:v>1.915927211697116</c:v>
                </c:pt>
                <c:pt idx="361">
                  <c:v>1.865696059916071</c:v>
                </c:pt>
                <c:pt idx="362">
                  <c:v>1.511883360978874</c:v>
                </c:pt>
                <c:pt idx="363">
                  <c:v>1.718501688867274</c:v>
                </c:pt>
                <c:pt idx="364">
                  <c:v>1.725911632295048</c:v>
                </c:pt>
                <c:pt idx="365">
                  <c:v>1.721398375521505</c:v>
                </c:pt>
                <c:pt idx="366">
                  <c:v>1.813580988568192</c:v>
                </c:pt>
                <c:pt idx="367">
                  <c:v>1.68930885912362</c:v>
                </c:pt>
                <c:pt idx="368">
                  <c:v>1.845408139621793</c:v>
                </c:pt>
                <c:pt idx="369">
                  <c:v>1.539076098792777</c:v>
                </c:pt>
                <c:pt idx="370">
                  <c:v>1.77887447200274</c:v>
                </c:pt>
                <c:pt idx="371">
                  <c:v>1.72916478969277</c:v>
                </c:pt>
                <c:pt idx="372">
                  <c:v>1.567810291429498</c:v>
                </c:pt>
                <c:pt idx="373">
                  <c:v>1.786396461372304</c:v>
                </c:pt>
                <c:pt idx="374">
                  <c:v>1.669316880566112</c:v>
                </c:pt>
                <c:pt idx="375">
                  <c:v>2.03302144468291</c:v>
                </c:pt>
                <c:pt idx="376">
                  <c:v>2.153509989300837</c:v>
                </c:pt>
                <c:pt idx="377">
                  <c:v>2.294686624279443</c:v>
                </c:pt>
                <c:pt idx="378">
                  <c:v>2.301680949293576</c:v>
                </c:pt>
                <c:pt idx="379">
                  <c:v>2.173477643452994</c:v>
                </c:pt>
                <c:pt idx="380">
                  <c:v>1.646403726223069</c:v>
                </c:pt>
                <c:pt idx="381">
                  <c:v>1.886490725172482</c:v>
                </c:pt>
                <c:pt idx="382">
                  <c:v>1.913283901760418</c:v>
                </c:pt>
                <c:pt idx="383">
                  <c:v>1.941511432634403</c:v>
                </c:pt>
                <c:pt idx="384">
                  <c:v>1.956648579205203</c:v>
                </c:pt>
                <c:pt idx="385">
                  <c:v>1.630427875025024</c:v>
                </c:pt>
                <c:pt idx="386">
                  <c:v>1.80174661921946</c:v>
                </c:pt>
                <c:pt idx="387">
                  <c:v>1.652246341003323</c:v>
                </c:pt>
                <c:pt idx="388">
                  <c:v>1.744292983122676</c:v>
                </c:pt>
                <c:pt idx="389">
                  <c:v>1.641474110504099</c:v>
                </c:pt>
                <c:pt idx="390">
                  <c:v>1.828015064223977</c:v>
                </c:pt>
                <c:pt idx="391">
                  <c:v>1.857935264719429</c:v>
                </c:pt>
                <c:pt idx="392">
                  <c:v>1.909556029241175</c:v>
                </c:pt>
                <c:pt idx="393">
                  <c:v>2.006466042249232</c:v>
                </c:pt>
                <c:pt idx="394">
                  <c:v>2.063708559391417</c:v>
                </c:pt>
                <c:pt idx="395">
                  <c:v>2.188928483760853</c:v>
                </c:pt>
                <c:pt idx="396">
                  <c:v>1.755112266395071</c:v>
                </c:pt>
                <c:pt idx="397">
                  <c:v>1.650954757949053</c:v>
                </c:pt>
                <c:pt idx="398">
                  <c:v>1.740362689494244</c:v>
                </c:pt>
                <c:pt idx="399">
                  <c:v>1.838219221907626</c:v>
                </c:pt>
                <c:pt idx="400">
                  <c:v>1.732393759822969</c:v>
                </c:pt>
                <c:pt idx="401">
                  <c:v>1.899273187317604</c:v>
                </c:pt>
                <c:pt idx="402">
                  <c:v>2.185258765296585</c:v>
                </c:pt>
                <c:pt idx="403">
                  <c:v>1.713910354128955</c:v>
                </c:pt>
                <c:pt idx="404">
                  <c:v>1.721398375521505</c:v>
                </c:pt>
                <c:pt idx="405">
                  <c:v>1.712649701627211</c:v>
                </c:pt>
                <c:pt idx="406">
                  <c:v>1.687528961214634</c:v>
                </c:pt>
                <c:pt idx="407">
                  <c:v>1.676693609624866</c:v>
                </c:pt>
                <c:pt idx="408">
                  <c:v>1.830588668685144</c:v>
                </c:pt>
                <c:pt idx="409">
                  <c:v>1.60959440922522</c:v>
                </c:pt>
                <c:pt idx="410">
                  <c:v>2.054613054556888</c:v>
                </c:pt>
                <c:pt idx="411">
                  <c:v>1.951823035315912</c:v>
                </c:pt>
                <c:pt idx="412">
                  <c:v>1.562292864456475</c:v>
                </c:pt>
                <c:pt idx="413">
                  <c:v>1.564666064252089</c:v>
                </c:pt>
                <c:pt idx="414">
                  <c:v>1.594392550375427</c:v>
                </c:pt>
                <c:pt idx="415">
                  <c:v>1.589949601325708</c:v>
                </c:pt>
                <c:pt idx="416">
                  <c:v>1.552668216112193</c:v>
                </c:pt>
                <c:pt idx="417">
                  <c:v>1.7160033436348</c:v>
                </c:pt>
                <c:pt idx="418">
                  <c:v>1.676693609624866</c:v>
                </c:pt>
                <c:pt idx="419">
                  <c:v>1.819543935541869</c:v>
                </c:pt>
                <c:pt idx="420">
                  <c:v>2.099335277685957</c:v>
                </c:pt>
                <c:pt idx="421">
                  <c:v>1.766412847112399</c:v>
                </c:pt>
                <c:pt idx="422">
                  <c:v>1.985426474083002</c:v>
                </c:pt>
                <c:pt idx="423">
                  <c:v>1.770115294787102</c:v>
                </c:pt>
                <c:pt idx="424">
                  <c:v>1.557507201905658</c:v>
                </c:pt>
                <c:pt idx="425">
                  <c:v>1.845098040014257</c:v>
                </c:pt>
                <c:pt idx="426">
                  <c:v>1.846955325019824</c:v>
                </c:pt>
                <c:pt idx="427">
                  <c:v>1.451018452155457</c:v>
                </c:pt>
                <c:pt idx="428">
                  <c:v>1.739572344450092</c:v>
                </c:pt>
                <c:pt idx="429">
                  <c:v>1.625312450961674</c:v>
                </c:pt>
                <c:pt idx="430">
                  <c:v>2.119915410257991</c:v>
                </c:pt>
                <c:pt idx="431">
                  <c:v>1.65991620006985</c:v>
                </c:pt>
                <c:pt idx="432">
                  <c:v>1.636487896353365</c:v>
                </c:pt>
                <c:pt idx="433">
                  <c:v>1.73078227566639</c:v>
                </c:pt>
                <c:pt idx="434">
                  <c:v>1.720159303405957</c:v>
                </c:pt>
                <c:pt idx="435">
                  <c:v>1.702430536445525</c:v>
                </c:pt>
                <c:pt idx="436">
                  <c:v>2.183554533618862</c:v>
                </c:pt>
                <c:pt idx="437">
                  <c:v>1.576341350205793</c:v>
                </c:pt>
                <c:pt idx="438">
                  <c:v>1.800717078282385</c:v>
                </c:pt>
                <c:pt idx="439">
                  <c:v>1.674861140737811</c:v>
                </c:pt>
                <c:pt idx="440">
                  <c:v>1.797959643737196</c:v>
                </c:pt>
                <c:pt idx="441">
                  <c:v>1.853089529851865</c:v>
                </c:pt>
                <c:pt idx="442">
                  <c:v>1.877371345869774</c:v>
                </c:pt>
                <c:pt idx="443">
                  <c:v>1.688419822002711</c:v>
                </c:pt>
                <c:pt idx="444">
                  <c:v>1.530199698203082</c:v>
                </c:pt>
                <c:pt idx="445">
                  <c:v>1.571708831808688</c:v>
                </c:pt>
                <c:pt idx="446">
                  <c:v>1.870403905279027</c:v>
                </c:pt>
              </c:numCache>
            </c:numRef>
          </c:xVal>
          <c:yVal>
            <c:numRef>
              <c:f>'species means'!$N$2:$N$448</c:f>
              <c:numCache>
                <c:formatCode>0.000</c:formatCode>
                <c:ptCount val="447"/>
                <c:pt idx="0">
                  <c:v>2.46723982684491</c:v>
                </c:pt>
                <c:pt idx="1">
                  <c:v>2.350867996286564</c:v>
                </c:pt>
                <c:pt idx="2">
                  <c:v>2.251881454552528</c:v>
                </c:pt>
                <c:pt idx="3">
                  <c:v>2.30941722577814</c:v>
                </c:pt>
                <c:pt idx="4">
                  <c:v>2.160768561861128</c:v>
                </c:pt>
                <c:pt idx="5">
                  <c:v>2.370142847051102</c:v>
                </c:pt>
                <c:pt idx="6">
                  <c:v>2.365862215402555</c:v>
                </c:pt>
                <c:pt idx="7">
                  <c:v>2.395850376018781</c:v>
                </c:pt>
                <c:pt idx="8">
                  <c:v>2.297103650149256</c:v>
                </c:pt>
                <c:pt idx="9">
                  <c:v>2.377852419006754</c:v>
                </c:pt>
                <c:pt idx="10">
                  <c:v>2.349277527467955</c:v>
                </c:pt>
                <c:pt idx="11">
                  <c:v>2.185069736139345</c:v>
                </c:pt>
                <c:pt idx="12">
                  <c:v>2.133538908370217</c:v>
                </c:pt>
                <c:pt idx="13">
                  <c:v>2.319314304090512</c:v>
                </c:pt>
                <c:pt idx="14">
                  <c:v>2.333245698961963</c:v>
                </c:pt>
                <c:pt idx="15">
                  <c:v>2.161667412437736</c:v>
                </c:pt>
                <c:pt idx="16">
                  <c:v>2.194791757721924</c:v>
                </c:pt>
                <c:pt idx="17">
                  <c:v>2.509202522331103</c:v>
                </c:pt>
                <c:pt idx="18">
                  <c:v>2.628644322284606</c:v>
                </c:pt>
                <c:pt idx="19">
                  <c:v>2.492760389026837</c:v>
                </c:pt>
                <c:pt idx="20">
                  <c:v>2.531478917042255</c:v>
                </c:pt>
                <c:pt idx="21">
                  <c:v>2.513217600067939</c:v>
                </c:pt>
                <c:pt idx="22">
                  <c:v>2.003245054813147</c:v>
                </c:pt>
                <c:pt idx="23">
                  <c:v>2.240499326507511</c:v>
                </c:pt>
                <c:pt idx="24">
                  <c:v>2.114610984232173</c:v>
                </c:pt>
                <c:pt idx="25">
                  <c:v>1.838219221907626</c:v>
                </c:pt>
                <c:pt idx="26">
                  <c:v>2.53655844257153</c:v>
                </c:pt>
                <c:pt idx="27">
                  <c:v>1.984527313343793</c:v>
                </c:pt>
                <c:pt idx="28">
                  <c:v>1.878521795501207</c:v>
                </c:pt>
                <c:pt idx="29">
                  <c:v>1.824776462475546</c:v>
                </c:pt>
                <c:pt idx="30">
                  <c:v>1.983175072037813</c:v>
                </c:pt>
                <c:pt idx="31">
                  <c:v>2.00902574208691</c:v>
                </c:pt>
                <c:pt idx="32">
                  <c:v>2.080987046910887</c:v>
                </c:pt>
                <c:pt idx="33">
                  <c:v>1.99056082999402</c:v>
                </c:pt>
                <c:pt idx="34">
                  <c:v>2.550228353055094</c:v>
                </c:pt>
                <c:pt idx="35">
                  <c:v>2.450249108319361</c:v>
                </c:pt>
                <c:pt idx="36">
                  <c:v>2.095169351431755</c:v>
                </c:pt>
                <c:pt idx="37">
                  <c:v>2.258158193340794</c:v>
                </c:pt>
                <c:pt idx="38">
                  <c:v>2.151676230847048</c:v>
                </c:pt>
                <c:pt idx="39">
                  <c:v>2.234264124378789</c:v>
                </c:pt>
                <c:pt idx="40">
                  <c:v>2.240611642432826</c:v>
                </c:pt>
                <c:pt idx="41">
                  <c:v>2.44271488292848</c:v>
                </c:pt>
                <c:pt idx="42">
                  <c:v>2.394539231372204</c:v>
                </c:pt>
                <c:pt idx="43">
                  <c:v>2.449632650470074</c:v>
                </c:pt>
                <c:pt idx="44">
                  <c:v>2.358505911490235</c:v>
                </c:pt>
                <c:pt idx="45">
                  <c:v>2.394714279533342</c:v>
                </c:pt>
                <c:pt idx="46">
                  <c:v>2.176525336535</c:v>
                </c:pt>
                <c:pt idx="47">
                  <c:v>2.36078268987328</c:v>
                </c:pt>
                <c:pt idx="48">
                  <c:v>2.377306251068199</c:v>
                </c:pt>
                <c:pt idx="49">
                  <c:v>2.622628426129325</c:v>
                </c:pt>
                <c:pt idx="50">
                  <c:v>2.446174585935842</c:v>
                </c:pt>
                <c:pt idx="51">
                  <c:v>2.642464520242121</c:v>
                </c:pt>
                <c:pt idx="52">
                  <c:v>2.06744284277638</c:v>
                </c:pt>
                <c:pt idx="53">
                  <c:v>1.989004615698537</c:v>
                </c:pt>
                <c:pt idx="54">
                  <c:v>2.104145550554008</c:v>
                </c:pt>
                <c:pt idx="55">
                  <c:v>2.348304863048161</c:v>
                </c:pt>
                <c:pt idx="56">
                  <c:v>2.340741474989978</c:v>
                </c:pt>
                <c:pt idx="57">
                  <c:v>2.351603072419129</c:v>
                </c:pt>
                <c:pt idx="58">
                  <c:v>2.378307034856813</c:v>
                </c:pt>
                <c:pt idx="59">
                  <c:v>2.359076226059263</c:v>
                </c:pt>
                <c:pt idx="60">
                  <c:v>2.296665190261531</c:v>
                </c:pt>
                <c:pt idx="61">
                  <c:v>2.352085997501585</c:v>
                </c:pt>
                <c:pt idx="62">
                  <c:v>2.29622628726116</c:v>
                </c:pt>
                <c:pt idx="63">
                  <c:v>2.170261715394957</c:v>
                </c:pt>
                <c:pt idx="64">
                  <c:v>2.255272505103306</c:v>
                </c:pt>
                <c:pt idx="65">
                  <c:v>2.514547752660286</c:v>
                </c:pt>
                <c:pt idx="66">
                  <c:v>2.673941998634088</c:v>
                </c:pt>
                <c:pt idx="67">
                  <c:v>2.743535894777588</c:v>
                </c:pt>
                <c:pt idx="68">
                  <c:v>2.71177911845625</c:v>
                </c:pt>
                <c:pt idx="69">
                  <c:v>2.550228353055094</c:v>
                </c:pt>
                <c:pt idx="70">
                  <c:v>2.486666572625893</c:v>
                </c:pt>
                <c:pt idx="71">
                  <c:v>2.523746466811565</c:v>
                </c:pt>
                <c:pt idx="72">
                  <c:v>2.22466252884103</c:v>
                </c:pt>
                <c:pt idx="73">
                  <c:v>2.280578370368076</c:v>
                </c:pt>
                <c:pt idx="74">
                  <c:v>2.72645552025831</c:v>
                </c:pt>
                <c:pt idx="75">
                  <c:v>2.41077723337721</c:v>
                </c:pt>
                <c:pt idx="76">
                  <c:v>2.635919163368158</c:v>
                </c:pt>
                <c:pt idx="77">
                  <c:v>2.424391554410277</c:v>
                </c:pt>
                <c:pt idx="78">
                  <c:v>2.42862067267194</c:v>
                </c:pt>
                <c:pt idx="79">
                  <c:v>2.439911367442731</c:v>
                </c:pt>
                <c:pt idx="80">
                  <c:v>2.417471693203293</c:v>
                </c:pt>
                <c:pt idx="81">
                  <c:v>2.405972103856028</c:v>
                </c:pt>
                <c:pt idx="82">
                  <c:v>2.674554976127385</c:v>
                </c:pt>
                <c:pt idx="83">
                  <c:v>2.903632516084238</c:v>
                </c:pt>
                <c:pt idx="84">
                  <c:v>2.893206753059848</c:v>
                </c:pt>
                <c:pt idx="85">
                  <c:v>2.790988475088816</c:v>
                </c:pt>
                <c:pt idx="86">
                  <c:v>2.880813592280791</c:v>
                </c:pt>
                <c:pt idx="87">
                  <c:v>2.694605198933569</c:v>
                </c:pt>
                <c:pt idx="88">
                  <c:v>2.412796428716543</c:v>
                </c:pt>
                <c:pt idx="89">
                  <c:v>2.860128296542201</c:v>
                </c:pt>
                <c:pt idx="90">
                  <c:v>2.858649967159203</c:v>
                </c:pt>
                <c:pt idx="91">
                  <c:v>2.255754786643044</c:v>
                </c:pt>
                <c:pt idx="92">
                  <c:v>2.632457292184724</c:v>
                </c:pt>
                <c:pt idx="93">
                  <c:v>2.462847035831674</c:v>
                </c:pt>
                <c:pt idx="94">
                  <c:v>2.440121603187804</c:v>
                </c:pt>
                <c:pt idx="95">
                  <c:v>2.456214155357989</c:v>
                </c:pt>
                <c:pt idx="96">
                  <c:v>2.876794976200701</c:v>
                </c:pt>
                <c:pt idx="97">
                  <c:v>2.167317334748176</c:v>
                </c:pt>
                <c:pt idx="98">
                  <c:v>2.136720567156406</c:v>
                </c:pt>
                <c:pt idx="99">
                  <c:v>2.48000694295715</c:v>
                </c:pt>
                <c:pt idx="100">
                  <c:v>2.15941678821674</c:v>
                </c:pt>
                <c:pt idx="101">
                  <c:v>2.059563417901268</c:v>
                </c:pt>
                <c:pt idx="102">
                  <c:v>2.198657086954423</c:v>
                </c:pt>
                <c:pt idx="103">
                  <c:v>2.207993214326876</c:v>
                </c:pt>
                <c:pt idx="104">
                  <c:v>2.228143607597742</c:v>
                </c:pt>
                <c:pt idx="105">
                  <c:v>2.28330122870355</c:v>
                </c:pt>
                <c:pt idx="106">
                  <c:v>2.188647295999717</c:v>
                </c:pt>
                <c:pt idx="107">
                  <c:v>2.5910646070265</c:v>
                </c:pt>
                <c:pt idx="108">
                  <c:v>2.426511261364575</c:v>
                </c:pt>
                <c:pt idx="109">
                  <c:v>2.505149978319906</c:v>
                </c:pt>
                <c:pt idx="110">
                  <c:v>2.438146636246749</c:v>
                </c:pt>
                <c:pt idx="111">
                  <c:v>2.48981790830145</c:v>
                </c:pt>
                <c:pt idx="112">
                  <c:v>2.196176185039973</c:v>
                </c:pt>
                <c:pt idx="113">
                  <c:v>2.19089171692217</c:v>
                </c:pt>
                <c:pt idx="114">
                  <c:v>2.342422680822206</c:v>
                </c:pt>
                <c:pt idx="115">
                  <c:v>2.508529718971286</c:v>
                </c:pt>
                <c:pt idx="116">
                  <c:v>2.415557582011711</c:v>
                </c:pt>
                <c:pt idx="117">
                  <c:v>2.12057393120585</c:v>
                </c:pt>
                <c:pt idx="118">
                  <c:v>2.140193678578631</c:v>
                </c:pt>
                <c:pt idx="119">
                  <c:v>2.294466226161593</c:v>
                </c:pt>
                <c:pt idx="120">
                  <c:v>2.071882007306125</c:v>
                </c:pt>
                <c:pt idx="121">
                  <c:v>2.507855871695831</c:v>
                </c:pt>
                <c:pt idx="122">
                  <c:v>2.599883072073688</c:v>
                </c:pt>
                <c:pt idx="123">
                  <c:v>2.53655844257153</c:v>
                </c:pt>
                <c:pt idx="124">
                  <c:v>2.145351816558461</c:v>
                </c:pt>
                <c:pt idx="125">
                  <c:v>2.502427119984433</c:v>
                </c:pt>
                <c:pt idx="126">
                  <c:v>2.642464520242121</c:v>
                </c:pt>
                <c:pt idx="127">
                  <c:v>2.742332282357148</c:v>
                </c:pt>
                <c:pt idx="128">
                  <c:v>2.305995882770805</c:v>
                </c:pt>
                <c:pt idx="129">
                  <c:v>2.267171728403013</c:v>
                </c:pt>
                <c:pt idx="130">
                  <c:v>2.181843587944773</c:v>
                </c:pt>
                <c:pt idx="131">
                  <c:v>2.304705898212765</c:v>
                </c:pt>
                <c:pt idx="132">
                  <c:v>2.139879086401236</c:v>
                </c:pt>
                <c:pt idx="133">
                  <c:v>2.125481265700594</c:v>
                </c:pt>
                <c:pt idx="134">
                  <c:v>2.26179797055601</c:v>
                </c:pt>
                <c:pt idx="135">
                  <c:v>2.247605064150771</c:v>
                </c:pt>
                <c:pt idx="136">
                  <c:v>2.238046103128795</c:v>
                </c:pt>
                <c:pt idx="137">
                  <c:v>2.193124598354461</c:v>
                </c:pt>
                <c:pt idx="138">
                  <c:v>2.582517883604063</c:v>
                </c:pt>
                <c:pt idx="139">
                  <c:v>2.353579661695289</c:v>
                </c:pt>
                <c:pt idx="140">
                  <c:v>2.356025857193122</c:v>
                </c:pt>
                <c:pt idx="141">
                  <c:v>2.60292771285919</c:v>
                </c:pt>
                <c:pt idx="142">
                  <c:v>2.428134794028789</c:v>
                </c:pt>
                <c:pt idx="143">
                  <c:v>2.193124598354461</c:v>
                </c:pt>
                <c:pt idx="144">
                  <c:v>2.588383768378727</c:v>
                </c:pt>
                <c:pt idx="145">
                  <c:v>2.406880670049125</c:v>
                </c:pt>
                <c:pt idx="146">
                  <c:v>2.380844126464666</c:v>
                </c:pt>
                <c:pt idx="147">
                  <c:v>2.385069776331935</c:v>
                </c:pt>
                <c:pt idx="148">
                  <c:v>2.281033367247727</c:v>
                </c:pt>
                <c:pt idx="149">
                  <c:v>2.40823996531185</c:v>
                </c:pt>
                <c:pt idx="150">
                  <c:v>2.371621927176021</c:v>
                </c:pt>
                <c:pt idx="151">
                  <c:v>2.409764104266346</c:v>
                </c:pt>
                <c:pt idx="152">
                  <c:v>2.396199347095736</c:v>
                </c:pt>
                <c:pt idx="153">
                  <c:v>2.468568852723465</c:v>
                </c:pt>
                <c:pt idx="154">
                  <c:v>2.153814864344529</c:v>
                </c:pt>
                <c:pt idx="155">
                  <c:v>2.170261715394957</c:v>
                </c:pt>
                <c:pt idx="156">
                  <c:v>2.122215878272827</c:v>
                </c:pt>
                <c:pt idx="157">
                  <c:v>2.334453751150931</c:v>
                </c:pt>
                <c:pt idx="158">
                  <c:v>2.322426052405952</c:v>
                </c:pt>
                <c:pt idx="159">
                  <c:v>2.08278537031645</c:v>
                </c:pt>
                <c:pt idx="160">
                  <c:v>2.117933835039641</c:v>
                </c:pt>
                <c:pt idx="161">
                  <c:v>2.154728207440156</c:v>
                </c:pt>
                <c:pt idx="162">
                  <c:v>2.070037866607755</c:v>
                </c:pt>
                <c:pt idx="163">
                  <c:v>2.413299764081252</c:v>
                </c:pt>
                <c:pt idx="164">
                  <c:v>2.647285145025366</c:v>
                </c:pt>
                <c:pt idx="165">
                  <c:v>2.559906625036112</c:v>
                </c:pt>
                <c:pt idx="166">
                  <c:v>2.619249898968967</c:v>
                </c:pt>
                <c:pt idx="167">
                  <c:v>2.589949601325708</c:v>
                </c:pt>
                <c:pt idx="168">
                  <c:v>2.348304863048161</c:v>
                </c:pt>
                <c:pt idx="169">
                  <c:v>2.540329474790874</c:v>
                </c:pt>
                <c:pt idx="170">
                  <c:v>2.421603926869831</c:v>
                </c:pt>
                <c:pt idx="171">
                  <c:v>2.294906910605192</c:v>
                </c:pt>
                <c:pt idx="172">
                  <c:v>2.324899497052313</c:v>
                </c:pt>
                <c:pt idx="173">
                  <c:v>2.424064525417488</c:v>
                </c:pt>
                <c:pt idx="174">
                  <c:v>2.410608542568368</c:v>
                </c:pt>
                <c:pt idx="175">
                  <c:v>2.308244176740606</c:v>
                </c:pt>
                <c:pt idx="176">
                  <c:v>2.432969290874406</c:v>
                </c:pt>
                <c:pt idx="177">
                  <c:v>2.414137362184476</c:v>
                </c:pt>
                <c:pt idx="178">
                  <c:v>2.816241299991783</c:v>
                </c:pt>
                <c:pt idx="179">
                  <c:v>2.5532760461371</c:v>
                </c:pt>
                <c:pt idx="180">
                  <c:v>2.48000694295715</c:v>
                </c:pt>
                <c:pt idx="181">
                  <c:v>2.671234571729742</c:v>
                </c:pt>
                <c:pt idx="182">
                  <c:v>2.632288535826703</c:v>
                </c:pt>
                <c:pt idx="183">
                  <c:v>2.240299582002712</c:v>
                </c:pt>
                <c:pt idx="184">
                  <c:v>2.228913405994688</c:v>
                </c:pt>
                <c:pt idx="185">
                  <c:v>2.234264124378789</c:v>
                </c:pt>
                <c:pt idx="186">
                  <c:v>2.193402903062418</c:v>
                </c:pt>
                <c:pt idx="187">
                  <c:v>2.094471128641645</c:v>
                </c:pt>
                <c:pt idx="188">
                  <c:v>2.320042375479645</c:v>
                </c:pt>
                <c:pt idx="189">
                  <c:v>2.06744284277638</c:v>
                </c:pt>
                <c:pt idx="190">
                  <c:v>2.094121595840561</c:v>
                </c:pt>
                <c:pt idx="191">
                  <c:v>2.035429738184548</c:v>
                </c:pt>
                <c:pt idx="192">
                  <c:v>1.9804578922761</c:v>
                </c:pt>
                <c:pt idx="193">
                  <c:v>2.562292864456475</c:v>
                </c:pt>
                <c:pt idx="194">
                  <c:v>2.571708831808688</c:v>
                </c:pt>
                <c:pt idx="195">
                  <c:v>2.593286067020457</c:v>
                </c:pt>
                <c:pt idx="196">
                  <c:v>1.91487181754005</c:v>
                </c:pt>
                <c:pt idx="197">
                  <c:v>2.426511261364575</c:v>
                </c:pt>
                <c:pt idx="198">
                  <c:v>2.255754786643044</c:v>
                </c:pt>
                <c:pt idx="199">
                  <c:v>2.228272002124</c:v>
                </c:pt>
                <c:pt idx="200">
                  <c:v>2.09968064110925</c:v>
                </c:pt>
                <c:pt idx="201">
                  <c:v>2.335858911319818</c:v>
                </c:pt>
                <c:pt idx="202">
                  <c:v>2.482158695411276</c:v>
                </c:pt>
                <c:pt idx="203">
                  <c:v>2.666166846336666</c:v>
                </c:pt>
                <c:pt idx="204">
                  <c:v>2.424881636631067</c:v>
                </c:pt>
                <c:pt idx="205">
                  <c:v>2.207365037469072</c:v>
                </c:pt>
                <c:pt idx="206">
                  <c:v>2.318324250850395</c:v>
                </c:pt>
                <c:pt idx="207">
                  <c:v>2.34733001531695</c:v>
                </c:pt>
                <c:pt idx="208">
                  <c:v>2.119585774961784</c:v>
                </c:pt>
                <c:pt idx="209">
                  <c:v>2.619336856997791</c:v>
                </c:pt>
                <c:pt idx="210">
                  <c:v>2.4983105537896</c:v>
                </c:pt>
                <c:pt idx="211">
                  <c:v>2.577491799837226</c:v>
                </c:pt>
                <c:pt idx="212">
                  <c:v>1.966141732739033</c:v>
                </c:pt>
                <c:pt idx="213">
                  <c:v>2.384890796530554</c:v>
                </c:pt>
                <c:pt idx="214">
                  <c:v>2.278982116865443</c:v>
                </c:pt>
                <c:pt idx="215">
                  <c:v>2.787460474518415</c:v>
                </c:pt>
                <c:pt idx="216">
                  <c:v>2.692185724810156</c:v>
                </c:pt>
                <c:pt idx="217">
                  <c:v>2.583765368285</c:v>
                </c:pt>
                <c:pt idx="218">
                  <c:v>2.552059534187884</c:v>
                </c:pt>
                <c:pt idx="219">
                  <c:v>2.73453314583352</c:v>
                </c:pt>
                <c:pt idx="220">
                  <c:v>2.479575310174988</c:v>
                </c:pt>
                <c:pt idx="221">
                  <c:v>2.450249108319361</c:v>
                </c:pt>
                <c:pt idx="222">
                  <c:v>2.737192642704737</c:v>
                </c:pt>
                <c:pt idx="223">
                  <c:v>2.352953911710088</c:v>
                </c:pt>
                <c:pt idx="224">
                  <c:v>2.927370363039024</c:v>
                </c:pt>
                <c:pt idx="225">
                  <c:v>2.803912112528065</c:v>
                </c:pt>
                <c:pt idx="226">
                  <c:v>2.894316062684438</c:v>
                </c:pt>
                <c:pt idx="227">
                  <c:v>2.15836249209525</c:v>
                </c:pt>
                <c:pt idx="228">
                  <c:v>2.318480725174517</c:v>
                </c:pt>
                <c:pt idx="229">
                  <c:v>2.475816413031318</c:v>
                </c:pt>
                <c:pt idx="230">
                  <c:v>2.082426300860772</c:v>
                </c:pt>
                <c:pt idx="231">
                  <c:v>2.15106325335375</c:v>
                </c:pt>
                <c:pt idx="232">
                  <c:v>2.311965660368366</c:v>
                </c:pt>
                <c:pt idx="233">
                  <c:v>2.167391188074075</c:v>
                </c:pt>
                <c:pt idx="234">
                  <c:v>1.968949680981342</c:v>
                </c:pt>
                <c:pt idx="235">
                  <c:v>2.185966892767841</c:v>
                </c:pt>
                <c:pt idx="236">
                  <c:v>2.399327532158679</c:v>
                </c:pt>
                <c:pt idx="237">
                  <c:v>2.519827993775719</c:v>
                </c:pt>
                <c:pt idx="238">
                  <c:v>2.384443024058778</c:v>
                </c:pt>
                <c:pt idx="239">
                  <c:v>2.112269768417271</c:v>
                </c:pt>
                <c:pt idx="240">
                  <c:v>2.132579847659737</c:v>
                </c:pt>
                <c:pt idx="241">
                  <c:v>1.959518376972998</c:v>
                </c:pt>
                <c:pt idx="242">
                  <c:v>2.36679638328673</c:v>
                </c:pt>
                <c:pt idx="243">
                  <c:v>2.101661168599057</c:v>
                </c:pt>
                <c:pt idx="244">
                  <c:v>2.4465889396769</c:v>
                </c:pt>
                <c:pt idx="245">
                  <c:v>2.318480725174517</c:v>
                </c:pt>
                <c:pt idx="246">
                  <c:v>2.439963935920905</c:v>
                </c:pt>
                <c:pt idx="247">
                  <c:v>2.208710019906401</c:v>
                </c:pt>
                <c:pt idx="248">
                  <c:v>2.364738555055398</c:v>
                </c:pt>
                <c:pt idx="249">
                  <c:v>2.207903530386051</c:v>
                </c:pt>
                <c:pt idx="250">
                  <c:v>2.304921161900892</c:v>
                </c:pt>
                <c:pt idx="251">
                  <c:v>2.432969290874406</c:v>
                </c:pt>
                <c:pt idx="252">
                  <c:v>2.330413773349191</c:v>
                </c:pt>
                <c:pt idx="253">
                  <c:v>2.430236353411511</c:v>
                </c:pt>
                <c:pt idx="254">
                  <c:v>2.161068385471175</c:v>
                </c:pt>
                <c:pt idx="255">
                  <c:v>2.336059277866349</c:v>
                </c:pt>
                <c:pt idx="256">
                  <c:v>2.313867220369153</c:v>
                </c:pt>
                <c:pt idx="257">
                  <c:v>2.438542348786111</c:v>
                </c:pt>
                <c:pt idx="258">
                  <c:v>2.390993950607555</c:v>
                </c:pt>
                <c:pt idx="259">
                  <c:v>1.894869656745252</c:v>
                </c:pt>
                <c:pt idx="260">
                  <c:v>1.846955325019824</c:v>
                </c:pt>
                <c:pt idx="261">
                  <c:v>1.97527859119178</c:v>
                </c:pt>
                <c:pt idx="262">
                  <c:v>2.380181081325337</c:v>
                </c:pt>
                <c:pt idx="263">
                  <c:v>2.1156105116743</c:v>
                </c:pt>
                <c:pt idx="264">
                  <c:v>2.118760590442382</c:v>
                </c:pt>
                <c:pt idx="265">
                  <c:v>2.075546961392531</c:v>
                </c:pt>
                <c:pt idx="266">
                  <c:v>2.155336037465062</c:v>
                </c:pt>
                <c:pt idx="267">
                  <c:v>1.977723605288848</c:v>
                </c:pt>
                <c:pt idx="268">
                  <c:v>1.929674317948588</c:v>
                </c:pt>
                <c:pt idx="269">
                  <c:v>1.896526217489555</c:v>
                </c:pt>
                <c:pt idx="270">
                  <c:v>1.961658348637715</c:v>
                </c:pt>
                <c:pt idx="271">
                  <c:v>2.027757204690553</c:v>
                </c:pt>
                <c:pt idx="272">
                  <c:v>2.130333768495006</c:v>
                </c:pt>
                <c:pt idx="273">
                  <c:v>2.154829571539555</c:v>
                </c:pt>
                <c:pt idx="274">
                  <c:v>2.019531684531255</c:v>
                </c:pt>
                <c:pt idx="275">
                  <c:v>2.240923478794255</c:v>
                </c:pt>
                <c:pt idx="276">
                  <c:v>2.229169702539101</c:v>
                </c:pt>
                <c:pt idx="277">
                  <c:v>2.326643036102635</c:v>
                </c:pt>
                <c:pt idx="278">
                  <c:v>2.16938049531195</c:v>
                </c:pt>
                <c:pt idx="279">
                  <c:v>2.205745540942662</c:v>
                </c:pt>
                <c:pt idx="280">
                  <c:v>2.086359830674748</c:v>
                </c:pt>
                <c:pt idx="281">
                  <c:v>2.023252459633711</c:v>
                </c:pt>
                <c:pt idx="282">
                  <c:v>2.105169427999332</c:v>
                </c:pt>
                <c:pt idx="283">
                  <c:v>2.090610707828407</c:v>
                </c:pt>
                <c:pt idx="284">
                  <c:v>2.135450699345514</c:v>
                </c:pt>
                <c:pt idx="285">
                  <c:v>2.036229544086295</c:v>
                </c:pt>
                <c:pt idx="286">
                  <c:v>1.796574333210429</c:v>
                </c:pt>
                <c:pt idx="287">
                  <c:v>2.111934276332681</c:v>
                </c:pt>
                <c:pt idx="288">
                  <c:v>2.084218686739239</c:v>
                </c:pt>
                <c:pt idx="289">
                  <c:v>2.050766311233042</c:v>
                </c:pt>
                <c:pt idx="290">
                  <c:v>2.051538390515327</c:v>
                </c:pt>
                <c:pt idx="291">
                  <c:v>2.045322978786657</c:v>
                </c:pt>
                <c:pt idx="292">
                  <c:v>1.949390006644913</c:v>
                </c:pt>
                <c:pt idx="293">
                  <c:v>1.91539983521227</c:v>
                </c:pt>
                <c:pt idx="294">
                  <c:v>2.183459657707637</c:v>
                </c:pt>
                <c:pt idx="295">
                  <c:v>2.244029589030022</c:v>
                </c:pt>
                <c:pt idx="296">
                  <c:v>2.229425847920695</c:v>
                </c:pt>
                <c:pt idx="297">
                  <c:v>2.178976947293169</c:v>
                </c:pt>
                <c:pt idx="298">
                  <c:v>2.096910013008056</c:v>
                </c:pt>
                <c:pt idx="299">
                  <c:v>2.247236549506764</c:v>
                </c:pt>
                <c:pt idx="300">
                  <c:v>2.019116290447073</c:v>
                </c:pt>
                <c:pt idx="301">
                  <c:v>2.239174304178078</c:v>
                </c:pt>
                <c:pt idx="302">
                  <c:v>2.108565023732834</c:v>
                </c:pt>
                <c:pt idx="303">
                  <c:v>1.916804751866175</c:v>
                </c:pt>
                <c:pt idx="304">
                  <c:v>1.968249394107917</c:v>
                </c:pt>
                <c:pt idx="305">
                  <c:v>1.944975908412048</c:v>
                </c:pt>
                <c:pt idx="306">
                  <c:v>2.09795107099415</c:v>
                </c:pt>
                <c:pt idx="307">
                  <c:v>2.309204179670408</c:v>
                </c:pt>
                <c:pt idx="308">
                  <c:v>1.983175072037813</c:v>
                </c:pt>
                <c:pt idx="309">
                  <c:v>2.017867718963505</c:v>
                </c:pt>
                <c:pt idx="310">
                  <c:v>2.232487866352986</c:v>
                </c:pt>
                <c:pt idx="311">
                  <c:v>2.214578953570499</c:v>
                </c:pt>
                <c:pt idx="312">
                  <c:v>2.371067862271736</c:v>
                </c:pt>
                <c:pt idx="313">
                  <c:v>2.422535125585973</c:v>
                </c:pt>
                <c:pt idx="314">
                  <c:v>2.230448921378274</c:v>
                </c:pt>
                <c:pt idx="315">
                  <c:v>2.418301291319745</c:v>
                </c:pt>
                <c:pt idx="316">
                  <c:v>2.126293790693266</c:v>
                </c:pt>
                <c:pt idx="317">
                  <c:v>2.014940349792936</c:v>
                </c:pt>
                <c:pt idx="318">
                  <c:v>2.328379603438738</c:v>
                </c:pt>
                <c:pt idx="319">
                  <c:v>2.20682587603185</c:v>
                </c:pt>
                <c:pt idx="320">
                  <c:v>2.37383114507383</c:v>
                </c:pt>
                <c:pt idx="321">
                  <c:v>2.131618664349125</c:v>
                </c:pt>
                <c:pt idx="322">
                  <c:v>2.291886616224112</c:v>
                </c:pt>
                <c:pt idx="323">
                  <c:v>1.861534410859038</c:v>
                </c:pt>
                <c:pt idx="324">
                  <c:v>1.857332496431268</c:v>
                </c:pt>
                <c:pt idx="325">
                  <c:v>1.85171686836248</c:v>
                </c:pt>
                <c:pt idx="326">
                  <c:v>1.929418925714293</c:v>
                </c:pt>
                <c:pt idx="327">
                  <c:v>2.215901813204032</c:v>
                </c:pt>
                <c:pt idx="328">
                  <c:v>2.016406500871118</c:v>
                </c:pt>
                <c:pt idx="329">
                  <c:v>1.665580991017953</c:v>
                </c:pt>
                <c:pt idx="330">
                  <c:v>1.728353782021228</c:v>
                </c:pt>
                <c:pt idx="331">
                  <c:v>1.338456493604605</c:v>
                </c:pt>
                <c:pt idx="332">
                  <c:v>1.7041505168398</c:v>
                </c:pt>
                <c:pt idx="333">
                  <c:v>1.430558769522757</c:v>
                </c:pt>
                <c:pt idx="334">
                  <c:v>1.6232492903979</c:v>
                </c:pt>
                <c:pt idx="335">
                  <c:v>2.062581984228163</c:v>
                </c:pt>
                <c:pt idx="336">
                  <c:v>1.901458321396112</c:v>
                </c:pt>
                <c:pt idx="337">
                  <c:v>1.673635185140646</c:v>
                </c:pt>
                <c:pt idx="338">
                  <c:v>2.497620649781288</c:v>
                </c:pt>
                <c:pt idx="339">
                  <c:v>2.473194909204938</c:v>
                </c:pt>
                <c:pt idx="340">
                  <c:v>1.886490725172482</c:v>
                </c:pt>
                <c:pt idx="341">
                  <c:v>1.948901760970214</c:v>
                </c:pt>
                <c:pt idx="342">
                  <c:v>2.072801149409849</c:v>
                </c:pt>
                <c:pt idx="343">
                  <c:v>1.840106094456758</c:v>
                </c:pt>
                <c:pt idx="344">
                  <c:v>1.792391689498254</c:v>
                </c:pt>
                <c:pt idx="345">
                  <c:v>1.8561244442423</c:v>
                </c:pt>
                <c:pt idx="346">
                  <c:v>1.963787827345555</c:v>
                </c:pt>
                <c:pt idx="347">
                  <c:v>1.980911937776844</c:v>
                </c:pt>
                <c:pt idx="348">
                  <c:v>1.88930170250631</c:v>
                </c:pt>
                <c:pt idx="349">
                  <c:v>2.000434077479318</c:v>
                </c:pt>
                <c:pt idx="350">
                  <c:v>2.118595365223762</c:v>
                </c:pt>
                <c:pt idx="351">
                  <c:v>1.841984804590114</c:v>
                </c:pt>
                <c:pt idx="352">
                  <c:v>1.99211148778695</c:v>
                </c:pt>
                <c:pt idx="353">
                  <c:v>1.857935264719429</c:v>
                </c:pt>
                <c:pt idx="354">
                  <c:v>1.720985744153739</c:v>
                </c:pt>
                <c:pt idx="355">
                  <c:v>2.304059466217599</c:v>
                </c:pt>
                <c:pt idx="356">
                  <c:v>2.304059466217599</c:v>
                </c:pt>
                <c:pt idx="357">
                  <c:v>1.762678563727436</c:v>
                </c:pt>
                <c:pt idx="358">
                  <c:v>2.11092624226642</c:v>
                </c:pt>
                <c:pt idx="359">
                  <c:v>1.804820678721162</c:v>
                </c:pt>
                <c:pt idx="360">
                  <c:v>2.001300933020418</c:v>
                </c:pt>
                <c:pt idx="361">
                  <c:v>1.881384656770573</c:v>
                </c:pt>
                <c:pt idx="362">
                  <c:v>1.65417654187796</c:v>
                </c:pt>
                <c:pt idx="363">
                  <c:v>1.831869774280502</c:v>
                </c:pt>
                <c:pt idx="364">
                  <c:v>1.817565369559781</c:v>
                </c:pt>
                <c:pt idx="365">
                  <c:v>1.822168079368017</c:v>
                </c:pt>
                <c:pt idx="366">
                  <c:v>1.874481817699466</c:v>
                </c:pt>
                <c:pt idx="367">
                  <c:v>1.840106094456758</c:v>
                </c:pt>
                <c:pt idx="368">
                  <c:v>1.899546931090867</c:v>
                </c:pt>
                <c:pt idx="369">
                  <c:v>1.676693609624866</c:v>
                </c:pt>
                <c:pt idx="370">
                  <c:v>1.916980047320382</c:v>
                </c:pt>
                <c:pt idx="371">
                  <c:v>1.797267540830716</c:v>
                </c:pt>
                <c:pt idx="372">
                  <c:v>1.641474110504099</c:v>
                </c:pt>
                <c:pt idx="373">
                  <c:v>1.940765435631218</c:v>
                </c:pt>
                <c:pt idx="374">
                  <c:v>1.91803033678488</c:v>
                </c:pt>
                <c:pt idx="375">
                  <c:v>2.037027879755775</c:v>
                </c:pt>
                <c:pt idx="376">
                  <c:v>2.274388795550379</c:v>
                </c:pt>
                <c:pt idx="377">
                  <c:v>2.304921161900892</c:v>
                </c:pt>
                <c:pt idx="378">
                  <c:v>2.293804359919336</c:v>
                </c:pt>
                <c:pt idx="379">
                  <c:v>2.188928483760853</c:v>
                </c:pt>
                <c:pt idx="380">
                  <c:v>1.643452676486187</c:v>
                </c:pt>
                <c:pt idx="381">
                  <c:v>1.925827574624742</c:v>
                </c:pt>
                <c:pt idx="382">
                  <c:v>1.853089529851865</c:v>
                </c:pt>
                <c:pt idx="383">
                  <c:v>1.895422546039408</c:v>
                </c:pt>
                <c:pt idx="384">
                  <c:v>1.913813852383717</c:v>
                </c:pt>
                <c:pt idx="385">
                  <c:v>1.710117365111816</c:v>
                </c:pt>
                <c:pt idx="386">
                  <c:v>1.825426117767823</c:v>
                </c:pt>
                <c:pt idx="387">
                  <c:v>1.870988813760575</c:v>
                </c:pt>
                <c:pt idx="388">
                  <c:v>1.843232778098009</c:v>
                </c:pt>
                <c:pt idx="389">
                  <c:v>1.731588765186739</c:v>
                </c:pt>
                <c:pt idx="390">
                  <c:v>1.971739590887778</c:v>
                </c:pt>
                <c:pt idx="391">
                  <c:v>1.887617300335736</c:v>
                </c:pt>
                <c:pt idx="392">
                  <c:v>2.13065534902203</c:v>
                </c:pt>
                <c:pt idx="393">
                  <c:v>2.142858551113391</c:v>
                </c:pt>
                <c:pt idx="394">
                  <c:v>2.100715086573082</c:v>
                </c:pt>
                <c:pt idx="395">
                  <c:v>2.277379974667255</c:v>
                </c:pt>
                <c:pt idx="396">
                  <c:v>1.874481817699466</c:v>
                </c:pt>
                <c:pt idx="397">
                  <c:v>1.641143471369817</c:v>
                </c:pt>
                <c:pt idx="398">
                  <c:v>1.873901597864461</c:v>
                </c:pt>
                <c:pt idx="399">
                  <c:v>1.951823035315912</c:v>
                </c:pt>
                <c:pt idx="400">
                  <c:v>1.804820678721162</c:v>
                </c:pt>
                <c:pt idx="401">
                  <c:v>1.9304395947667</c:v>
                </c:pt>
                <c:pt idx="402">
                  <c:v>2.492620722043192</c:v>
                </c:pt>
                <c:pt idx="403">
                  <c:v>1.841359470454855</c:v>
                </c:pt>
                <c:pt idx="404">
                  <c:v>1.845718017966659</c:v>
                </c:pt>
                <c:pt idx="405">
                  <c:v>1.815577748324267</c:v>
                </c:pt>
                <c:pt idx="406">
                  <c:v>1.696356388733332</c:v>
                </c:pt>
                <c:pt idx="407">
                  <c:v>1.870403905279027</c:v>
                </c:pt>
                <c:pt idx="408">
                  <c:v>1.967547976218862</c:v>
                </c:pt>
                <c:pt idx="409">
                  <c:v>1.709269960975831</c:v>
                </c:pt>
                <c:pt idx="410">
                  <c:v>2.200850498091078</c:v>
                </c:pt>
                <c:pt idx="411">
                  <c:v>1.918554530550274</c:v>
                </c:pt>
                <c:pt idx="412">
                  <c:v>1.698970004336019</c:v>
                </c:pt>
                <c:pt idx="413">
                  <c:v>1.708420900134713</c:v>
                </c:pt>
                <c:pt idx="414">
                  <c:v>1.737192642704737</c:v>
                </c:pt>
                <c:pt idx="415">
                  <c:v>1.726727209026572</c:v>
                </c:pt>
                <c:pt idx="416">
                  <c:v>1.693726948923647</c:v>
                </c:pt>
                <c:pt idx="417">
                  <c:v>1.680335513414563</c:v>
                </c:pt>
                <c:pt idx="418">
                  <c:v>1.816241299991783</c:v>
                </c:pt>
                <c:pt idx="419">
                  <c:v>1.928907690243953</c:v>
                </c:pt>
                <c:pt idx="420">
                  <c:v>2.200303182981585</c:v>
                </c:pt>
                <c:pt idx="421">
                  <c:v>1.824776462475546</c:v>
                </c:pt>
                <c:pt idx="422">
                  <c:v>2.057285644418215</c:v>
                </c:pt>
                <c:pt idx="423">
                  <c:v>1.862727528317975</c:v>
                </c:pt>
                <c:pt idx="424">
                  <c:v>1.670245853074124</c:v>
                </c:pt>
                <c:pt idx="425">
                  <c:v>1.812913356642855</c:v>
                </c:pt>
                <c:pt idx="426">
                  <c:v>2.137354111370733</c:v>
                </c:pt>
                <c:pt idx="427">
                  <c:v>1.676693609624866</c:v>
                </c:pt>
                <c:pt idx="428">
                  <c:v>1.75966784468963</c:v>
                </c:pt>
                <c:pt idx="429">
                  <c:v>1.634477270160731</c:v>
                </c:pt>
                <c:pt idx="430">
                  <c:v>2.109578546904386</c:v>
                </c:pt>
                <c:pt idx="431">
                  <c:v>1.813580988568192</c:v>
                </c:pt>
                <c:pt idx="432">
                  <c:v>1.815577748324267</c:v>
                </c:pt>
                <c:pt idx="433">
                  <c:v>2.049992856920142</c:v>
                </c:pt>
                <c:pt idx="434">
                  <c:v>1.76715586608218</c:v>
                </c:pt>
                <c:pt idx="435">
                  <c:v>1.781036938621132</c:v>
                </c:pt>
                <c:pt idx="436">
                  <c:v>2.244277120801843</c:v>
                </c:pt>
                <c:pt idx="437">
                  <c:v>1.750508394851346</c:v>
                </c:pt>
                <c:pt idx="438">
                  <c:v>2.04099769242349</c:v>
                </c:pt>
                <c:pt idx="439">
                  <c:v>1.81888541459401</c:v>
                </c:pt>
                <c:pt idx="440">
                  <c:v>2.037824750588342</c:v>
                </c:pt>
                <c:pt idx="441">
                  <c:v>1.974971994298069</c:v>
                </c:pt>
                <c:pt idx="442">
                  <c:v>1.990782691803138</c:v>
                </c:pt>
                <c:pt idx="443">
                  <c:v>1.770852011642144</c:v>
                </c:pt>
                <c:pt idx="444">
                  <c:v>1.717670503002262</c:v>
                </c:pt>
                <c:pt idx="445">
                  <c:v>1.8561244442423</c:v>
                </c:pt>
                <c:pt idx="446">
                  <c:v>1.867467487859052</c:v>
                </c:pt>
              </c:numCache>
            </c:numRef>
          </c:yVal>
          <c:smooth val="0"/>
        </c:ser>
        <c:ser>
          <c:idx val="1"/>
          <c:order val="1"/>
          <c:tx>
            <c:v>bats</c:v>
          </c:tx>
          <c:spPr>
            <a:ln w="28575">
              <a:noFill/>
            </a:ln>
          </c:spPr>
          <c:marker>
            <c:symbol val="dot"/>
            <c:size val="5"/>
            <c:spPr>
              <a:solidFill>
                <a:srgbClr val="808080"/>
              </a:solidFill>
              <a:ln>
                <a:solidFill>
                  <a:srgbClr val="808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0.127954241962421"/>
                  <c:y val="0.2120156846344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0" i="0" u="none" strike="noStrike" baseline="0">
                      <a:solidFill>
                        <a:srgbClr val="000000"/>
                      </a:solidFill>
                      <a:latin typeface="Geneva"/>
                      <a:ea typeface="Geneva"/>
                      <a:cs typeface="Geneva"/>
                    </a:defRPr>
                  </a:pPr>
                  <a:endParaRPr lang="en-US"/>
                </a:p>
              </c:txPr>
            </c:trendlineLbl>
          </c:trendline>
          <c:xVal>
            <c:numRef>
              <c:f>'species means'!$M$449:$M$664</c:f>
              <c:numCache>
                <c:formatCode>0.000</c:formatCode>
                <c:ptCount val="216"/>
                <c:pt idx="0">
                  <c:v>2.246498580795801</c:v>
                </c:pt>
                <c:pt idx="1">
                  <c:v>2.829432433617599</c:v>
                </c:pt>
                <c:pt idx="2">
                  <c:v>2.168497483523033</c:v>
                </c:pt>
                <c:pt idx="3">
                  <c:v>2.487703863163726</c:v>
                </c:pt>
                <c:pt idx="4">
                  <c:v>2.272769586551759</c:v>
                </c:pt>
                <c:pt idx="5">
                  <c:v>2.337059726320525</c:v>
                </c:pt>
                <c:pt idx="6">
                  <c:v>2.582517883604063</c:v>
                </c:pt>
                <c:pt idx="7">
                  <c:v>2.584218112117405</c:v>
                </c:pt>
                <c:pt idx="8">
                  <c:v>2.342422680822206</c:v>
                </c:pt>
                <c:pt idx="9">
                  <c:v>2.413634997198556</c:v>
                </c:pt>
                <c:pt idx="10">
                  <c:v>2.414973347970818</c:v>
                </c:pt>
                <c:pt idx="11">
                  <c:v>2.477988976250889</c:v>
                </c:pt>
                <c:pt idx="12">
                  <c:v>2.135450699345514</c:v>
                </c:pt>
                <c:pt idx="13">
                  <c:v>2.154119525515847</c:v>
                </c:pt>
                <c:pt idx="14">
                  <c:v>2.237040791379191</c:v>
                </c:pt>
                <c:pt idx="15">
                  <c:v>2.210050849875137</c:v>
                </c:pt>
                <c:pt idx="16">
                  <c:v>2.350248018334163</c:v>
                </c:pt>
                <c:pt idx="17">
                  <c:v>2.361916618668643</c:v>
                </c:pt>
                <c:pt idx="18">
                  <c:v>2.17435059747938</c:v>
                </c:pt>
                <c:pt idx="19">
                  <c:v>2.446381812222442</c:v>
                </c:pt>
                <c:pt idx="20">
                  <c:v>2.556543708483515</c:v>
                </c:pt>
                <c:pt idx="21">
                  <c:v>2.73078227566639</c:v>
                </c:pt>
                <c:pt idx="22">
                  <c:v>2.75158700508231</c:v>
                </c:pt>
                <c:pt idx="23">
                  <c:v>2.815511337362764</c:v>
                </c:pt>
                <c:pt idx="24">
                  <c:v>2.631849462159818</c:v>
                </c:pt>
                <c:pt idx="25">
                  <c:v>2.64718729789599</c:v>
                </c:pt>
                <c:pt idx="26">
                  <c:v>2.776701183988411</c:v>
                </c:pt>
                <c:pt idx="27">
                  <c:v>2.427648371186933</c:v>
                </c:pt>
                <c:pt idx="28">
                  <c:v>2.403977963669355</c:v>
                </c:pt>
                <c:pt idx="29">
                  <c:v>2.304059466217599</c:v>
                </c:pt>
                <c:pt idx="30">
                  <c:v>2.3807537708039</c:v>
                </c:pt>
                <c:pt idx="31">
                  <c:v>2.272537777375237</c:v>
                </c:pt>
                <c:pt idx="32">
                  <c:v>2.46044678388072</c:v>
                </c:pt>
                <c:pt idx="33">
                  <c:v>2.155943017971837</c:v>
                </c:pt>
                <c:pt idx="34">
                  <c:v>2.388633969351789</c:v>
                </c:pt>
                <c:pt idx="35">
                  <c:v>2.02694162795903</c:v>
                </c:pt>
                <c:pt idx="36">
                  <c:v>2.121887985103681</c:v>
                </c:pt>
                <c:pt idx="37">
                  <c:v>2.176958980586908</c:v>
                </c:pt>
                <c:pt idx="38">
                  <c:v>2.128399268717806</c:v>
                </c:pt>
                <c:pt idx="39">
                  <c:v>2.208172526667122</c:v>
                </c:pt>
                <c:pt idx="40">
                  <c:v>2.393399695293102</c:v>
                </c:pt>
                <c:pt idx="41">
                  <c:v>2.422425676371204</c:v>
                </c:pt>
                <c:pt idx="42">
                  <c:v>2.103119253545713</c:v>
                </c:pt>
                <c:pt idx="43">
                  <c:v>2.07040732174012</c:v>
                </c:pt>
                <c:pt idx="44">
                  <c:v>2.103461622094705</c:v>
                </c:pt>
                <c:pt idx="45">
                  <c:v>2.09795107099415</c:v>
                </c:pt>
                <c:pt idx="46">
                  <c:v>2.300595483889964</c:v>
                </c:pt>
                <c:pt idx="47">
                  <c:v>2.252367514459899</c:v>
                </c:pt>
                <c:pt idx="48">
                  <c:v>2.312177356439779</c:v>
                </c:pt>
                <c:pt idx="49">
                  <c:v>2.193124598354461</c:v>
                </c:pt>
                <c:pt idx="50">
                  <c:v>2.21112054125805</c:v>
                </c:pt>
                <c:pt idx="51">
                  <c:v>2.196452541703389</c:v>
                </c:pt>
                <c:pt idx="52">
                  <c:v>2.075546961392531</c:v>
                </c:pt>
                <c:pt idx="53">
                  <c:v>2.48315920971698</c:v>
                </c:pt>
                <c:pt idx="54">
                  <c:v>2.215108581053093</c:v>
                </c:pt>
                <c:pt idx="55">
                  <c:v>2.06707085604537</c:v>
                </c:pt>
                <c:pt idx="56">
                  <c:v>2.410102076642861</c:v>
                </c:pt>
                <c:pt idx="57">
                  <c:v>2.001733712809</c:v>
                </c:pt>
                <c:pt idx="58">
                  <c:v>2.20194306340165</c:v>
                </c:pt>
                <c:pt idx="59">
                  <c:v>2.249687427805302</c:v>
                </c:pt>
                <c:pt idx="60">
                  <c:v>2.29269900304393</c:v>
                </c:pt>
                <c:pt idx="61">
                  <c:v>2.291146761731885</c:v>
                </c:pt>
                <c:pt idx="62">
                  <c:v>2.289811839117621</c:v>
                </c:pt>
                <c:pt idx="63">
                  <c:v>2.085290578230065</c:v>
                </c:pt>
                <c:pt idx="64">
                  <c:v>2.123524980942732</c:v>
                </c:pt>
                <c:pt idx="65">
                  <c:v>2.15259407792747</c:v>
                </c:pt>
                <c:pt idx="66">
                  <c:v>2.189209489582306</c:v>
                </c:pt>
                <c:pt idx="67">
                  <c:v>2.075181854618692</c:v>
                </c:pt>
                <c:pt idx="68">
                  <c:v>2.212187604403958</c:v>
                </c:pt>
                <c:pt idx="69">
                  <c:v>2.00518051250378</c:v>
                </c:pt>
                <c:pt idx="70">
                  <c:v>2.157758886046864</c:v>
                </c:pt>
                <c:pt idx="71">
                  <c:v>2.117271295655764</c:v>
                </c:pt>
                <c:pt idx="72">
                  <c:v>2.058426024457006</c:v>
                </c:pt>
                <c:pt idx="73">
                  <c:v>2.158060793936605</c:v>
                </c:pt>
                <c:pt idx="74">
                  <c:v>2.078456818053293</c:v>
                </c:pt>
                <c:pt idx="75">
                  <c:v>2.192846115188842</c:v>
                </c:pt>
                <c:pt idx="76">
                  <c:v>2.289365951520032</c:v>
                </c:pt>
                <c:pt idx="77">
                  <c:v>2.099335277685957</c:v>
                </c:pt>
                <c:pt idx="78">
                  <c:v>2.138618433899492</c:v>
                </c:pt>
                <c:pt idx="79">
                  <c:v>2.153814864344529</c:v>
                </c:pt>
                <c:pt idx="80">
                  <c:v>2.128722284338427</c:v>
                </c:pt>
                <c:pt idx="81">
                  <c:v>2.058805486675907</c:v>
                </c:pt>
                <c:pt idx="82">
                  <c:v>2.506369717095504</c:v>
                </c:pt>
                <c:pt idx="83">
                  <c:v>2.310480891462675</c:v>
                </c:pt>
                <c:pt idx="84">
                  <c:v>2.333044029823487</c:v>
                </c:pt>
                <c:pt idx="85">
                  <c:v>2.164650215934297</c:v>
                </c:pt>
                <c:pt idx="86">
                  <c:v>2.219584526214255</c:v>
                </c:pt>
                <c:pt idx="87">
                  <c:v>2.166133970305109</c:v>
                </c:pt>
                <c:pt idx="88">
                  <c:v>2.207634367388961</c:v>
                </c:pt>
                <c:pt idx="89">
                  <c:v>2.012837224705172</c:v>
                </c:pt>
                <c:pt idx="90">
                  <c:v>2.060320028688285</c:v>
                </c:pt>
                <c:pt idx="91">
                  <c:v>2.070037866607755</c:v>
                </c:pt>
                <c:pt idx="92">
                  <c:v>2.06781451116184</c:v>
                </c:pt>
                <c:pt idx="93">
                  <c:v>2.133219456732494</c:v>
                </c:pt>
                <c:pt idx="94">
                  <c:v>2.281487887940081</c:v>
                </c:pt>
                <c:pt idx="95">
                  <c:v>2.091666957595685</c:v>
                </c:pt>
                <c:pt idx="96">
                  <c:v>2.2043913319193</c:v>
                </c:pt>
                <c:pt idx="97">
                  <c:v>2.252610340567373</c:v>
                </c:pt>
                <c:pt idx="98">
                  <c:v>2.286007122079475</c:v>
                </c:pt>
                <c:pt idx="99">
                  <c:v>2.097604328874411</c:v>
                </c:pt>
                <c:pt idx="100">
                  <c:v>2.135132651376775</c:v>
                </c:pt>
                <c:pt idx="101">
                  <c:v>1.985875357308394</c:v>
                </c:pt>
                <c:pt idx="102">
                  <c:v>2.294906910605192</c:v>
                </c:pt>
                <c:pt idx="103">
                  <c:v>2.116939646550756</c:v>
                </c:pt>
                <c:pt idx="104">
                  <c:v>2.184123354239671</c:v>
                </c:pt>
                <c:pt idx="105">
                  <c:v>2.190051417759206</c:v>
                </c:pt>
                <c:pt idx="106">
                  <c:v>2.288919605661726</c:v>
                </c:pt>
                <c:pt idx="107">
                  <c:v>2.235275876687052</c:v>
                </c:pt>
                <c:pt idx="108">
                  <c:v>2.163161374977018</c:v>
                </c:pt>
                <c:pt idx="109">
                  <c:v>2.117933835039641</c:v>
                </c:pt>
                <c:pt idx="110">
                  <c:v>2.134177107576766</c:v>
                </c:pt>
                <c:pt idx="111">
                  <c:v>2.249442961442582</c:v>
                </c:pt>
                <c:pt idx="112">
                  <c:v>2.058426024457006</c:v>
                </c:pt>
                <c:pt idx="113">
                  <c:v>2.100715086573082</c:v>
                </c:pt>
                <c:pt idx="114">
                  <c:v>2.084218686739239</c:v>
                </c:pt>
                <c:pt idx="115">
                  <c:v>2.03382569395331</c:v>
                </c:pt>
                <c:pt idx="116">
                  <c:v>2.095518042323151</c:v>
                </c:pt>
                <c:pt idx="117">
                  <c:v>2.03422726077055</c:v>
                </c:pt>
                <c:pt idx="118">
                  <c:v>2.055760464687735</c:v>
                </c:pt>
                <c:pt idx="119">
                  <c:v>2.278296208091274</c:v>
                </c:pt>
                <c:pt idx="120">
                  <c:v>2.019116290447073</c:v>
                </c:pt>
                <c:pt idx="121">
                  <c:v>2.107209969647868</c:v>
                </c:pt>
                <c:pt idx="122">
                  <c:v>2.187802638718419</c:v>
                </c:pt>
                <c:pt idx="123">
                  <c:v>2.132899769944483</c:v>
                </c:pt>
                <c:pt idx="124">
                  <c:v>2.032215703297982</c:v>
                </c:pt>
                <c:pt idx="125">
                  <c:v>2.150142161848559</c:v>
                </c:pt>
                <c:pt idx="126">
                  <c:v>2.168497483523033</c:v>
                </c:pt>
                <c:pt idx="127">
                  <c:v>2.120902817614527</c:v>
                </c:pt>
                <c:pt idx="128">
                  <c:v>2.141449773400467</c:v>
                </c:pt>
                <c:pt idx="129">
                  <c:v>2.013258665283517</c:v>
                </c:pt>
                <c:pt idx="130">
                  <c:v>2.30984300471607</c:v>
                </c:pt>
                <c:pt idx="131">
                  <c:v>2.466125870418199</c:v>
                </c:pt>
                <c:pt idx="132">
                  <c:v>2.142076461073285</c:v>
                </c:pt>
                <c:pt idx="133">
                  <c:v>2.237794993273923</c:v>
                </c:pt>
                <c:pt idx="134">
                  <c:v>2.161667412437736</c:v>
                </c:pt>
                <c:pt idx="135">
                  <c:v>2.299507298700487</c:v>
                </c:pt>
                <c:pt idx="136">
                  <c:v>2.131297796597623</c:v>
                </c:pt>
                <c:pt idx="137">
                  <c:v>2.18440748541232</c:v>
                </c:pt>
                <c:pt idx="138">
                  <c:v>2.20303288701471</c:v>
                </c:pt>
                <c:pt idx="139">
                  <c:v>2.18440748541232</c:v>
                </c:pt>
                <c:pt idx="140">
                  <c:v>1.997823080745726</c:v>
                </c:pt>
                <c:pt idx="141">
                  <c:v>2.08457627793433</c:v>
                </c:pt>
                <c:pt idx="142">
                  <c:v>2.100025730107863</c:v>
                </c:pt>
                <c:pt idx="143">
                  <c:v>2.100025730107863</c:v>
                </c:pt>
                <c:pt idx="144">
                  <c:v>2.375663613960885</c:v>
                </c:pt>
                <c:pt idx="145">
                  <c:v>2.294906910605192</c:v>
                </c:pt>
                <c:pt idx="146">
                  <c:v>2.081347307804132</c:v>
                </c:pt>
                <c:pt idx="147">
                  <c:v>2.028571252692537</c:v>
                </c:pt>
                <c:pt idx="148">
                  <c:v>2.056904851336472</c:v>
                </c:pt>
                <c:pt idx="149">
                  <c:v>2.394626764272209</c:v>
                </c:pt>
                <c:pt idx="150">
                  <c:v>2.3386556655787</c:v>
                </c:pt>
                <c:pt idx="151">
                  <c:v>2.426185825244511</c:v>
                </c:pt>
                <c:pt idx="152">
                  <c:v>2.035029282202368</c:v>
                </c:pt>
                <c:pt idx="153">
                  <c:v>1.928395852256714</c:v>
                </c:pt>
                <c:pt idx="154">
                  <c:v>1.998259338423699</c:v>
                </c:pt>
                <c:pt idx="155">
                  <c:v>2.004321373782642</c:v>
                </c:pt>
                <c:pt idx="156">
                  <c:v>2.012415374762433</c:v>
                </c:pt>
                <c:pt idx="157">
                  <c:v>2.02530586526477</c:v>
                </c:pt>
                <c:pt idx="158">
                  <c:v>2.080265627339845</c:v>
                </c:pt>
                <c:pt idx="159">
                  <c:v>2.113609151073028</c:v>
                </c:pt>
                <c:pt idx="160">
                  <c:v>2.137670537236755</c:v>
                </c:pt>
                <c:pt idx="161">
                  <c:v>2.179551791165188</c:v>
                </c:pt>
                <c:pt idx="162">
                  <c:v>2.142389466118836</c:v>
                </c:pt>
                <c:pt idx="163">
                  <c:v>2.263399331334002</c:v>
                </c:pt>
                <c:pt idx="164">
                  <c:v>2.174641192660448</c:v>
                </c:pt>
                <c:pt idx="165">
                  <c:v>2.126131407261984</c:v>
                </c:pt>
                <c:pt idx="166">
                  <c:v>2.164352855784437</c:v>
                </c:pt>
                <c:pt idx="167">
                  <c:v>2.083144143143052</c:v>
                </c:pt>
                <c:pt idx="168">
                  <c:v>2.172894697752176</c:v>
                </c:pt>
                <c:pt idx="169">
                  <c:v>2.144262773761991</c:v>
                </c:pt>
                <c:pt idx="170">
                  <c:v>2.161068385471175</c:v>
                </c:pt>
                <c:pt idx="171">
                  <c:v>2.23578087032756</c:v>
                </c:pt>
                <c:pt idx="172">
                  <c:v>2.198382130008294</c:v>
                </c:pt>
                <c:pt idx="173">
                  <c:v>2.238046103128795</c:v>
                </c:pt>
                <c:pt idx="174">
                  <c:v>2.041787318971752</c:v>
                </c:pt>
                <c:pt idx="175">
                  <c:v>2.148294097434746</c:v>
                </c:pt>
                <c:pt idx="176">
                  <c:v>2.14674801363064</c:v>
                </c:pt>
                <c:pt idx="177">
                  <c:v>2.095169351431755</c:v>
                </c:pt>
                <c:pt idx="178">
                  <c:v>2.204933522354145</c:v>
                </c:pt>
                <c:pt idx="179">
                  <c:v>2.213783299335304</c:v>
                </c:pt>
                <c:pt idx="180">
                  <c:v>2.09377178149873</c:v>
                </c:pt>
                <c:pt idx="181">
                  <c:v>2.011993114659257</c:v>
                </c:pt>
                <c:pt idx="182">
                  <c:v>2.090258052931316</c:v>
                </c:pt>
                <c:pt idx="183">
                  <c:v>2.167021795790256</c:v>
                </c:pt>
                <c:pt idx="184">
                  <c:v>2.139249217571607</c:v>
                </c:pt>
                <c:pt idx="185">
                  <c:v>2.193402903062418</c:v>
                </c:pt>
                <c:pt idx="186">
                  <c:v>2.233503760341134</c:v>
                </c:pt>
                <c:pt idx="187">
                  <c:v>2.233503760341134</c:v>
                </c:pt>
                <c:pt idx="188">
                  <c:v>2.196176185039973</c:v>
                </c:pt>
                <c:pt idx="189">
                  <c:v>2.221153321954705</c:v>
                </c:pt>
                <c:pt idx="190">
                  <c:v>2.240299582002712</c:v>
                </c:pt>
                <c:pt idx="191">
                  <c:v>2.107549129744686</c:v>
                </c:pt>
                <c:pt idx="192">
                  <c:v>2.226599905207357</c:v>
                </c:pt>
                <c:pt idx="193">
                  <c:v>2.250175948083925</c:v>
                </c:pt>
                <c:pt idx="194">
                  <c:v>2.097604328874411</c:v>
                </c:pt>
                <c:pt idx="195">
                  <c:v>2.11826472608948</c:v>
                </c:pt>
                <c:pt idx="196">
                  <c:v>2.321598430465344</c:v>
                </c:pt>
                <c:pt idx="197">
                  <c:v>2.212986184736668</c:v>
                </c:pt>
                <c:pt idx="198">
                  <c:v>2.0733517023869</c:v>
                </c:pt>
                <c:pt idx="199">
                  <c:v>2.222716471147583</c:v>
                </c:pt>
                <c:pt idx="200">
                  <c:v>2.279894980011638</c:v>
                </c:pt>
                <c:pt idx="201">
                  <c:v>2.304059466217599</c:v>
                </c:pt>
                <c:pt idx="202">
                  <c:v>2.28330122870355</c:v>
                </c:pt>
                <c:pt idx="203">
                  <c:v>2.381836799998343</c:v>
                </c:pt>
                <c:pt idx="204">
                  <c:v>2.056523724079101</c:v>
                </c:pt>
                <c:pt idx="205">
                  <c:v>2.050379756261457</c:v>
                </c:pt>
                <c:pt idx="206">
                  <c:v>2.207365037469072</c:v>
                </c:pt>
                <c:pt idx="207">
                  <c:v>2.316808752053022</c:v>
                </c:pt>
                <c:pt idx="208">
                  <c:v>2.157758886046864</c:v>
                </c:pt>
                <c:pt idx="209">
                  <c:v>1.955206537541942</c:v>
                </c:pt>
                <c:pt idx="210">
                  <c:v>2.161966616364075</c:v>
                </c:pt>
                <c:pt idx="211">
                  <c:v>2.140193678578631</c:v>
                </c:pt>
                <c:pt idx="212">
                  <c:v>2.288919605661726</c:v>
                </c:pt>
                <c:pt idx="213">
                  <c:v>2.298853076409707</c:v>
                </c:pt>
                <c:pt idx="214">
                  <c:v>2.566908655226803</c:v>
                </c:pt>
                <c:pt idx="215">
                  <c:v>2.281033367247727</c:v>
                </c:pt>
              </c:numCache>
            </c:numRef>
          </c:xVal>
          <c:yVal>
            <c:numRef>
              <c:f>'species means'!$N$449:$N$664</c:f>
              <c:numCache>
                <c:formatCode>0.000</c:formatCode>
                <c:ptCount val="216"/>
                <c:pt idx="0">
                  <c:v>1.61066016308988</c:v>
                </c:pt>
                <c:pt idx="1">
                  <c:v>2.208441356438567</c:v>
                </c:pt>
                <c:pt idx="2">
                  <c:v>1.502427119984433</c:v>
                </c:pt>
                <c:pt idx="3">
                  <c:v>1.94101424370557</c:v>
                </c:pt>
                <c:pt idx="4">
                  <c:v>1.631443769013172</c:v>
                </c:pt>
                <c:pt idx="5">
                  <c:v>1.7041505168398</c:v>
                </c:pt>
                <c:pt idx="6">
                  <c:v>2.002166061756508</c:v>
                </c:pt>
                <c:pt idx="7">
                  <c:v>1.94546858513182</c:v>
                </c:pt>
                <c:pt idx="8">
                  <c:v>1.725911632295048</c:v>
                </c:pt>
                <c:pt idx="9">
                  <c:v>1.765668554759014</c:v>
                </c:pt>
                <c:pt idx="10">
                  <c:v>1.748962861256161</c:v>
                </c:pt>
                <c:pt idx="11">
                  <c:v>1.76715586608218</c:v>
                </c:pt>
                <c:pt idx="12">
                  <c:v>1.465382851448418</c:v>
                </c:pt>
                <c:pt idx="13">
                  <c:v>1.506505032404872</c:v>
                </c:pt>
                <c:pt idx="14">
                  <c:v>1.615950051656401</c:v>
                </c:pt>
                <c:pt idx="15">
                  <c:v>1.600972895686748</c:v>
                </c:pt>
                <c:pt idx="16">
                  <c:v>1.804820678721162</c:v>
                </c:pt>
                <c:pt idx="17">
                  <c:v>1.725094521081469</c:v>
                </c:pt>
                <c:pt idx="18">
                  <c:v>1.514547752660286</c:v>
                </c:pt>
                <c:pt idx="19">
                  <c:v>1.812913356642855</c:v>
                </c:pt>
                <c:pt idx="20">
                  <c:v>1.946943270697825</c:v>
                </c:pt>
                <c:pt idx="21">
                  <c:v>2.168792020314182</c:v>
                </c:pt>
                <c:pt idx="22">
                  <c:v>2.165541076722373</c:v>
                </c:pt>
                <c:pt idx="23">
                  <c:v>2.236789099409293</c:v>
                </c:pt>
                <c:pt idx="24">
                  <c:v>2.060320028688285</c:v>
                </c:pt>
                <c:pt idx="25">
                  <c:v>2.053078443483419</c:v>
                </c:pt>
                <c:pt idx="26">
                  <c:v>2.187520720836463</c:v>
                </c:pt>
                <c:pt idx="27">
                  <c:v>1.755874855672491</c:v>
                </c:pt>
                <c:pt idx="28">
                  <c:v>1.81888541459401</c:v>
                </c:pt>
                <c:pt idx="29">
                  <c:v>1.680335513414563</c:v>
                </c:pt>
                <c:pt idx="30">
                  <c:v>1.807535028068853</c:v>
                </c:pt>
                <c:pt idx="31">
                  <c:v>1.545307116465824</c:v>
                </c:pt>
                <c:pt idx="32">
                  <c:v>1.798650645445269</c:v>
                </c:pt>
                <c:pt idx="33">
                  <c:v>1.48572142648158</c:v>
                </c:pt>
                <c:pt idx="34">
                  <c:v>1.764176132390331</c:v>
                </c:pt>
                <c:pt idx="35">
                  <c:v>1.599883072073688</c:v>
                </c:pt>
                <c:pt idx="36">
                  <c:v>1.46686762035411</c:v>
                </c:pt>
                <c:pt idx="37">
                  <c:v>1.531478917042255</c:v>
                </c:pt>
                <c:pt idx="38">
                  <c:v>1.635483746814912</c:v>
                </c:pt>
                <c:pt idx="39">
                  <c:v>1.615950051656401</c:v>
                </c:pt>
                <c:pt idx="40">
                  <c:v>1.710117365111816</c:v>
                </c:pt>
                <c:pt idx="41">
                  <c:v>1.790285164033241</c:v>
                </c:pt>
                <c:pt idx="42">
                  <c:v>1.558708570533166</c:v>
                </c:pt>
                <c:pt idx="43">
                  <c:v>1.525044807036845</c:v>
                </c:pt>
                <c:pt idx="44">
                  <c:v>1.537819095073274</c:v>
                </c:pt>
                <c:pt idx="45">
                  <c:v>1.553883026643874</c:v>
                </c:pt>
                <c:pt idx="46">
                  <c:v>1.77887447200274</c:v>
                </c:pt>
                <c:pt idx="47">
                  <c:v>1.715167357848458</c:v>
                </c:pt>
                <c:pt idx="48">
                  <c:v>1.797959643737196</c:v>
                </c:pt>
                <c:pt idx="49">
                  <c:v>1.571708831808688</c:v>
                </c:pt>
                <c:pt idx="50">
                  <c:v>1.571708831808688</c:v>
                </c:pt>
                <c:pt idx="51">
                  <c:v>1.56702636615906</c:v>
                </c:pt>
                <c:pt idx="52">
                  <c:v>1.515873843711679</c:v>
                </c:pt>
                <c:pt idx="53">
                  <c:v>1.79309160017658</c:v>
                </c:pt>
                <c:pt idx="54">
                  <c:v>1.557507201905658</c:v>
                </c:pt>
                <c:pt idx="55">
                  <c:v>1.426511261364575</c:v>
                </c:pt>
                <c:pt idx="56">
                  <c:v>1.8750612633917</c:v>
                </c:pt>
                <c:pt idx="57">
                  <c:v>1.47567118832443</c:v>
                </c:pt>
                <c:pt idx="58">
                  <c:v>1.643452676486187</c:v>
                </c:pt>
                <c:pt idx="59">
                  <c:v>1.722633922533812</c:v>
                </c:pt>
                <c:pt idx="60">
                  <c:v>1.702430536445525</c:v>
                </c:pt>
                <c:pt idx="61">
                  <c:v>1.69196510276736</c:v>
                </c:pt>
                <c:pt idx="62">
                  <c:v>1.651278013998144</c:v>
                </c:pt>
                <c:pt idx="63">
                  <c:v>1.514547752660286</c:v>
                </c:pt>
                <c:pt idx="64">
                  <c:v>1.515873843711679</c:v>
                </c:pt>
                <c:pt idx="65">
                  <c:v>1.597695185925512</c:v>
                </c:pt>
                <c:pt idx="66">
                  <c:v>1.60959440922522</c:v>
                </c:pt>
                <c:pt idx="67">
                  <c:v>1.496929648073215</c:v>
                </c:pt>
                <c:pt idx="68">
                  <c:v>1.614897216033134</c:v>
                </c:pt>
                <c:pt idx="69">
                  <c:v>1.418301291319745</c:v>
                </c:pt>
                <c:pt idx="70">
                  <c:v>1.657055852857104</c:v>
                </c:pt>
                <c:pt idx="71">
                  <c:v>1.474216264076255</c:v>
                </c:pt>
                <c:pt idx="72">
                  <c:v>1.555094448578319</c:v>
                </c:pt>
                <c:pt idx="73">
                  <c:v>1.571708831808688</c:v>
                </c:pt>
                <c:pt idx="74">
                  <c:v>1.439332693830263</c:v>
                </c:pt>
                <c:pt idx="75">
                  <c:v>1.61384182187607</c:v>
                </c:pt>
                <c:pt idx="76">
                  <c:v>1.665580991017953</c:v>
                </c:pt>
                <c:pt idx="77">
                  <c:v>1.509202522331103</c:v>
                </c:pt>
                <c:pt idx="78">
                  <c:v>1.624282095835668</c:v>
                </c:pt>
                <c:pt idx="79">
                  <c:v>1.652246341003323</c:v>
                </c:pt>
                <c:pt idx="80">
                  <c:v>1.583198773968623</c:v>
                </c:pt>
                <c:pt idx="81">
                  <c:v>1.541579243946581</c:v>
                </c:pt>
                <c:pt idx="82">
                  <c:v>1.909020854211156</c:v>
                </c:pt>
                <c:pt idx="83">
                  <c:v>1.790988475088816</c:v>
                </c:pt>
                <c:pt idx="84">
                  <c:v>1.812244696800369</c:v>
                </c:pt>
                <c:pt idx="85">
                  <c:v>1.683947130751512</c:v>
                </c:pt>
                <c:pt idx="86">
                  <c:v>1.680335513414563</c:v>
                </c:pt>
                <c:pt idx="87">
                  <c:v>1.676693609624866</c:v>
                </c:pt>
                <c:pt idx="88">
                  <c:v>1.65991620006985</c:v>
                </c:pt>
                <c:pt idx="89">
                  <c:v>1.456366033129043</c:v>
                </c:pt>
                <c:pt idx="90">
                  <c:v>1.530199698203082</c:v>
                </c:pt>
                <c:pt idx="91">
                  <c:v>1.456366033129043</c:v>
                </c:pt>
                <c:pt idx="92">
                  <c:v>1.471291711058938</c:v>
                </c:pt>
                <c:pt idx="93">
                  <c:v>1.541579243946581</c:v>
                </c:pt>
                <c:pt idx="94">
                  <c:v>1.815577748324267</c:v>
                </c:pt>
                <c:pt idx="95">
                  <c:v>1.53655844257153</c:v>
                </c:pt>
                <c:pt idx="96">
                  <c:v>1.685741738602264</c:v>
                </c:pt>
                <c:pt idx="97">
                  <c:v>1.822821645303104</c:v>
                </c:pt>
                <c:pt idx="98">
                  <c:v>1.799340549453582</c:v>
                </c:pt>
                <c:pt idx="99">
                  <c:v>1.539076098792777</c:v>
                </c:pt>
                <c:pt idx="100">
                  <c:v>1.537819095073274</c:v>
                </c:pt>
                <c:pt idx="101">
                  <c:v>1.394451680826216</c:v>
                </c:pt>
                <c:pt idx="102">
                  <c:v>1.736396502276642</c:v>
                </c:pt>
                <c:pt idx="103">
                  <c:v>1.507855871695831</c:v>
                </c:pt>
                <c:pt idx="104">
                  <c:v>1.597695185925512</c:v>
                </c:pt>
                <c:pt idx="105">
                  <c:v>1.593286067020457</c:v>
                </c:pt>
                <c:pt idx="106">
                  <c:v>1.59659709562646</c:v>
                </c:pt>
                <c:pt idx="107">
                  <c:v>1.638489256954637</c:v>
                </c:pt>
                <c:pt idx="108">
                  <c:v>1.511883360978874</c:v>
                </c:pt>
                <c:pt idx="109">
                  <c:v>1.48000694295715</c:v>
                </c:pt>
                <c:pt idx="110">
                  <c:v>1.559906625036112</c:v>
                </c:pt>
                <c:pt idx="111">
                  <c:v>1.700703717145019</c:v>
                </c:pt>
                <c:pt idx="112">
                  <c:v>1.515873843711679</c:v>
                </c:pt>
                <c:pt idx="113">
                  <c:v>1.591064607026499</c:v>
                </c:pt>
                <c:pt idx="114">
                  <c:v>1.389166084364532</c:v>
                </c:pt>
                <c:pt idx="115">
                  <c:v>1.488550716500444</c:v>
                </c:pt>
                <c:pt idx="116">
                  <c:v>1.551449997972875</c:v>
                </c:pt>
                <c:pt idx="117">
                  <c:v>1.509202522331103</c:v>
                </c:pt>
                <c:pt idx="118">
                  <c:v>1.510545010206612</c:v>
                </c:pt>
                <c:pt idx="119">
                  <c:v>1.710963118995276</c:v>
                </c:pt>
                <c:pt idx="120">
                  <c:v>1.469822015978163</c:v>
                </c:pt>
                <c:pt idx="121">
                  <c:v>1.523746466811565</c:v>
                </c:pt>
                <c:pt idx="122">
                  <c:v>1.619093330626743</c:v>
                </c:pt>
                <c:pt idx="123">
                  <c:v>1.546542663478131</c:v>
                </c:pt>
                <c:pt idx="124">
                  <c:v>1.477121254719662</c:v>
                </c:pt>
                <c:pt idx="125">
                  <c:v>1.518513939877888</c:v>
                </c:pt>
                <c:pt idx="126">
                  <c:v>1.583198773968623</c:v>
                </c:pt>
                <c:pt idx="127">
                  <c:v>1.641474110504099</c:v>
                </c:pt>
                <c:pt idx="128">
                  <c:v>1.624282095835668</c:v>
                </c:pt>
                <c:pt idx="129">
                  <c:v>1.367355921026019</c:v>
                </c:pt>
                <c:pt idx="130">
                  <c:v>1.667452952889954</c:v>
                </c:pt>
                <c:pt idx="131">
                  <c:v>1.877371345869774</c:v>
                </c:pt>
                <c:pt idx="132">
                  <c:v>1.532754378992498</c:v>
                </c:pt>
                <c:pt idx="133">
                  <c:v>1.591064607026499</c:v>
                </c:pt>
                <c:pt idx="134">
                  <c:v>1.690196080028514</c:v>
                </c:pt>
                <c:pt idx="135">
                  <c:v>1.81424759573192</c:v>
                </c:pt>
                <c:pt idx="136">
                  <c:v>1.627365856592733</c:v>
                </c:pt>
                <c:pt idx="137">
                  <c:v>1.739572344450092</c:v>
                </c:pt>
                <c:pt idx="138">
                  <c:v>1.699837725867246</c:v>
                </c:pt>
                <c:pt idx="139">
                  <c:v>1.690196080028514</c:v>
                </c:pt>
                <c:pt idx="140">
                  <c:v>1.40823996531185</c:v>
                </c:pt>
                <c:pt idx="141">
                  <c:v>1.558708570533166</c:v>
                </c:pt>
                <c:pt idx="142">
                  <c:v>1.52244423350632</c:v>
                </c:pt>
                <c:pt idx="143">
                  <c:v>1.491361693834273</c:v>
                </c:pt>
                <c:pt idx="144">
                  <c:v>1.709269960975831</c:v>
                </c:pt>
                <c:pt idx="145">
                  <c:v>1.715167357848458</c:v>
                </c:pt>
                <c:pt idx="146">
                  <c:v>1.549003262025788</c:v>
                </c:pt>
                <c:pt idx="147">
                  <c:v>1.472756449317212</c:v>
                </c:pt>
                <c:pt idx="148">
                  <c:v>1.481442628502305</c:v>
                </c:pt>
                <c:pt idx="149">
                  <c:v>1.795880017344075</c:v>
                </c:pt>
                <c:pt idx="150">
                  <c:v>1.72916478969277</c:v>
                </c:pt>
                <c:pt idx="151">
                  <c:v>1.795184589682424</c:v>
                </c:pt>
                <c:pt idx="152">
                  <c:v>1.41161970596323</c:v>
                </c:pt>
                <c:pt idx="153">
                  <c:v>1.33645973384853</c:v>
                </c:pt>
                <c:pt idx="154">
                  <c:v>1.426511261364575</c:v>
                </c:pt>
                <c:pt idx="155">
                  <c:v>1.434568904034199</c:v>
                </c:pt>
                <c:pt idx="156">
                  <c:v>1.41161970596323</c:v>
                </c:pt>
                <c:pt idx="157">
                  <c:v>1.45484486000851</c:v>
                </c:pt>
                <c:pt idx="158">
                  <c:v>1.553883026643874</c:v>
                </c:pt>
                <c:pt idx="159">
                  <c:v>1.521138083704036</c:v>
                </c:pt>
                <c:pt idx="160">
                  <c:v>1.614897216033134</c:v>
                </c:pt>
                <c:pt idx="161">
                  <c:v>1.550228353055094</c:v>
                </c:pt>
                <c:pt idx="162">
                  <c:v>1.587710965018911</c:v>
                </c:pt>
                <c:pt idx="163">
                  <c:v>1.674861140737811</c:v>
                </c:pt>
                <c:pt idx="164">
                  <c:v>1.638489256954637</c:v>
                </c:pt>
                <c:pt idx="165">
                  <c:v>1.602059991327962</c:v>
                </c:pt>
                <c:pt idx="166">
                  <c:v>1.588831725594207</c:v>
                </c:pt>
                <c:pt idx="167">
                  <c:v>1.561101383649056</c:v>
                </c:pt>
                <c:pt idx="168">
                  <c:v>1.662757831681574</c:v>
                </c:pt>
                <c:pt idx="169">
                  <c:v>1.583198773968623</c:v>
                </c:pt>
                <c:pt idx="170">
                  <c:v>1.603144372620182</c:v>
                </c:pt>
                <c:pt idx="171">
                  <c:v>1.690196080028514</c:v>
                </c:pt>
                <c:pt idx="172">
                  <c:v>1.638489256954637</c:v>
                </c:pt>
                <c:pt idx="173">
                  <c:v>1.698970004336019</c:v>
                </c:pt>
                <c:pt idx="174">
                  <c:v>1.519827993775719</c:v>
                </c:pt>
                <c:pt idx="175">
                  <c:v>1.592176757395867</c:v>
                </c:pt>
                <c:pt idx="176">
                  <c:v>1.611723308007342</c:v>
                </c:pt>
                <c:pt idx="177">
                  <c:v>1.568201724066995</c:v>
                </c:pt>
                <c:pt idx="178">
                  <c:v>1.752048447819438</c:v>
                </c:pt>
                <c:pt idx="179">
                  <c:v>1.66086547800387</c:v>
                </c:pt>
                <c:pt idx="180">
                  <c:v>1.648360010980931</c:v>
                </c:pt>
                <c:pt idx="181">
                  <c:v>1.429752280002408</c:v>
                </c:pt>
                <c:pt idx="182">
                  <c:v>1.487138375477186</c:v>
                </c:pt>
                <c:pt idx="183">
                  <c:v>1.630427875025024</c:v>
                </c:pt>
                <c:pt idx="184">
                  <c:v>1.559906625036112</c:v>
                </c:pt>
                <c:pt idx="185">
                  <c:v>1.6232492903979</c:v>
                </c:pt>
                <c:pt idx="186">
                  <c:v>1.599883072073688</c:v>
                </c:pt>
                <c:pt idx="187">
                  <c:v>1.605305046141109</c:v>
                </c:pt>
                <c:pt idx="188">
                  <c:v>1.537819095073274</c:v>
                </c:pt>
                <c:pt idx="189">
                  <c:v>1.642464520242121</c:v>
                </c:pt>
                <c:pt idx="190">
                  <c:v>1.57978359661681</c:v>
                </c:pt>
                <c:pt idx="191">
                  <c:v>1.423245873936808</c:v>
                </c:pt>
                <c:pt idx="192">
                  <c:v>1.559906625036112</c:v>
                </c:pt>
                <c:pt idx="193">
                  <c:v>1.606381365110605</c:v>
                </c:pt>
                <c:pt idx="194">
                  <c:v>1.482873583608754</c:v>
                </c:pt>
                <c:pt idx="195">
                  <c:v>1.456366033129043</c:v>
                </c:pt>
                <c:pt idx="196">
                  <c:v>1.663700925389648</c:v>
                </c:pt>
                <c:pt idx="197">
                  <c:v>1.525044807036845</c:v>
                </c:pt>
                <c:pt idx="198">
                  <c:v>1.437750562820388</c:v>
                </c:pt>
                <c:pt idx="199">
                  <c:v>1.799340549453582</c:v>
                </c:pt>
                <c:pt idx="200">
                  <c:v>1.686636269262293</c:v>
                </c:pt>
                <c:pt idx="201">
                  <c:v>1.719331286983727</c:v>
                </c:pt>
                <c:pt idx="202">
                  <c:v>1.722633922533812</c:v>
                </c:pt>
                <c:pt idx="203">
                  <c:v>1.749736315569061</c:v>
                </c:pt>
                <c:pt idx="204">
                  <c:v>1.558708570533166</c:v>
                </c:pt>
                <c:pt idx="205">
                  <c:v>1.551449997972875</c:v>
                </c:pt>
                <c:pt idx="206">
                  <c:v>1.742725131304698</c:v>
                </c:pt>
                <c:pt idx="207">
                  <c:v>1.747411807886423</c:v>
                </c:pt>
                <c:pt idx="208">
                  <c:v>1.592176757395867</c:v>
                </c:pt>
                <c:pt idx="209">
                  <c:v>1.424881636631067</c:v>
                </c:pt>
                <c:pt idx="210">
                  <c:v>1.553883026643874</c:v>
                </c:pt>
                <c:pt idx="211">
                  <c:v>1.502427119984433</c:v>
                </c:pt>
                <c:pt idx="212">
                  <c:v>1.614897216033134</c:v>
                </c:pt>
                <c:pt idx="213">
                  <c:v>1.627365856592733</c:v>
                </c:pt>
                <c:pt idx="214">
                  <c:v>2.035829825252828</c:v>
                </c:pt>
                <c:pt idx="215">
                  <c:v>1.663700925389648</c:v>
                </c:pt>
              </c:numCache>
            </c:numRef>
          </c:yVal>
          <c:smooth val="0"/>
        </c:ser>
        <c:ser>
          <c:idx val="3"/>
          <c:order val="2"/>
          <c:tx>
            <c:v>Rhamp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FFFF"/>
              </a:solidFill>
              <a:ln>
                <a:solidFill>
                  <a:srgbClr val="FF660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0.192680842649914"/>
                  <c:y val="0.0173965936687877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0" i="0" u="none" strike="noStrike" baseline="0">
                      <a:solidFill>
                        <a:srgbClr val="000000"/>
                      </a:solidFill>
                      <a:latin typeface="Geneva"/>
                      <a:ea typeface="Geneva"/>
                      <a:cs typeface="Geneva"/>
                    </a:defRPr>
                  </a:pPr>
                  <a:endParaRPr lang="en-US"/>
                </a:p>
              </c:txPr>
            </c:trendlineLbl>
          </c:trendline>
          <c:xVal>
            <c:numRef>
              <c:f>'species means'!$M$665:$M$677</c:f>
              <c:numCache>
                <c:formatCode>0.000</c:formatCode>
                <c:ptCount val="13"/>
                <c:pt idx="0">
                  <c:v>2.678518379040114</c:v>
                </c:pt>
                <c:pt idx="1">
                  <c:v>2.93601079571521</c:v>
                </c:pt>
                <c:pt idx="2">
                  <c:v>2.76417613239033</c:v>
                </c:pt>
                <c:pt idx="3">
                  <c:v>2.679427896612119</c:v>
                </c:pt>
                <c:pt idx="4">
                  <c:v>2.434249452396476</c:v>
                </c:pt>
                <c:pt idx="5">
                  <c:v>2.361727836017593</c:v>
                </c:pt>
                <c:pt idx="6">
                  <c:v>2.376576957056512</c:v>
                </c:pt>
                <c:pt idx="7">
                  <c:v>2.326335860928751</c:v>
                </c:pt>
                <c:pt idx="8">
                  <c:v>2.7481880270062</c:v>
                </c:pt>
                <c:pt idx="9">
                  <c:v>2.749736315569061</c:v>
                </c:pt>
                <c:pt idx="10">
                  <c:v>2.74350976472843</c:v>
                </c:pt>
                <c:pt idx="11">
                  <c:v>2.397940008672037</c:v>
                </c:pt>
                <c:pt idx="12">
                  <c:v>2.499687082618404</c:v>
                </c:pt>
              </c:numCache>
            </c:numRef>
          </c:xVal>
          <c:yVal>
            <c:numRef>
              <c:f>'species means'!$N$665:$N$677</c:f>
              <c:numCache>
                <c:formatCode>0.000</c:formatCode>
                <c:ptCount val="13"/>
                <c:pt idx="0">
                  <c:v>2.027757204690553</c:v>
                </c:pt>
                <c:pt idx="1">
                  <c:v>2.301029995663981</c:v>
                </c:pt>
                <c:pt idx="2">
                  <c:v>2.328379603438738</c:v>
                </c:pt>
                <c:pt idx="3">
                  <c:v>2.100370545117562</c:v>
                </c:pt>
                <c:pt idx="4">
                  <c:v>2.020361282647707</c:v>
                </c:pt>
                <c:pt idx="5">
                  <c:v>2.0</c:v>
                </c:pt>
                <c:pt idx="6">
                  <c:v>1.698970004336019</c:v>
                </c:pt>
                <c:pt idx="7">
                  <c:v>1.599883072073688</c:v>
                </c:pt>
                <c:pt idx="8">
                  <c:v>2.064457989226919</c:v>
                </c:pt>
                <c:pt idx="9">
                  <c:v>2.02938377768521</c:v>
                </c:pt>
                <c:pt idx="10">
                  <c:v>2.012837224705172</c:v>
                </c:pt>
                <c:pt idx="11">
                  <c:v>1.869231719730976</c:v>
                </c:pt>
                <c:pt idx="12">
                  <c:v>1.982271233039568</c:v>
                </c:pt>
              </c:numCache>
            </c:numRef>
          </c:yVal>
          <c:smooth val="0"/>
        </c:ser>
        <c:ser>
          <c:idx val="4"/>
          <c:order val="3"/>
          <c:tx>
            <c:v>Sordes</c:v>
          </c:tx>
          <c:spPr>
            <a:ln w="28575">
              <a:noFill/>
            </a:ln>
          </c:spPr>
          <c:marker>
            <c:symbol val="circle"/>
            <c:size val="6"/>
            <c:spPr>
              <a:solidFill>
                <a:srgbClr val="1FB714"/>
              </a:solidFill>
              <a:ln>
                <a:solidFill>
                  <a:srgbClr val="1FB714"/>
                </a:solidFill>
                <a:prstDash val="solid"/>
              </a:ln>
            </c:spPr>
          </c:marker>
          <c:xVal>
            <c:numRef>
              <c:f>'species means'!$M$677</c:f>
              <c:numCache>
                <c:formatCode>0.000</c:formatCode>
                <c:ptCount val="1"/>
                <c:pt idx="0">
                  <c:v>2.499687082618404</c:v>
                </c:pt>
              </c:numCache>
            </c:numRef>
          </c:xVal>
          <c:yVal>
            <c:numRef>
              <c:f>'species means'!$N$677</c:f>
              <c:numCache>
                <c:formatCode>0.000</c:formatCode>
                <c:ptCount val="1"/>
                <c:pt idx="0">
                  <c:v>1.982271233039568</c:v>
                </c:pt>
              </c:numCache>
            </c:numRef>
          </c:yVal>
          <c:smooth val="0"/>
        </c:ser>
        <c:ser>
          <c:idx val="2"/>
          <c:order val="4"/>
          <c:tx>
            <c:v>ptero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33CCCC"/>
              </a:solidFill>
              <a:ln>
                <a:solidFill>
                  <a:srgbClr val="33CCCC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0.227588248493572"/>
                  <c:y val="0.0153258183376861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550" b="0" i="0" u="none" strike="noStrike" baseline="0">
                      <a:solidFill>
                        <a:srgbClr val="000000"/>
                      </a:solidFill>
                      <a:latin typeface="Geneva"/>
                      <a:ea typeface="Geneva"/>
                      <a:cs typeface="Geneva"/>
                    </a:defRPr>
                  </a:pPr>
                  <a:endParaRPr lang="en-US"/>
                </a:p>
              </c:txPr>
            </c:trendlineLbl>
          </c:trendline>
          <c:xVal>
            <c:numRef>
              <c:f>'species means'!$M$678:$M$688</c:f>
              <c:numCache>
                <c:formatCode>0.000</c:formatCode>
                <c:ptCount val="11"/>
                <c:pt idx="0">
                  <c:v>2.832508912706236</c:v>
                </c:pt>
                <c:pt idx="1">
                  <c:v>2.681241237375587</c:v>
                </c:pt>
                <c:pt idx="2">
                  <c:v>2.6232492903979</c:v>
                </c:pt>
                <c:pt idx="3">
                  <c:v>3.086003705618382</c:v>
                </c:pt>
                <c:pt idx="4">
                  <c:v>3.312388949370592</c:v>
                </c:pt>
                <c:pt idx="5">
                  <c:v>2.436162647040756</c:v>
                </c:pt>
                <c:pt idx="6">
                  <c:v>2.058805486675907</c:v>
                </c:pt>
                <c:pt idx="7">
                  <c:v>2.3654879848909</c:v>
                </c:pt>
                <c:pt idx="8">
                  <c:v>2.859738566197147</c:v>
                </c:pt>
                <c:pt idx="9">
                  <c:v>2.320146286111054</c:v>
                </c:pt>
                <c:pt idx="10">
                  <c:v>2.808210972924222</c:v>
                </c:pt>
              </c:numCache>
            </c:numRef>
          </c:xVal>
          <c:yVal>
            <c:numRef>
              <c:f>'species means'!$N$678:$N$688</c:f>
              <c:numCache>
                <c:formatCode>0.000</c:formatCode>
                <c:ptCount val="11"/>
                <c:pt idx="0">
                  <c:v>2.359835482339888</c:v>
                </c:pt>
                <c:pt idx="1">
                  <c:v>2.227886704613673</c:v>
                </c:pt>
                <c:pt idx="2">
                  <c:v>2.209515014542631</c:v>
                </c:pt>
                <c:pt idx="3">
                  <c:v>2.658011396657112</c:v>
                </c:pt>
                <c:pt idx="4">
                  <c:v>2.649334858712141</c:v>
                </c:pt>
                <c:pt idx="5">
                  <c:v>2.008600171761917</c:v>
                </c:pt>
                <c:pt idx="6">
                  <c:v>1.551449997972875</c:v>
                </c:pt>
                <c:pt idx="7">
                  <c:v>1.916453948549925</c:v>
                </c:pt>
                <c:pt idx="8">
                  <c:v>2.444044795918076</c:v>
                </c:pt>
                <c:pt idx="9">
                  <c:v>1.895974732359064</c:v>
                </c:pt>
                <c:pt idx="10">
                  <c:v>2.301029995663981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3107272"/>
        <c:axId val="-2136728456"/>
      </c:scatterChart>
      <c:valAx>
        <c:axId val="-2133107272"/>
        <c:scaling>
          <c:orientation val="minMax"/>
          <c:max val="3.4"/>
          <c:min val="1.0"/>
        </c:scaling>
        <c:delete val="0"/>
        <c:axPos val="b"/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50" b="0" i="0" u="none" strike="noStrike" baseline="0">
                <a:solidFill>
                  <a:srgbClr val="000000"/>
                </a:solidFill>
                <a:latin typeface="Geneva"/>
                <a:ea typeface="Geneva"/>
                <a:cs typeface="Geneva"/>
              </a:defRPr>
            </a:pPr>
            <a:endParaRPr lang="en-US"/>
          </a:p>
        </c:txPr>
        <c:crossAx val="-2136728456"/>
        <c:crosses val="autoZero"/>
        <c:crossBetween val="midCat"/>
        <c:majorUnit val="1.0"/>
      </c:valAx>
      <c:valAx>
        <c:axId val="-2136728456"/>
        <c:scaling>
          <c:orientation val="minMax"/>
          <c:max val="3.0"/>
          <c:min val="1.0"/>
        </c:scaling>
        <c:delete val="0"/>
        <c:axPos val="l"/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50" b="0" i="0" u="none" strike="noStrike" baseline="0">
                <a:solidFill>
                  <a:srgbClr val="000000"/>
                </a:solidFill>
                <a:latin typeface="Geneva"/>
                <a:ea typeface="Geneva"/>
                <a:cs typeface="Geneva"/>
              </a:defRPr>
            </a:pPr>
            <a:endParaRPr lang="en-US"/>
          </a:p>
        </c:txPr>
        <c:crossAx val="-2133107272"/>
        <c:crosses val="autoZero"/>
        <c:crossBetween val="midCat"/>
        <c:majorUnit val="1.0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11230822048268"/>
          <c:y val="0.590909773982394"/>
          <c:w val="0.180406265286139"/>
          <c:h val="0.39393984932159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25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50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177800</xdr:colOff>
      <xdr:row>0</xdr:row>
      <xdr:rowOff>88900</xdr:rowOff>
    </xdr:from>
    <xdr:to>
      <xdr:col>13</xdr:col>
      <xdr:colOff>292100</xdr:colOff>
      <xdr:row>44</xdr:row>
      <xdr:rowOff>88900</xdr:rowOff>
    </xdr:to>
    <xdr:graphicFrame macro="">
      <xdr:nvGraphicFramePr>
        <xdr:cNvPr id="3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obert Nudds" refreshedDate="1.5209669632334126E+302" createdVersion="1" recordCount="1127">
  <cacheSource type="worksheet">
    <worksheetSource ref="A1:L1128" sheet="fig.data.xls"/>
  </cacheSource>
  <cacheFields count="16">
    <cacheField name="No this sheet" numFmtId="0">
      <sharedItems containsSemiMixedTypes="0" containsString="0" containsNumber="1" containsInteger="1" minValue="129" maxValue="1606"/>
    </cacheField>
    <cacheField name="taxa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Order" numFmtId="0">
      <sharedItems containsSemiMixedTypes="0" containsString="0" containsNumber="1" containsInteger="1" minValue="4" maxValue="42" count="29">
        <n v="5"/>
        <n v="8"/>
        <n v="4"/>
        <n v="9"/>
        <n v="10"/>
        <n v="11"/>
        <n v="12"/>
        <n v="13"/>
        <n v="16"/>
        <n v="17"/>
        <n v="18"/>
        <n v="19"/>
        <n v="14"/>
        <n v="15"/>
        <n v="20"/>
        <n v="21"/>
        <n v="22"/>
        <n v="24"/>
        <n v="25"/>
        <n v="26"/>
        <n v="27"/>
        <n v="23"/>
        <n v="6"/>
        <n v="7"/>
        <n v="30"/>
        <n v="31"/>
        <n v="32"/>
        <n v="41"/>
        <n v="42"/>
      </sharedItems>
    </cacheField>
    <cacheField name="Species" numFmtId="0">
      <sharedItems count="837">
        <s v="Crypturellus boucardi"/>
        <s v="Crypturellus noctivagus"/>
        <s v="Nothura maculosa"/>
        <s v="Tinamus major"/>
        <s v="Tinamus tao"/>
        <s v="Aechmophorus occidentalis"/>
        <s v="Podiceps auritus"/>
        <s v="Podiceps caspicus"/>
        <s v="Podiceps grisegena"/>
        <s v="Podilymbus podiceps"/>
        <s v="Gavia immer"/>
        <s v="Gavia sp."/>
        <s v="Gavia stellata"/>
        <s v="Diomedea chrysostoma"/>
        <s v="Diomedea exulans"/>
        <s v="Diomedea immutabilis"/>
        <s v="Diomedea nigripes"/>
        <s v="Phoebetria fusca"/>
        <s v="Phoebetria palpebrata"/>
        <s v="Daption capenses"/>
        <s v="Fulmarus glacialis"/>
        <s v="Fregatta grallaria"/>
        <s v="Oceanites oceanicus"/>
        <s v="Oceanodroma leucorhoa"/>
        <s v="Pelecanoides urinatrix"/>
        <s v="Phaethon lepturus"/>
        <s v="Pelecanus erythrorhnchos"/>
        <s v="Pelecanus occidentalis"/>
        <s v="Phalacrocorax auritus"/>
        <s v="Phalacrocorax bougainvilli"/>
        <s v="Phalacrocorax carbo"/>
        <s v="Phalacrocorax urile"/>
        <s v="Compsohalieus harrisi "/>
        <s v="Compsohalieus penicillarus "/>
        <s v="Microcarbo melanoleucos"/>
        <s v="Hypoleucus auritus"/>
        <s v="Leucocarbo bougainvilli"/>
        <s v="Notocarbo atriceps"/>
        <s v="Stictocarbo magellanicus"/>
        <s v="Stictocarbo urile"/>
        <s v="Compsohalieus perspicillatus"/>
        <s v="Anhinga anhinga"/>
        <s v="Morus bassanus"/>
        <s v="Sula sp."/>
        <s v="Sula variegata"/>
        <s v="Fregata aquila"/>
        <s v="Fregata sp."/>
        <s v="Ardea cocoi"/>
        <s v="Ardea goliath"/>
        <s v="Ardea herodias"/>
        <s v="Botarus stellaris"/>
        <s v="Botaurus lentiginosus"/>
        <s v="Butorides striata"/>
        <s v="Butorides virescens"/>
        <s v="Egretta alba"/>
        <s v="Egretta caerulea"/>
        <s v="Egretta gularis"/>
        <s v="Egretta thula"/>
        <s v="Nycticorax sp."/>
        <s v="Pilherodias pileatus"/>
        <s v="Tigrisoma lineatum"/>
        <s v="Cochlearius cochlearius"/>
        <s v="Ciconia nigra"/>
        <s v="Ibis ibis"/>
        <s v="Ibis sp."/>
        <s v="Jabiru mycteria"/>
        <s v="Leptoptilus crumeniferus"/>
        <s v="Leptoptilus dubius"/>
        <s v="Mycteria americana"/>
        <s v="Xenorhynchus asiaticus"/>
        <s v="Ajaia ajaja"/>
        <s v="Eudocimus ruber"/>
        <s v="Guara rubra"/>
        <s v="Plagadis sp."/>
        <s v="Platalea leucoroidia"/>
        <s v="Plegadis falcinellus"/>
        <s v="Theristicus melanopis"/>
        <s v="Pheonicopterus antiquarum"/>
        <s v="Phoenicopterus ruber"/>
        <s v="Anhima cornuta"/>
        <s v="Chauna chavaria"/>
        <s v="Aix sponsa"/>
        <s v="Alopochen aegyptiacus"/>
        <s v="Anas clypeata"/>
        <s v="Anas platyrhynchos"/>
        <s v="Anas rubripes"/>
        <s v="Anas specularoides"/>
        <s v="Anser caerulescens"/>
        <s v="Anser erythropus"/>
        <s v="Anser fabalis"/>
        <s v="Aythya marila"/>
        <s v="Biziura lobata"/>
        <s v="Branta canadensis"/>
        <s v="Branta leucopsis"/>
        <s v="Bucephala albeola"/>
        <s v="Cairina moschata"/>
        <s v="Callonetta leucophrys"/>
        <s v="Cereopsis novaehollandiae"/>
        <s v="Chloephaga picta"/>
        <s v="Clangula hyemalis"/>
        <s v="Cygnus atratus"/>
        <s v="Cygnus cygnus"/>
        <s v="Cygnus columbianus"/>
        <s v="Dendrocygna autumnalis"/>
        <s v="Dendrocygna bicolor"/>
        <s v="Histrionicus histrionicus"/>
        <s v="Melanitta fusca"/>
        <s v="Merganetta armata"/>
        <s v="Mergus merganser"/>
        <s v="Mergus serrator"/>
        <s v="Netta peposaca"/>
        <s v="Oxyura australis"/>
        <s v="Plecopterus gambensis"/>
        <s v="Somateria mollissima"/>
        <s v="Tadorna tadorna"/>
        <s v="Cathartes aura"/>
        <s v="Coragyps atratus"/>
        <s v="Gymnogyps californianus"/>
        <s v="Sarcorhamphus papa"/>
        <s v="Vultur gryphus"/>
        <s v="Sagittarius serpentarius"/>
        <s v="Pandion haliaetus"/>
        <s v="Falco jugger"/>
        <s v="Falco sparverius"/>
        <s v="Herpetotheres cachinnans"/>
        <s v="Phalacoboenus australis"/>
        <s v="Polyborus plancus"/>
        <s v="Accipiter cooperii"/>
        <s v="Accipiter gentilis"/>
        <s v="Aquila chrysaetus"/>
        <s v="Buteo jamaicensis"/>
        <s v="Buteo magnirostris"/>
        <s v="Buteo rufinus"/>
        <s v="Circus cyaneus"/>
        <s v="Elanus leucurus"/>
        <s v="Geranospiza caerulescens"/>
        <s v="Gypaetus barbatus"/>
        <s v="Gyps fulvus"/>
        <s v="Harpia harpyia"/>
        <s v="Hieraeetus fasciatus"/>
        <s v="Leucopternis albicollis"/>
        <s v="Melierax metabates"/>
        <s v="Milvus migrans               "/>
        <s v="Neophron percnopterus"/>
        <s v="Pernis apivorus"/>
        <s v="Spizaetus ornatus"/>
        <s v="Actophilornis albinucha"/>
        <s v="Jacana spinosa"/>
        <s v="Vanellus chilensis"/>
        <s v="Bartramia longicauda"/>
        <s v="Limosa fedoa"/>
        <s v="Numenius americanus"/>
        <s v="Numenius arquata"/>
        <s v="Tringa flavipes"/>
        <s v="Himantopus himantopus"/>
        <s v="Himantopus leucocephalus"/>
        <s v="Himantopus mexicanus"/>
        <s v="Recurvirostra americana"/>
        <s v="Phalaropus lobatus"/>
        <s v="Phalaropus fulicarius"/>
        <s v="Dromas ardeola"/>
        <s v="Burhinus capensis"/>
        <s v="Burhinus magnirostris"/>
        <s v="Catharacta skua"/>
        <s v="Stercorarius parasiticus"/>
        <s v="Larus argentatus"/>
        <s v="Larus atricilla"/>
        <s v="Larus glaucesens"/>
        <s v="Larus leucopterus"/>
        <s v="Larus marinus"/>
        <s v="Rissa tridactyla"/>
        <s v="Sterna fuscata"/>
        <s v="Sterna hirundo"/>
        <s v="Sterna striata"/>
        <s v="Thallaseus maximus"/>
        <s v="Rynchops nigra"/>
        <s v="Alca torda"/>
        <s v="Cepphus grylle"/>
        <s v="Cerorhinca monocerata"/>
        <s v="Fratercula arctica"/>
        <s v="Plautus alle"/>
        <s v="Uria aalge"/>
        <s v="Uria lomvia"/>
        <s v="Caloenas nicobarica"/>
        <s v="Columba aquatrix"/>
        <s v="Columba cayennensis"/>
        <s v="Columba livia"/>
        <s v="Columba speciosa"/>
        <s v="Columbina talpacoti"/>
        <s v="Ducula aenea"/>
        <s v="Ectopistes migratorius"/>
        <s v="Geotrygon montana"/>
        <s v="Leptoptila verreauxi"/>
        <s v="Ocyphaps lophotes"/>
        <s v="Zenaida macroura"/>
        <s v="Amazona farinosa"/>
        <s v="Ara macao"/>
        <s v="Calyptorhynchus magnificus"/>
        <s v="Cacatua galerita"/>
        <s v="Kakatoe leadbeateri"/>
        <s v="Nestor meridionalis"/>
        <s v="Pionus senilis"/>
        <s v="Probisciger aterrionus"/>
        <s v="Trichoglossus ornatus"/>
        <s v="Coccyzus americanus"/>
        <s v="Coccyzus erythropthalmus"/>
        <s v="Crotophaga sulcirostris"/>
        <s v="Foro panarium"/>
        <s v="Macrocephalus maleo"/>
        <s v="Crax alberti"/>
        <s v="Crax mitu"/>
        <s v="Crax pauxi"/>
        <s v="Ortalis vetula"/>
        <s v="Penelope purpascens"/>
        <s v="Penelopina nigra"/>
        <s v="Bonasa umbellus"/>
        <s v="Centrocercus urophasianus"/>
        <s v="Lagopus mutus"/>
        <s v="Tetrao urogallus"/>
        <s v="Tympanuchus cupido"/>
        <s v="Callipepla squamata"/>
        <s v="Colinus nigrogularis"/>
        <s v="Colinus virginianus"/>
        <s v="Lophortyx gambelli"/>
        <s v="Odontophorus guttatus"/>
        <s v="Coturnix coturnix"/>
        <s v="Coturnix delegorguei"/>
        <s v="Excalfactoria chinensis"/>
        <s v="Palaeortyx gallica"/>
        <s v="Pavo cristatus"/>
        <s v="Guttera edouardii"/>
        <s v="Numida meleagris"/>
        <s v="Agriocharis ocellata"/>
        <s v="Meleagris gallopavo"/>
        <s v="Opisthocomus hoazin          "/>
        <s v="Anthropoides paradisea"/>
        <s v="Anthropoides virgo"/>
        <s v="Balearica exigua"/>
        <s v="Balearica pavonina"/>
        <s v="Grus antigone"/>
        <s v="Grus canadensis"/>
        <s v="Grus leucogeranus"/>
        <s v="Aramus scolpaceus"/>
        <s v="Porphyrio porphyrio"/>
        <s v="Cariama cristata"/>
        <s v="Chlamydotis undulata"/>
        <s v="Choriotus australis"/>
        <s v="Messelornis neartica"/>
        <s v="Tyto alba"/>
        <s v="Aegolius acadica"/>
        <s v="Aegolius funereus"/>
        <s v="Asio flammeus"/>
        <s v="Asio otus"/>
        <s v="Bubo africanus"/>
        <s v="Bubo virginianus"/>
        <s v="Ciccaba virgata"/>
        <s v="Nyctea scadiaca"/>
        <s v="Otus asio"/>
        <s v="Pulsatrix perspicata"/>
        <s v="Speotyto cunicularia"/>
        <s v="Strix varia"/>
        <s v="Steatornis caripensis"/>
        <s v="Podargus cellatus"/>
        <s v="Caprimulgus ridgwayi"/>
        <s v="Caprimulgus vociferus"/>
        <s v="Chordeiles minor"/>
        <s v="Nyctidromus albicollis"/>
        <s v="Apus apus"/>
        <s v="Chaetura pelagica"/>
        <s v="Archilochus colubris"/>
        <s v="Glaucis hirsuta"/>
        <s v="Patagona gigas"/>
        <s v="Trogon massena"/>
        <s v="Alcedo atthis"/>
        <s v="Dacelo novaeguineae"/>
        <s v="Halcyon chloris"/>
        <s v="Halcyon sancta"/>
        <s v="Megaceryle alcyon"/>
        <s v="Momotus mexicanus"/>
        <s v="Buceros rhinoceras"/>
        <s v="Buceros bicornis"/>
        <s v="Monasa morphoeus"/>
        <s v="Pteroglossus aracari"/>
        <s v="Ramphastus toco"/>
        <s v="Colaptes cafer"/>
        <s v="Dryocopus pileatus"/>
        <s v="Melanerpis erythrocephalus"/>
        <s v="Calyptomena viridis"/>
        <s v="Eurylaimus ochromalus"/>
        <s v="Certhia familiaris"/>
        <s v="Dendrocolaptes certhia"/>
        <s v="Furnarius rufus"/>
        <s v="Taraba major"/>
        <s v="Conopophaga castaneiceps"/>
        <s v="Scelorchilus albicollis"/>
        <s v="Rupicola rupicola"/>
        <s v="Campostoma obsoletum"/>
        <s v="Empidonax flaviventris"/>
        <s v="Muscigralla brevicauda"/>
        <s v="Muscisaxicola plauinucha"/>
        <s v="Myiobius barbatus"/>
        <s v="Menura novaehollandiae"/>
        <s v="Eremophila alpestris"/>
        <s v="Melanocorypha yeltoniensis"/>
        <s v="Mirafra javanica"/>
        <s v="Hirundo rustica"/>
        <s v="Progne subis"/>
        <s v="Coracina caeruleogrisea"/>
        <s v="Dicrurus macroceros"/>
        <s v="Corcorax melanorhamphus"/>
        <s v="Strepera graculina"/>
        <s v="Parus ater"/>
        <s v="Parus cristatus"/>
        <s v="Parus montanus"/>
        <s v="Sitta carolinensis"/>
        <s v="Garrulax striatus"/>
        <s v="Cinclus cinclus"/>
        <s v="Toxostoma rufium"/>
        <s v="Turdus migratorius"/>
        <s v="Myiophoneus caeruleus"/>
        <s v="Regulus regulus"/>
        <s v="Anthus correndera"/>
        <s v="Budytes flavus"/>
        <s v="Motacilla alba"/>
        <s v="Bombycilla cedrorum"/>
        <s v="Gymnorhina tibicen"/>
        <s v="Pityriasis gymnocephala"/>
        <s v="Gracula religiosa"/>
        <s v="Habia rubica"/>
        <s v="Sandcoleus copiosus"/>
        <s v="Rhynchotus rufescens         "/>
        <s v="Eudyptes crestatus"/>
        <s v="Gavia artica                 "/>
        <s v="Podiceps cristatus           "/>
        <s v="Diomedea melanophris         "/>
        <s v="Diomedea irrorata            "/>
        <s v="Macronectes giganteus        "/>
        <s v="Pterodroma macroptera        "/>
        <s v="Pterodroma inexpectata       "/>
        <s v="Pterodroma lessoni           "/>
        <s v="Puffinus griseus             "/>
        <s v="Puffinus puffinus            "/>
        <s v="Puffinus assimilis           "/>
        <s v="Puffinus tenurostris         "/>
        <s v="Pagodroma nivea              "/>
        <s v="Halobaena caerulea           "/>
        <s v="Pachyptila belcheri          "/>
        <s v="Pachyptila turtur            "/>
        <s v="Pachyptila desolata          "/>
        <s v="Pelagodrama marina           "/>
        <s v="Hydrobates pelagicus         "/>
        <s v="Oceanodroma tethys           "/>
        <s v="Phaethon aethereus           "/>
        <s v="Phaethon rubricauda          "/>
        <s v="Sula sula                    "/>
        <s v="Sula dactylatra              "/>
        <s v="Phalacrocorax africanus      "/>
        <s v="Phalacrocorax sulcirostris   "/>
        <s v="Phalacrocorax aristotelis    "/>
        <s v="Phalacrocorax nigrogularis   "/>
        <s v="Pelecanus onocrotalus        "/>
        <s v="Ardea cinerea                "/>
        <s v="Ardea purpurea               "/>
        <s v="Nycticorax nyctocorax        "/>
        <s v="Botaurus stellaris           "/>
        <s v="Balaeniceps rex              "/>
        <s v="Scopus umbretta              "/>
        <s v="Ciconia ciconia              "/>
        <s v="Leptoptilos dubius           "/>
        <s v="Chauna torquata              "/>
        <s v="Anseranas semipalmata        "/>
        <s v="Cygnus olor                  "/>
        <s v="Anser albifrons              "/>
        <s v="Branta bernicla              "/>
        <s v="Tadorna ferruginea           "/>
        <s v="Anas crecca                  "/>
        <s v="Anas penelope                "/>
        <s v="Anas strepera                "/>
        <s v="Aythya ferina                "/>
        <s v="Aix galericulata             "/>
        <s v="Bucephala clangula           "/>
        <s v="Melanitta nigra              "/>
        <s v="Mergus albellus              "/>
        <s v="Elanus caeruleus             "/>
        <s v="Milvus milvus                "/>
        <s v="Accipter nisus               "/>
        <s v="Buteo buteo                  "/>
        <s v="Buteo lagopus                "/>
        <s v="Haliaeetus albicilla         "/>
        <s v="Circus aeruginosus           "/>
        <s v="Falco tinnunculus            "/>
        <s v="Falco vespertinus            "/>
        <s v="Falco columbarius            "/>
        <s v="Falco subbuteo               "/>
        <s v="Falco peregrinus             "/>
        <s v="Psophia crepitans            "/>
        <s v="Turnix varia                 "/>
        <s v="Rallus aquaticus             "/>
        <s v="Porzana porzana              "/>
        <s v="Fulica atra                  "/>
        <s v="Fulica americana             "/>
        <s v="Gallinula chloropus          "/>
        <s v="Otis tarda                   "/>
        <s v="Otis tetrax                  "/>
        <s v="Lyrurus tetrix               "/>
        <s v="Lagopus lagopus scoticus     "/>
        <s v="Bonasia bonasia              "/>
        <s v="Alectoris graeca             "/>
        <s v="Alectoris rufa               "/>
        <s v="Perdicula asiatica           "/>
        <s v="Tragopan satyra              "/>
        <s v="Phasianus colchicus           "/>
        <s v="Rostrala benghalensis        "/>
        <s v="Chionis alba                 "/>
        <s v="Glareola pratincola          "/>
        <s v="Burhinus oedicnemus          "/>
        <s v="Haematopus ostralegus        "/>
        <s v="Recurvirostra avosetta       "/>
        <s v="Pluvialis squatarola         "/>
        <s v="Pluvialis apricaria          "/>
        <s v="Charadrius wilsonia          "/>
        <s v="Charadrius alexandrius       "/>
        <s v="Charadrius mongolus          "/>
        <s v="Charadrius hiaticula         "/>
        <s v="Vanellus vanellus            "/>
        <s v="Limosa limosa                "/>
        <s v="Limosa laponica              "/>
        <s v="Numenius phaeopus            "/>
        <s v="Calidris canutus             "/>
        <s v="Calidris alba                "/>
        <s v="Calidris minuta              "/>
        <s v="Calidris ruficollis          "/>
        <s v="Calidris alpina              "/>
        <s v="Lymnocryptes minimus         "/>
        <s v="Scolopax rusticola           "/>
        <s v="Arenaria interpres           "/>
        <s v="Tringa ochropus              "/>
        <s v="Tringa totanus               "/>
        <s v="Gallinago gallinago          "/>
        <s v="Philomachus pugnax           "/>
        <s v="Larus icthyaetus             "/>
        <s v="Larus californicus           "/>
        <s v="Larus ridibundus             "/>
        <s v="Larus genei                  "/>
        <s v="Larus delawarensis           "/>
        <s v="Larus fuscus                 "/>
        <s v="Larus glaucoides             "/>
        <s v="Larus hyperboreus            "/>
        <s v="Larus novaehollandiae        "/>
        <s v="Gygis alba                   "/>
        <s v="Sterna repressa              "/>
        <s v="Sterna paradisaea            "/>
        <s v="Sterna bergii                "/>
        <s v="Thalasseus sandvicensis      "/>
        <s v="Anous stolidus               "/>
        <s v="Rhynchops niger              "/>
        <s v="Alle alle                    "/>
        <s v="Syrrhaptes paradoxus         "/>
        <s v="Columba oenas                "/>
        <s v="Columba palumbas             "/>
        <s v="Streptopelia decaocta        "/>
        <s v="Streptopelia turtur          "/>
        <s v="Trichoglossus haematodus     "/>
        <s v="Psittacus erithacus          "/>
        <s v="Calyptorhynchus funereus     "/>
        <s v="Crotophaga ani               "/>
        <s v="Cuculus canorus              "/>
        <s v="Otus scops                   "/>
        <s v="Bubo bubo                    "/>
        <s v="Surnia ulula                 "/>
        <s v="Strix aluco                  "/>
        <s v="Athena noctua                "/>
        <s v="Podargus strigoides          "/>
        <s v="Caprimulgus europaeus        "/>
        <s v="Hemiprocne comata            "/>
        <s v="Apus affinis                 "/>
        <s v="Phaethornis superciliosus    "/>
        <s v="Coeligena torquata           "/>
        <s v="Colius striatus              "/>
        <s v="Harpactes diardii            "/>
        <s v="Phoeniculus purpureus        "/>
        <s v="Coracius abyssincus          "/>
        <s v="Coracius garrulus            "/>
        <s v="Eurystomas orientalis        "/>
        <s v="Merops ornatus               "/>
        <s v="Ceryle alcyon                "/>
        <s v="Momotus momota               "/>
        <s v="Upupa epops                  "/>
        <s v="Anthracoceros malabaricus    "/>
        <s v="Megalaima haemacephala       "/>
        <s v="Ramphastos sulfuratus        "/>
        <s v="Jynx torquilla               "/>
        <s v="Picoides major               "/>
        <s v="Picoides minor               "/>
        <s v="Picus viridis                "/>
        <s v="Xiphorhynchus guttatus       "/>
        <s v="Thamnophilus punctatus       "/>
        <s v="Pteroptochus megapodius      "/>
        <s v="Xenicus longipes             "/>
        <s v="Rhynchocyclus olivaceus      "/>
        <s v="Pipra erythrocephala         "/>
        <s v="Procnias nudicollis          "/>
        <s v="Tyrannus tyrannus            "/>
        <s v="Tyrannus melancholicus       "/>
        <s v="Empidonax virescens          "/>
        <s v="Todirostrum cinereum         "/>
        <s v="Phytotoma rara               "/>
        <s v="Alauda arvensis              "/>
        <s v="Galerida cristata            "/>
        <s v="Riparia riparia              "/>
        <s v="Petrochelidon pyrrhonota     "/>
        <s v="Delichon urbica              "/>
        <s v="Motacilla cinerea            "/>
        <s v="Anthus pratensis             "/>
        <s v="Coracina novaehollandiae     "/>
        <s v="Criniger ochraceus           "/>
        <s v="Irena puella                 "/>
        <s v="Lanius collurio              "/>
        <s v="Lanius excubitor             "/>
        <s v="Bombycilla garrulus          "/>
        <s v="Troglodytes troglodytes      "/>
        <s v="Toxostoma redivivum          "/>
        <s v="Toxostoma lecontei           "/>
        <s v="Toxostoma curvirostre        "/>
        <s v="Toxostoma bendirei           "/>
        <s v="Toxostoma dorsale            "/>
        <s v="Oreoscoptes monatus          "/>
        <s v="Mimus polyglottus            "/>
        <s v="Dumetella carolinensis       "/>
        <s v="Prunella modularis           "/>
        <s v="Erithacus rubecula           "/>
        <s v="Phoenicurus phoenicurus      "/>
        <s v="Saxicola rubetra             "/>
        <s v="Saxicola torquata            "/>
        <s v="Turdus iliacus               "/>
        <s v="Turdus merula                "/>
        <s v="Acrocephalus schoenbaenus    "/>
        <s v="Sylvia curruca               "/>
        <s v="Muscicapa striata            "/>
        <s v="Ficedula striata             "/>
        <s v="Aegithalos caudatus          "/>
        <s v="Parus atricapillus           "/>
        <s v="Parus carolinensis           "/>
        <s v="Parus palustris              "/>
        <s v="Sitta europaea               "/>
        <s v="Prionochilus masculatus      "/>
        <s v="Hypogramma hypogrammicum     "/>
        <s v="Zosterops lutea              "/>
        <s v="Meliphaga virescens          "/>
        <s v="Emberiza citrinella          "/>
        <s v="Plectrophenax nivalis        "/>
        <s v="Cardinalis cardinalis        "/>
        <s v="Piranga rubra                "/>
        <s v="Seirus aurocapillus          "/>
        <s v="Wilsonia pusilla             "/>
        <s v="Vestiaria coccinea           "/>
        <s v="Vireo olivaceus              "/>
        <s v="Icterus icterus              "/>
        <s v="Agelaius phoenicus           "/>
        <s v="Fringilla coelebes           "/>
        <s v="Carduelis chloris            "/>
        <s v="Acanthis cannabina           "/>
        <s v="Loxia curvirostra            "/>
        <s v="Uraeginthus bengalus         "/>
        <s v="Amandava amandava            "/>
        <s v="Poephila guttata             "/>
        <s v="Passer domesticus            "/>
        <s v="Passer montanus              "/>
        <s v="Chlamydera nuchalis          "/>
        <s v="Sturnus vulgaris             "/>
        <s v="Acridotheres tristis         "/>
        <s v="Oriolus oriolus              "/>
        <s v="Dicrurus adsimilis           "/>
        <s v="Dicrurus paradiseus          "/>
        <s v="Pica pica                    "/>
        <s v="Garrulus glandarius          "/>
        <s v="Corvus frugilegus            "/>
        <s v="Corvus monedula              "/>
        <s v="Corvus corone                "/>
        <s v="Archaeopteropus transiens"/>
        <s v="Eidolon helvum"/>
        <s v="Rousettus aegyptiacus"/>
        <s v="Rousettus amplexicaudatus"/>
        <s v="Rousettus celebensis"/>
        <s v="Rousettus angolensis"/>
        <s v="Boneia bidens"/>
        <s v="Pteropus admiralitatum"/>
        <s v="Pteropus melanotus"/>
        <s v="Pteropus melanotus natalis"/>
        <s v="Pteropus giganteus"/>
        <s v="Pteropus alecto"/>
        <s v="Pteropus rodricensis"/>
        <s v="Pteropus rufus"/>
        <s v="Pteropus samoensis"/>
        <s v="Acerodon jubatus"/>
        <s v="Styloctenium wallacei"/>
        <s v="Dobsonia exoleta"/>
        <s v="Hypsignathus monstrosus"/>
        <s v="Epomops buetikofferi"/>
        <s v="Epomophorus crypturus"/>
        <s v="Epomophorus gambianus"/>
        <s v="Nanonycteris veldkampi"/>
        <s v="Micropteropus pusillus"/>
        <s v="Scotonycteris zenkeri"/>
        <s v="Cynopterus brachyotis"/>
        <s v="Cynopterus sphinx"/>
        <s v="Megaerops kusnotoi"/>
        <s v="Ptenochirus jagori"/>
        <s v="Chironax melanocephalus"/>
        <s v="Penthetor lucasi"/>
        <s v="Thoopterus nigrescens"/>
        <s v="Sphaerias blanfordi"/>
        <s v="Alionycteris paucidentata"/>
        <s v="Otopteropus cartilagonodus"/>
        <s v="Harpyionycteris celebensis"/>
        <s v="Nyctimene albiventer"/>
        <s v="Nyctimene cephalotes"/>
        <s v="Paranyctimene raptor"/>
        <s v="Eonycteris spelea"/>
        <s v="Megaloglossus woermanni"/>
        <s v="Macroglossus minimus"/>
        <s v="Syconycteris australis"/>
        <s v="Notopteris macdonaldi"/>
        <s v="Icaronycteris index"/>
        <s v="Archaeonycteris trigonodon"/>
        <s v="Palaeochiropteryx tupaiodon"/>
        <s v="Palaeochiropteryx spiegeli"/>
        <s v="Hassianycteris magna"/>
        <s v="Hassianycteris messelensis"/>
        <s v="Rhinopoma hardwickei"/>
        <s v="Rhinopoma microphyllum"/>
        <s v="Rhinopoma muscatellum"/>
        <s v="Emballonura beccarii"/>
        <s v="Emballonura monticola"/>
        <s v="Emballonura semicaudata"/>
        <s v="Rhynchonycteris naso"/>
        <s v="Saccopteryx bilineata"/>
        <s v="Saccopteryx canescens"/>
        <s v="Balantiopteryx plicata"/>
        <s v="Taphozous saccolaimus"/>
        <s v="Taphozous longimanus"/>
        <s v="Taphozous melanopogon"/>
        <s v="Taphozous perforatus"/>
        <s v="Taphozous flaviventris"/>
        <s v="Coleura seychellensis"/>
        <s v="Diclidurus virgo"/>
        <s v="Craseonycteris thonglongyai"/>
        <s v="Nycteris arge"/>
        <s v="Nycteris grandis"/>
        <s v="Nycteris hispida"/>
        <s v="Nycteris javanica"/>
        <s v="Nycteris macrotus"/>
        <s v="Nycteris thebaica"/>
        <s v="Megaderma lyra"/>
        <s v="Megaderma spasma"/>
        <s v="Cardioderma cor"/>
        <s v="Lavia frons"/>
        <s v="Rhinolophus affinis"/>
        <s v="Rhinolophus blasii"/>
        <s v="Rhinolophus capensis"/>
        <s v="Rhinolophus celebensis"/>
        <s v="Rhinolophus creaghi"/>
        <s v="Rhinolophus darlingii"/>
        <s v="Rhinolophus euryale"/>
        <s v="Rhinolophus fumigatus"/>
        <s v="Rhinolophus hildebranti"/>
        <s v="Rhinolophus hipposideros"/>
        <s v="Rhinolophus ferrumequinum"/>
        <s v="Rhinolophus landeri"/>
        <s v="Rhinolophus megaphyllus"/>
        <s v="Rhinolophus swinnyi"/>
        <s v="Hipposideros beatus"/>
        <s v="Hipposideros bicolor"/>
        <s v="Hipposideros caffer"/>
        <s v="Hipposideros cervinus"/>
        <s v="Hipposideros cineraceus"/>
        <s v="Hipposideros cyclops"/>
        <s v="Hipposideros diadema"/>
        <s v="Hipposideros jonesi"/>
        <s v="Hipposideros larvatus"/>
        <s v="Hipposideros commersoni"/>
        <s v="Hipposideros speoris"/>
        <s v="Asellia tridens"/>
        <s v="Asellicus tricuspidatus"/>
        <s v="Anthops ornatus"/>
        <s v="Cloeotis percivali"/>
        <s v="Triaenops persicus"/>
        <s v="Noctilio albiventris"/>
        <s v="Noctilio leporinus mastivus"/>
        <s v="Pteronotus davyi"/>
        <s v="Pteronotus macleayi"/>
        <s v="Pteronotus parnelli"/>
        <s v="Mormoops megalophylla"/>
        <s v="Micronycteris megalotis"/>
        <s v="Micronycteris sylvestris"/>
        <s v="Macrotus waterhousii"/>
        <s v="Macrophyllum macrophyllum"/>
        <s v="Mimon cozumelae"/>
        <s v="Tonatia bidens"/>
        <s v="Phyllostomus discolor"/>
        <s v="Phyllostomus hastatus"/>
        <s v="Phylloderma stenops"/>
        <s v="Trachops cirrhosus"/>
        <s v="Chrotopterus auritus"/>
        <s v="Vampyrum spectrum"/>
        <s v="Glossophaga soricina"/>
        <s v="Monophyllus redmani"/>
        <s v="Anoura caudifera"/>
        <s v="Anoura geoffroyi"/>
        <s v="Choeroniscus minor"/>
        <s v="Carollia brevicauda"/>
        <s v="Carollia castanea"/>
        <s v="Carollia perspicillata"/>
        <s v="Sturnira lilium"/>
        <s v="Sturnira tildae"/>
        <s v="Uroderma bilobatum"/>
        <s v="Vampyrops aurarius"/>
        <s v="Vampyrodes caraccioli"/>
        <s v="Vampyressa bidens"/>
        <s v="Chiroderma villosum"/>
        <s v="Artibeus jamaicensis"/>
        <s v="Artibeus lituratus"/>
        <s v="Artibeus sp."/>
        <s v="Brachyphylla cavernarum"/>
        <s v="Brachyphylla nana"/>
        <s v="Erophylla sezekorni"/>
        <s v="Desmodus rotundus"/>
        <s v="Diaemus youngi"/>
        <s v="Diphylla ecaudata"/>
        <s v="Natalus stramineus"/>
        <s v="Natalus tumidrostris haymani"/>
        <s v="Furipterus horrens"/>
        <s v="Amorphochilus schnablii"/>
        <s v="Thyroptera discifera"/>
        <s v="Thyroptera tricolor"/>
        <s v="Myzopoda aurita"/>
        <s v="Myotis albescens"/>
        <s v="Myotis bocagii"/>
        <s v="Myotis brandti"/>
        <s v="Myotis daubentonii"/>
        <s v="Myotis myotis"/>
        <s v="Myotis mystacinus"/>
        <s v="Myotis nattereri"/>
        <s v="Myotis tricolor"/>
        <s v="Myotis velifer caudatus"/>
        <s v="Myotis yumanensis"/>
        <s v="Pipistrellus nanus"/>
        <s v="Pipistrellus mimus"/>
        <s v="Pipistrellus kuhli"/>
        <s v="Pipistrellus pipistrellus"/>
        <s v="Pipistrellus rusticus"/>
        <s v="Pipistrellus subflavus"/>
        <s v="Pipistrellus sp."/>
        <s v="Nyctalus leisleri"/>
        <s v="Nyctalus noctula"/>
        <s v="Eptesicus bottae"/>
        <s v="Eptesicus serotinus"/>
        <s v="Eptesicus zuluensis"/>
        <s v="Eptesicus floweri"/>
        <s v="Laephotis angolensis"/>
        <s v="Histiotus macrotus"/>
        <s v="Mimetillus moloneyi"/>
        <s v="Vespertilio murinus"/>
        <s v="Philetor brachypterus"/>
        <s v="Tylonycteris pachypus"/>
        <s v="Hesperoptenus tickelli"/>
        <s v="Glauconycteris variegata"/>
        <s v="Chalinolobus nigrogriseus"/>
        <s v="Nycticeius schlieffenii"/>
        <s v="Rhogeesa tumida"/>
        <s v="Scotophilus borbonicus"/>
        <s v="Scotophilus heathi"/>
        <s v="Scotophilus kuhli"/>
        <s v="Otonycteris hemprichii"/>
        <s v="Lasiurus borealis"/>
        <s v="Barbastella barbastella"/>
        <s v="Plecotus auritus"/>
        <s v="Plecotus austriacus"/>
        <s v="Plecotus rafinesquii"/>
        <s v="Miniopterus australis"/>
        <s v="Miniopterus medius"/>
        <s v="Miniopterus schreibersi"/>
        <s v="Murina aenea"/>
        <s v="Murina cyclotis"/>
        <s v="Harpiocephalus harpia"/>
        <s v="Kerivoula intermedia"/>
        <s v="Kerivoula pellucida"/>
        <s v="Kerivoula picta"/>
        <s v="Phoniscus atrox"/>
        <s v="Antrozous pallidus"/>
        <s v="Nyctophilus geoffroyi"/>
        <s v="Nyctophilus microdon"/>
        <s v="Nyctophilus microtis"/>
        <s v="Pharotis imogene"/>
        <s v="Mystacina tuberculata"/>
        <s v="Tadarida aegyptiaca"/>
        <s v="Tadarida brasiliensis"/>
        <s v="Tadarida laticaudata"/>
        <s v="Tadarida condylura"/>
        <s v="Tadarida midas"/>
        <s v="Tadarida leonis"/>
        <s v="Tadarida major"/>
        <s v="Tadarida plicata"/>
        <s v="Tadarida pumila"/>
        <s v="Otomops martiensseni"/>
        <s v="Myopterus whitleyi"/>
        <s v="Molossops abrasus"/>
        <s v="Eumops auripendulus"/>
        <s v="Neoplatymops mattogrossensis"/>
        <s v="Molossus ater"/>
        <s v="Molossus bondae"/>
        <s v="Molossus molossus"/>
        <s v="Cheiromeles torquatus"/>
        <s v="Peteinosaurus zambellii       "/>
        <s v="Dimorphodon macronyx          "/>
        <s v="Preondactylus buffarinii      "/>
        <s v="Campylognathoides zitteli     "/>
        <s v="Campylognathoides liasicus    "/>
        <s v="Dorygnathus banthensis        "/>
        <s v="Rhamphorhynchus gemmingi      "/>
        <s v="Ramphorhynchus longiceps      "/>
        <s v="Ramphorhynchus intermedius    "/>
        <s v="Ramphorhynchus longicaudus    "/>
        <s v="Ramphorhynchus muensteri-male "/>
        <s v="Scaphognathus crassirostris   "/>
        <s v="Sordes pilosus                "/>
        <s v="Pterodactylus elegans         "/>
        <s v="Pterodactylus longicollum     "/>
        <s v="Pterodactylus antiquus        "/>
        <s v="Pterodactylus kochi           "/>
        <s v="Pterodactylus micronyx        "/>
        <s v="Germanodactylus rhamphastinus "/>
        <s v="Germanodactylus cristatus     "/>
        <s v="Gallodactylus suevicus        "/>
        <s v="Huanhepterus quingyangensis   "/>
        <s v="Pterodaustro guinazui         "/>
        <s v="Pteranodon species            "/>
      </sharedItems>
    </cacheField>
    <cacheField name="English name" numFmtId="0">
      <sharedItems containsBlank="1"/>
    </cacheField>
    <cacheField name="Hum." numFmtId="0">
      <sharedItems containsSemiMixedTypes="0" containsString="0" containsNumber="1" minValue="3.8" maxValue="438"/>
    </cacheField>
    <cacheField name="R/U" numFmtId="0">
      <sharedItems containsString="0" containsBlank="1" containsNumber="1" minValue="4" maxValue="447"/>
    </cacheField>
    <cacheField name="MC" numFmtId="0">
      <sharedItems containsString="0" containsBlank="1" containsNumber="1" minValue="4.9000000000000004" maxValue="1638"/>
    </cacheField>
    <cacheField name="total arm" numFmtId="0">
      <sharedItems containsSemiMixedTypes="0" containsString="0" containsNumber="1" minValue="5.0999999999999996" maxValue="2053"/>
    </cacheField>
    <cacheField name="F" numFmtId="0">
      <sharedItems containsSemiMixedTypes="0" containsString="0" containsNumber="1" minValue="6.5" maxValue="340"/>
    </cacheField>
    <cacheField name="T" numFmtId="0">
      <sharedItems containsString="0" containsBlank="1" containsNumber="1" minValue="9.8000000000000007" maxValue="374"/>
    </cacheField>
    <cacheField name="M" numFmtId="0">
      <sharedItems containsString="0" containsBlank="1" containsNumber="1" minValue="1.8" maxValue="351"/>
    </cacheField>
    <cacheField name="total leg" numFmtId="0">
      <sharedItems containsSemiMixedTypes="0" containsString="0" containsNumber="1" minValue="8.4" maxValue="890"/>
    </cacheField>
    <cacheField name="logta" numFmtId="0">
      <sharedItems containsSemiMixedTypes="0" containsString="0" containsNumber="1" minValue="0.70757017609793638" maxValue="3.3123889493705918"/>
    </cacheField>
    <cacheField name="logtl" numFmtId="0">
      <sharedItems containsSemiMixedTypes="0" containsString="0" containsNumber="1" minValue="0.92427928606188159" maxValue="2.9493900066449128"/>
    </cacheField>
    <cacheField name="BI" numFmtId="0">
      <sharedItems containsMixedTypes="1" containsNumber="1" minValue="0.43929359823399561" maxValue="1.422258592471358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27">
  <r>
    <n v="129"/>
    <x v="0"/>
    <x v="0"/>
    <x v="0"/>
    <s v="Slaty-Breasted Tinamou"/>
    <n v="49"/>
    <n v="48.5"/>
    <n v="28.7"/>
    <n v="126.2"/>
    <n v="50.7"/>
    <n v="75.900000000000006"/>
    <n v="52"/>
    <n v="178.60000000000002"/>
    <n v="2.1010593549081156"/>
    <n v="2.2518814545525276"/>
    <n v="1.0103092783505154"/>
  </r>
  <r>
    <n v="130"/>
    <x v="0"/>
    <x v="0"/>
    <x v="1"/>
    <s v="Yellow-Legged Tinamou"/>
    <n v="58.2"/>
    <n v="54.9"/>
    <n v="32.5"/>
    <n v="145.6"/>
    <n v="58"/>
    <n v="86.4"/>
    <n v="59.5"/>
    <n v="203.9"/>
    <n v="2.1631613749770184"/>
    <n v="2.30941722577814"/>
    <n v="1.0601092896174864"/>
  </r>
  <r>
    <n v="134"/>
    <x v="0"/>
    <x v="0"/>
    <x v="2"/>
    <s v="Spotted Nothura"/>
    <n v="43.3"/>
    <n v="41.3"/>
    <n v="24.7"/>
    <n v="109.3"/>
    <n v="42.4"/>
    <n v="62.3"/>
    <n v="39"/>
    <n v="143.69999999999999"/>
    <n v="2.0386201619497029"/>
    <n v="2.1574567681342254"/>
    <n v="1.0484261501210654"/>
  </r>
  <r>
    <n v="137"/>
    <x v="0"/>
    <x v="0"/>
    <x v="3"/>
    <s v="Great Tinamou"/>
    <n v="75"/>
    <n v="72.2"/>
    <n v="42.6"/>
    <n v="189.79999999999998"/>
    <n v="65"/>
    <n v="98.2"/>
    <n v="69"/>
    <n v="232.2"/>
    <n v="2.2782962080912741"/>
    <n v="2.3658622154025553"/>
    <n v="1.0387811634349029"/>
  </r>
  <r>
    <n v="138"/>
    <x v="0"/>
    <x v="0"/>
    <x v="4"/>
    <s v="Grey Tinamou"/>
    <n v="80"/>
    <n v="80.900000000000006"/>
    <n v="45.8"/>
    <n v="206.7"/>
    <n v="70"/>
    <n v="108"/>
    <n v="70.8"/>
    <n v="248.8"/>
    <n v="2.3153404766272883"/>
    <n v="2.3958503760187808"/>
    <n v="0.98887515451174279"/>
  </r>
  <r>
    <n v="139"/>
    <x v="0"/>
    <x v="1"/>
    <x v="5"/>
    <s v="Western Grebe"/>
    <n v="113.2"/>
    <n v="98.3"/>
    <n v="50.7"/>
    <n v="262.2"/>
    <n v="44.7"/>
    <n v="110.8"/>
    <n v="68"/>
    <n v="223.5"/>
    <n v="2.4186326873540653"/>
    <n v="2.3492775274679554"/>
    <n v="1.1515768056968465"/>
  </r>
  <r>
    <n v="140"/>
    <x v="0"/>
    <x v="1"/>
    <x v="6"/>
    <s v="Slavonian Grebe"/>
    <n v="77.8"/>
    <n v="68.3"/>
    <n v="34.299999999999997"/>
    <n v="180.39999999999998"/>
    <n v="33.6"/>
    <n v="77"/>
    <n v="46.9"/>
    <n v="157.5"/>
    <n v="2.2562365332059229"/>
    <n v="2.1972805581256192"/>
    <n v="1.1390922401171304"/>
  </r>
  <r>
    <n v="141"/>
    <x v="0"/>
    <x v="1"/>
    <x v="6"/>
    <s v="Slavonian Grebe"/>
    <n v="74.400000000000006"/>
    <n v="64.2"/>
    <n v="32.4"/>
    <n v="171.00000000000003"/>
    <n v="31.4"/>
    <n v="70.3"/>
    <n v="44.5"/>
    <n v="146.19999999999999"/>
    <n v="2.2329961103921541"/>
    <n v="2.1649473726218416"/>
    <n v="1.1588785046728973"/>
  </r>
  <r>
    <n v="142"/>
    <x v="0"/>
    <x v="1"/>
    <x v="6"/>
    <s v="Slavonian Grebe"/>
    <n v="75.3"/>
    <n v="66"/>
    <n v="31.7"/>
    <n v="173"/>
    <n v="30.8"/>
    <n v="70.7"/>
    <n v="43.3"/>
    <n v="144.80000000000001"/>
    <n v="2.2380461031287955"/>
    <n v="2.1607685618611283"/>
    <n v="1.1409090909090909"/>
  </r>
  <r>
    <n v="143"/>
    <x v="0"/>
    <x v="1"/>
    <x v="6"/>
    <s v="Slavonian Grebe"/>
    <n v="77.2"/>
    <n v="67.3"/>
    <n v="35.200000000000003"/>
    <n v="179.7"/>
    <n v="32.5"/>
    <n v="73.3"/>
    <n v="46.1"/>
    <n v="151.9"/>
    <n v="2.2545480771089736"/>
    <n v="2.1815577738627865"/>
    <n v="1.1471025260029719"/>
  </r>
  <r>
    <n v="144"/>
    <x v="0"/>
    <x v="1"/>
    <x v="6"/>
    <s v="Slavonian Grebe"/>
    <n v="79.7"/>
    <n v="70.3"/>
    <n v="34.299999999999997"/>
    <n v="184.3"/>
    <n v="33.200000000000003"/>
    <n v="77.099999999999994"/>
    <n v="48.4"/>
    <n v="158.69999999999999"/>
    <n v="2.2655253352190741"/>
    <n v="2.2005769267548483"/>
    <n v="1.1337126600284495"/>
  </r>
  <r>
    <n v="145"/>
    <x v="0"/>
    <x v="1"/>
    <x v="7"/>
    <s v="Grebe"/>
    <n v="69.599999999999994"/>
    <n v="63.4"/>
    <n v="31.9"/>
    <n v="164.9"/>
    <n v="31.7"/>
    <n v="66.599999999999994"/>
    <n v="41.7"/>
    <n v="140"/>
    <n v="2.2172206556445189"/>
    <n v="2.1461280356782377"/>
    <n v="1.0977917981072554"/>
  </r>
  <r>
    <n v="146"/>
    <x v="0"/>
    <x v="1"/>
    <x v="7"/>
    <s v="Grebe"/>
    <n v="69.2"/>
    <n v="61.1"/>
    <n v="29.8"/>
    <n v="160.10000000000002"/>
    <n v="30.3"/>
    <n v="64.3"/>
    <n v="38.9"/>
    <n v="133.5"/>
    <n v="2.2043913319192998"/>
    <n v="2.1254812657005941"/>
    <n v="1.132569558101473"/>
  </r>
  <r>
    <n v="147"/>
    <x v="0"/>
    <x v="1"/>
    <x v="7"/>
    <s v="Grebe"/>
    <n v="69.400000000000006"/>
    <n v="62"/>
    <n v="31.3"/>
    <n v="162.70000000000002"/>
    <n v="29.8"/>
    <n v="63.9"/>
    <n v="40.799999999999997"/>
    <n v="134.5"/>
    <n v="2.2113875529368587"/>
    <n v="2.1287222843384268"/>
    <n v="1.1193548387096774"/>
  </r>
  <r>
    <n v="149"/>
    <x v="0"/>
    <x v="1"/>
    <x v="8"/>
    <s v="Red-Necked Grebe"/>
    <n v="117.2"/>
    <n v="102.9"/>
    <n v="46.6"/>
    <n v="266.70000000000005"/>
    <n v="46"/>
    <n v="107.5"/>
    <n v="61.9"/>
    <n v="215.4"/>
    <n v="2.4260230156898763"/>
    <n v="2.3332456989619628"/>
    <n v="1.1389698736637512"/>
  </r>
  <r>
    <n v="156"/>
    <x v="0"/>
    <x v="1"/>
    <x v="9"/>
    <s v="Pied-Billed Grebe"/>
    <n v="77.599999999999994"/>
    <n v="71.900000000000006"/>
    <m/>
    <n v="149.5"/>
    <n v="40.4"/>
    <n v="72.7"/>
    <n v="41.6"/>
    <n v="154.69999999999999"/>
    <n v="2.1746411926604488"/>
    <n v="2.1894903136993671"/>
    <n v="1.0792767732962447"/>
  </r>
  <r>
    <n v="158"/>
    <x v="0"/>
    <x v="1"/>
    <x v="9"/>
    <s v="Pied-Billed Grebe (Fossil Female)"/>
    <n v="69.599999999999994"/>
    <n v="62.7"/>
    <n v="33.200000000000003"/>
    <n v="165.5"/>
    <n v="36.6"/>
    <n v="64.8"/>
    <n v="37.4"/>
    <n v="138.80000000000001"/>
    <n v="2.2187979981117376"/>
    <n v="2.1423894661188361"/>
    <n v="1.110047846889952"/>
  </r>
  <r>
    <n v="159"/>
    <x v="0"/>
    <x v="1"/>
    <x v="9"/>
    <s v="Pied-Billed Grebe"/>
    <n v="79.3"/>
    <n v="71.8"/>
    <n v="36.200000000000003"/>
    <n v="187.3"/>
    <n v="41.8"/>
    <n v="75.3"/>
    <n v="43.9"/>
    <n v="161"/>
    <n v="2.2725377773752373"/>
    <n v="2.2068258760318495"/>
    <n v="1.1044568245125348"/>
  </r>
  <r>
    <n v="160"/>
    <x v="0"/>
    <x v="1"/>
    <x v="9"/>
    <s v="Pied-Billed Grebe"/>
    <n v="67.599999999999994"/>
    <n v="60.9"/>
    <n v="30.7"/>
    <n v="159.19999999999999"/>
    <n v="36.200000000000003"/>
    <n v="63.2"/>
    <n v="36.9"/>
    <n v="136.30000000000001"/>
    <n v="2.2019430634016501"/>
    <n v="2.1344958558346736"/>
    <n v="1.1100164203612479"/>
  </r>
  <r>
    <n v="161"/>
    <x v="0"/>
    <x v="1"/>
    <x v="9"/>
    <s v="Pied-Billed Grebe"/>
    <n v="68.099999999999994"/>
    <n v="61.1"/>
    <n v="31.5"/>
    <n v="160.69999999999999"/>
    <n v="37.1"/>
    <n v="63.1"/>
    <n v="37.5"/>
    <n v="137.69999999999999"/>
    <n v="2.2060158767633444"/>
    <n v="2.1389339402569236"/>
    <n v="1.1145662847790505"/>
  </r>
  <r>
    <n v="168"/>
    <x v="0"/>
    <x v="2"/>
    <x v="10"/>
    <s v="Common Loon"/>
    <n v="198"/>
    <n v="158"/>
    <n v="100.1"/>
    <n v="456.1"/>
    <n v="61.8"/>
    <n v="150"/>
    <n v="93.6"/>
    <n v="305.39999999999998"/>
    <n v="2.6590600722409383"/>
    <n v="2.4848690327204022"/>
    <n v="1.2531645569620253"/>
  </r>
  <r>
    <n v="169"/>
    <x v="0"/>
    <x v="2"/>
    <x v="10"/>
    <s v="Common Loon"/>
    <n v="200"/>
    <n v="160"/>
    <n v="106"/>
    <n v="466"/>
    <n v="60.3"/>
    <n v="150.4"/>
    <n v="94.2"/>
    <n v="304.89999999999998"/>
    <n v="2.6683859166900001"/>
    <n v="2.4841574243653803"/>
    <n v="1.25"/>
  </r>
  <r>
    <n v="170"/>
    <x v="0"/>
    <x v="2"/>
    <x v="10"/>
    <s v="Common Loon"/>
    <n v="192"/>
    <n v="158"/>
    <n v="101"/>
    <n v="451"/>
    <n v="56.4"/>
    <n v="143.30000000000001"/>
    <n v="90.2"/>
    <n v="289.90000000000003"/>
    <n v="2.6541765418779604"/>
    <n v="2.4622482153549976"/>
    <n v="1.2151898734177216"/>
  </r>
  <r>
    <n v="171"/>
    <x v="0"/>
    <x v="2"/>
    <x v="10"/>
    <s v="Common Loon"/>
    <n v="177"/>
    <n v="144"/>
    <n v="90.5"/>
    <n v="411.5"/>
    <n v="51.1"/>
    <n v="134"/>
    <n v="85.3"/>
    <n v="270.39999999999998"/>
    <n v="2.6143698395482886"/>
    <n v="2.4320066872695985"/>
    <n v="1.2291666666666667"/>
  </r>
  <r>
    <n v="172"/>
    <x v="0"/>
    <x v="2"/>
    <x v="10"/>
    <s v="Common Loon"/>
    <n v="194"/>
    <n v="151"/>
    <n v="88"/>
    <n v="433"/>
    <n v="58"/>
    <n v="141.1"/>
    <n v="87.8"/>
    <n v="286.89999999999998"/>
    <n v="2.6364878963533651"/>
    <n v="2.4577305482459981"/>
    <n v="1.2847682119205297"/>
  </r>
  <r>
    <n v="173"/>
    <x v="0"/>
    <x v="2"/>
    <x v="10"/>
    <s v="Common Loon"/>
    <n v="196"/>
    <n v="155"/>
    <n v="102.5"/>
    <n v="453.5"/>
    <n v="60"/>
    <n v="146"/>
    <n v="91.7"/>
    <n v="297.7"/>
    <n v="2.6565772913961143"/>
    <n v="2.4737788346467244"/>
    <n v="1.264516129032258"/>
  </r>
  <r>
    <n v="174"/>
    <x v="0"/>
    <x v="2"/>
    <x v="10"/>
    <s v="Common Loon"/>
    <n v="180"/>
    <n v="139"/>
    <n v="91.9"/>
    <n v="410.9"/>
    <n v="55.9"/>
    <n v="135"/>
    <n v="86.3"/>
    <n v="277.2"/>
    <n v="2.6137361412618714"/>
    <n v="2.4427932259397691"/>
    <n v="1.2949640287769784"/>
  </r>
  <r>
    <n v="175"/>
    <x v="0"/>
    <x v="2"/>
    <x v="10"/>
    <s v="Common Loon"/>
    <n v="187"/>
    <n v="150"/>
    <n v="96"/>
    <n v="433"/>
    <n v="57.7"/>
    <n v="140"/>
    <n v="87.1"/>
    <n v="284.79999999999995"/>
    <n v="2.6364878963533651"/>
    <n v="2.4545399849648186"/>
    <n v="1.2466666666666666"/>
  </r>
  <r>
    <n v="176"/>
    <x v="0"/>
    <x v="2"/>
    <x v="10"/>
    <s v="Common Loon"/>
    <n v="170"/>
    <n v="138"/>
    <n v="90.1"/>
    <n v="398.1"/>
    <n v="49.8"/>
    <n v="134"/>
    <n v="81.599999999999994"/>
    <n v="265.39999999999998"/>
    <n v="2.599992177584098"/>
    <n v="2.4239009185284166"/>
    <n v="1.2318840579710144"/>
  </r>
  <r>
    <n v="177"/>
    <x v="0"/>
    <x v="2"/>
    <x v="10"/>
    <s v="Common Loon"/>
    <n v="198"/>
    <n v="159"/>
    <n v="104"/>
    <n v="461"/>
    <n v="60.5"/>
    <n v="155"/>
    <n v="97"/>
    <n v="312.5"/>
    <n v="2.663700925389648"/>
    <n v="2.4948500216800942"/>
    <n v="1.2452830188679245"/>
  </r>
  <r>
    <n v="178"/>
    <x v="0"/>
    <x v="2"/>
    <x v="10"/>
    <s v="Common Loon"/>
    <n v="195"/>
    <n v="157"/>
    <n v="108"/>
    <n v="460"/>
    <n v="57.6"/>
    <n v="145"/>
    <n v="95"/>
    <n v="297.60000000000002"/>
    <n v="2.6627578316815743"/>
    <n v="2.4736329268738411"/>
    <n v="1.2420382165605095"/>
  </r>
  <r>
    <n v="179"/>
    <x v="0"/>
    <x v="2"/>
    <x v="10"/>
    <s v="Common Loon"/>
    <n v="207"/>
    <n v="167"/>
    <n v="113"/>
    <n v="487"/>
    <n v="65.900000000000006"/>
    <n v="160"/>
    <n v="101"/>
    <n v="326.89999999999998"/>
    <n v="2.687528961214634"/>
    <n v="2.5144149205803692"/>
    <n v="1.2395209580838322"/>
  </r>
  <r>
    <n v="180"/>
    <x v="0"/>
    <x v="2"/>
    <x v="10"/>
    <s v="Common Loon"/>
    <n v="167"/>
    <n v="132"/>
    <n v="86.4"/>
    <n v="385.4"/>
    <n v="49.5"/>
    <n v="127"/>
    <n v="82.2"/>
    <n v="258.7"/>
    <n v="2.5859117103194342"/>
    <n v="2.4127964287165433"/>
    <n v="1.2651515151515151"/>
  </r>
  <r>
    <n v="181"/>
    <x v="0"/>
    <x v="2"/>
    <x v="10"/>
    <s v="Common Loon"/>
    <n v="199"/>
    <n v="156"/>
    <n v="100.8"/>
    <n v="455.8"/>
    <n v="57.3"/>
    <n v="146"/>
    <n v="92.5"/>
    <n v="295.8"/>
    <n v="2.6587743208443566"/>
    <n v="2.4709981696608736"/>
    <n v="1.2756410256410255"/>
  </r>
  <r>
    <n v="182"/>
    <x v="0"/>
    <x v="2"/>
    <x v="10"/>
    <s v="Common Loon"/>
    <n v="196"/>
    <n v="153"/>
    <n v="99.9"/>
    <n v="448.9"/>
    <n v="59.8"/>
    <n v="151"/>
    <n v="95"/>
    <n v="305.8"/>
    <n v="2.6521496054016529"/>
    <n v="2.4854374810763011"/>
    <n v="1.2810457516339868"/>
  </r>
  <r>
    <n v="183"/>
    <x v="0"/>
    <x v="2"/>
    <x v="10"/>
    <s v="Common Loon"/>
    <n v="192"/>
    <n v="155"/>
    <n v="102"/>
    <n v="449"/>
    <n v="62.1"/>
    <n v="150"/>
    <n v="93.2"/>
    <n v="305.3"/>
    <n v="2.6522463410033232"/>
    <n v="2.4847268042986617"/>
    <n v="1.2387096774193549"/>
  </r>
  <r>
    <n v="184"/>
    <x v="0"/>
    <x v="2"/>
    <x v="10"/>
    <s v="Common Loon"/>
    <n v="177"/>
    <n v="141"/>
    <n v="95.2"/>
    <n v="413.2"/>
    <n v="54.1"/>
    <n v="140"/>
    <n v="85"/>
    <n v="279.10000000000002"/>
    <n v="2.6161603128475828"/>
    <n v="2.445759836488631"/>
    <n v="1.2553191489361701"/>
  </r>
  <r>
    <n v="185"/>
    <x v="0"/>
    <x v="2"/>
    <x v="10"/>
    <s v="Common Loon"/>
    <n v="195"/>
    <n v="153"/>
    <n v="99.7"/>
    <n v="447.7"/>
    <n v="59.1"/>
    <n v="144"/>
    <n v="91.8"/>
    <n v="294.89999999999998"/>
    <n v="2.6509870943834453"/>
    <n v="2.469674772551798"/>
    <n v="1.2745098039215685"/>
  </r>
  <r>
    <n v="186"/>
    <x v="0"/>
    <x v="2"/>
    <x v="10"/>
    <s v="Common Loon"/>
    <n v="185"/>
    <n v="153"/>
    <n v="96.7"/>
    <n v="434.7"/>
    <n v="57.6"/>
    <n v="147"/>
    <n v="91.3"/>
    <n v="295.89999999999998"/>
    <n v="2.6381896401908369"/>
    <n v="2.471144965160633"/>
    <n v="1.2091503267973855"/>
  </r>
  <r>
    <n v="187"/>
    <x v="0"/>
    <x v="2"/>
    <x v="10"/>
    <s v="Common Loon"/>
    <n v="200"/>
    <n v="160"/>
    <n v="105.4"/>
    <n v="465.4"/>
    <n v="57.8"/>
    <n v="149"/>
    <n v="93.6"/>
    <n v="300.39999999999998"/>
    <n v="2.6678263789507111"/>
    <n v="2.4776999283321306"/>
    <n v="1.25"/>
  </r>
  <r>
    <n v="188"/>
    <x v="0"/>
    <x v="2"/>
    <x v="10"/>
    <s v="Common Loon"/>
    <n v="191"/>
    <n v="151"/>
    <n v="99.6"/>
    <n v="441.6"/>
    <n v="56.5"/>
    <n v="146"/>
    <n v="88.3"/>
    <n v="290.8"/>
    <n v="2.6450290647211423"/>
    <n v="2.4635944021870002"/>
    <n v="1.2649006622516556"/>
  </r>
  <r>
    <n v="189"/>
    <x v="0"/>
    <x v="2"/>
    <x v="10"/>
    <s v="Common Loon"/>
    <n v="194"/>
    <n v="154"/>
    <n v="102.1"/>
    <n v="450.1"/>
    <n v="56.5"/>
    <n v="145"/>
    <n v="92.4"/>
    <n v="293.89999999999998"/>
    <n v="2.6533090129384789"/>
    <n v="2.4681995860726125"/>
    <n v="1.2597402597402598"/>
  </r>
  <r>
    <n v="190"/>
    <x v="0"/>
    <x v="2"/>
    <x v="10"/>
    <s v="Common Loon"/>
    <n v="190"/>
    <n v="151"/>
    <n v="100.4"/>
    <n v="441.4"/>
    <n v="56.9"/>
    <n v="140"/>
    <n v="91"/>
    <n v="287.89999999999998"/>
    <n v="2.6448323288256361"/>
    <n v="2.4592416648780819"/>
    <n v="1.2582781456953642"/>
  </r>
  <r>
    <n v="191"/>
    <x v="0"/>
    <x v="2"/>
    <x v="10"/>
    <s v="Common Loon"/>
    <n v="204"/>
    <n v="163"/>
    <n v="105"/>
    <n v="472"/>
    <n v="61.3"/>
    <n v="154"/>
    <n v="95.1"/>
    <n v="310.39999999999998"/>
    <n v="2.6739419986340875"/>
    <n v="2.491921712586151"/>
    <n v="1.2515337423312884"/>
  </r>
  <r>
    <n v="192"/>
    <x v="0"/>
    <x v="2"/>
    <x v="10"/>
    <s v="Common Loon"/>
    <n v="193"/>
    <n v="155"/>
    <n v="99.2"/>
    <n v="447.2"/>
    <n v="55.5"/>
    <n v="146"/>
    <n v="91.1"/>
    <n v="292.60000000000002"/>
    <n v="2.6505017948783669"/>
    <n v="2.466274321789292"/>
    <n v="1.2451612903225806"/>
  </r>
  <r>
    <n v="193"/>
    <x v="0"/>
    <x v="2"/>
    <x v="10"/>
    <s v="Common Loon"/>
    <n v="180"/>
    <n v="145"/>
    <n v="93.3"/>
    <n v="418.3"/>
    <n v="52.8"/>
    <n v="135"/>
    <n v="84.3"/>
    <n v="272.10000000000002"/>
    <n v="2.6214878645806303"/>
    <n v="2.4347285417797573"/>
    <n v="1.2413793103448276"/>
  </r>
  <r>
    <n v="194"/>
    <x v="0"/>
    <x v="2"/>
    <x v="10"/>
    <s v="Common Loon"/>
    <n v="180"/>
    <n v="145"/>
    <n v="96"/>
    <n v="421"/>
    <n v="54.1"/>
    <n v="138"/>
    <n v="88.6"/>
    <n v="280.7"/>
    <n v="2.6242820958356683"/>
    <n v="2.4482424126344391"/>
    <n v="1.2413793103448276"/>
  </r>
  <r>
    <n v="195"/>
    <x v="0"/>
    <x v="2"/>
    <x v="10"/>
    <s v="Common Loon"/>
    <n v="181"/>
    <n v="154"/>
    <n v="99"/>
    <n v="434"/>
    <n v="55.9"/>
    <n v="138"/>
    <n v="88.5"/>
    <n v="282.39999999999998"/>
    <n v="2.6374897295125108"/>
    <n v="2.4508646923797661"/>
    <n v="1.1753246753246753"/>
  </r>
  <r>
    <n v="196"/>
    <x v="0"/>
    <x v="2"/>
    <x v="10"/>
    <s v="Common Loon"/>
    <n v="194"/>
    <n v="157"/>
    <n v="98.9"/>
    <n v="449.9"/>
    <n v="55.9"/>
    <n v="140"/>
    <n v="89.2"/>
    <n v="285.10000000000002"/>
    <n v="2.6531159931655668"/>
    <n v="2.4549972173094599"/>
    <n v="1.2356687898089171"/>
  </r>
  <r>
    <n v="197"/>
    <x v="0"/>
    <x v="2"/>
    <x v="10"/>
    <s v="Common Loon"/>
    <n v="211"/>
    <n v="167"/>
    <n v="111"/>
    <n v="489"/>
    <n v="63.5"/>
    <n v="154"/>
    <n v="101.8"/>
    <n v="319.3"/>
    <n v="2.6893088591236203"/>
    <n v="2.5041989185394447"/>
    <n v="1.2634730538922156"/>
  </r>
  <r>
    <n v="198"/>
    <x v="0"/>
    <x v="2"/>
    <x v="10"/>
    <s v="Common Loon"/>
    <n v="185"/>
    <n v="145"/>
    <n v="93.4"/>
    <n v="423.4"/>
    <n v="57.3"/>
    <n v="138"/>
    <n v="89.1"/>
    <n v="284.39999999999998"/>
    <n v="2.6267508536833932"/>
    <n v="2.4539295920577286"/>
    <n v="1.2758620689655173"/>
  </r>
  <r>
    <n v="199"/>
    <x v="0"/>
    <x v="2"/>
    <x v="10"/>
    <s v="Common Loon"/>
    <n v="210"/>
    <n v="165"/>
    <n v="108.8"/>
    <n v="483.8"/>
    <n v="62.3"/>
    <n v="153"/>
    <n v="100.1"/>
    <n v="315.39999999999998"/>
    <n v="2.6846658640258609"/>
    <n v="2.4988616889928839"/>
    <n v="1.2727272727272727"/>
  </r>
  <r>
    <n v="200"/>
    <x v="0"/>
    <x v="2"/>
    <x v="10"/>
    <s v="Common Loon"/>
    <n v="208"/>
    <n v="167"/>
    <n v="110"/>
    <n v="485"/>
    <n v="62.9"/>
    <n v="160"/>
    <n v="97.7"/>
    <n v="320.60000000000002"/>
    <n v="2.6857417386022635"/>
    <n v="2.5059635180181261"/>
    <n v="1.2455089820359282"/>
  </r>
  <r>
    <n v="201"/>
    <x v="0"/>
    <x v="2"/>
    <x v="10"/>
    <s v="Common Loon"/>
    <n v="211"/>
    <n v="164"/>
    <n v="108.5"/>
    <n v="483.5"/>
    <n v="65.8"/>
    <n v="155"/>
    <n v="96.1"/>
    <n v="316.89999999999998"/>
    <n v="2.6843964784190204"/>
    <n v="2.5009222391903001"/>
    <n v="1.2865853658536586"/>
  </r>
  <r>
    <n v="202"/>
    <x v="0"/>
    <x v="2"/>
    <x v="10"/>
    <s v="Common Loon"/>
    <n v="205"/>
    <n v="158"/>
    <n v="104.1"/>
    <n v="467.1"/>
    <n v="55.3"/>
    <n v="151"/>
    <n v="93.2"/>
    <n v="299.5"/>
    <n v="2.6694098672877828"/>
    <n v="2.4763968267253302"/>
    <n v="1.2974683544303798"/>
  </r>
  <r>
    <n v="203"/>
    <x v="0"/>
    <x v="2"/>
    <x v="10"/>
    <s v="Common Loon"/>
    <n v="184"/>
    <n v="148"/>
    <n v="95.9"/>
    <n v="427.9"/>
    <n v="58.8"/>
    <n v="140"/>
    <n v="88.6"/>
    <n v="287.39999999999998"/>
    <n v="2.6313422864839326"/>
    <n v="2.4584867637982066"/>
    <n v="1.2432432432432432"/>
  </r>
  <r>
    <n v="204"/>
    <x v="0"/>
    <x v="2"/>
    <x v="10"/>
    <s v="Common Loon"/>
    <n v="192"/>
    <n v="153"/>
    <n v="100.5"/>
    <n v="445.5"/>
    <n v="53.1"/>
    <n v="146"/>
    <n v="94.2"/>
    <n v="293.3"/>
    <n v="2.6488477083728936"/>
    <n v="2.4673120629805521"/>
    <n v="1.2549019607843137"/>
  </r>
  <r>
    <n v="205"/>
    <x v="0"/>
    <x v="2"/>
    <x v="10"/>
    <s v="Common Loon"/>
    <n v="176"/>
    <n v="139"/>
    <n v="91.4"/>
    <n v="406.4"/>
    <n v="53.2"/>
    <n v="131"/>
    <n v="82.9"/>
    <n v="267.10000000000002"/>
    <n v="2.6089536992758626"/>
    <n v="2.426673888021373"/>
    <n v="1.2661870503597121"/>
  </r>
  <r>
    <n v="206"/>
    <x v="0"/>
    <x v="2"/>
    <x v="10"/>
    <s v="Common Loon"/>
    <n v="173"/>
    <n v="136.4"/>
    <n v="90.7"/>
    <n v="400.1"/>
    <n v="50.2"/>
    <n v="129"/>
    <n v="82.2"/>
    <n v="261.39999999999998"/>
    <n v="2.6021685513789974"/>
    <n v="2.4173055832445254"/>
    <n v="1.2683284457478006"/>
  </r>
  <r>
    <n v="207"/>
    <x v="0"/>
    <x v="2"/>
    <x v="10"/>
    <s v="Common Loon"/>
    <n v="208"/>
    <n v="171"/>
    <n v="109"/>
    <n v="488"/>
    <n v="64.2"/>
    <n v="159"/>
    <n v="98"/>
    <n v="321.2"/>
    <n v="2.6884198220027109"/>
    <n v="2.5067755366066433"/>
    <n v="1.2163742690058479"/>
  </r>
  <r>
    <n v="210"/>
    <x v="0"/>
    <x v="2"/>
    <x v="11"/>
    <s v="Loon"/>
    <n v="176"/>
    <n v="138"/>
    <n v="91"/>
    <n v="405"/>
    <n v="51.1"/>
    <n v="131.30000000000001"/>
    <n v="83.3"/>
    <n v="265.7"/>
    <n v="2.6074550232146683"/>
    <n v="2.4243915544102776"/>
    <n v="1.2753623188405796"/>
  </r>
  <r>
    <n v="211"/>
    <x v="0"/>
    <x v="2"/>
    <x v="12"/>
    <s v="Red-Throated Loon"/>
    <n v="140.5"/>
    <n v="111.4"/>
    <n v="76.7"/>
    <n v="328.6"/>
    <n v="36.700000000000003"/>
    <n v="113.6"/>
    <n v="70.900000000000006"/>
    <n v="221.2"/>
    <n v="2.516667559099043"/>
    <n v="2.3447851226326608"/>
    <n v="1.2612208258527826"/>
  </r>
  <r>
    <n v="212"/>
    <x v="0"/>
    <x v="2"/>
    <x v="12"/>
    <s v="Red-Throated Loon"/>
    <n v="138.30000000000001"/>
    <n v="107.8"/>
    <n v="73.099999999999994"/>
    <n v="319.2"/>
    <n v="38.6"/>
    <n v="113.9"/>
    <n v="71.599999999999994"/>
    <n v="224.1"/>
    <n v="2.5040628826786917"/>
    <n v="2.3504418565350611"/>
    <n v="1.2829313543599259"/>
  </r>
  <r>
    <n v="213"/>
    <x v="0"/>
    <x v="2"/>
    <x v="12"/>
    <s v="Red-Throated Loon"/>
    <n v="136.6"/>
    <n v="108.6"/>
    <n v="67"/>
    <n v="312.2"/>
    <n v="40.299999999999997"/>
    <n v="114.4"/>
    <n v="72.400000000000006"/>
    <n v="227.1"/>
    <n v="2.4944328987263988"/>
    <n v="2.3562171342197349"/>
    <n v="1.2578268876611418"/>
  </r>
  <r>
    <n v="214"/>
    <x v="0"/>
    <x v="2"/>
    <x v="12"/>
    <s v="Red-Throated Loon"/>
    <n v="128.5"/>
    <n v="104.5"/>
    <n v="70.7"/>
    <n v="303.7"/>
    <n v="38.299999999999997"/>
    <n v="110.7"/>
    <n v="70.900000000000006"/>
    <n v="219.9"/>
    <n v="2.4824447919182648"/>
    <n v="2.3422252293607904"/>
    <n v="1.229665071770335"/>
  </r>
  <r>
    <n v="235"/>
    <x v="0"/>
    <x v="3"/>
    <x v="13"/>
    <s v="Grey-Headed Albatross"/>
    <n v="264"/>
    <n v="263"/>
    <n v="104"/>
    <n v="631"/>
    <n v="82"/>
    <n v="157"/>
    <n v="84"/>
    <n v="323"/>
    <n v="2.8000293592441343"/>
    <n v="2.509202522331103"/>
    <n v="1.0038022813688212"/>
  </r>
  <r>
    <n v="236"/>
    <x v="0"/>
    <x v="3"/>
    <x v="14"/>
    <s v="Wandering Albatross"/>
    <n v="438"/>
    <n v="447"/>
    <n v="150"/>
    <n v="1035"/>
    <n v="109"/>
    <n v="224"/>
    <n v="126"/>
    <n v="459"/>
    <n v="3.0149403497929366"/>
    <n v="2.661812685537261"/>
    <n v="0.97986577181208057"/>
  </r>
  <r>
    <n v="237"/>
    <x v="0"/>
    <x v="3"/>
    <x v="14"/>
    <s v="Wandering Albatross"/>
    <n v="394"/>
    <n v="397"/>
    <n v="145"/>
    <n v="936"/>
    <n v="98"/>
    <n v="197"/>
    <n v="109"/>
    <n v="404"/>
    <n v="2.9712758487381055"/>
    <n v="2.6063813651106051"/>
    <n v="0.99244332493702769"/>
  </r>
  <r>
    <n v="238"/>
    <x v="0"/>
    <x v="3"/>
    <x v="14"/>
    <s v="Wandering Albatross"/>
    <n v="398"/>
    <n v="405"/>
    <n v="142"/>
    <n v="945"/>
    <n v="99"/>
    <n v="202"/>
    <n v="107"/>
    <n v="408"/>
    <n v="2.975431808509263"/>
    <n v="2.6106601630898796"/>
    <n v="0.98271604938271606"/>
  </r>
  <r>
    <n v="240"/>
    <x v="0"/>
    <x v="3"/>
    <x v="15"/>
    <s v="Laysan Albatross"/>
    <n v="247"/>
    <n v="256"/>
    <n v="99"/>
    <n v="602"/>
    <n v="78"/>
    <n v="154"/>
    <n v="89"/>
    <n v="321"/>
    <n v="2.7795964912578244"/>
    <n v="2.5065050324048719"/>
    <n v="0.96484375"/>
  </r>
  <r>
    <n v="241"/>
    <x v="0"/>
    <x v="3"/>
    <x v="15"/>
    <s v="Laysan Albatross"/>
    <n v="257"/>
    <n v="252"/>
    <n v="102"/>
    <n v="611"/>
    <n v="71"/>
    <n v="142"/>
    <n v="88"/>
    <n v="301"/>
    <n v="2.7860412102425545"/>
    <n v="2.4785664955938431"/>
    <n v="1.0198412698412698"/>
  </r>
  <r>
    <n v="242"/>
    <x v="0"/>
    <x v="3"/>
    <x v="16"/>
    <s v="Black-Footed Albatross"/>
    <n v="287"/>
    <n v="287"/>
    <n v="108"/>
    <n v="682"/>
    <n v="75"/>
    <n v="157"/>
    <n v="94"/>
    <n v="326"/>
    <n v="2.8337843746564788"/>
    <n v="2.5132176000679389"/>
    <n v="1"/>
  </r>
  <r>
    <n v="243"/>
    <x v="0"/>
    <x v="3"/>
    <x v="17"/>
    <s v="Sooty Albatross"/>
    <n v="242"/>
    <n v="230"/>
    <n v="98"/>
    <n v="570"/>
    <n v="97"/>
    <n v="165"/>
    <n v="93"/>
    <n v="355"/>
    <n v="2.7558748556724915"/>
    <n v="2.5502283530550942"/>
    <n v="1.0521739130434782"/>
  </r>
  <r>
    <n v="244"/>
    <x v="0"/>
    <x v="3"/>
    <x v="18"/>
    <s v="Light-Mantled Sooty Albatross"/>
    <n v="235"/>
    <n v="239"/>
    <n v="92"/>
    <n v="566"/>
    <n v="68"/>
    <n v="136"/>
    <n v="78"/>
    <n v="282"/>
    <n v="2.7528164311882715"/>
    <n v="2.4502491083193609"/>
    <n v="0.98326359832635979"/>
  </r>
  <r>
    <n v="245"/>
    <x v="0"/>
    <x v="3"/>
    <x v="19"/>
    <s v="Cape Petrol"/>
    <n v="97.5"/>
    <n v="80.7"/>
    <n v="42.4"/>
    <n v="220.6"/>
    <n v="37.700000000000003"/>
    <n v="73.5"/>
    <n v="44.9"/>
    <n v="156.1"/>
    <n v="2.3436055081041718"/>
    <n v="2.1934029030624176"/>
    <n v="1.20817843866171"/>
  </r>
  <r>
    <n v="246"/>
    <x v="0"/>
    <x v="3"/>
    <x v="19"/>
    <s v="Cape Petrol"/>
    <n v="89.1"/>
    <n v="83.4"/>
    <n v="42.3"/>
    <n v="214.8"/>
    <n v="37.700000000000003"/>
    <n v="73.599999999999994"/>
    <n v="45.7"/>
    <n v="157"/>
    <n v="2.332034277027518"/>
    <n v="2.1958996524092336"/>
    <n v="1.068345323741007"/>
  </r>
  <r>
    <n v="248"/>
    <x v="0"/>
    <x v="3"/>
    <x v="19"/>
    <s v="Cape Petrol"/>
    <n v="88"/>
    <n v="79"/>
    <n v="40"/>
    <n v="207"/>
    <n v="36"/>
    <n v="72"/>
    <n v="43"/>
    <n v="151"/>
    <n v="2.3159703454569174"/>
    <n v="2.1789769472931693"/>
    <n v="1.1139240506329113"/>
  </r>
  <r>
    <n v="249"/>
    <x v="0"/>
    <x v="3"/>
    <x v="19"/>
    <s v="Cape Petrol"/>
    <n v="89"/>
    <n v="82"/>
    <n v="44"/>
    <n v="215"/>
    <n v="38"/>
    <n v="76"/>
    <n v="46"/>
    <n v="160"/>
    <n v="2.3324384599156049"/>
    <n v="2.2041199826559246"/>
    <n v="1.0853658536585367"/>
  </r>
  <r>
    <n v="251"/>
    <x v="0"/>
    <x v="3"/>
    <x v="20"/>
    <s v="Fulmar"/>
    <n v="97.2"/>
    <n v="90.3"/>
    <n v="47.5"/>
    <n v="235"/>
    <n v="41.8"/>
    <n v="76.400000000000006"/>
    <n v="44.6"/>
    <n v="162.80000000000001"/>
    <n v="2.3710678622717363"/>
    <n v="2.2116544005531824"/>
    <n v="1.0764119601328905"/>
  </r>
  <r>
    <n v="252"/>
    <x v="0"/>
    <x v="3"/>
    <x v="20"/>
    <s v="Fulmar"/>
    <n v="106"/>
    <n v="98"/>
    <n v="50"/>
    <n v="254"/>
    <n v="42"/>
    <n v="72"/>
    <n v="49"/>
    <n v="163"/>
    <n v="2.4048337166199381"/>
    <n v="2.2121876044039577"/>
    <n v="1.0816326530612246"/>
  </r>
  <r>
    <n v="253"/>
    <x v="0"/>
    <x v="3"/>
    <x v="20"/>
    <s v="Fulmar"/>
    <n v="102"/>
    <n v="96"/>
    <n v="49"/>
    <n v="247"/>
    <n v="41"/>
    <n v="77"/>
    <n v="47"/>
    <n v="165"/>
    <n v="2.3926969532596658"/>
    <n v="2.2174839442139063"/>
    <n v="1.0625"/>
  </r>
  <r>
    <n v="254"/>
    <x v="0"/>
    <x v="3"/>
    <x v="20"/>
    <s v="Fulmar"/>
    <n v="107"/>
    <n v="102"/>
    <n v="51"/>
    <n v="260"/>
    <n v="44"/>
    <n v="85"/>
    <n v="51"/>
    <n v="180"/>
    <n v="2.4149733479708178"/>
    <n v="2.255272505103306"/>
    <n v="1.0490196078431373"/>
  </r>
  <r>
    <n v="255"/>
    <x v="0"/>
    <x v="3"/>
    <x v="21"/>
    <s v="White-Bellied Storm Petrel"/>
    <n v="25.5"/>
    <n v="21.5"/>
    <n v="17"/>
    <n v="64"/>
    <n v="17.5"/>
    <n v="47.5"/>
    <n v="36"/>
    <n v="101"/>
    <n v="1.8061799739838871"/>
    <n v="2.0043213737826426"/>
    <n v="1.1860465116279071"/>
  </r>
  <r>
    <n v="256"/>
    <x v="0"/>
    <x v="3"/>
    <x v="21"/>
    <s v="White-Bellied Storm Petrel"/>
    <n v="25.5"/>
    <n v="21.5"/>
    <n v="17"/>
    <n v="64"/>
    <n v="17.5"/>
    <n v="48"/>
    <n v="35"/>
    <n v="100.5"/>
    <n v="1.8061799739838871"/>
    <n v="2.0021660617565078"/>
    <n v="1.1860465116279071"/>
  </r>
  <r>
    <n v="257"/>
    <x v="0"/>
    <x v="3"/>
    <x v="22"/>
    <s v="Wilson's Petrel"/>
    <n v="22.5"/>
    <n v="19.5"/>
    <n v="15.5"/>
    <n v="57.5"/>
    <n v="15"/>
    <n v="47"/>
    <n v="34"/>
    <n v="96"/>
    <n v="1.7596678446896306"/>
    <n v="1.9822712330395682"/>
    <n v="1.1538461538461537"/>
  </r>
  <r>
    <n v="258"/>
    <x v="0"/>
    <x v="3"/>
    <x v="22"/>
    <s v="Wilson's Petrel"/>
    <n v="23"/>
    <n v="19.5"/>
    <n v="15.5"/>
    <n v="58"/>
    <n v="15.5"/>
    <n v="47"/>
    <n v="34.5"/>
    <n v="97"/>
    <n v="1.7634279935629371"/>
    <n v="1.9867717342662448"/>
    <n v="1.1794871794871795"/>
  </r>
  <r>
    <n v="260"/>
    <x v="0"/>
    <x v="3"/>
    <x v="23"/>
    <s v="Leach's Storm Petrel"/>
    <n v="37"/>
    <n v="35"/>
    <n v="21"/>
    <n v="93"/>
    <n v="15.5"/>
    <n v="34.5"/>
    <n v="24"/>
    <n v="74"/>
    <n v="1.9684829485539352"/>
    <n v="1.8692317197309762"/>
    <n v="1.0571428571428572"/>
  </r>
  <r>
    <n v="261"/>
    <x v="0"/>
    <x v="3"/>
    <x v="23"/>
    <s v="Leach's Storm Petrel"/>
    <n v="37.5"/>
    <n v="35.5"/>
    <n v="21"/>
    <n v="94"/>
    <n v="17"/>
    <n v="35"/>
    <n v="26"/>
    <n v="78"/>
    <n v="1.9731278535996986"/>
    <n v="1.8920946026904804"/>
    <n v="1.056338028169014"/>
  </r>
  <r>
    <n v="262"/>
    <x v="0"/>
    <x v="3"/>
    <x v="24"/>
    <s v="Common Diving Petrel"/>
    <n v="56.9"/>
    <n v="52.3"/>
    <n v="29.7"/>
    <n v="138.9"/>
    <n v="24.8"/>
    <n v="47"/>
    <n v="31"/>
    <n v="102.8"/>
    <n v="2.1427022457376155"/>
    <n v="2.0119931146592571"/>
    <n v="1.0879541108986617"/>
  </r>
  <r>
    <n v="264"/>
    <x v="0"/>
    <x v="4"/>
    <x v="25"/>
    <s v="White-tailed Tropic-bird"/>
    <n v="81.8"/>
    <n v="83.3"/>
    <n v="42.3"/>
    <n v="207.4"/>
    <n v="29.1"/>
    <n v="43.8"/>
    <n v="22"/>
    <n v="94.9"/>
    <n v="2.3168087520530221"/>
    <n v="1.9772662124272926"/>
    <n v="0.98199279711884757"/>
  </r>
  <r>
    <n v="266"/>
    <x v="0"/>
    <x v="4"/>
    <x v="25"/>
    <s v="White-tailed Tropic-bird"/>
    <n v="83.8"/>
    <n v="85"/>
    <n v="42.5"/>
    <n v="211.3"/>
    <n v="30.5"/>
    <n v="46.1"/>
    <n v="22.2"/>
    <n v="98.8"/>
    <n v="2.3248994970523134"/>
    <n v="1.9947569445876281"/>
    <n v="0.98588235294117643"/>
  </r>
  <r>
    <n v="267"/>
    <x v="0"/>
    <x v="4"/>
    <x v="26"/>
    <s v="American White Pelican"/>
    <n v="315"/>
    <n v="347"/>
    <n v="143"/>
    <n v="805"/>
    <n v="108.4"/>
    <n v="183"/>
    <n v="126.4"/>
    <n v="417.8"/>
    <n v="2.9057958803678687"/>
    <n v="2.6209684356442895"/>
    <n v="0.90778097982708938"/>
  </r>
  <r>
    <n v="268"/>
    <x v="0"/>
    <x v="4"/>
    <x v="26"/>
    <s v="American White Pelican"/>
    <n v="317"/>
    <n v="344"/>
    <n v="150"/>
    <n v="811"/>
    <n v="119"/>
    <n v="181"/>
    <n v="121"/>
    <n v="421"/>
    <n v="2.909020854211156"/>
    <n v="2.6242820958356683"/>
    <n v="0.92151162790697672"/>
  </r>
  <r>
    <n v="272"/>
    <x v="0"/>
    <x v="4"/>
    <x v="27"/>
    <s v="Brown Pelican"/>
    <n v="271"/>
    <n v="315"/>
    <n v="126"/>
    <n v="712"/>
    <n v="88.1"/>
    <n v="119.8"/>
    <n v="78.5"/>
    <n v="286.39999999999998"/>
    <n v="2.8524799936368561"/>
    <n v="2.4569730136358179"/>
    <n v="0.86031746031746037"/>
  </r>
  <r>
    <n v="273"/>
    <x v="0"/>
    <x v="4"/>
    <x v="27"/>
    <s v="Brown Pelican"/>
    <n v="268"/>
    <n v="323"/>
    <n v="125"/>
    <n v="716"/>
    <n v="90.8"/>
    <n v="122.1"/>
    <n v="80.2"/>
    <n v="293.10000000000002"/>
    <n v="2.8549130223078554"/>
    <n v="2.4670158184384352"/>
    <n v="0.8297213622291022"/>
  </r>
  <r>
    <n v="276"/>
    <x v="0"/>
    <x v="4"/>
    <x v="28"/>
    <s v="Double-Crested Cormorant"/>
    <n v="140.5"/>
    <n v="147.1"/>
    <m/>
    <n v="287.60000000000002"/>
    <n v="56.9"/>
    <n v="101.3"/>
    <n v="60.1"/>
    <n v="218.3"/>
    <n v="2.458788881710845"/>
    <n v="2.3390537357091388"/>
    <n v="0.95513256288239301"/>
  </r>
  <r>
    <n v="277"/>
    <x v="0"/>
    <x v="4"/>
    <x v="28"/>
    <s v="Double-Crested Cormorant"/>
    <n v="141.5"/>
    <n v="144.30000000000001"/>
    <n v="67.900000000000006"/>
    <n v="353.7"/>
    <n v="60.9"/>
    <n v="98.5"/>
    <n v="60.6"/>
    <n v="220"/>
    <n v="2.5486350598147518"/>
    <n v="2.3424226808222062"/>
    <n v="0.98059598059598052"/>
  </r>
  <r>
    <n v="278"/>
    <x v="0"/>
    <x v="4"/>
    <x v="29"/>
    <s v="Guanay Cormorant"/>
    <n v="153.5"/>
    <n v="163"/>
    <n v="67.599999999999994"/>
    <n v="384.1"/>
    <n v="56.5"/>
    <n v="107.5"/>
    <n v="60.7"/>
    <n v="224.7"/>
    <n v="2.5844443071651759"/>
    <n v="2.3516030724191288"/>
    <n v="0.94171779141104295"/>
  </r>
  <r>
    <n v="279"/>
    <x v="0"/>
    <x v="4"/>
    <x v="30"/>
    <s v="Common Cormorant"/>
    <n v="160"/>
    <n v="166"/>
    <n v="76.099999999999994"/>
    <n v="402.1"/>
    <n v="61.7"/>
    <n v="105.7"/>
    <n v="65"/>
    <n v="232.4"/>
    <n v="2.604334073102911"/>
    <n v="2.3662361237182932"/>
    <n v="0.96385542168674698"/>
  </r>
  <r>
    <n v="281"/>
    <x v="0"/>
    <x v="4"/>
    <x v="31"/>
    <s v="Red-faced Cormorant"/>
    <n v="139.5"/>
    <n v="146"/>
    <n v="65.7"/>
    <n v="351.2"/>
    <n v="64.2"/>
    <n v="107.4"/>
    <n v="57"/>
    <n v="228.6"/>
    <n v="2.5455545072340651"/>
    <n v="2.3590762260592633"/>
    <n v="0.95547945205479456"/>
  </r>
  <r>
    <n v="282"/>
    <x v="0"/>
    <x v="4"/>
    <x v="32"/>
    <s v="Galapagos Cormorant "/>
    <n v="101.6"/>
    <n v="82.9"/>
    <n v="41.4"/>
    <n v="225.9"/>
    <n v="71.2"/>
    <n v="146.5"/>
    <n v="72.5"/>
    <n v="290.2"/>
    <n v="2.3539162309203632"/>
    <n v="2.4626974081017168"/>
    <n v="1.2255729794933654"/>
  </r>
  <r>
    <n v="283"/>
    <x v="0"/>
    <x v="4"/>
    <x v="32"/>
    <s v="Galapagos Cormorant "/>
    <n v="92"/>
    <n v="75.7"/>
    <n v="39.6"/>
    <n v="207.3"/>
    <n v="63.9"/>
    <n v="132.9"/>
    <n v="67.3"/>
    <n v="264.10000000000002"/>
    <n v="2.3165993020938607"/>
    <n v="2.4217684012069243"/>
    <n v="1.2153236459709378"/>
  </r>
  <r>
    <n v="284"/>
    <x v="0"/>
    <x v="4"/>
    <x v="33"/>
    <s v="Brandt's Cormorant "/>
    <n v="147.6"/>
    <n v="156.6"/>
    <n v="65"/>
    <n v="369.2"/>
    <n v="62.3"/>
    <n v="127.6"/>
    <n v="66.2"/>
    <n v="256.10000000000002"/>
    <n v="2.567261692353874"/>
    <n v="2.4084095784684298"/>
    <n v="0.94252873563218387"/>
  </r>
  <r>
    <n v="285"/>
    <x v="0"/>
    <x v="4"/>
    <x v="33"/>
    <s v="Brandt's Cormorant "/>
    <n v="137.69999999999999"/>
    <n v="145.30000000000001"/>
    <n v="60.9"/>
    <n v="343.9"/>
    <n v="57.5"/>
    <n v="119.8"/>
    <n v="62.7"/>
    <n v="240"/>
    <n v="2.5364321758220134"/>
    <n v="2.3802112417116059"/>
    <n v="0.94769442532690973"/>
  </r>
  <r>
    <n v="286"/>
    <x v="0"/>
    <x v="4"/>
    <x v="34"/>
    <s v="Little Pied Cormorant "/>
    <n v="107.3"/>
    <n v="111.3"/>
    <n v="54.6"/>
    <n v="273.2"/>
    <n v="43.6"/>
    <n v="70.599999999999994"/>
    <n v="39.700000000000003"/>
    <n v="153.9"/>
    <n v="2.4364806950094948"/>
    <n v="2.1872386198314788"/>
    <n v="0.96406109613656787"/>
  </r>
  <r>
    <n v="287"/>
    <x v="0"/>
    <x v="4"/>
    <x v="34"/>
    <s v="Little Pied Cormorant "/>
    <n v="102.9"/>
    <n v="107.3"/>
    <n v="52.3"/>
    <n v="262.5"/>
    <n v="41.2"/>
    <n v="67.400000000000006"/>
    <n v="37.799999999999997"/>
    <n v="146.4"/>
    <n v="2.4191293077419753"/>
    <n v="2.1655410767223731"/>
    <n v="0.95899347623485565"/>
  </r>
  <r>
    <n v="288"/>
    <x v="0"/>
    <x v="4"/>
    <x v="35"/>
    <s v="Double-Crested Cormorant "/>
    <n v="152.1"/>
    <n v="160.80000000000001"/>
    <n v="72.599999999999994"/>
    <n v="385.5"/>
    <n v="59.1"/>
    <n v="110.4"/>
    <n v="64.3"/>
    <n v="233.8"/>
    <n v="2.5860243823869755"/>
    <n v="2.3688445068258215"/>
    <n v="0.94589552238805963"/>
  </r>
  <r>
    <n v="289"/>
    <x v="0"/>
    <x v="4"/>
    <x v="35"/>
    <s v="Double-Crested Cormorant "/>
    <n v="143.6"/>
    <n v="152.19999999999999"/>
    <n v="70"/>
    <n v="365.8"/>
    <n v="55.4"/>
    <n v="104.8"/>
    <n v="62.6"/>
    <n v="222.8"/>
    <n v="2.5632437011403981"/>
    <n v="2.3479151865016914"/>
    <n v="0.9434954007884363"/>
  </r>
  <r>
    <n v="290"/>
    <x v="0"/>
    <x v="4"/>
    <x v="30"/>
    <s v="Great Cormorant "/>
    <n v="169.3"/>
    <n v="178.9"/>
    <n v="80.8"/>
    <n v="429"/>
    <n v="66.7"/>
    <n v="123.2"/>
    <n v="69.099999999999994"/>
    <n v="259"/>
    <n v="2.632457292184724"/>
    <n v="2.4132997640812515"/>
    <n v="0.94633873672442714"/>
  </r>
  <r>
    <n v="291"/>
    <x v="0"/>
    <x v="4"/>
    <x v="30"/>
    <s v="Great Cormorant "/>
    <n v="155.6"/>
    <n v="165.8"/>
    <n v="75.5"/>
    <n v="396.9"/>
    <n v="59.1"/>
    <n v="110"/>
    <n v="64"/>
    <n v="233.1"/>
    <n v="2.5986810989071634"/>
    <n v="2.3675422735205767"/>
    <n v="0.9384800965018093"/>
  </r>
  <r>
    <n v="292"/>
    <x v="0"/>
    <x v="4"/>
    <x v="36"/>
    <s v="Guanay Shag "/>
    <n v="156.69999999999999"/>
    <n v="170.6"/>
    <n v="68.3"/>
    <n v="395.6"/>
    <n v="57"/>
    <n v="125.4"/>
    <n v="68.099999999999994"/>
    <n v="250.5"/>
    <n v="2.5972562829251418"/>
    <n v="2.3988077302032642"/>
    <n v="0.91852286049237974"/>
  </r>
  <r>
    <n v="293"/>
    <x v="0"/>
    <x v="4"/>
    <x v="36"/>
    <s v="Guanay Shag "/>
    <n v="154.30000000000001"/>
    <n v="168.6"/>
    <n v="66.7"/>
    <n v="389.6"/>
    <n v="56.2"/>
    <n v="123.2"/>
    <n v="66.400000000000006"/>
    <n v="245.8"/>
    <n v="2.5906189482065778"/>
    <n v="2.3905818785504356"/>
    <n v="0.91518386714116262"/>
  </r>
  <r>
    <n v="294"/>
    <x v="0"/>
    <x v="4"/>
    <x v="37"/>
    <s v="King Shag "/>
    <n v="142.6"/>
    <n v="152.6"/>
    <n v="64.400000000000006"/>
    <n v="359.6"/>
    <n v="59.6"/>
    <n v="119.6"/>
    <n v="62.6"/>
    <n v="241.8"/>
    <n v="2.5558196830611908"/>
    <n v="2.383456296524753"/>
    <n v="0.93446920052424642"/>
  </r>
  <r>
    <n v="295"/>
    <x v="0"/>
    <x v="4"/>
    <x v="37"/>
    <s v="King Shag "/>
    <n v="138"/>
    <n v="147.19999999999999"/>
    <n v="62.8"/>
    <n v="348"/>
    <n v="58"/>
    <n v="116"/>
    <n v="61"/>
    <n v="235"/>
    <n v="2.5415792439465807"/>
    <n v="2.3710678622717363"/>
    <n v="0.9375"/>
  </r>
  <r>
    <n v="296"/>
    <x v="0"/>
    <x v="4"/>
    <x v="38"/>
    <s v="Rock Shag "/>
    <n v="116.6"/>
    <n v="124.2"/>
    <n v="55.7"/>
    <n v="296.5"/>
    <n v="54.7"/>
    <n v="93.9"/>
    <n v="51.8"/>
    <n v="200.4"/>
    <n v="2.4720246977002813"/>
    <n v="2.3018977171952084"/>
    <n v="0.93880837359098224"/>
  </r>
  <r>
    <n v="297"/>
    <x v="0"/>
    <x v="4"/>
    <x v="38"/>
    <s v="Rock Shag "/>
    <n v="114.1"/>
    <n v="119.7"/>
    <n v="55.3"/>
    <n v="289.10000000000002"/>
    <n v="53.3"/>
    <n v="91.2"/>
    <n v="51.1"/>
    <n v="195.6"/>
    <n v="2.4610480916706581"/>
    <n v="2.2913688504515828"/>
    <n v="0.95321637426900574"/>
  </r>
  <r>
    <n v="298"/>
    <x v="0"/>
    <x v="4"/>
    <x v="39"/>
    <s v="Red-Faced Shag "/>
    <n v="137.80000000000001"/>
    <n v="147.80000000000001"/>
    <n v="65.7"/>
    <n v="351.3"/>
    <n v="63.7"/>
    <n v="114.5"/>
    <n v="56.9"/>
    <n v="235.1"/>
    <n v="2.5456781497920256"/>
    <n v="2.3712526291249394"/>
    <n v="0.93234100135317999"/>
  </r>
  <r>
    <n v="299"/>
    <x v="0"/>
    <x v="4"/>
    <x v="39"/>
    <s v="Red-Faced Shag "/>
    <n v="125.6"/>
    <n v="134.1"/>
    <n v="60.7"/>
    <n v="320.39999999999998"/>
    <n v="57.6"/>
    <n v="104.4"/>
    <n v="52.8"/>
    <n v="214.8"/>
    <n v="2.5056925074122001"/>
    <n v="2.332034277027518"/>
    <n v="0.93661446681580907"/>
  </r>
  <r>
    <n v="300"/>
    <x v="0"/>
    <x v="4"/>
    <x v="40"/>
    <s v="Spectacled Cormorant"/>
    <n v="172.8"/>
    <n v="189.2"/>
    <n v="76.900000000000006"/>
    <n v="438.9"/>
    <n v="74.599999999999994"/>
    <n v="136.9"/>
    <n v="70.099999999999994"/>
    <n v="281.60000000000002"/>
    <n v="2.6423655808449733"/>
    <n v="2.4496326504700745"/>
    <n v="0.91331923890063438"/>
  </r>
  <r>
    <n v="301"/>
    <x v="0"/>
    <x v="4"/>
    <x v="41"/>
    <s v="American Darter"/>
    <n v="124.4"/>
    <n v="111.4"/>
    <m/>
    <n v="235.8"/>
    <n v="55.6"/>
    <n v="89.2"/>
    <n v="41.2"/>
    <n v="186"/>
    <n v="2.3725438007590705"/>
    <n v="2.2695129442179165"/>
    <n v="1.1166965888689409"/>
  </r>
  <r>
    <n v="302"/>
    <x v="0"/>
    <x v="4"/>
    <x v="41"/>
    <s v="American Darter"/>
    <n v="108"/>
    <n v="103.1"/>
    <n v="60.5"/>
    <n v="271.60000000000002"/>
    <n v="51"/>
    <n v="67"/>
    <n v="40.9"/>
    <n v="158.9"/>
    <n v="2.4339297656084642"/>
    <n v="2.2011238972073794"/>
    <n v="1.0475266731328807"/>
  </r>
  <r>
    <n v="303"/>
    <x v="0"/>
    <x v="4"/>
    <x v="41"/>
    <s v="American Darter"/>
    <n v="130.5"/>
    <n v="111.8"/>
    <n v="65.2"/>
    <n v="307.5"/>
    <n v="43.8"/>
    <n v="62.4"/>
    <n v="60"/>
    <n v="166.2"/>
    <n v="2.4878451201114351"/>
    <n v="2.220631019448092"/>
    <n v="1.167262969588551"/>
  </r>
  <r>
    <n v="304"/>
    <x v="0"/>
    <x v="4"/>
    <x v="42"/>
    <s v="Northern Gannet"/>
    <n v="218"/>
    <n v="185"/>
    <n v="90.2"/>
    <n v="493.2"/>
    <n v="71.8"/>
    <n v="99.5"/>
    <n v="58.2"/>
    <n v="229.5"/>
    <n v="2.6930230679236939"/>
    <n v="2.3607826898732802"/>
    <n v="1.1783783783783783"/>
  </r>
  <r>
    <n v="306"/>
    <x v="0"/>
    <x v="4"/>
    <x v="43"/>
    <s v="Booby"/>
    <n v="173"/>
    <n v="182"/>
    <n v="79.7"/>
    <n v="434.7"/>
    <n v="56.4"/>
    <n v="79.3"/>
    <n v="51.1"/>
    <n v="186.8"/>
    <n v="2.6381896401908369"/>
    <n v="2.2713768718940743"/>
    <n v="0.9505494505494505"/>
  </r>
  <r>
    <n v="307"/>
    <x v="0"/>
    <x v="4"/>
    <x v="44"/>
    <s v="Peruvian Booby"/>
    <n v="153"/>
    <n v="156"/>
    <n v="71"/>
    <n v="380"/>
    <n v="54.9"/>
    <n v="78.5"/>
    <n v="46.6"/>
    <n v="180"/>
    <n v="2.5797835966168101"/>
    <n v="2.255272505103306"/>
    <n v="0.98076923076923073"/>
  </r>
  <r>
    <n v="308"/>
    <x v="0"/>
    <x v="4"/>
    <x v="45"/>
    <s v="Ascension Frigatebird"/>
    <n v="186"/>
    <n v="238"/>
    <n v="114"/>
    <n v="538"/>
    <n v="51"/>
    <n v="67"/>
    <n v="19"/>
    <n v="137"/>
    <n v="2.7307822756663893"/>
    <n v="2.1367205671564067"/>
    <n v="0.78151260504201681"/>
  </r>
  <r>
    <n v="310"/>
    <x v="0"/>
    <x v="4"/>
    <x v="46"/>
    <s v="Frigatebird"/>
    <n v="150"/>
    <n v="190"/>
    <n v="92"/>
    <n v="432"/>
    <n v="43.8"/>
    <n v="62.4"/>
    <n v="18"/>
    <n v="124.2"/>
    <n v="2.6354837468149124"/>
    <n v="2.0941215958405612"/>
    <n v="0.78947368421052633"/>
  </r>
  <r>
    <n v="311"/>
    <x v="0"/>
    <x v="5"/>
    <x v="47"/>
    <s v="Cocoi Heron"/>
    <n v="164"/>
    <n v="174"/>
    <n v="82.8"/>
    <n v="420.8"/>
    <n v="92"/>
    <n v="228"/>
    <n v="152"/>
    <n v="472"/>
    <n v="2.6240757311456826"/>
    <n v="2.6739419986340875"/>
    <n v="0.94252873563218387"/>
  </r>
  <r>
    <n v="312"/>
    <x v="0"/>
    <x v="5"/>
    <x v="48"/>
    <s v="Goliath Heron"/>
    <n v="201"/>
    <n v="235"/>
    <n v="107"/>
    <n v="543"/>
    <n v="103"/>
    <n v="277"/>
    <n v="208"/>
    <n v="588"/>
    <n v="2.7347998295888467"/>
    <n v="2.7693773260761385"/>
    <n v="0.85531914893617023"/>
  </r>
  <r>
    <n v="313"/>
    <x v="0"/>
    <x v="5"/>
    <x v="48"/>
    <s v="Goliath Heron"/>
    <n v="197"/>
    <n v="211"/>
    <n v="96"/>
    <n v="504"/>
    <n v="116"/>
    <n v="220"/>
    <n v="167"/>
    <n v="503"/>
    <n v="2.7024305364455254"/>
    <n v="2.7015679850559273"/>
    <n v="0.93364928909952605"/>
  </r>
  <r>
    <n v="315"/>
    <x v="0"/>
    <x v="5"/>
    <x v="49"/>
    <s v="Great Blue Heron"/>
    <n v="195"/>
    <n v="221"/>
    <n v="102"/>
    <n v="518"/>
    <n v="103.5"/>
    <n v="240"/>
    <n v="173"/>
    <n v="516.5"/>
    <n v="2.7143297597452327"/>
    <n v="2.7130703258556395"/>
    <n v="0.88235294117647056"/>
  </r>
  <r>
    <n v="316"/>
    <x v="0"/>
    <x v="5"/>
    <x v="49"/>
    <s v="Great Blue Heron"/>
    <n v="190"/>
    <n v="207"/>
    <n v="100"/>
    <n v="497"/>
    <n v="100"/>
    <n v="238"/>
    <n v="174"/>
    <n v="512"/>
    <n v="2.6963563887333319"/>
    <n v="2.7092699609758308"/>
    <n v="0.91787439613526567"/>
  </r>
  <r>
    <n v="317"/>
    <x v="0"/>
    <x v="5"/>
    <x v="49"/>
    <s v="Great Blue Heron"/>
    <n v="188"/>
    <n v="217"/>
    <n v="101"/>
    <n v="506"/>
    <n v="97.4"/>
    <n v="242"/>
    <n v="177"/>
    <n v="516.4"/>
    <n v="2.7041505168397992"/>
    <n v="2.7129862335943824"/>
    <n v="0.86635944700460832"/>
  </r>
  <r>
    <n v="322"/>
    <x v="0"/>
    <x v="5"/>
    <x v="50"/>
    <s v="Eurasian Bittern"/>
    <n v="138"/>
    <n v="144"/>
    <n v="77"/>
    <n v="359"/>
    <n v="101"/>
    <n v="155"/>
    <n v="99"/>
    <n v="355"/>
    <n v="2.5550944485783189"/>
    <n v="2.5502283530550942"/>
    <n v="0.95833333333333337"/>
  </r>
  <r>
    <n v="323"/>
    <x v="0"/>
    <x v="5"/>
    <x v="51"/>
    <s v="American Bittern"/>
    <n v="114"/>
    <n v="119"/>
    <n v="67"/>
    <n v="300"/>
    <n v="81"/>
    <n v="135"/>
    <n v="94"/>
    <n v="310"/>
    <n v="2.4771212547196622"/>
    <n v="2.4913616938342726"/>
    <n v="0.95798319327731096"/>
  </r>
  <r>
    <n v="324"/>
    <x v="0"/>
    <x v="5"/>
    <x v="51"/>
    <s v="American Bittern"/>
    <n v="113"/>
    <n v="120"/>
    <n v="65"/>
    <n v="298"/>
    <n v="83"/>
    <n v="135"/>
    <n v="95"/>
    <n v="313"/>
    <n v="2.4742162640762553"/>
    <n v="2.4955443375464483"/>
    <n v="0.94166666666666665"/>
  </r>
  <r>
    <n v="325"/>
    <x v="0"/>
    <x v="5"/>
    <x v="51"/>
    <s v="American Bittern"/>
    <n v="105"/>
    <n v="112"/>
    <n v="68"/>
    <n v="285"/>
    <n v="75"/>
    <n v="130"/>
    <n v="92"/>
    <n v="297"/>
    <n v="2.4548448600085102"/>
    <n v="2.4727564493172123"/>
    <n v="0.9375"/>
  </r>
  <r>
    <n v="326"/>
    <x v="0"/>
    <x v="5"/>
    <x v="52"/>
    <s v="Striated (Green) Heron"/>
    <n v="65.900000000000006"/>
    <n v="67.400000000000006"/>
    <n v="34.5"/>
    <n v="167.8"/>
    <n v="47.8"/>
    <n v="72"/>
    <n v="48.5"/>
    <n v="168.3"/>
    <n v="2.2247919564926817"/>
    <n v="2.2260841159758238"/>
    <n v="0.97774480712166167"/>
  </r>
  <r>
    <n v="327"/>
    <x v="0"/>
    <x v="5"/>
    <x v="52"/>
    <s v="Striated (Green) Heron"/>
    <n v="62.1"/>
    <n v="65.900000000000006"/>
    <n v="34.799999999999997"/>
    <n v="162.80000000000001"/>
    <n v="46.8"/>
    <n v="74.400000000000006"/>
    <n v="46"/>
    <n v="167.2"/>
    <n v="2.2116544005531824"/>
    <n v="2.2232362731029975"/>
    <n v="0.94233687405159328"/>
  </r>
  <r>
    <n v="328"/>
    <x v="0"/>
    <x v="5"/>
    <x v="53"/>
    <s v="Green Heron"/>
    <n v="72.400000000000006"/>
    <n v="78.2"/>
    <n v="42"/>
    <n v="192.6"/>
    <n v="51.4"/>
    <n v="85"/>
    <n v="54.4"/>
    <n v="190.8"/>
    <n v="2.2846562827885157"/>
    <n v="2.2805783703680764"/>
    <n v="0.92583120204603586"/>
  </r>
  <r>
    <n v="329"/>
    <x v="0"/>
    <x v="5"/>
    <x v="54"/>
    <s v="Great Egret"/>
    <n v="144"/>
    <n v="166"/>
    <n v="76"/>
    <n v="386"/>
    <n v="75"/>
    <n v="195"/>
    <n v="148"/>
    <n v="418"/>
    <n v="2.5865873046717551"/>
    <n v="2.621176281775035"/>
    <n v="0.86746987951807231"/>
  </r>
  <r>
    <n v="330"/>
    <x v="0"/>
    <x v="5"/>
    <x v="54"/>
    <s v="Great Egret"/>
    <n v="155"/>
    <n v="178"/>
    <n v="84"/>
    <n v="417"/>
    <n v="83"/>
    <n v="206"/>
    <n v="158"/>
    <n v="447"/>
    <n v="2.6201360549737576"/>
    <n v="2.6503075231319366"/>
    <n v="0.8707865168539326"/>
  </r>
  <r>
    <n v="331"/>
    <x v="0"/>
    <x v="5"/>
    <x v="55"/>
    <s v="Little Blue Heron"/>
    <n v="92.4"/>
    <n v="104.8"/>
    <n v="52.8"/>
    <n v="250"/>
    <n v="53.1"/>
    <n v="121.3"/>
    <n v="91.3"/>
    <n v="265.7"/>
    <n v="2.3979400086720375"/>
    <n v="2.4243915544102776"/>
    <n v="0.88167938931297718"/>
  </r>
  <r>
    <n v="332"/>
    <x v="0"/>
    <x v="5"/>
    <x v="56"/>
    <s v="Western Reef Heron"/>
    <n v="100.3"/>
    <n v="108.7"/>
    <n v="56.6"/>
    <n v="265.60000000000002"/>
    <n v="57"/>
    <n v="122.5"/>
    <n v="88.8"/>
    <n v="268.3"/>
    <n v="2.4242280706959796"/>
    <n v="2.428620672671939"/>
    <n v="0.92272309107635686"/>
  </r>
  <r>
    <n v="333"/>
    <x v="0"/>
    <x v="5"/>
    <x v="57"/>
    <s v="Snowy Egret"/>
    <n v="100.6"/>
    <n v="114.4"/>
    <n v="54.6"/>
    <n v="269.60000000000002"/>
    <n v="57"/>
    <n v="137"/>
    <n v="96.6"/>
    <n v="290.60000000000002"/>
    <n v="2.4307198878632823"/>
    <n v="2.4632956099620027"/>
    <n v="0.87937062937062926"/>
  </r>
  <r>
    <n v="334"/>
    <x v="0"/>
    <x v="5"/>
    <x v="57"/>
    <s v="Snowy Egret"/>
    <n v="94.1"/>
    <n v="108.5"/>
    <n v="53.4"/>
    <n v="256"/>
    <n v="53.6"/>
    <n v="133.19999999999999"/>
    <n v="90.4"/>
    <n v="277.2"/>
    <n v="2.4082399653118496"/>
    <n v="2.4427932259397691"/>
    <n v="0.86728110599078334"/>
  </r>
  <r>
    <n v="335"/>
    <x v="0"/>
    <x v="5"/>
    <x v="57"/>
    <s v="Snowy Egret"/>
    <n v="85.9"/>
    <n v="100.5"/>
    <n v="47.9"/>
    <n v="234.3"/>
    <n v="48.4"/>
    <n v="123"/>
    <n v="86.9"/>
    <n v="258.3"/>
    <n v="2.369772288596963"/>
    <n v="2.4121244061733171"/>
    <n v="0.854726368159204"/>
  </r>
  <r>
    <n v="336"/>
    <x v="0"/>
    <x v="5"/>
    <x v="58"/>
    <s v="Night Heron"/>
    <n v="105.7"/>
    <n v="118.4"/>
    <n v="58.6"/>
    <n v="282.7"/>
    <n v="63.5"/>
    <n v="131.30000000000001"/>
    <n v="97.6"/>
    <n v="292.39999999999998"/>
    <n v="2.4513258084895195"/>
    <n v="2.4659773682858228"/>
    <n v="0.89273648648648651"/>
  </r>
  <r>
    <n v="337"/>
    <x v="0"/>
    <x v="5"/>
    <x v="59"/>
    <s v="Capped Heron"/>
    <n v="66.900000000000006"/>
    <n v="70.2"/>
    <n v="36.299999999999997"/>
    <n v="173.4"/>
    <n v="49.5"/>
    <n v="78.2"/>
    <n v="52.5"/>
    <n v="180.2"/>
    <n v="2.2390490931401916"/>
    <n v="2.2557547866430441"/>
    <n v="0.95299145299145305"/>
  </r>
  <r>
    <n v="338"/>
    <x v="0"/>
    <x v="5"/>
    <x v="60"/>
    <s v="Rufescent Tiger Heron"/>
    <n v="98.1"/>
    <n v="107.6"/>
    <n v="52.5"/>
    <n v="258.2"/>
    <n v="70.900000000000006"/>
    <n v="122.4"/>
    <n v="92.6"/>
    <n v="285.89999999999998"/>
    <n v="2.4119562379304016"/>
    <n v="2.4562141553579888"/>
    <n v="0.91171003717472121"/>
  </r>
  <r>
    <n v="339"/>
    <x v="0"/>
    <x v="5"/>
    <x v="61"/>
    <s v="Boat-Billed Heron"/>
    <n v="99"/>
    <n v="110"/>
    <n v="52"/>
    <n v="261"/>
    <n v="68"/>
    <n v="119"/>
    <n v="78"/>
    <n v="265"/>
    <n v="2.4166405073382808"/>
    <n v="2.4232458739368079"/>
    <n v="0.9"/>
  </r>
  <r>
    <n v="340"/>
    <x v="0"/>
    <x v="5"/>
    <x v="61"/>
    <s v="Boat-Billed Heron"/>
    <n v="93"/>
    <n v="101"/>
    <n v="48"/>
    <n v="242"/>
    <n v="65"/>
    <n v="112"/>
    <n v="73"/>
    <n v="250"/>
    <n v="2.3838153659804315"/>
    <n v="2.3979400086720375"/>
    <n v="0.92079207920792083"/>
  </r>
  <r>
    <n v="341"/>
    <x v="0"/>
    <x v="5"/>
    <x v="62"/>
    <s v="Black Stork"/>
    <n v="206"/>
    <n v="222"/>
    <n v="113"/>
    <n v="541"/>
    <n v="90"/>
    <n v="267"/>
    <n v="212"/>
    <n v="569"/>
    <n v="2.7331972651065692"/>
    <n v="2.7551122663950709"/>
    <n v="0.92792792792792789"/>
  </r>
  <r>
    <n v="342"/>
    <x v="0"/>
    <x v="5"/>
    <x v="62"/>
    <s v="Black Stork"/>
    <n v="202"/>
    <n v="224"/>
    <n v="112"/>
    <n v="538"/>
    <n v="86"/>
    <n v="250"/>
    <n v="218"/>
    <n v="554"/>
    <n v="2.7307822756663893"/>
    <n v="2.7435097647284299"/>
    <n v="0.9017857142857143"/>
  </r>
  <r>
    <n v="343"/>
    <x v="0"/>
    <x v="5"/>
    <x v="62"/>
    <s v="Black Stork"/>
    <n v="180"/>
    <n v="205"/>
    <n v="97"/>
    <n v="482"/>
    <n v="79"/>
    <n v="218"/>
    <n v="178"/>
    <n v="475"/>
    <n v="2.6830470382388496"/>
    <n v="2.6766936096248664"/>
    <n v="0.87804878048780488"/>
  </r>
  <r>
    <n v="345"/>
    <x v="0"/>
    <x v="5"/>
    <x v="63"/>
    <s v="Stork"/>
    <n v="158"/>
    <n v="178"/>
    <n v="84"/>
    <n v="420"/>
    <n v="83"/>
    <n v="229"/>
    <n v="188"/>
    <n v="500"/>
    <n v="2.6232492903979003"/>
    <n v="2.6989700043360187"/>
    <n v="0.88764044943820219"/>
  </r>
  <r>
    <n v="346"/>
    <x v="0"/>
    <x v="5"/>
    <x v="63"/>
    <s v="Stork"/>
    <n v="176"/>
    <n v="204"/>
    <n v="96"/>
    <n v="476"/>
    <n v="89"/>
    <n v="250"/>
    <n v="211"/>
    <n v="550"/>
    <n v="2.6776069527204931"/>
    <n v="2.7403626894942437"/>
    <n v="0.86274509803921573"/>
  </r>
  <r>
    <n v="349"/>
    <x v="0"/>
    <x v="5"/>
    <x v="64"/>
    <s v="Ibis sp."/>
    <n v="199"/>
    <n v="220"/>
    <n v="97"/>
    <n v="516"/>
    <n v="106"/>
    <n v="263"/>
    <n v="236"/>
    <n v="605"/>
    <n v="2.7126497016272113"/>
    <n v="2.781755374652469"/>
    <n v="0.90454545454545454"/>
  </r>
  <r>
    <n v="350"/>
    <x v="0"/>
    <x v="5"/>
    <x v="65"/>
    <s v="Jabiru"/>
    <n v="237"/>
    <n v="262"/>
    <n v="119"/>
    <n v="618"/>
    <n v="109"/>
    <n v="370"/>
    <n v="322"/>
    <n v="801"/>
    <n v="2.7909884750888154"/>
    <n v="2.9036325160842376"/>
    <n v="0.90458015267175573"/>
  </r>
  <r>
    <n v="351"/>
    <x v="0"/>
    <x v="5"/>
    <x v="66"/>
    <s v="Marabou Stork"/>
    <n v="238"/>
    <n v="299"/>
    <n v="125"/>
    <n v="662"/>
    <n v="105"/>
    <n v="289"/>
    <n v="224"/>
    <n v="618"/>
    <n v="2.8208579894396997"/>
    <n v="2.7909884750888154"/>
    <n v="0.79598662207357862"/>
  </r>
  <r>
    <n v="352"/>
    <x v="0"/>
    <x v="5"/>
    <x v="67"/>
    <s v="Greater Adjutant Stork"/>
    <n v="278"/>
    <n v="373"/>
    <n v="163"/>
    <n v="814"/>
    <n v="122"/>
    <n v="356"/>
    <n v="282"/>
    <n v="760"/>
    <n v="2.9106244048892012"/>
    <n v="2.8808135922807914"/>
    <n v="0.74530831099195716"/>
  </r>
  <r>
    <n v="354"/>
    <x v="0"/>
    <x v="5"/>
    <x v="68"/>
    <s v="Wood Stork"/>
    <n v="163"/>
    <n v="195"/>
    <n v="92"/>
    <n v="450"/>
    <n v="82"/>
    <n v="227"/>
    <n v="186"/>
    <n v="495"/>
    <n v="2.6532125137753435"/>
    <n v="2.6946051989335689"/>
    <n v="0.83589743589743593"/>
  </r>
  <r>
    <n v="355"/>
    <x v="0"/>
    <x v="5"/>
    <x v="69"/>
    <s v="Black-Necked Stork"/>
    <n v="216"/>
    <n v="245"/>
    <n v="107"/>
    <n v="568"/>
    <n v="102"/>
    <n v="350"/>
    <n v="301"/>
    <n v="753"/>
    <n v="2.7543483357110188"/>
    <n v="2.8767949762007006"/>
    <n v="0.88163265306122451"/>
  </r>
  <r>
    <n v="356"/>
    <x v="0"/>
    <x v="5"/>
    <x v="70"/>
    <s v="Roseate Spoonbill"/>
    <n v="134"/>
    <n v="151"/>
    <n v="74"/>
    <n v="359"/>
    <n v="73"/>
    <n v="156"/>
    <n v="109"/>
    <n v="338"/>
    <n v="2.5550944485783189"/>
    <n v="2.5289167002776547"/>
    <n v="0.88741721854304634"/>
  </r>
  <r>
    <n v="357"/>
    <x v="0"/>
    <x v="5"/>
    <x v="70"/>
    <s v="Roseate Spoonbill"/>
    <n v="129"/>
    <n v="143"/>
    <n v="69"/>
    <n v="341"/>
    <n v="69"/>
    <n v="148"/>
    <n v="99"/>
    <n v="316"/>
    <n v="2.5327543789924976"/>
    <n v="2.4996870826184039"/>
    <n v="0.90209790209790208"/>
  </r>
  <r>
    <n v="358"/>
    <x v="0"/>
    <x v="5"/>
    <x v="71"/>
    <s v="Scarlet Ibis"/>
    <n v="92"/>
    <n v="101"/>
    <n v="54"/>
    <n v="247"/>
    <n v="59"/>
    <n v="127"/>
    <n v="89"/>
    <n v="275"/>
    <n v="2.3926969532596658"/>
    <n v="2.4393326938302629"/>
    <n v="0.91089108910891092"/>
  </r>
  <r>
    <n v="359"/>
    <x v="0"/>
    <x v="5"/>
    <x v="71"/>
    <s v="Scarlet Ibis"/>
    <n v="89"/>
    <n v="96"/>
    <n v="52"/>
    <n v="237"/>
    <n v="56"/>
    <n v="115"/>
    <n v="81"/>
    <n v="252"/>
    <n v="2.374748346010104"/>
    <n v="2.4014005407815442"/>
    <n v="0.92708333333333337"/>
  </r>
  <r>
    <n v="360"/>
    <x v="0"/>
    <x v="5"/>
    <x v="71"/>
    <s v="Scarlet Ibis"/>
    <n v="92"/>
    <n v="100"/>
    <n v="55"/>
    <n v="247"/>
    <n v="57"/>
    <n v="124"/>
    <n v="90"/>
    <n v="271"/>
    <n v="2.3926969532596658"/>
    <n v="2.4329692908744058"/>
    <n v="0.92"/>
  </r>
  <r>
    <n v="361"/>
    <x v="0"/>
    <x v="5"/>
    <x v="71"/>
    <s v="Scarlet Ibis"/>
    <n v="90"/>
    <n v="97"/>
    <n v="51"/>
    <n v="238"/>
    <n v="55"/>
    <n v="115"/>
    <n v="78"/>
    <n v="248"/>
    <n v="2.3765769570565118"/>
    <n v="2.3944516808262164"/>
    <n v="0.92783505154639179"/>
  </r>
  <r>
    <n v="362"/>
    <x v="0"/>
    <x v="5"/>
    <x v="72"/>
    <s v="Guara rubra"/>
    <n v="90"/>
    <n v="100"/>
    <n v="51"/>
    <n v="241"/>
    <n v="55"/>
    <n v="115"/>
    <n v="81"/>
    <n v="251"/>
    <n v="2.3820170425748683"/>
    <n v="2.399673721481038"/>
    <n v="0.9"/>
  </r>
  <r>
    <n v="363"/>
    <x v="0"/>
    <x v="5"/>
    <x v="72"/>
    <s v="Guara rubra"/>
    <n v="91"/>
    <n v="94"/>
    <n v="50"/>
    <n v="235"/>
    <n v="58"/>
    <n v="120"/>
    <n v="80"/>
    <n v="258"/>
    <n v="2.3710678622717363"/>
    <n v="2.4116197059632301"/>
    <n v="0.96808510638297873"/>
  </r>
  <r>
    <n v="364"/>
    <x v="0"/>
    <x v="5"/>
    <x v="72"/>
    <s v="Guara rubra"/>
    <n v="92"/>
    <n v="93"/>
    <n v="53"/>
    <n v="238"/>
    <n v="57"/>
    <n v="115"/>
    <n v="83"/>
    <n v="255"/>
    <n v="2.3765769570565118"/>
    <n v="2.406540180433955"/>
    <n v="0.989247311827957"/>
  </r>
  <r>
    <n v="365"/>
    <x v="0"/>
    <x v="5"/>
    <x v="73"/>
    <s v="Ibis"/>
    <n v="90"/>
    <n v="97"/>
    <n v="52"/>
    <n v="239"/>
    <n v="53"/>
    <n v="129"/>
    <n v="101"/>
    <n v="283"/>
    <n v="2.378397900948138"/>
    <n v="2.4517864355242902"/>
    <n v="0.92783505154639179"/>
  </r>
  <r>
    <n v="366"/>
    <x v="0"/>
    <x v="5"/>
    <x v="74"/>
    <s v="Eurasian Spoonbill"/>
    <n v="145"/>
    <n v="161"/>
    <n v="80"/>
    <n v="386"/>
    <n v="85"/>
    <n v="195"/>
    <n v="149"/>
    <n v="429"/>
    <n v="2.5865873046717551"/>
    <n v="2.632457292184724"/>
    <n v="0.90062111801242239"/>
  </r>
  <r>
    <n v="367"/>
    <x v="0"/>
    <x v="5"/>
    <x v="75"/>
    <s v="Glossy Ibis"/>
    <n v="92"/>
    <n v="99"/>
    <n v="54"/>
    <n v="245"/>
    <n v="59"/>
    <n v="133"/>
    <n v="101"/>
    <n v="293"/>
    <n v="2.3891660843645326"/>
    <n v="2.4668676203541096"/>
    <n v="0.92929292929292928"/>
  </r>
  <r>
    <n v="368"/>
    <x v="0"/>
    <x v="5"/>
    <x v="75"/>
    <s v="Glossy Ibis"/>
    <n v="95"/>
    <n v="99"/>
    <n v="55"/>
    <n v="249"/>
    <n v="54"/>
    <n v="136"/>
    <n v="97"/>
    <n v="287"/>
    <n v="2.3961993470957363"/>
    <n v="2.4578818967339924"/>
    <n v="0.95959595959595956"/>
  </r>
  <r>
    <n v="369"/>
    <x v="0"/>
    <x v="5"/>
    <x v="76"/>
    <s v="Black-Faced Ibis"/>
    <n v="115"/>
    <n v="122"/>
    <n v="65"/>
    <n v="302"/>
    <n v="60"/>
    <n v="112"/>
    <n v="75"/>
    <n v="247"/>
    <n v="2.4800069429571505"/>
    <n v="2.3926969532596658"/>
    <n v="0.94262295081967218"/>
  </r>
  <r>
    <n v="370"/>
    <x v="0"/>
    <x v="5"/>
    <x v="76"/>
    <s v="Black-Faced Ibis"/>
    <n v="121"/>
    <n v="132"/>
    <n v="66"/>
    <n v="319"/>
    <n v="65"/>
    <n v="140"/>
    <n v="99"/>
    <n v="304"/>
    <n v="2.503790683057181"/>
    <n v="2.4828735836087539"/>
    <n v="0.91666666666666663"/>
  </r>
  <r>
    <n v="371"/>
    <x v="0"/>
    <x v="5"/>
    <x v="77"/>
    <s v="Flamingo"/>
    <n v="206"/>
    <n v="218"/>
    <n v="97"/>
    <n v="521"/>
    <n v="90.8"/>
    <n v="367"/>
    <n v="351"/>
    <n v="808.8"/>
    <n v="2.7168377232995242"/>
    <n v="2.9078411425829445"/>
    <n v="0.94495412844036697"/>
  </r>
  <r>
    <n v="372"/>
    <x v="0"/>
    <x v="5"/>
    <x v="77"/>
    <s v="Flamingo"/>
    <n v="193"/>
    <n v="202"/>
    <n v="92"/>
    <n v="487"/>
    <n v="85.5"/>
    <n v="286"/>
    <n v="269"/>
    <n v="640.5"/>
    <n v="2.687528961214634"/>
    <n v="2.806519134080705"/>
    <n v="0.95544554455445541"/>
  </r>
  <r>
    <n v="373"/>
    <x v="0"/>
    <x v="5"/>
    <x v="78"/>
    <s v="Greater Flamingo"/>
    <n v="188"/>
    <n v="197"/>
    <n v="88"/>
    <n v="473"/>
    <n v="85.6"/>
    <n v="344"/>
    <n v="327"/>
    <n v="756.6"/>
    <n v="2.6748611407378116"/>
    <n v="2.8788663369567251"/>
    <n v="0.95431472081218272"/>
  </r>
  <r>
    <n v="374"/>
    <x v="0"/>
    <x v="5"/>
    <x v="78"/>
    <s v="Greater Flamingo"/>
    <n v="212"/>
    <n v="221"/>
    <n v="105"/>
    <n v="538"/>
    <n v="94.9"/>
    <n v="361"/>
    <n v="340"/>
    <n v="795.9"/>
    <n v="2.7307822756663893"/>
    <n v="2.9008585047019917"/>
    <n v="0.95927601809954754"/>
  </r>
  <r>
    <n v="375"/>
    <x v="0"/>
    <x v="5"/>
    <x v="78"/>
    <s v="Greater Flamingo"/>
    <n v="182"/>
    <n v="191"/>
    <n v="87"/>
    <n v="460"/>
    <n v="83"/>
    <n v="284"/>
    <n v="262"/>
    <n v="629"/>
    <n v="2.6627578316815743"/>
    <n v="2.7986506454452691"/>
    <n v="0.95287958115183247"/>
  </r>
  <r>
    <n v="376"/>
    <x v="0"/>
    <x v="5"/>
    <x v="78"/>
    <s v="Greater Flamingo"/>
    <n v="204"/>
    <n v="215"/>
    <n v="97"/>
    <n v="516"/>
    <n v="90"/>
    <n v="352"/>
    <n v="313"/>
    <n v="755"/>
    <n v="2.7126497016272113"/>
    <n v="2.877946951629188"/>
    <n v="0.94883720930232562"/>
  </r>
  <r>
    <n v="377"/>
    <x v="0"/>
    <x v="5"/>
    <x v="78"/>
    <s v="Greater Flamingo"/>
    <n v="180"/>
    <n v="191"/>
    <n v="87"/>
    <n v="458"/>
    <n v="78"/>
    <n v="290"/>
    <n v="264"/>
    <n v="632"/>
    <n v="2.6608654780038692"/>
    <n v="2.8007170782823851"/>
    <n v="0.94240837696335078"/>
  </r>
  <r>
    <n v="378"/>
    <x v="0"/>
    <x v="5"/>
    <x v="78"/>
    <s v="Greater Flamingo"/>
    <n v="191"/>
    <n v="198"/>
    <n v="93"/>
    <n v="482"/>
    <n v="89"/>
    <n v="335"/>
    <n v="321"/>
    <n v="745"/>
    <n v="2.6830470382388496"/>
    <n v="2.8721562727482928"/>
    <n v="0.96464646464646464"/>
  </r>
  <r>
    <n v="379"/>
    <x v="0"/>
    <x v="5"/>
    <x v="78"/>
    <s v="Greater Flamingo"/>
    <n v="196"/>
    <n v="208"/>
    <n v="94"/>
    <n v="498"/>
    <n v="88"/>
    <n v="347"/>
    <n v="329"/>
    <n v="764"/>
    <n v="2.6972293427597176"/>
    <n v="2.8830933585756902"/>
    <n v="0.94230769230769229"/>
  </r>
  <r>
    <n v="380"/>
    <x v="0"/>
    <x v="6"/>
    <x v="79"/>
    <s v="Horned Screamer"/>
    <n v="213"/>
    <n v="238"/>
    <n v="106"/>
    <n v="557"/>
    <n v="99"/>
    <n v="184"/>
    <n v="126"/>
    <n v="409"/>
    <n v="2.7458551951737289"/>
    <n v="2.6117233080073419"/>
    <n v="0.89495798319327735"/>
  </r>
  <r>
    <n v="381"/>
    <x v="0"/>
    <x v="6"/>
    <x v="79"/>
    <s v="Horned Screamer"/>
    <n v="183"/>
    <n v="181"/>
    <n v="90"/>
    <n v="454"/>
    <n v="92"/>
    <n v="166"/>
    <n v="113"/>
    <n v="371"/>
    <n v="2.6570558528571042"/>
    <n v="2.5693739096150456"/>
    <n v="1.011049723756906"/>
  </r>
  <r>
    <n v="382"/>
    <x v="0"/>
    <x v="6"/>
    <x v="80"/>
    <s v="Northern Screamer"/>
    <n v="175"/>
    <n v="192"/>
    <n v="94"/>
    <n v="461"/>
    <n v="95"/>
    <n v="177"/>
    <n v="126"/>
    <n v="398"/>
    <n v="2.663700925389648"/>
    <n v="2.5998830720736876"/>
    <n v="0.91145833333333337"/>
  </r>
  <r>
    <n v="383"/>
    <x v="0"/>
    <x v="6"/>
    <x v="81"/>
    <s v="Wood Duck"/>
    <n v="67"/>
    <n v="51"/>
    <n v="43"/>
    <n v="161"/>
    <n v="40"/>
    <n v="62"/>
    <n v="35"/>
    <n v="137"/>
    <n v="2.2068258760318495"/>
    <n v="2.1367205671564067"/>
    <n v="1.3137254901960784"/>
  </r>
  <r>
    <n v="385"/>
    <x v="0"/>
    <x v="6"/>
    <x v="82"/>
    <s v="Egyptian Goose"/>
    <n v="138"/>
    <n v="126"/>
    <n v="83"/>
    <n v="347"/>
    <n v="75"/>
    <n v="140"/>
    <n v="87"/>
    <n v="302"/>
    <n v="2.5403294747908736"/>
    <n v="2.4800069429571505"/>
    <n v="1.0952380952380953"/>
  </r>
  <r>
    <n v="386"/>
    <x v="0"/>
    <x v="6"/>
    <x v="83"/>
    <s v="Common Shoveler"/>
    <n v="73"/>
    <n v="58"/>
    <n v="44.5"/>
    <n v="175.5"/>
    <n v="49"/>
    <n v="65"/>
    <n v="34"/>
    <n v="148"/>
    <n v="2.2442771208018426"/>
    <n v="2.170261715394957"/>
    <n v="1.2586206896551724"/>
  </r>
  <r>
    <n v="387"/>
    <x v="0"/>
    <x v="6"/>
    <x v="84"/>
    <s v="Mallard"/>
    <n v="89"/>
    <n v="67"/>
    <n v="56"/>
    <n v="212"/>
    <n v="48"/>
    <n v="78"/>
    <n v="43"/>
    <n v="169"/>
    <n v="2.3263358609287512"/>
    <n v="2.2278867046136734"/>
    <n v="1.3283582089552239"/>
  </r>
  <r>
    <n v="388"/>
    <x v="0"/>
    <x v="6"/>
    <x v="84"/>
    <s v="Mallard"/>
    <n v="74"/>
    <n v="56"/>
    <n v="45"/>
    <n v="175"/>
    <n v="41"/>
    <n v="67"/>
    <n v="37"/>
    <n v="145"/>
    <n v="2.2430380486862944"/>
    <n v="2.1613680022349748"/>
    <n v="1.3214285714285714"/>
  </r>
  <r>
    <n v="389"/>
    <x v="0"/>
    <x v="6"/>
    <x v="85"/>
    <s v="North American Black Duck"/>
    <n v="89"/>
    <n v="70"/>
    <n v="56"/>
    <n v="215"/>
    <n v="48"/>
    <n v="75"/>
    <n v="42"/>
    <n v="165"/>
    <n v="2.3324384599156049"/>
    <n v="2.2174839442139063"/>
    <n v="1.2714285714285714"/>
  </r>
  <r>
    <n v="390"/>
    <x v="0"/>
    <x v="6"/>
    <x v="86"/>
    <s v="Crested Swan"/>
    <n v="95"/>
    <n v="78"/>
    <n v="58"/>
    <n v="231"/>
    <n v="56"/>
    <n v="87"/>
    <n v="49"/>
    <n v="192"/>
    <n v="2.363611979892144"/>
    <n v="2.2833012287035497"/>
    <n v="1.2179487179487178"/>
  </r>
  <r>
    <n v="391"/>
    <x v="0"/>
    <x v="6"/>
    <x v="87"/>
    <s v="Snow Goose"/>
    <n v="138"/>
    <n v="129"/>
    <n v="75"/>
    <n v="342"/>
    <n v="69"/>
    <n v="124"/>
    <n v="74"/>
    <n v="267"/>
    <n v="2.5340261060561349"/>
    <n v="2.4265112613645754"/>
    <n v="1.069767441860465"/>
  </r>
  <r>
    <n v="392"/>
    <x v="0"/>
    <x v="6"/>
    <x v="88"/>
    <s v="Lesser White-Fronted Goose"/>
    <n v="181"/>
    <n v="164"/>
    <n v="104"/>
    <n v="449"/>
    <n v="87"/>
    <n v="148"/>
    <n v="85"/>
    <n v="320"/>
    <n v="2.6522463410033232"/>
    <n v="2.5051499783199058"/>
    <n v="1.1036585365853659"/>
  </r>
  <r>
    <n v="393"/>
    <x v="0"/>
    <x v="6"/>
    <x v="89"/>
    <s v="Bean Goose"/>
    <n v="147"/>
    <n v="131"/>
    <n v="83"/>
    <n v="361"/>
    <n v="75"/>
    <n v="127"/>
    <n v="74"/>
    <n v="276"/>
    <n v="2.5575072019056577"/>
    <n v="2.4409090820652173"/>
    <n v="1.1221374045801527"/>
  </r>
  <r>
    <n v="395"/>
    <x v="0"/>
    <x v="6"/>
    <x v="90"/>
    <s v="Greater Scaup"/>
    <n v="79"/>
    <n v="64"/>
    <n v="43"/>
    <n v="186"/>
    <n v="44"/>
    <n v="70"/>
    <n v="35"/>
    <n v="149"/>
    <n v="2.2695129442179165"/>
    <n v="2.173186268412274"/>
    <n v="1.234375"/>
  </r>
  <r>
    <n v="396"/>
    <x v="0"/>
    <x v="6"/>
    <x v="91"/>
    <s v="Musk Duck"/>
    <n v="104"/>
    <n v="88"/>
    <n v="60"/>
    <n v="252"/>
    <n v="62"/>
    <n v="108"/>
    <n v="50"/>
    <n v="220"/>
    <n v="2.4014005407815442"/>
    <n v="2.3424226808222062"/>
    <n v="1.1818181818181819"/>
  </r>
  <r>
    <n v="397"/>
    <x v="0"/>
    <x v="6"/>
    <x v="92"/>
    <s v="Canada Goose"/>
    <n v="185"/>
    <n v="164"/>
    <n v="104"/>
    <n v="453"/>
    <n v="89"/>
    <n v="148"/>
    <n v="94"/>
    <n v="331"/>
    <n v="2.6560982020128319"/>
    <n v="2.5198279937757189"/>
    <n v="1.1280487804878048"/>
  </r>
  <r>
    <n v="398"/>
    <x v="0"/>
    <x v="6"/>
    <x v="92"/>
    <s v="Canada Goose"/>
    <n v="170"/>
    <n v="153"/>
    <n v="95"/>
    <n v="418"/>
    <n v="78"/>
    <n v="140"/>
    <n v="85"/>
    <n v="303"/>
    <n v="2.621176281775035"/>
    <n v="2.4814426285023048"/>
    <n v="1.1111111111111112"/>
  </r>
  <r>
    <n v="399"/>
    <x v="0"/>
    <x v="6"/>
    <x v="93"/>
    <s v="Barnacle Goose"/>
    <n v="142"/>
    <n v="127"/>
    <n v="80"/>
    <n v="349"/>
    <n v="71"/>
    <n v="123"/>
    <n v="74"/>
    <n v="268"/>
    <n v="2.5428254269591797"/>
    <n v="2.4281347940287885"/>
    <n v="1.1181102362204725"/>
  </r>
  <r>
    <n v="400"/>
    <x v="0"/>
    <x v="6"/>
    <x v="94"/>
    <s v="Bufflehead"/>
    <n v="64"/>
    <n v="52"/>
    <n v="37"/>
    <n v="153"/>
    <n v="40"/>
    <n v="59"/>
    <n v="33"/>
    <n v="132"/>
    <n v="2.1846914308175989"/>
    <n v="2.1205739312058496"/>
    <n v="1.2307692307692308"/>
  </r>
  <r>
    <n v="401"/>
    <x v="0"/>
    <x v="6"/>
    <x v="95"/>
    <s v="Muscovy Duck"/>
    <n v="110"/>
    <n v="88"/>
    <n v="68"/>
    <n v="266"/>
    <n v="58"/>
    <n v="90"/>
    <n v="49"/>
    <n v="197"/>
    <n v="2.424881636631067"/>
    <n v="2.2944662261615929"/>
    <n v="1.25"/>
  </r>
  <r>
    <n v="402"/>
    <x v="0"/>
    <x v="6"/>
    <x v="96"/>
    <s v="Ringed Teal"/>
    <n v="60"/>
    <n v="50"/>
    <n v="38"/>
    <n v="148"/>
    <n v="33"/>
    <n v="53"/>
    <n v="32"/>
    <n v="118"/>
    <n v="2.170261715394957"/>
    <n v="2.0718820073061255"/>
    <n v="1.2"/>
  </r>
  <r>
    <n v="403"/>
    <x v="0"/>
    <x v="6"/>
    <x v="97"/>
    <s v="Cereopsis Goose"/>
    <n v="168"/>
    <n v="157"/>
    <n v="90"/>
    <n v="415"/>
    <n v="81"/>
    <n v="146"/>
    <n v="95"/>
    <n v="322"/>
    <n v="2.6180480967120925"/>
    <n v="2.5078558716958308"/>
    <n v="1.0700636942675159"/>
  </r>
  <r>
    <n v="406"/>
    <x v="0"/>
    <x v="6"/>
    <x v="98"/>
    <s v="Magellan Goose"/>
    <n v="162"/>
    <n v="147"/>
    <n v="89"/>
    <n v="398"/>
    <n v="88"/>
    <n v="159"/>
    <n v="97"/>
    <n v="344"/>
    <n v="2.5998830720736876"/>
    <n v="2.53655844257153"/>
    <n v="1.1020408163265305"/>
  </r>
  <r>
    <n v="407"/>
    <x v="0"/>
    <x v="6"/>
    <x v="99"/>
    <s v="Long-Tailed Duck"/>
    <n v="70"/>
    <n v="58"/>
    <n v="44"/>
    <n v="172"/>
    <n v="40"/>
    <n v="64"/>
    <n v="32"/>
    <n v="136"/>
    <n v="2.2355284469075487"/>
    <n v="2.1335389083702174"/>
    <n v="1.2068965517241379"/>
  </r>
  <r>
    <n v="408"/>
    <x v="0"/>
    <x v="6"/>
    <x v="100"/>
    <s v="Black Swan"/>
    <n v="163"/>
    <n v="149"/>
    <n v="95"/>
    <n v="407"/>
    <n v="84"/>
    <n v="141"/>
    <n v="93"/>
    <n v="318"/>
    <n v="2.6095944092252199"/>
    <n v="2.5024271199844326"/>
    <n v="1.0939597315436242"/>
  </r>
  <r>
    <n v="410"/>
    <x v="0"/>
    <x v="6"/>
    <x v="101"/>
    <s v="Whooper Swan"/>
    <n v="269"/>
    <n v="260"/>
    <n v="132"/>
    <n v="661"/>
    <n v="107"/>
    <n v="188"/>
    <n v="110"/>
    <n v="405"/>
    <n v="2.8202014594856402"/>
    <n v="2.6074550232146683"/>
    <n v="1.0346153846153847"/>
  </r>
  <r>
    <n v="411"/>
    <x v="0"/>
    <x v="6"/>
    <x v="102"/>
    <s v="Whistling Swan"/>
    <n v="310"/>
    <n v="275"/>
    <n v="145"/>
    <n v="730"/>
    <n v="114"/>
    <n v="212"/>
    <n v="113"/>
    <n v="439"/>
    <n v="2.8633228601204559"/>
    <n v="2.6424645202421213"/>
    <n v="1.1272727272727272"/>
  </r>
  <r>
    <n v="412"/>
    <x v="0"/>
    <x v="6"/>
    <x v="103"/>
    <s v="Red-Billed Whistling Swan"/>
    <n v="92"/>
    <n v="93"/>
    <n v="52"/>
    <n v="237"/>
    <n v="50"/>
    <n v="87"/>
    <n v="56"/>
    <n v="193"/>
    <n v="2.374748346010104"/>
    <n v="2.2855573090077739"/>
    <n v="0.989247311827957"/>
  </r>
  <r>
    <n v="413"/>
    <x v="0"/>
    <x v="6"/>
    <x v="104"/>
    <s v="Fulvous Whistling Duck"/>
    <n v="95"/>
    <n v="93"/>
    <n v="49"/>
    <n v="237"/>
    <n v="49"/>
    <n v="84"/>
    <n v="52"/>
    <n v="185"/>
    <n v="2.374748346010104"/>
    <n v="2.2671717284030137"/>
    <n v="1.021505376344086"/>
  </r>
  <r>
    <n v="414"/>
    <x v="0"/>
    <x v="6"/>
    <x v="105"/>
    <s v="Harlequin Duck"/>
    <n v="69"/>
    <n v="55"/>
    <n v="43"/>
    <n v="167"/>
    <n v="44"/>
    <n v="70"/>
    <n v="38"/>
    <n v="152"/>
    <n v="2.2227164711475833"/>
    <n v="2.1818435879447726"/>
    <n v="1.2545454545454546"/>
  </r>
  <r>
    <n v="415"/>
    <x v="0"/>
    <x v="6"/>
    <x v="106"/>
    <s v="White Winged Scoter "/>
    <n v="104.7"/>
    <n v="93.2"/>
    <n v="60"/>
    <n v="257.89999999999998"/>
    <n v="59.1"/>
    <n v="105"/>
    <n v="51.1"/>
    <n v="215.2"/>
    <n v="2.4114513421379371"/>
    <n v="2.3328422669943514"/>
    <n v="1.1233905579399142"/>
  </r>
  <r>
    <n v="416"/>
    <x v="0"/>
    <x v="6"/>
    <x v="106"/>
    <s v="White Winged Scoter "/>
    <n v="98.3"/>
    <n v="88.5"/>
    <n v="57.3"/>
    <n v="244.1"/>
    <n v="55.5"/>
    <n v="98.9"/>
    <n v="47.6"/>
    <n v="202"/>
    <n v="2.3875677794171883"/>
    <n v="2.3053513694466239"/>
    <n v="1.1107344632768361"/>
  </r>
  <r>
    <n v="417"/>
    <x v="0"/>
    <x v="6"/>
    <x v="106"/>
    <s v="Velvet Scoter"/>
    <n v="96"/>
    <n v="83"/>
    <n v="58"/>
    <n v="237"/>
    <n v="55"/>
    <n v="90"/>
    <n v="47"/>
    <n v="192"/>
    <n v="2.374748346010104"/>
    <n v="2.2833012287035497"/>
    <n v="1.1566265060240963"/>
  </r>
  <r>
    <n v="418"/>
    <x v="0"/>
    <x v="6"/>
    <x v="107"/>
    <s v="Torrent Duck"/>
    <n v="53"/>
    <n v="40"/>
    <n v="27"/>
    <n v="120"/>
    <n v="35"/>
    <n v="65"/>
    <n v="38"/>
    <n v="138"/>
    <n v="2.0791812460476247"/>
    <n v="2.1398790864012365"/>
    <n v="1.325"/>
  </r>
  <r>
    <n v="419"/>
    <x v="0"/>
    <x v="6"/>
    <x v="108"/>
    <s v="Merganser?"/>
    <n v="86"/>
    <n v="62"/>
    <n v="44"/>
    <n v="192"/>
    <n v="51.4"/>
    <n v="84"/>
    <n v="45.3"/>
    <n v="180.7"/>
    <n v="2.2833012287035497"/>
    <n v="2.2569581525609319"/>
    <n v="1.3870967741935485"/>
  </r>
  <r>
    <n v="421"/>
    <x v="0"/>
    <x v="6"/>
    <x v="108"/>
    <s v="Common Merganser"/>
    <n v="85"/>
    <n v="60.5"/>
    <n v="43.7"/>
    <n v="189.2"/>
    <n v="51.4"/>
    <n v="84"/>
    <n v="45.3"/>
    <n v="180.7"/>
    <n v="2.2769211320657736"/>
    <n v="2.2569581525609319"/>
    <n v="1.4049586776859504"/>
  </r>
  <r>
    <n v="422"/>
    <x v="0"/>
    <x v="6"/>
    <x v="108"/>
    <s v="Common Merganser"/>
    <n v="102.1"/>
    <n v="78.599999999999994"/>
    <n v="61.8"/>
    <n v="242.5"/>
    <n v="51.5"/>
    <n v="85.9"/>
    <n v="47.6"/>
    <n v="185"/>
    <n v="2.3847117429382823"/>
    <n v="2.2671717284030137"/>
    <n v="1.2989821882951653"/>
  </r>
  <r>
    <n v="423"/>
    <x v="0"/>
    <x v="6"/>
    <x v="109"/>
    <s v="Red-Breasted Merganser"/>
    <n v="90"/>
    <n v="70"/>
    <n v="52"/>
    <n v="212"/>
    <n v="49"/>
    <n v="83"/>
    <n v="47"/>
    <n v="179"/>
    <n v="2.3263358609287512"/>
    <n v="2.2528530309798929"/>
    <n v="1.2857142857142858"/>
  </r>
  <r>
    <n v="424"/>
    <x v="0"/>
    <x v="6"/>
    <x v="110"/>
    <s v="Rosybill"/>
    <n v="94"/>
    <n v="75"/>
    <n v="53"/>
    <n v="222"/>
    <n v="51"/>
    <n v="82"/>
    <n v="40"/>
    <n v="173"/>
    <n v="2.3463529744506384"/>
    <n v="2.2380461031287955"/>
    <n v="1.2533333333333334"/>
  </r>
  <r>
    <n v="425"/>
    <x v="0"/>
    <x v="6"/>
    <x v="111"/>
    <s v="Australian Blue-Billed Duck"/>
    <n v="78"/>
    <n v="62"/>
    <n v="36"/>
    <n v="176"/>
    <n v="46"/>
    <n v="73"/>
    <n v="37"/>
    <n v="156"/>
    <n v="2.2455126678141495"/>
    <n v="2.1931245983544616"/>
    <n v="1.2580645161290323"/>
  </r>
  <r>
    <n v="427"/>
    <x v="0"/>
    <x v="6"/>
    <x v="112"/>
    <s v="Spur-Winged Goose"/>
    <n v="178"/>
    <n v="158"/>
    <n v="94.5"/>
    <n v="430.5"/>
    <n v="96.6"/>
    <n v="173"/>
    <n v="112.8"/>
    <n v="382.4"/>
    <n v="2.6339731557896733"/>
    <n v="2.5825178836040625"/>
    <n v="1.1265822784810127"/>
  </r>
  <r>
    <n v="428"/>
    <x v="0"/>
    <x v="6"/>
    <x v="113"/>
    <s v="Common Eider "/>
    <n v="118.5"/>
    <n v="104.7"/>
    <n v="72"/>
    <n v="295.2"/>
    <n v="66.8"/>
    <n v="113.3"/>
    <n v="55.5"/>
    <n v="235.6"/>
    <n v="2.470116353151004"/>
    <n v="2.372175286115064"/>
    <n v="1.1318051575931232"/>
  </r>
  <r>
    <n v="429"/>
    <x v="0"/>
    <x v="6"/>
    <x v="113"/>
    <s v="Common Eider "/>
    <n v="110"/>
    <n v="100.3"/>
    <n v="68.7"/>
    <n v="279"/>
    <n v="65.599999999999994"/>
    <n v="109"/>
    <n v="53.1"/>
    <n v="227.7"/>
    <n v="2.4456042032735974"/>
    <n v="2.3573630306151427"/>
    <n v="1.0967098703888336"/>
  </r>
  <r>
    <n v="430"/>
    <x v="0"/>
    <x v="6"/>
    <x v="113"/>
    <s v="Common Eider"/>
    <n v="110"/>
    <n v="89"/>
    <n v="67"/>
    <n v="266"/>
    <n v="67"/>
    <n v="110"/>
    <n v="50"/>
    <n v="227"/>
    <n v="2.424881636631067"/>
    <n v="2.356025857193123"/>
    <n v="1.2359550561797752"/>
  </r>
  <r>
    <n v="432"/>
    <x v="0"/>
    <x v="6"/>
    <x v="114"/>
    <s v="Common Shelduck"/>
    <n v="113"/>
    <n v="101"/>
    <n v="69"/>
    <n v="283"/>
    <n v="57"/>
    <n v="102"/>
    <n v="68"/>
    <n v="227"/>
    <n v="2.4517864355242902"/>
    <n v="2.356025857193123"/>
    <n v="1.1188118811881189"/>
  </r>
  <r>
    <n v="449"/>
    <x v="0"/>
    <x v="7"/>
    <x v="115"/>
    <s v="Turkey Vulture"/>
    <n v="150"/>
    <n v="169.5"/>
    <n v="82.8"/>
    <n v="402.3"/>
    <n v="69.8"/>
    <n v="119.3"/>
    <n v="64.5"/>
    <n v="253.6"/>
    <n v="2.6045500325712614"/>
    <n v="2.404149249209695"/>
    <n v="0.88495575221238942"/>
  </r>
  <r>
    <n v="451"/>
    <x v="0"/>
    <x v="7"/>
    <x v="115"/>
    <s v="Turkey Vulture"/>
    <n v="133"/>
    <n v="149"/>
    <n v="72"/>
    <n v="354"/>
    <n v="58"/>
    <n v="102"/>
    <n v="57"/>
    <n v="217"/>
    <n v="2.5490032620257876"/>
    <n v="2.3364597338485296"/>
    <n v="0.89261744966442957"/>
  </r>
  <r>
    <n v="452"/>
    <x v="0"/>
    <x v="7"/>
    <x v="116"/>
    <s v="Black Vulture"/>
    <n v="134"/>
    <n v="146"/>
    <n v="75"/>
    <n v="355"/>
    <n v="85.8"/>
    <n v="141.5"/>
    <n v="82"/>
    <n v="309.3"/>
    <n v="2.5502283530550942"/>
    <n v="2.4903799200031789"/>
    <n v="0.9178082191780822"/>
  </r>
  <r>
    <n v="454"/>
    <x v="0"/>
    <x v="7"/>
    <x v="116"/>
    <s v="Black Vulture"/>
    <n v="124"/>
    <n v="132"/>
    <n v="69"/>
    <n v="325"/>
    <n v="78"/>
    <n v="128"/>
    <n v="73"/>
    <n v="279"/>
    <n v="2.5118833609788744"/>
    <n v="2.4456042032735974"/>
    <n v="0.93939393939393945"/>
  </r>
  <r>
    <n v="455"/>
    <x v="0"/>
    <x v="7"/>
    <x v="117"/>
    <s v="California Condor"/>
    <n v="266"/>
    <n v="293"/>
    <n v="132"/>
    <n v="691"/>
    <n v="138.5"/>
    <n v="210"/>
    <n v="114.7"/>
    <n v="463.2"/>
    <n v="2.8394780473741985"/>
    <n v="2.6657685507193798"/>
    <n v="0.9078498293515358"/>
  </r>
  <r>
    <n v="458"/>
    <x v="0"/>
    <x v="7"/>
    <x v="118"/>
    <s v="King Vulture"/>
    <n v="169"/>
    <n v="197"/>
    <n v="89"/>
    <n v="455"/>
    <n v="100"/>
    <n v="165"/>
    <n v="99"/>
    <n v="364"/>
    <n v="2.6580113966571122"/>
    <n v="2.5611013836490559"/>
    <n v="0.85786802030456855"/>
  </r>
  <r>
    <n v="460"/>
    <x v="0"/>
    <x v="7"/>
    <x v="118"/>
    <s v="King Vulture"/>
    <n v="166"/>
    <n v="199"/>
    <n v="88"/>
    <n v="453"/>
    <n v="97"/>
    <n v="161"/>
    <n v="93"/>
    <n v="351"/>
    <n v="2.6560982020128319"/>
    <n v="2.5453071164658239"/>
    <n v="0.83417085427135673"/>
  </r>
  <r>
    <n v="463"/>
    <x v="0"/>
    <x v="7"/>
    <x v="119"/>
    <s v="Andean Condor"/>
    <n v="280"/>
    <n v="326"/>
    <n v="139.5"/>
    <n v="745.5"/>
    <n v="153.1"/>
    <n v="243"/>
    <n v="130.1"/>
    <n v="526.20000000000005"/>
    <n v="2.8724476477890133"/>
    <n v="2.7211508437496841"/>
    <n v="0.85889570552147243"/>
  </r>
  <r>
    <n v="464"/>
    <x v="0"/>
    <x v="7"/>
    <x v="119"/>
    <s v="Andean Condor"/>
    <n v="260"/>
    <n v="299"/>
    <n v="131"/>
    <n v="690"/>
    <n v="38"/>
    <n v="220"/>
    <n v="121"/>
    <n v="379"/>
    <n v="2.8388490907372557"/>
    <n v="2.5786392099680722"/>
    <n v="0.86956521739130432"/>
  </r>
  <r>
    <n v="465"/>
    <x v="0"/>
    <x v="7"/>
    <x v="120"/>
    <s v="Secretary Bird"/>
    <n v="183"/>
    <n v="178"/>
    <n v="89"/>
    <n v="450"/>
    <n v="100"/>
    <n v="283"/>
    <n v="272"/>
    <n v="655"/>
    <n v="2.6532125137753435"/>
    <n v="2.8162412999917827"/>
    <n v="1.0280898876404494"/>
  </r>
  <r>
    <n v="467"/>
    <x v="0"/>
    <x v="7"/>
    <x v="120"/>
    <s v="Secretary Bird"/>
    <n v="179"/>
    <n v="175"/>
    <n v="86"/>
    <n v="440"/>
    <n v="107"/>
    <n v="270"/>
    <n v="258"/>
    <n v="635"/>
    <n v="2.6434526764861874"/>
    <n v="2.8027737252919755"/>
    <n v="1.0228571428571429"/>
  </r>
  <r>
    <n v="469"/>
    <x v="0"/>
    <x v="7"/>
    <x v="121"/>
    <s v="Osprey"/>
    <n v="146"/>
    <n v="178"/>
    <n v="88"/>
    <n v="412"/>
    <n v="77"/>
    <n v="122"/>
    <n v="53"/>
    <n v="252"/>
    <n v="2.6148972160331345"/>
    <n v="2.4014005407815442"/>
    <n v="0.8202247191011236"/>
  </r>
  <r>
    <n v="471"/>
    <x v="0"/>
    <x v="7"/>
    <x v="122"/>
    <s v="Laggar Falcon"/>
    <n v="88"/>
    <n v="97"/>
    <n v="59"/>
    <n v="244"/>
    <n v="70"/>
    <n v="90"/>
    <n v="56"/>
    <n v="216"/>
    <n v="2.3873898263387296"/>
    <n v="2.3344537511509311"/>
    <n v="0.90721649484536082"/>
  </r>
  <r>
    <n v="472"/>
    <x v="0"/>
    <x v="7"/>
    <x v="123"/>
    <s v="American Kestrel"/>
    <n v="45"/>
    <n v="46"/>
    <n v="26"/>
    <n v="117"/>
    <n v="36"/>
    <n v="49"/>
    <n v="33"/>
    <n v="118"/>
    <n v="2.0681858617461617"/>
    <n v="2.0718820073061255"/>
    <n v="0.97826086956521741"/>
  </r>
  <r>
    <n v="473"/>
    <x v="0"/>
    <x v="7"/>
    <x v="124"/>
    <s v="Laughing Falcon"/>
    <n v="85"/>
    <n v="88"/>
    <n v="44"/>
    <n v="217"/>
    <n v="61"/>
    <n v="99"/>
    <n v="63"/>
    <n v="223"/>
    <n v="2.3364597338485296"/>
    <n v="2.3483048630481607"/>
    <n v="0.96590909090909094"/>
  </r>
  <r>
    <n v="475"/>
    <x v="0"/>
    <x v="7"/>
    <x v="125"/>
    <s v="Forsters Caracara"/>
    <n v="116"/>
    <n v="107"/>
    <n v="65"/>
    <n v="288"/>
    <n v="80"/>
    <n v="108"/>
    <n v="83"/>
    <n v="271"/>
    <n v="2.459392487759231"/>
    <n v="2.4329692908744058"/>
    <n v="1.0841121495327102"/>
  </r>
  <r>
    <n v="476"/>
    <x v="0"/>
    <x v="7"/>
    <x v="126"/>
    <s v="Common Caracara"/>
    <n v="104"/>
    <n v="104"/>
    <n v="55"/>
    <n v="263"/>
    <n v="65"/>
    <n v="106"/>
    <n v="89"/>
    <n v="260"/>
    <n v="2.419955748489758"/>
    <n v="2.4149733479708178"/>
    <n v="1"/>
  </r>
  <r>
    <n v="477"/>
    <x v="0"/>
    <x v="7"/>
    <x v="126"/>
    <s v="Common Caracara"/>
    <n v="103"/>
    <n v="102"/>
    <n v="58"/>
    <n v="263"/>
    <n v="67"/>
    <n v="104"/>
    <n v="88"/>
    <n v="259"/>
    <n v="2.419955748489758"/>
    <n v="2.4132997640812515"/>
    <n v="1.0098039215686274"/>
  </r>
  <r>
    <n v="478"/>
    <x v="0"/>
    <x v="7"/>
    <x v="127"/>
    <s v="Cooper's Hawk"/>
    <n v="71.2"/>
    <n v="69.599999999999994"/>
    <n v="39.9"/>
    <n v="180.7"/>
    <n v="127.4"/>
    <n v="168.8"/>
    <n v="104.6"/>
    <n v="400.8"/>
    <n v="2.2569581525609319"/>
    <n v="2.6029277128591892"/>
    <n v="1.0229885057471266"/>
  </r>
  <r>
    <n v="480"/>
    <x v="0"/>
    <x v="7"/>
    <x v="128"/>
    <s v="Northern Goshawk"/>
    <n v="95"/>
    <n v="100"/>
    <n v="56"/>
    <n v="251"/>
    <n v="79"/>
    <n v="109"/>
    <n v="80"/>
    <n v="268"/>
    <n v="2.399673721481038"/>
    <n v="2.4281347940287885"/>
    <n v="0.95"/>
  </r>
  <r>
    <n v="482"/>
    <x v="0"/>
    <x v="7"/>
    <x v="129"/>
    <s v="Golden Eagle"/>
    <n v="181"/>
    <n v="201"/>
    <n v="102"/>
    <n v="484"/>
    <n v="122"/>
    <n v="170"/>
    <n v="107"/>
    <n v="399"/>
    <n v="2.6848453616444128"/>
    <n v="2.6009728956867484"/>
    <n v="0.90049751243781095"/>
  </r>
  <r>
    <n v="487"/>
    <x v="0"/>
    <x v="7"/>
    <x v="130"/>
    <s v="Red-Tailed Hawk"/>
    <n v="118"/>
    <n v="130"/>
    <n v="66"/>
    <n v="314"/>
    <n v="84"/>
    <n v="114"/>
    <n v="87"/>
    <n v="285"/>
    <n v="2.4969296480732148"/>
    <n v="2.4548448600085102"/>
    <n v="0.90769230769230769"/>
  </r>
  <r>
    <n v="488"/>
    <x v="0"/>
    <x v="7"/>
    <x v="131"/>
    <s v="Large-Billed Hawk"/>
    <n v="64"/>
    <n v="67"/>
    <n v="35"/>
    <n v="166"/>
    <n v="53"/>
    <n v="76"/>
    <n v="62"/>
    <n v="191"/>
    <n v="2.2201080880400554"/>
    <n v="2.2810333672477277"/>
    <n v="0.95522388059701491"/>
  </r>
  <r>
    <n v="489"/>
    <x v="0"/>
    <x v="7"/>
    <x v="132"/>
    <s v="Long-Legged Buzzard"/>
    <n v="114"/>
    <n v="118"/>
    <n v="61"/>
    <n v="293"/>
    <n v="71"/>
    <n v="111"/>
    <n v="74"/>
    <n v="256"/>
    <n v="2.4668676203541096"/>
    <n v="2.4082399653118496"/>
    <n v="0.96610169491525422"/>
  </r>
  <r>
    <n v="491"/>
    <x v="0"/>
    <x v="7"/>
    <x v="133"/>
    <s v="Hen Harrier"/>
    <n v="96"/>
    <n v="107"/>
    <n v="57"/>
    <n v="260"/>
    <n v="69"/>
    <n v="103"/>
    <n v="82"/>
    <n v="254"/>
    <n v="2.4149733479708178"/>
    <n v="2.4048337166199381"/>
    <n v="0.89719626168224298"/>
  </r>
  <r>
    <n v="492"/>
    <x v="0"/>
    <x v="7"/>
    <x v="134"/>
    <s v="White-Tailed Kite"/>
    <n v="80"/>
    <n v="90"/>
    <n v="44"/>
    <n v="214"/>
    <n v="49"/>
    <n v="64"/>
    <n v="35"/>
    <n v="148"/>
    <n v="2.3304137733491905"/>
    <n v="2.170261715394957"/>
    <n v="0.88888888888888884"/>
  </r>
  <r>
    <n v="493"/>
    <x v="0"/>
    <x v="7"/>
    <x v="135"/>
    <s v="Crane Hawk"/>
    <n v="77"/>
    <n v="80"/>
    <n v="40"/>
    <n v="197"/>
    <n v="71"/>
    <n v="108"/>
    <n v="80"/>
    <n v="259"/>
    <n v="2.2944662261615929"/>
    <n v="2.4132997640812515"/>
    <n v="0.96250000000000002"/>
  </r>
  <r>
    <n v="494"/>
    <x v="0"/>
    <x v="7"/>
    <x v="136"/>
    <s v="Lammergeier"/>
    <n v="222"/>
    <n v="233"/>
    <n v="114"/>
    <n v="569"/>
    <n v="111"/>
    <n v="160"/>
    <n v="92"/>
    <n v="363"/>
    <n v="2.7551122663950709"/>
    <n v="2.5599066250361124"/>
    <n v="0.9527896995708155"/>
  </r>
  <r>
    <n v="495"/>
    <x v="0"/>
    <x v="7"/>
    <x v="137"/>
    <s v="Griffon Vulture"/>
    <n v="251"/>
    <n v="296"/>
    <n v="132"/>
    <n v="679"/>
    <n v="128"/>
    <n v="182"/>
    <n v="104"/>
    <n v="414"/>
    <n v="2.8318697742805017"/>
    <n v="2.6170003411208986"/>
    <n v="0.84797297297297303"/>
  </r>
  <r>
    <n v="497"/>
    <x v="0"/>
    <x v="7"/>
    <x v="138"/>
    <s v="Harpy Eagle"/>
    <n v="182"/>
    <n v="202"/>
    <n v="88"/>
    <n v="472"/>
    <n v="116"/>
    <n v="168"/>
    <n v="105"/>
    <n v="389"/>
    <n v="2.6739419986340875"/>
    <n v="2.5899496013257077"/>
    <n v="0.90099009900990101"/>
  </r>
  <r>
    <n v="498"/>
    <x v="0"/>
    <x v="7"/>
    <x v="139"/>
    <s v="Bonelli's Eagle"/>
    <n v="150"/>
    <n v="168"/>
    <n v="83"/>
    <n v="401"/>
    <n v="103"/>
    <n v="145"/>
    <n v="99"/>
    <n v="347"/>
    <n v="2.6031443726201822"/>
    <n v="2.5403294747908736"/>
    <n v="0.8928571428571429"/>
  </r>
  <r>
    <n v="499"/>
    <x v="0"/>
    <x v="7"/>
    <x v="140"/>
    <s v="White Hawk"/>
    <n v="95"/>
    <n v="108"/>
    <m/>
    <n v="203"/>
    <n v="67"/>
    <n v="103"/>
    <n v="80"/>
    <n v="250"/>
    <n v="2.3074960379132126"/>
    <n v="2.3979400086720375"/>
    <n v="0.87962962962962965"/>
  </r>
  <r>
    <n v="500"/>
    <x v="0"/>
    <x v="7"/>
    <x v="141"/>
    <s v="Dark Chanting Goshawk"/>
    <n v="95"/>
    <n v="95"/>
    <n v="50"/>
    <n v="240"/>
    <n v="71"/>
    <n v="106"/>
    <n v="87"/>
    <n v="264"/>
    <n v="2.3802112417116059"/>
    <n v="2.4216039268698308"/>
    <n v="1"/>
  </r>
  <r>
    <n v="501"/>
    <x v="0"/>
    <x v="7"/>
    <x v="142"/>
    <s v="Black Kite"/>
    <n v="109"/>
    <n v="120"/>
    <n v="60"/>
    <n v="289"/>
    <n v="57"/>
    <n v="79"/>
    <n v="53"/>
    <n v="189"/>
    <n v="2.4608978427565478"/>
    <n v="2.2764618041732443"/>
    <n v="0.90833333333333333"/>
  </r>
  <r>
    <n v="502"/>
    <x v="0"/>
    <x v="7"/>
    <x v="143"/>
    <s v="Egyptian Vulture"/>
    <n v="142"/>
    <n v="156"/>
    <n v="75"/>
    <n v="373"/>
    <n v="72"/>
    <n v="113"/>
    <n v="80"/>
    <n v="265"/>
    <n v="2.5717088318086874"/>
    <n v="2.4232458739368079"/>
    <n v="0.91025641025641024"/>
  </r>
  <r>
    <n v="503"/>
    <x v="0"/>
    <x v="7"/>
    <x v="144"/>
    <s v="Honey Buzzard"/>
    <n v="118"/>
    <n v="125"/>
    <n v="63"/>
    <n v="306"/>
    <n v="61"/>
    <n v="90"/>
    <n v="55"/>
    <n v="206"/>
    <n v="2.4857214264815797"/>
    <n v="2.3138672203691533"/>
    <n v="0.94399999999999995"/>
  </r>
  <r>
    <n v="504"/>
    <x v="0"/>
    <x v="7"/>
    <x v="145"/>
    <s v="Ornate Hawk Eagle"/>
    <n v="115"/>
    <n v="129"/>
    <n v="60"/>
    <n v="304"/>
    <n v="88"/>
    <n v="124"/>
    <n v="90"/>
    <n v="302"/>
    <n v="2.4828735836087539"/>
    <n v="2.4800069429571505"/>
    <n v="0.89147286821705429"/>
  </r>
  <r>
    <n v="505"/>
    <x v="0"/>
    <x v="8"/>
    <x v="146"/>
    <s v="Madagascar Jacana"/>
    <n v="48.4"/>
    <n v="52.4"/>
    <n v="34.1"/>
    <n v="134.9"/>
    <n v="36.799999999999997"/>
    <n v="96.6"/>
    <n v="71.7"/>
    <n v="205.1"/>
    <n v="2.1300119496719039"/>
    <n v="2.3119656603683665"/>
    <n v="0.92366412213740456"/>
  </r>
  <r>
    <n v="506"/>
    <x v="0"/>
    <x v="8"/>
    <x v="147"/>
    <s v="American Jacana"/>
    <n v="39.799999999999997"/>
    <n v="40.4"/>
    <n v="22.6"/>
    <n v="102.8"/>
    <n v="29.2"/>
    <n v="82.6"/>
    <n v="50.8"/>
    <n v="162.6"/>
    <n v="2.0119931146592571"/>
    <n v="2.2111205412580492"/>
    <n v="0.98514851485148514"/>
  </r>
  <r>
    <n v="507"/>
    <x v="0"/>
    <x v="8"/>
    <x v="147"/>
    <s v="American Jacana"/>
    <n v="40.4"/>
    <n v="42.1"/>
    <n v="23.2"/>
    <n v="105.7"/>
    <n v="28.5"/>
    <n v="81.2"/>
    <n v="55.5"/>
    <n v="165.2"/>
    <n v="2.0240749873074262"/>
    <n v="2.2180100429843637"/>
    <n v="0.95961995249406173"/>
  </r>
  <r>
    <n v="508"/>
    <x v="0"/>
    <x v="8"/>
    <x v="147"/>
    <s v="American Jacana"/>
    <n v="37.4"/>
    <n v="40.5"/>
    <n v="22.6"/>
    <n v="100.5"/>
    <n v="27.9"/>
    <n v="75.900000000000006"/>
    <n v="54.1"/>
    <n v="157.9"/>
    <n v="2.0021660617565078"/>
    <n v="2.198382130008294"/>
    <n v="0.92345679012345672"/>
  </r>
  <r>
    <n v="509"/>
    <x v="0"/>
    <x v="8"/>
    <x v="148"/>
    <s v="Chilian Lapwing"/>
    <n v="69.7"/>
    <n v="77.2"/>
    <n v="41.1"/>
    <n v="188"/>
    <n v="37.799999999999997"/>
    <n v="98.3"/>
    <n v="82.6"/>
    <n v="218.7"/>
    <n v="2.2741578492636796"/>
    <n v="2.3398487830376369"/>
    <n v="0.90284974093264247"/>
  </r>
  <r>
    <n v="510"/>
    <x v="0"/>
    <x v="8"/>
    <x v="148"/>
    <s v="Chilian Lapwing"/>
    <n v="73.3"/>
    <n v="79.5"/>
    <n v="42.9"/>
    <n v="195.7"/>
    <n v="40.6"/>
    <n v="92.2"/>
    <n v="72.8"/>
    <n v="205.6"/>
    <n v="2.2915908256580013"/>
    <n v="2.3130231103232384"/>
    <n v="0.92201257861635222"/>
  </r>
  <r>
    <n v="513"/>
    <x v="0"/>
    <x v="8"/>
    <x v="149"/>
    <s v="Upland Sandpiper"/>
    <n v="49.8"/>
    <n v="54"/>
    <n v="30.1"/>
    <n v="133.9"/>
    <n v="36.700000000000003"/>
    <n v="65.8"/>
    <n v="51.3"/>
    <n v="153.80000000000001"/>
    <n v="2.126780577012009"/>
    <n v="2.1869563354654122"/>
    <n v="0.92222222222222217"/>
  </r>
  <r>
    <n v="514"/>
    <x v="0"/>
    <x v="8"/>
    <x v="149"/>
    <s v="Upland Sandpiper"/>
    <n v="49.7"/>
    <n v="53.6"/>
    <n v="31.1"/>
    <n v="134.4"/>
    <n v="36.299999999999997"/>
    <n v="63.6"/>
    <n v="53.2"/>
    <n v="153.1"/>
    <n v="2.1283992687178062"/>
    <n v="2.1849751906982608"/>
    <n v="0.92723880597014929"/>
  </r>
  <r>
    <n v="515"/>
    <x v="0"/>
    <x v="8"/>
    <x v="150"/>
    <s v="Marbled Godwit"/>
    <n v="76.400000000000006"/>
    <n v="80.900000000000006"/>
    <n v="44.8"/>
    <n v="202.1"/>
    <n v="44.5"/>
    <n v="96.4"/>
    <n v="75.900000000000006"/>
    <n v="216.8"/>
    <n v="2.3055663135153042"/>
    <n v="2.3360592778663491"/>
    <n v="0.94437577255871452"/>
  </r>
  <r>
    <n v="516"/>
    <x v="0"/>
    <x v="8"/>
    <x v="151"/>
    <s v="Long-Billed Curlew"/>
    <n v="100.7"/>
    <n v="108.7"/>
    <n v="55"/>
    <n v="264.39999999999998"/>
    <n v="59.6"/>
    <n v="118.3"/>
    <n v="96.6"/>
    <n v="274.5"/>
    <n v="2.4222614508136022"/>
    <n v="2.4385423487861106"/>
    <n v="0.92640294388224476"/>
  </r>
  <r>
    <n v="517"/>
    <x v="0"/>
    <x v="8"/>
    <x v="152"/>
    <s v="Curlew"/>
    <n v="94.4"/>
    <n v="100.9"/>
    <n v="53.5"/>
    <n v="248.8"/>
    <n v="54.9"/>
    <n v="106.1"/>
    <n v="85.4"/>
    <n v="246.4"/>
    <n v="2.3958503760187808"/>
    <n v="2.3916407034923877"/>
    <n v="0.93557978196233893"/>
  </r>
  <r>
    <n v="518"/>
    <x v="0"/>
    <x v="8"/>
    <x v="152"/>
    <s v="Curlew"/>
    <n v="95.6"/>
    <n v="99.1"/>
    <n v="53.5"/>
    <n v="248.2"/>
    <n v="54.6"/>
    <n v="105"/>
    <n v="80.8"/>
    <n v="240.4"/>
    <n v="2.3948017771627108"/>
    <n v="2.3809344633307017"/>
    <n v="0.9646821392532795"/>
  </r>
  <r>
    <n v="519"/>
    <x v="0"/>
    <x v="8"/>
    <x v="153"/>
    <s v="Lesser Yellowlegs"/>
    <n v="40.4"/>
    <n v="42.3"/>
    <m/>
    <n v="82.7"/>
    <n v="25.9"/>
    <n v="64.2"/>
    <n v="53.7"/>
    <n v="143.80000000000001"/>
    <n v="1.9175055095525464"/>
    <n v="2.1577588860468637"/>
    <n v="0.95508274231678492"/>
  </r>
  <r>
    <n v="520"/>
    <x v="0"/>
    <x v="8"/>
    <x v="153"/>
    <s v="Lesser Yellowlegs"/>
    <n v="42.7"/>
    <n v="44.1"/>
    <n v="25.5"/>
    <n v="112.3"/>
    <n v="27.7"/>
    <n v="64.599999999999994"/>
    <n v="52.1"/>
    <n v="144.4"/>
    <n v="2.0503797562614579"/>
    <n v="2.1595671932336207"/>
    <n v="0.96825396825396826"/>
  </r>
  <r>
    <n v="521"/>
    <x v="0"/>
    <x v="8"/>
    <x v="153"/>
    <s v="Lesser Yellowlegs"/>
    <n v="40.700000000000003"/>
    <n v="42.5"/>
    <n v="25.8"/>
    <n v="109"/>
    <n v="26.7"/>
    <n v="63.5"/>
    <n v="50.1"/>
    <n v="140.30000000000001"/>
    <n v="2.0374264979406234"/>
    <n v="2.1470576710283598"/>
    <n v="0.95764705882352952"/>
  </r>
  <r>
    <n v="522"/>
    <x v="0"/>
    <x v="8"/>
    <x v="154"/>
    <s v="Black-Wing Stilt"/>
    <n v="51.9"/>
    <n v="54.3"/>
    <n v="31.8"/>
    <n v="138"/>
    <n v="31.9"/>
    <n v="114.4"/>
    <n v="104.6"/>
    <n v="250.9"/>
    <n v="2.1398790864012365"/>
    <n v="2.3995006613146104"/>
    <n v="0.95580110497237569"/>
  </r>
  <r>
    <n v="523"/>
    <x v="0"/>
    <x v="8"/>
    <x v="154"/>
    <s v="Black-Wing Stilt"/>
    <n v="56.3"/>
    <n v="59.7"/>
    <n v="35.200000000000003"/>
    <n v="151.19999999999999"/>
    <n v="33.799999999999997"/>
    <n v="135"/>
    <n v="132"/>
    <n v="300.8"/>
    <n v="2.1795517911651876"/>
    <n v="2.4782778319196046"/>
    <n v="0.9430485762144053"/>
  </r>
  <r>
    <n v="524"/>
    <x v="0"/>
    <x v="8"/>
    <x v="154"/>
    <s v="Black-Wing Stilt"/>
    <n v="59.8"/>
    <n v="62.3"/>
    <n v="36.799999999999997"/>
    <n v="158.9"/>
    <n v="34.200000000000003"/>
    <n v="129"/>
    <n v="124"/>
    <n v="287.2"/>
    <n v="2.2011238972073794"/>
    <n v="2.4581844355702627"/>
    <n v="0.9598715890850722"/>
  </r>
  <r>
    <n v="525"/>
    <x v="0"/>
    <x v="8"/>
    <x v="155"/>
    <s v="Australian Stilt"/>
    <n v="50.4"/>
    <n v="51.1"/>
    <n v="28.7"/>
    <n v="130.19999999999999"/>
    <n v="28.7"/>
    <n v="101"/>
    <n v="78.5"/>
    <n v="208.2"/>
    <n v="2.114610984232173"/>
    <n v="2.3184807251745174"/>
    <n v="0.98630136986301364"/>
  </r>
  <r>
    <n v="526"/>
    <x v="0"/>
    <x v="8"/>
    <x v="156"/>
    <s v="Black-Necked Stilt"/>
    <n v="56.4"/>
    <n v="60"/>
    <n v="32.6"/>
    <n v="149"/>
    <n v="32.4"/>
    <n v="124"/>
    <n v="119"/>
    <n v="275.39999999999998"/>
    <n v="2.173186268412274"/>
    <n v="2.4399639359209049"/>
    <n v="0.94"/>
  </r>
  <r>
    <n v="528"/>
    <x v="0"/>
    <x v="8"/>
    <x v="157"/>
    <s v="American Avocet"/>
    <n v="69.5"/>
    <n v="68.8"/>
    <n v="39.799999999999997"/>
    <n v="178.1"/>
    <n v="36.799999999999997"/>
    <n v="108"/>
    <n v="90.7"/>
    <n v="235.5"/>
    <n v="2.2506639194632436"/>
    <n v="2.3719909114649149"/>
    <n v="1.0101744186046513"/>
  </r>
  <r>
    <n v="529"/>
    <x v="0"/>
    <x v="8"/>
    <x v="157"/>
    <s v="American Avocet"/>
    <n v="70.400000000000006"/>
    <n v="70.7"/>
    <n v="41"/>
    <n v="182.1"/>
    <n v="38.299999999999997"/>
    <n v="120.3"/>
    <n v="86.7"/>
    <n v="245.3"/>
    <n v="2.2603099457949201"/>
    <n v="2.3896975482063856"/>
    <n v="0.99575671852899583"/>
  </r>
  <r>
    <n v="530"/>
    <x v="0"/>
    <x v="8"/>
    <x v="157"/>
    <s v="American Avocet"/>
    <n v="65.7"/>
    <n v="66.099999999999994"/>
    <n v="39"/>
    <n v="170.8"/>
    <n v="36.6"/>
    <n v="107.4"/>
    <n v="82.7"/>
    <n v="226.7"/>
    <n v="2.2324878663529861"/>
    <n v="2.3554515201265174"/>
    <n v="0.99394856278366128"/>
  </r>
  <r>
    <n v="531"/>
    <x v="0"/>
    <x v="8"/>
    <x v="157"/>
    <s v="American Avocet"/>
    <n v="70.400000000000006"/>
    <n v="73.900000000000006"/>
    <n v="43.5"/>
    <n v="187.8"/>
    <n v="40.1"/>
    <n v="115.1"/>
    <n v="97.9"/>
    <n v="253.1"/>
    <n v="2.2736955879300922"/>
    <n v="2.4032921451582543"/>
    <n v="0.95263870094722602"/>
  </r>
  <r>
    <n v="532"/>
    <x v="0"/>
    <x v="8"/>
    <x v="157"/>
    <s v="American Avocet"/>
    <n v="68.900000000000006"/>
    <n v="69.3"/>
    <n v="39.9"/>
    <n v="178.1"/>
    <n v="37.200000000000003"/>
    <n v="106.6"/>
    <n v="91.1"/>
    <n v="234.9"/>
    <n v="2.2506639194632432"/>
    <n v="2.3708830167776056"/>
    <n v="0.99422799422799435"/>
  </r>
  <r>
    <n v="533"/>
    <x v="0"/>
    <x v="8"/>
    <x v="157"/>
    <s v="American Avocet"/>
    <n v="71.7"/>
    <n v="71.8"/>
    <n v="40.700000000000003"/>
    <n v="184.2"/>
    <n v="38.5"/>
    <n v="111.7"/>
    <n v="94.2"/>
    <n v="244.4"/>
    <n v="2.2652896258608299"/>
    <n v="2.3881012015705165"/>
    <n v="0.998607242339833"/>
  </r>
  <r>
    <n v="535"/>
    <x v="0"/>
    <x v="8"/>
    <x v="158"/>
    <s v="Red-Necked Phalarope"/>
    <n v="28.2"/>
    <n v="28.3"/>
    <n v="18.100000000000001"/>
    <n v="74.599999999999994"/>
    <n v="15.9"/>
    <n v="32.1"/>
    <n v="21.1"/>
    <n v="69.099999999999994"/>
    <n v="1.8727388274726688"/>
    <n v="1.8394780473741985"/>
    <n v="0.99646643109540634"/>
  </r>
  <r>
    <n v="536"/>
    <x v="0"/>
    <x v="8"/>
    <x v="159"/>
    <s v="Grey Phalarope"/>
    <n v="33.6"/>
    <n v="33"/>
    <n v="20.100000000000001"/>
    <n v="86.7"/>
    <n v="19.3"/>
    <n v="37.4"/>
    <n v="21.8"/>
    <n v="78.5"/>
    <n v="1.9380190974762104"/>
    <n v="1.8948696567452528"/>
    <n v="1.0181818181818183"/>
  </r>
  <r>
    <n v="537"/>
    <x v="0"/>
    <x v="8"/>
    <x v="160"/>
    <s v="Crab Plover"/>
    <n v="70.2"/>
    <n v="72.2"/>
    <n v="36.6"/>
    <n v="179"/>
    <n v="41.8"/>
    <n v="98.7"/>
    <n v="92.2"/>
    <n v="232.7"/>
    <n v="2.2528530309798929"/>
    <n v="2.3667963832867298"/>
    <n v="0.97229916897506929"/>
  </r>
  <r>
    <n v="539"/>
    <x v="0"/>
    <x v="8"/>
    <x v="161"/>
    <s v="Cape Dikkop"/>
    <n v="71.900000000000006"/>
    <n v="76.2"/>
    <n v="36.700000000000003"/>
    <n v="184.8"/>
    <n v="48.7"/>
    <n v="102.3"/>
    <n v="88.2"/>
    <n v="239.2"/>
    <n v="2.2667019668840878"/>
    <n v="2.3787611753163729"/>
    <n v="0.94356955380577434"/>
  </r>
  <r>
    <n v="540"/>
    <x v="0"/>
    <x v="8"/>
    <x v="161"/>
    <s v="Cape Dikkop"/>
    <n v="82.4"/>
    <n v="88.7"/>
    <n v="43.4"/>
    <n v="214.5"/>
    <n v="52.2"/>
    <n v="115.1"/>
    <n v="95.1"/>
    <n v="262.39999999999998"/>
    <n v="2.3314272965207428"/>
    <n v="2.4189638307036225"/>
    <n v="0.92897406989853437"/>
  </r>
  <r>
    <n v="541"/>
    <x v="0"/>
    <x v="8"/>
    <x v="162"/>
    <s v="Australian Stone Curlew"/>
    <n v="99.9"/>
    <n v="104.8"/>
    <n v="46.9"/>
    <n v="251.6"/>
    <n v="58.6"/>
    <n v="142.6"/>
    <n v="129.80000000000001"/>
    <n v="331"/>
    <n v="2.4007106367732316"/>
    <n v="2.5198279937757189"/>
    <n v="0.95324427480916041"/>
  </r>
  <r>
    <n v="542"/>
    <x v="0"/>
    <x v="8"/>
    <x v="163"/>
    <s v="Great Skua"/>
    <n v="140.30000000000001"/>
    <n v="137"/>
    <n v="70.5"/>
    <n v="347.8"/>
    <n v="63"/>
    <n v="109.2"/>
    <n v="72.5"/>
    <n v="244.7"/>
    <n v="2.5413295776666938"/>
    <n v="2.3886339693517891"/>
    <n v="1.024087591240876"/>
  </r>
  <r>
    <n v="544"/>
    <x v="0"/>
    <x v="8"/>
    <x v="164"/>
    <s v="Arctic Skua"/>
    <n v="96.1"/>
    <n v="97.2"/>
    <n v="49.4"/>
    <n v="242.7"/>
    <n v="36.4"/>
    <n v="66.3"/>
    <n v="42.7"/>
    <n v="145.4"/>
    <n v="2.3850697763319344"/>
    <n v="2.162564406523019"/>
    <n v="0.98868312757201637"/>
  </r>
  <r>
    <n v="546"/>
    <x v="0"/>
    <x v="8"/>
    <x v="165"/>
    <s v="Herring Gull"/>
    <n v="139.9"/>
    <n v="148.5"/>
    <n v="78.3"/>
    <n v="366.7"/>
    <n v="58.3"/>
    <n v="116"/>
    <n v="70.5"/>
    <n v="244.8"/>
    <n v="2.5643109099606023"/>
    <n v="2.3888114134735234"/>
    <n v="0.94208754208754208"/>
  </r>
  <r>
    <n v="547"/>
    <x v="0"/>
    <x v="8"/>
    <x v="166"/>
    <s v="Laughing Gull"/>
    <n v="91.7"/>
    <n v="100"/>
    <n v="52.5"/>
    <n v="244.2"/>
    <n v="36.700000000000003"/>
    <n v="73"/>
    <n v="51.7"/>
    <n v="161.4"/>
    <n v="2.3877456596088633"/>
    <n v="2.2079035303860515"/>
    <n v="0.91700000000000004"/>
  </r>
  <r>
    <n v="548"/>
    <x v="0"/>
    <x v="8"/>
    <x v="167"/>
    <s v="Glaucous Winged Gull"/>
    <n v="144"/>
    <n v="155"/>
    <n v="80"/>
    <n v="379"/>
    <n v="67"/>
    <n v="126"/>
    <n v="78"/>
    <n v="271"/>
    <n v="2.5786392099680722"/>
    <n v="2.4329692908744058"/>
    <n v="0.92903225806451617"/>
  </r>
  <r>
    <n v="550"/>
    <x v="0"/>
    <x v="8"/>
    <x v="168"/>
    <s v="Larus Leucopterus"/>
    <n v="118"/>
    <n v="125"/>
    <n v="67"/>
    <n v="310"/>
    <n v="55"/>
    <n v="99"/>
    <n v="60"/>
    <n v="214"/>
    <n v="2.4913616938342726"/>
    <n v="2.3304137733491905"/>
    <n v="0.94399999999999995"/>
  </r>
  <r>
    <n v="551"/>
    <x v="0"/>
    <x v="8"/>
    <x v="169"/>
    <s v="Great Black-Backed Gull"/>
    <n v="150.80000000000001"/>
    <n v="165"/>
    <n v="85.1"/>
    <n v="400.9"/>
    <n v="65.400000000000006"/>
    <n v="125.1"/>
    <n v="80.400000000000006"/>
    <n v="270.89999999999998"/>
    <n v="2.6030360562505215"/>
    <n v="2.4328090050331683"/>
    <n v="0.91393939393939405"/>
  </r>
  <r>
    <n v="553"/>
    <x v="0"/>
    <x v="8"/>
    <x v="170"/>
    <s v="Kittiwake"/>
    <n v="83"/>
    <n v="88"/>
    <n v="48"/>
    <n v="219"/>
    <n v="35"/>
    <n v="64"/>
    <n v="32"/>
    <n v="131"/>
    <n v="2.3404441148401185"/>
    <n v="2.117271295655764"/>
    <n v="0.94318181818181823"/>
  </r>
  <r>
    <n v="554"/>
    <x v="0"/>
    <x v="8"/>
    <x v="171"/>
    <s v="Sooty Tern"/>
    <n v="63"/>
    <n v="73"/>
    <n v="38"/>
    <n v="174"/>
    <n v="27"/>
    <n v="44"/>
    <n v="24"/>
    <n v="95"/>
    <n v="2.2405492482825995"/>
    <n v="1.9777236052888476"/>
    <n v="0.86301369863013699"/>
  </r>
  <r>
    <n v="555"/>
    <x v="0"/>
    <x v="8"/>
    <x v="172"/>
    <s v="Common Tern"/>
    <n v="54"/>
    <n v="62"/>
    <n v="33"/>
    <n v="149"/>
    <n v="24"/>
    <n v="40"/>
    <n v="20"/>
    <n v="84"/>
    <n v="2.173186268412274"/>
    <n v="1.9242792860618816"/>
    <n v="0.87096774193548387"/>
  </r>
  <r>
    <n v="556"/>
    <x v="0"/>
    <x v="8"/>
    <x v="173"/>
    <s v="White-Fronted Tern"/>
    <n v="58"/>
    <n v="67"/>
    <n v="35"/>
    <n v="160"/>
    <n v="27"/>
    <n v="43"/>
    <n v="20"/>
    <n v="90"/>
    <n v="2.2041199826559246"/>
    <n v="1.9542425094393248"/>
    <n v="0.86567164179104472"/>
  </r>
  <r>
    <n v="557"/>
    <x v="0"/>
    <x v="8"/>
    <x v="174"/>
    <s v="Royal Tern"/>
    <n v="88"/>
    <n v="106"/>
    <n v="53"/>
    <n v="247"/>
    <n v="38"/>
    <n v="64"/>
    <n v="33"/>
    <n v="135"/>
    <n v="2.3926969532596658"/>
    <n v="2.1303337684950061"/>
    <n v="0.83018867924528306"/>
  </r>
  <r>
    <n v="558"/>
    <x v="0"/>
    <x v="8"/>
    <x v="175"/>
    <s v="Black Skimmer"/>
    <n v="75"/>
    <n v="91"/>
    <n v="46"/>
    <n v="212"/>
    <n v="34"/>
    <n v="55"/>
    <n v="30"/>
    <n v="119"/>
    <n v="2.3263358609287512"/>
    <n v="2.0755469613925306"/>
    <n v="0.82417582417582413"/>
  </r>
  <r>
    <n v="559"/>
    <x v="0"/>
    <x v="8"/>
    <x v="176"/>
    <s v="Razorbill"/>
    <n v="77.2"/>
    <n v="60.1"/>
    <n v="41.6"/>
    <n v="178.9"/>
    <n v="45.6"/>
    <n v="71"/>
    <n v="32.4"/>
    <n v="149"/>
    <n v="2.2526103405673732"/>
    <n v="2.173186268412274"/>
    <n v="1.2845257903494176"/>
  </r>
  <r>
    <n v="560"/>
    <x v="0"/>
    <x v="8"/>
    <x v="176"/>
    <s v="Razorbill"/>
    <n v="78"/>
    <n v="61.7"/>
    <n v="41.9"/>
    <n v="181.6"/>
    <n v="42.5"/>
    <n v="73.7"/>
    <n v="33.200000000000003"/>
    <n v="149.4"/>
    <n v="2.2591158441850663"/>
    <n v="2.1743505974793798"/>
    <n v="1.2641815235008103"/>
  </r>
  <r>
    <n v="561"/>
    <x v="0"/>
    <x v="8"/>
    <x v="176"/>
    <s v="Razorbill"/>
    <n v="77.900000000000006"/>
    <n v="60.9"/>
    <n v="40.4"/>
    <n v="179.2"/>
    <n v="42.9"/>
    <n v="71.400000000000006"/>
    <n v="35.9"/>
    <n v="150.19999999999999"/>
    <n v="2.2533380053261061"/>
    <n v="2.1766699326681498"/>
    <n v="1.2791461412151068"/>
  </r>
  <r>
    <n v="562"/>
    <x v="0"/>
    <x v="8"/>
    <x v="177"/>
    <s v="Black Guillemot"/>
    <n v="60.2"/>
    <n v="49.7"/>
    <n v="34.6"/>
    <n v="144.5"/>
    <n v="36"/>
    <n v="62.9"/>
    <n v="32.5"/>
    <n v="131.4"/>
    <n v="2.1598678470925665"/>
    <n v="2.1185953652237619"/>
    <n v="1.2112676056338028"/>
  </r>
  <r>
    <n v="564"/>
    <x v="0"/>
    <x v="8"/>
    <x v="178"/>
    <s v="Rhinoceros Auklet"/>
    <n v="68.5"/>
    <n v="54.6"/>
    <n v="37.5"/>
    <n v="160.6"/>
    <n v="40.799999999999997"/>
    <n v="66.8"/>
    <n v="30.4"/>
    <n v="138"/>
    <n v="2.2057455409426621"/>
    <n v="2.1398790864012365"/>
    <n v="1.2545787545787546"/>
  </r>
  <r>
    <n v="565"/>
    <x v="0"/>
    <x v="8"/>
    <x v="178"/>
    <s v="Rhinoceros Auklet"/>
    <n v="69.900000000000006"/>
    <n v="55.2"/>
    <n v="38"/>
    <n v="163.1"/>
    <n v="41.2"/>
    <n v="66.099999999999994"/>
    <n v="30.9"/>
    <n v="138.19999999999999"/>
    <n v="2.2124539610402758"/>
    <n v="2.1405080430381798"/>
    <n v="1.2663043478260869"/>
  </r>
  <r>
    <n v="566"/>
    <x v="0"/>
    <x v="8"/>
    <x v="178"/>
    <s v="Rhinoceros Auklet"/>
    <n v="68.900000000000006"/>
    <n v="53.1"/>
    <n v="36.1"/>
    <n v="158.1"/>
    <n v="40.299999999999997"/>
    <n v="62.6"/>
    <n v="28"/>
    <n v="130.9"/>
    <n v="2.1989318699322089"/>
    <n v="2.1169396465507559"/>
    <n v="1.2975517890772128"/>
  </r>
  <r>
    <n v="567"/>
    <x v="0"/>
    <x v="8"/>
    <x v="179"/>
    <s v="Atlantic Puffin"/>
    <n v="64.400000000000006"/>
    <n v="49"/>
    <n v="33.5"/>
    <n v="146.9"/>
    <n v="38.9"/>
    <n v="62.4"/>
    <n v="27.3"/>
    <n v="128.6"/>
    <n v="2.1670217957902564"/>
    <n v="2.1092409685882032"/>
    <n v="1.3142857142857145"/>
  </r>
  <r>
    <n v="568"/>
    <x v="0"/>
    <x v="8"/>
    <x v="179"/>
    <s v="Atlantic Puffin"/>
    <n v="64.099999999999994"/>
    <n v="49"/>
    <n v="34.200000000000003"/>
    <n v="147.30000000000001"/>
    <n v="38.799999999999997"/>
    <n v="61.9"/>
    <n v="27.1"/>
    <n v="127.8"/>
    <n v="2.1682027468426308"/>
    <n v="2.106530853822381"/>
    <n v="1.3081632653061224"/>
  </r>
  <r>
    <n v="569"/>
    <x v="0"/>
    <x v="8"/>
    <x v="179"/>
    <s v="Atlantic Puffin"/>
    <n v="58.9"/>
    <n v="44.6"/>
    <n v="31.4"/>
    <n v="134.9"/>
    <n v="36.1"/>
    <n v="56.6"/>
    <n v="26"/>
    <n v="118.7"/>
    <n v="2.1300119496719039"/>
    <n v="2.0744507189545911"/>
    <n v="1.3206278026905829"/>
  </r>
  <r>
    <n v="574"/>
    <x v="0"/>
    <x v="8"/>
    <x v="180"/>
    <s v="Dovekie"/>
    <n v="43.2"/>
    <n v="33"/>
    <n v="22.8"/>
    <n v="99"/>
    <n v="27.8"/>
    <n v="46.2"/>
    <n v="20.100000000000001"/>
    <n v="94.1"/>
    <n v="1.9956351945975499"/>
    <n v="1.973589623427257"/>
    <n v="1.3090909090909091"/>
  </r>
  <r>
    <n v="575"/>
    <x v="0"/>
    <x v="8"/>
    <x v="180"/>
    <s v="Dovekie"/>
    <n v="43.9"/>
    <n v="33"/>
    <n v="23.5"/>
    <n v="100.4"/>
    <n v="27.7"/>
    <n v="44.5"/>
    <n v="21.5"/>
    <n v="93.7"/>
    <n v="2.0017337128090005"/>
    <n v="1.9717395908877779"/>
    <n v="1.3303030303030303"/>
  </r>
  <r>
    <n v="576"/>
    <x v="0"/>
    <x v="8"/>
    <x v="180"/>
    <s v="Dovekie"/>
    <n v="43.2"/>
    <n v="34.4"/>
    <n v="23"/>
    <n v="100.6"/>
    <n v="28.8"/>
    <n v="45.9"/>
    <n v="20.9"/>
    <n v="95.6"/>
    <n v="2.0025979807199086"/>
    <n v="1.9804578922761003"/>
    <n v="1.2558139534883723"/>
  </r>
  <r>
    <n v="585"/>
    <x v="0"/>
    <x v="8"/>
    <x v="181"/>
    <s v="Common Murre"/>
    <n v="86.9"/>
    <n v="61.1"/>
    <n v="43.4"/>
    <n v="191.4"/>
    <n v="47.4"/>
    <n v="87.5"/>
    <n v="36.1"/>
    <n v="171"/>
    <n v="2.2819419334408249"/>
    <n v="2.2329961103921541"/>
    <n v="1.4222585924713584"/>
  </r>
  <r>
    <n v="586"/>
    <x v="0"/>
    <x v="8"/>
    <x v="181"/>
    <s v="Common Murre"/>
    <n v="86.3"/>
    <n v="62.5"/>
    <n v="43.3"/>
    <n v="192.1"/>
    <n v="48"/>
    <n v="86"/>
    <n v="38.1"/>
    <n v="172.1"/>
    <n v="2.2835273648616936"/>
    <n v="2.2357808703275599"/>
    <n v="1.3808"/>
  </r>
  <r>
    <n v="587"/>
    <x v="0"/>
    <x v="8"/>
    <x v="181"/>
    <s v="Common Murre"/>
    <n v="92"/>
    <n v="69.099999999999994"/>
    <n v="45.5"/>
    <n v="206.6"/>
    <n v="49"/>
    <n v="86.9"/>
    <n v="37.200000000000003"/>
    <n v="173.1"/>
    <n v="2.3151303171836015"/>
    <n v="2.238297067875394"/>
    <n v="1.3314037626628077"/>
  </r>
  <r>
    <n v="588"/>
    <x v="0"/>
    <x v="8"/>
    <x v="182"/>
    <s v="Thick-Billed Murre"/>
    <n v="87.7"/>
    <n v="66.8"/>
    <n v="45.4"/>
    <n v="199.9"/>
    <n v="46.6"/>
    <n v="82.6"/>
    <n v="36.6"/>
    <n v="165.8"/>
    <n v="2.3008127941181171"/>
    <n v="2.2195845262142546"/>
    <n v="1.312874251497006"/>
  </r>
  <r>
    <n v="589"/>
    <x v="0"/>
    <x v="8"/>
    <x v="182"/>
    <s v="Thick-Billed Murre"/>
    <n v="87.6"/>
    <n v="65.3"/>
    <n v="43.9"/>
    <n v="196.8"/>
    <n v="47.8"/>
    <n v="82.9"/>
    <n v="36"/>
    <n v="166.7"/>
    <n v="2.2940250940953226"/>
    <n v="2.2219355998280053"/>
    <n v="1.3415007656967841"/>
  </r>
  <r>
    <n v="590"/>
    <x v="0"/>
    <x v="8"/>
    <x v="182"/>
    <s v="Thick-Billed Murre"/>
    <n v="92.1"/>
    <n v="69.8"/>
    <n v="46.9"/>
    <n v="208.8"/>
    <n v="48"/>
    <n v="86.8"/>
    <n v="37.9"/>
    <n v="172.7"/>
    <n v="2.3197304943302246"/>
    <n v="2.2372923375674589"/>
    <n v="1.319484240687679"/>
  </r>
  <r>
    <n v="592"/>
    <x v="0"/>
    <x v="9"/>
    <x v="183"/>
    <s v="Nicobar Pigeon"/>
    <n v="58.5"/>
    <n v="63"/>
    <n v="39.200000000000003"/>
    <n v="160.69999999999999"/>
    <n v="47.6"/>
    <n v="71.5"/>
    <n v="41.5"/>
    <n v="160.6"/>
    <n v="2.2060158767633444"/>
    <n v="2.2057455409426621"/>
    <n v="0.9285714285714286"/>
  </r>
  <r>
    <n v="594"/>
    <x v="0"/>
    <x v="9"/>
    <x v="184"/>
    <s v="Olive Pigeon"/>
    <n v="50.6"/>
    <n v="52.8"/>
    <n v="35.6"/>
    <n v="139"/>
    <n v="41.7"/>
    <n v="53.7"/>
    <n v="26.6"/>
    <n v="122"/>
    <n v="2.143014800254095"/>
    <n v="2.0863598306747484"/>
    <n v="0.95833333333333337"/>
  </r>
  <r>
    <n v="595"/>
    <x v="0"/>
    <x v="9"/>
    <x v="185"/>
    <s v="Rufous Pigeon"/>
    <n v="39.6"/>
    <n v="42.6"/>
    <n v="28.2"/>
    <n v="110.4"/>
    <n v="34.299999999999997"/>
    <n v="47.7"/>
    <n v="23.5"/>
    <n v="105.5"/>
    <n v="2.0429690733931802"/>
    <n v="2.0232524596337114"/>
    <n v="0.92957746478873238"/>
  </r>
  <r>
    <n v="597"/>
    <x v="0"/>
    <x v="9"/>
    <x v="186"/>
    <s v="Rock Dove"/>
    <n v="44.1"/>
    <n v="47.2"/>
    <n v="33"/>
    <n v="124.3"/>
    <n v="38.299999999999997"/>
    <n v="56.8"/>
    <n v="31.3"/>
    <n v="126.4"/>
    <n v="2.0944711286416449"/>
    <n v="2.1017470739463664"/>
    <n v="0.93432203389830504"/>
  </r>
  <r>
    <n v="598"/>
    <x v="0"/>
    <x v="9"/>
    <x v="187"/>
    <s v="Scaled Pigeon"/>
    <n v="42.8"/>
    <n v="43.6"/>
    <n v="29"/>
    <n v="115.4"/>
    <n v="36.200000000000003"/>
    <n v="49.2"/>
    <n v="23.3"/>
    <n v="108.7"/>
    <n v="2.0622058088197126"/>
    <n v="2.0362295440862943"/>
    <n v="0.98165137614678888"/>
  </r>
  <r>
    <n v="599"/>
    <x v="0"/>
    <x v="9"/>
    <x v="188"/>
    <s v="Ruddy Ground Dove"/>
    <n v="21.2"/>
    <n v="22.2"/>
    <n v="14"/>
    <n v="57.4"/>
    <n v="20.3"/>
    <n v="28.3"/>
    <n v="14"/>
    <n v="62.6"/>
    <n v="1.7589118923979736"/>
    <n v="1.7965743332104294"/>
    <n v="0.95495495495495497"/>
  </r>
  <r>
    <n v="600"/>
    <x v="0"/>
    <x v="9"/>
    <x v="189"/>
    <s v="Green Imperial Pigeon"/>
    <n v="55.9"/>
    <n v="57.8"/>
    <n v="36.299999999999997"/>
    <n v="150"/>
    <n v="43.7"/>
    <n v="56.9"/>
    <n v="28.8"/>
    <n v="129.4"/>
    <n v="2.1760912590556809"/>
    <n v="2.1119342763326818"/>
    <n v="0.96712802768166095"/>
  </r>
  <r>
    <n v="601"/>
    <x v="0"/>
    <x v="9"/>
    <x v="190"/>
    <s v="Ectopistes migratorius"/>
    <n v="42.4"/>
    <n v="44.2"/>
    <n v="30.5"/>
    <n v="117.1"/>
    <n v="40.6"/>
    <n v="53.8"/>
    <n v="27"/>
    <n v="121.4"/>
    <n v="2.068556895072363"/>
    <n v="2.0842186867392387"/>
    <n v="0.95927601809954743"/>
  </r>
  <r>
    <n v="602"/>
    <x v="0"/>
    <x v="9"/>
    <x v="191"/>
    <s v="Ruddy Quaildove"/>
    <n v="34.5"/>
    <n v="37.799999999999997"/>
    <n v="24.3"/>
    <n v="96.6"/>
    <n v="32.6"/>
    <n v="50.2"/>
    <n v="29.6"/>
    <n v="112.4"/>
    <n v="1.9849771264154934"/>
    <n v="2.0507663112330423"/>
    <n v="0.91269841269841279"/>
  </r>
  <r>
    <n v="603"/>
    <x v="0"/>
    <x v="9"/>
    <x v="192"/>
    <s v="White-Fronted Pigeon"/>
    <n v="34.200000000000003"/>
    <n v="35.4"/>
    <n v="22.9"/>
    <n v="92.5"/>
    <n v="32.200000000000003"/>
    <n v="49.7"/>
    <n v="30.7"/>
    <n v="112.6"/>
    <n v="1.9661417327390327"/>
    <n v="2.0515383905153275"/>
    <n v="0.96610169491525433"/>
  </r>
  <r>
    <n v="604"/>
    <x v="0"/>
    <x v="9"/>
    <x v="193"/>
    <s v="Crested Pigeon"/>
    <n v="37.6"/>
    <n v="35.299999999999997"/>
    <n v="23.6"/>
    <n v="96.5"/>
    <n v="35.299999999999997"/>
    <n v="48"/>
    <n v="27.7"/>
    <n v="111"/>
    <n v="1.9845273133437924"/>
    <n v="2.0453229787866571"/>
    <n v="1.0651558073654392"/>
  </r>
  <r>
    <n v="605"/>
    <x v="0"/>
    <x v="9"/>
    <x v="194"/>
    <s v="Mourning Dove"/>
    <n v="31"/>
    <n v="32.4"/>
    <n v="21.8"/>
    <n v="85.2"/>
    <n v="26.2"/>
    <n v="36.200000000000003"/>
    <n v="19.899999999999999"/>
    <n v="82.3"/>
    <n v="1.9304395947667001"/>
    <n v="1.9153998352122701"/>
    <n v="0.95679012345679015"/>
  </r>
  <r>
    <n v="607"/>
    <x v="0"/>
    <x v="10"/>
    <x v="195"/>
    <s v="Mealy Amazon"/>
    <n v="65.3"/>
    <n v="74.7"/>
    <n v="46.2"/>
    <n v="186.2"/>
    <n v="53.5"/>
    <n v="74.5"/>
    <n v="24.7"/>
    <n v="152.69999999999999"/>
    <n v="2.269979676645324"/>
    <n v="2.1838390370564209"/>
    <n v="0.87416331994645236"/>
  </r>
  <r>
    <n v="608"/>
    <x v="0"/>
    <x v="10"/>
    <x v="195"/>
    <s v="Mealy Amazon"/>
    <n v="66.7"/>
    <n v="77.3"/>
    <n v="47.5"/>
    <n v="191.5"/>
    <n v="54.8"/>
    <n v="77.3"/>
    <n v="25.8"/>
    <n v="157.9"/>
    <n v="2.2821687783046416"/>
    <n v="2.198382130008294"/>
    <n v="0.86287192755498066"/>
  </r>
  <r>
    <n v="609"/>
    <x v="0"/>
    <x v="10"/>
    <x v="195"/>
    <s v="Mealy Amazon"/>
    <n v="64.8"/>
    <n v="72.099999999999994"/>
    <n v="42.9"/>
    <n v="179.8"/>
    <n v="51.8"/>
    <n v="71.400000000000006"/>
    <n v="23.9"/>
    <n v="147.1"/>
    <n v="2.2547896873972095"/>
    <n v="2.1676126727275302"/>
    <n v="0.89875173370319006"/>
  </r>
  <r>
    <n v="610"/>
    <x v="0"/>
    <x v="10"/>
    <x v="196"/>
    <s v="Scarlet Macaw"/>
    <n v="87.4"/>
    <n v="104.1"/>
    <n v="69.8"/>
    <n v="261.3"/>
    <n v="63"/>
    <n v="88.4"/>
    <n v="32"/>
    <n v="183.4"/>
    <n v="2.4171394097273255"/>
    <n v="2.2633993313340022"/>
    <n v="0.83957732949087427"/>
  </r>
  <r>
    <n v="611"/>
    <x v="0"/>
    <x v="10"/>
    <x v="196"/>
    <s v="Scarlet Macaw"/>
    <n v="78.599999999999994"/>
    <n v="92.7"/>
    <n v="61.3"/>
    <n v="232.6"/>
    <n v="58.1"/>
    <n v="78.900000000000006"/>
    <n v="29.3"/>
    <n v="166.3"/>
    <n v="2.3666097103924293"/>
    <n v="2.2208922492195193"/>
    <n v="0.84789644012944976"/>
  </r>
  <r>
    <n v="612"/>
    <x v="0"/>
    <x v="10"/>
    <x v="196"/>
    <s v="Scarlet Macaw"/>
    <n v="82.2"/>
    <n v="97.4"/>
    <n v="59"/>
    <n v="238.6"/>
    <n v="62"/>
    <n v="84.3"/>
    <n v="30.2"/>
    <n v="176.5"/>
    <n v="2.3776704393343233"/>
    <n v="2.2467447097238411"/>
    <n v="0.84394250513347024"/>
  </r>
  <r>
    <n v="613"/>
    <x v="0"/>
    <x v="10"/>
    <x v="197"/>
    <s v="Red-Tailed Cockatoo"/>
    <n v="78.8"/>
    <n v="91"/>
    <n v="59.2"/>
    <n v="229"/>
    <n v="52.4"/>
    <n v="74.099999999999994"/>
    <n v="24.5"/>
    <n v="151"/>
    <n v="2.3598354823398879"/>
    <n v="2.1789769472931693"/>
    <n v="0.86593406593406586"/>
  </r>
  <r>
    <n v="614"/>
    <x v="0"/>
    <x v="10"/>
    <x v="198"/>
    <s v="Sulfur-Crested Cockatoo"/>
    <n v="87.5"/>
    <n v="97"/>
    <n v="53"/>
    <n v="237.5"/>
    <n v="59.2"/>
    <n v="84.6"/>
    <n v="26.4"/>
    <n v="170.2"/>
    <n v="2.3756636139608851"/>
    <n v="2.2309595557485693"/>
    <n v="0.90206185567010311"/>
  </r>
  <r>
    <n v="615"/>
    <x v="0"/>
    <x v="10"/>
    <x v="198"/>
    <s v="Sulfur-Crested Cockatoo"/>
    <n v="86.2"/>
    <n v="96.7"/>
    <n v="54"/>
    <n v="236.9"/>
    <n v="58.3"/>
    <n v="83.8"/>
    <n v="26.9"/>
    <n v="169"/>
    <n v="2.3745650607227651"/>
    <n v="2.2278867046136734"/>
    <n v="0.89141675284384692"/>
  </r>
  <r>
    <n v="616"/>
    <x v="0"/>
    <x v="10"/>
    <x v="199"/>
    <s v="Major Mitchell's Cockatoo"/>
    <n v="66.8"/>
    <n v="75.7"/>
    <n v="46.3"/>
    <n v="188.8"/>
    <n v="43.5"/>
    <n v="60.6"/>
    <n v="20.9"/>
    <n v="125"/>
    <n v="2.2760019899620505"/>
    <n v="2.0969100130080567"/>
    <n v="0.88243064729194176"/>
  </r>
  <r>
    <n v="617"/>
    <x v="0"/>
    <x v="10"/>
    <x v="200"/>
    <s v="Kaka"/>
    <n v="65"/>
    <n v="68.3"/>
    <n v="49.3"/>
    <n v="182.6"/>
    <n v="53.6"/>
    <n v="87.1"/>
    <n v="36"/>
    <n v="176.7"/>
    <n v="2.2615007731982804"/>
    <n v="2.2472365495067641"/>
    <n v="0.95168374816983903"/>
  </r>
  <r>
    <n v="618"/>
    <x v="0"/>
    <x v="10"/>
    <x v="201"/>
    <s v="White-Capped Parrot"/>
    <n v="42.9"/>
    <n v="48"/>
    <n v="33.299999999999997"/>
    <n v="124.2"/>
    <n v="37.799999999999997"/>
    <n v="50"/>
    <n v="17.399999999999999"/>
    <n v="105.2"/>
    <n v="2.0941215958405612"/>
    <n v="2.0220157398177201"/>
    <n v="0.89375000000000004"/>
  </r>
  <r>
    <n v="619"/>
    <x v="0"/>
    <x v="10"/>
    <x v="201"/>
    <s v="White-Capped Parrot"/>
    <n v="42.1"/>
    <n v="47.8"/>
    <n v="32.5"/>
    <n v="122.4"/>
    <n v="37.6"/>
    <n v="49.1"/>
    <n v="17.100000000000001"/>
    <n v="103.8"/>
    <n v="2.0877814178095422"/>
    <n v="2.0161973535124393"/>
    <n v="0.88075313807531386"/>
  </r>
  <r>
    <n v="621"/>
    <x v="0"/>
    <x v="10"/>
    <x v="202"/>
    <s v="Great Black Cockatoo"/>
    <n v="86.8"/>
    <n v="99.7"/>
    <n v="55.8"/>
    <n v="242.3"/>
    <n v="62"/>
    <n v="91.4"/>
    <n v="27.4"/>
    <n v="180.8"/>
    <n v="2.384353414137506"/>
    <n v="2.2571984261393445"/>
    <n v="0.87061183550651955"/>
  </r>
  <r>
    <n v="622"/>
    <x v="0"/>
    <x v="10"/>
    <x v="202"/>
    <s v="Great Black Cockatoo"/>
    <n v="76.8"/>
    <n v="89.6"/>
    <n v="49.5"/>
    <n v="215.9"/>
    <n v="58.2"/>
    <n v="81.400000000000006"/>
    <n v="26.5"/>
    <n v="166.1"/>
    <n v="2.3342526423342305"/>
    <n v="2.2203696324513942"/>
    <n v="0.85714285714285721"/>
  </r>
  <r>
    <n v="624"/>
    <x v="0"/>
    <x v="10"/>
    <x v="203"/>
    <s v="Ornate Lory"/>
    <n v="27.9"/>
    <n v="28.5"/>
    <n v="20.9"/>
    <n v="77.3"/>
    <n v="27.4"/>
    <n v="40.299999999999997"/>
    <n v="15.2"/>
    <n v="82.9"/>
    <n v="1.888179493918325"/>
    <n v="1.9185545305502736"/>
    <n v="0.97894736842105257"/>
  </r>
  <r>
    <n v="625"/>
    <x v="0"/>
    <x v="10"/>
    <x v="203"/>
    <s v="Ornate Lory"/>
    <n v="26"/>
    <n v="25.8"/>
    <n v="20.3"/>
    <n v="72.099999999999994"/>
    <n v="28.1"/>
    <n v="37.4"/>
    <n v="15.8"/>
    <n v="81.3"/>
    <n v="1.8579352647194289"/>
    <n v="1.9100905455940682"/>
    <n v="1.0077519379844961"/>
  </r>
  <r>
    <n v="626"/>
    <x v="0"/>
    <x v="10"/>
    <x v="203"/>
    <s v="Ornate Lory"/>
    <n v="26.4"/>
    <n v="27.5"/>
    <n v="20.9"/>
    <n v="74.8"/>
    <n v="28.5"/>
    <n v="39.700000000000003"/>
    <n v="15.3"/>
    <n v="83.5"/>
    <n v="1.8739015978644613"/>
    <n v="1.9216864754836021"/>
    <n v="0.96"/>
  </r>
  <r>
    <n v="627"/>
    <x v="0"/>
    <x v="11"/>
    <x v="204"/>
    <s v="Yellow-Billed Cuckoo"/>
    <n v="29.6"/>
    <n v="26.7"/>
    <n v="15.6"/>
    <n v="71.900000000000006"/>
    <n v="28"/>
    <n v="39.799999999999997"/>
    <n v="26.2"/>
    <n v="94"/>
    <n v="1.8567288903828827"/>
    <n v="1.9731278535996986"/>
    <n v="1.1086142322097379"/>
  </r>
  <r>
    <n v="629"/>
    <x v="0"/>
    <x v="11"/>
    <x v="205"/>
    <s v="Black-Billed Cuckoo"/>
    <n v="27.9"/>
    <n v="24.7"/>
    <n v="14.6"/>
    <n v="67.2"/>
    <n v="26.4"/>
    <n v="36.9"/>
    <n v="24.8"/>
    <n v="88.1"/>
    <n v="1.8273692730538251"/>
    <n v="1.9449759084120479"/>
    <n v="1.1295546558704452"/>
  </r>
  <r>
    <n v="631"/>
    <x v="0"/>
    <x v="11"/>
    <x v="206"/>
    <s v="Groove-Billed Ani"/>
    <n v="33.5"/>
    <n v="25.9"/>
    <n v="16.8"/>
    <n v="76.2"/>
    <n v="34.4"/>
    <n v="54.3"/>
    <n v="36.6"/>
    <n v="125.3"/>
    <n v="1.8819549713396004"/>
    <n v="2.0979510709941498"/>
    <n v="1.2934362934362935"/>
  </r>
  <r>
    <n v="634"/>
    <x v="0"/>
    <x v="11"/>
    <x v="207"/>
    <s v="Foro panarium"/>
    <n v="52.5"/>
    <n v="44.5"/>
    <n v="26.7"/>
    <n v="123.7"/>
    <n v="54.1"/>
    <n v="88.4"/>
    <n v="61.3"/>
    <n v="203.8"/>
    <n v="2.0923696996291206"/>
    <n v="2.3092041796704077"/>
    <n v="1.1797752808988764"/>
  </r>
  <r>
    <n v="635"/>
    <x v="0"/>
    <x v="12"/>
    <x v="208"/>
    <s v="Maleo fowl"/>
    <n v="85"/>
    <n v="86"/>
    <n v="45.8"/>
    <n v="216.8"/>
    <n v="85.4"/>
    <n v="127"/>
    <n v="91.1"/>
    <n v="303.5"/>
    <n v="2.3360592778663491"/>
    <n v="2.4821586954112762"/>
    <n v="0.98837209302325579"/>
  </r>
  <r>
    <n v="636"/>
    <x v="0"/>
    <x v="12"/>
    <x v="209"/>
    <s v="Blue-Bellied Currasow"/>
    <n v="109"/>
    <n v="105"/>
    <n v="53"/>
    <n v="267"/>
    <n v="107"/>
    <n v="155"/>
    <n v="103"/>
    <n v="365"/>
    <n v="2.4265112613645754"/>
    <n v="2.5622928644564746"/>
    <n v="1.0380952380952382"/>
  </r>
  <r>
    <n v="637"/>
    <x v="0"/>
    <x v="12"/>
    <x v="210"/>
    <s v="Razor-Billed Currasow"/>
    <n v="110"/>
    <n v="107"/>
    <n v="55"/>
    <n v="272"/>
    <n v="106"/>
    <n v="157"/>
    <n v="110"/>
    <n v="373"/>
    <n v="2.4345689040341987"/>
    <n v="2.5717088318086874"/>
    <n v="1.02803738317757"/>
  </r>
  <r>
    <n v="638"/>
    <x v="0"/>
    <x v="12"/>
    <x v="211"/>
    <s v="Northern Helmeted Currasow"/>
    <n v="110"/>
    <n v="111"/>
    <n v="56"/>
    <n v="277"/>
    <n v="110"/>
    <n v="169"/>
    <n v="113"/>
    <n v="392"/>
    <n v="2.4424797690644486"/>
    <n v="2.5932860670204572"/>
    <n v="0.99099099099099097"/>
  </r>
  <r>
    <n v="639"/>
    <x v="0"/>
    <x v="12"/>
    <x v="212"/>
    <s v="Plain Chachalaca"/>
    <n v="60"/>
    <n v="50"/>
    <n v="27.5"/>
    <n v="137.5"/>
    <n v="65.5"/>
    <n v="95"/>
    <n v="62"/>
    <n v="222.5"/>
    <n v="2.1383026981662816"/>
    <n v="2.3473300153169503"/>
    <n v="1.2"/>
  </r>
  <r>
    <n v="640"/>
    <x v="0"/>
    <x v="12"/>
    <x v="213"/>
    <s v="Crested Guan"/>
    <n v="92"/>
    <n v="87"/>
    <n v="46"/>
    <n v="225"/>
    <n v="95"/>
    <n v="137"/>
    <n v="83"/>
    <n v="315"/>
    <n v="2.3521825181113623"/>
    <n v="2.4983105537896004"/>
    <n v="1.0574712643678161"/>
  </r>
  <r>
    <n v="641"/>
    <x v="0"/>
    <x v="12"/>
    <x v="214"/>
    <s v="Highland Guan"/>
    <n v="118"/>
    <n v="113"/>
    <n v="54"/>
    <n v="285"/>
    <n v="108"/>
    <n v="163"/>
    <n v="107"/>
    <n v="378"/>
    <n v="2.4548448600085102"/>
    <n v="2.5774917998372255"/>
    <n v="1.0442477876106195"/>
  </r>
  <r>
    <n v="643"/>
    <x v="0"/>
    <x v="12"/>
    <x v="215"/>
    <s v="Ruffed Grouse"/>
    <n v="49.1"/>
    <n v="41.9"/>
    <n v="28.1"/>
    <n v="119.1"/>
    <n v="52.8"/>
    <n v="75"/>
    <n v="41.2"/>
    <n v="169"/>
    <n v="2.0759117614827773"/>
    <n v="2.2278867046136734"/>
    <n v="1.1718377088305489"/>
  </r>
  <r>
    <n v="644"/>
    <x v="0"/>
    <x v="12"/>
    <x v="215"/>
    <s v="Ruffed Grouse"/>
    <n v="51.9"/>
    <n v="43.3"/>
    <n v="27.4"/>
    <n v="122.6"/>
    <n v="56.6"/>
    <n v="78"/>
    <n v="41.6"/>
    <n v="176.2"/>
    <n v="2.0884904701823963"/>
    <n v="2.246005904076029"/>
    <n v="1.1986143187066975"/>
  </r>
  <r>
    <n v="646"/>
    <x v="0"/>
    <x v="12"/>
    <x v="215"/>
    <s v="Ruffed Grouse"/>
    <n v="49.5"/>
    <n v="42.3"/>
    <n v="27"/>
    <n v="118.8"/>
    <n v="53"/>
    <n v="75.599999999999994"/>
    <n v="42.1"/>
    <n v="170.7"/>
    <n v="2.0748164406451748"/>
    <n v="2.2322335211147335"/>
    <n v="1.1702127659574468"/>
  </r>
  <r>
    <n v="647"/>
    <x v="0"/>
    <x v="12"/>
    <x v="215"/>
    <s v="Ruffed Grouse"/>
    <n v="50.8"/>
    <n v="42.3"/>
    <n v="27.7"/>
    <n v="120.8"/>
    <n v="53"/>
    <n v="75.599999999999994"/>
    <n v="41.5"/>
    <n v="170.1"/>
    <n v="2.082066934285113"/>
    <n v="2.230704313612569"/>
    <n v="1.2009456264775413"/>
  </r>
  <r>
    <n v="648"/>
    <x v="0"/>
    <x v="12"/>
    <x v="216"/>
    <s v="Sage Grouse"/>
    <n v="95.1"/>
    <n v="80.3"/>
    <n v="43.7"/>
    <n v="219.1"/>
    <n v="70.8"/>
    <n v="91.1"/>
    <n v="44.5"/>
    <n v="206.4"/>
    <n v="2.3406423775607053"/>
    <n v="2.3147096929551738"/>
    <n v="1.1843088418430885"/>
  </r>
  <r>
    <n v="649"/>
    <x v="0"/>
    <x v="12"/>
    <x v="216"/>
    <s v="Sage Grouse"/>
    <n v="87.7"/>
    <n v="85"/>
    <n v="46.6"/>
    <n v="219.3"/>
    <n v="71.400000000000006"/>
    <n v="90.9"/>
    <n v="49.2"/>
    <n v="211.5"/>
    <n v="2.3410386316775229"/>
    <n v="2.325310371711061"/>
    <n v="1.0317647058823529"/>
  </r>
  <r>
    <n v="651"/>
    <x v="0"/>
    <x v="12"/>
    <x v="217"/>
    <s v="Rock Ptarmigan"/>
    <n v="63.4"/>
    <n v="54.1"/>
    <n v="33.5"/>
    <n v="151"/>
    <n v="58.5"/>
    <n v="79.5"/>
    <n v="41.2"/>
    <n v="179.2"/>
    <n v="2.1789769472931693"/>
    <n v="2.2533380053261061"/>
    <n v="1.1719038817005545"/>
  </r>
  <r>
    <n v="653"/>
    <x v="0"/>
    <x v="12"/>
    <x v="218"/>
    <s v="Black-billed Capercaille"/>
    <n v="98.9"/>
    <n v="90"/>
    <n v="51.8"/>
    <n v="240.7"/>
    <n v="80.900000000000006"/>
    <n v="106.7"/>
    <n v="55"/>
    <n v="242.6"/>
    <n v="2.3814760902750298"/>
    <n v="2.3848907965305539"/>
    <n v="1.098888888888889"/>
  </r>
  <r>
    <n v="655"/>
    <x v="0"/>
    <x v="12"/>
    <x v="219"/>
    <s v="Prarie Chicken"/>
    <n v="65.599999999999994"/>
    <n v="55.4"/>
    <n v="34.9"/>
    <n v="155.9"/>
    <n v="62.3"/>
    <n v="82.1"/>
    <n v="45.7"/>
    <n v="190.1"/>
    <n v="2.1928461151888414"/>
    <n v="2.2789821168654427"/>
    <n v="1.1841155234657039"/>
  </r>
  <r>
    <n v="657"/>
    <x v="0"/>
    <x v="12"/>
    <x v="220"/>
    <s v="Scaled Quail"/>
    <n v="33.9"/>
    <n v="29.2"/>
    <n v="17.399999999999999"/>
    <n v="80.5"/>
    <n v="37.299999999999997"/>
    <n v="55.7"/>
    <n v="31.3"/>
    <n v="124.3"/>
    <n v="1.9057958803678685"/>
    <n v="2.0944711286416449"/>
    <n v="1.1609589041095891"/>
  </r>
  <r>
    <n v="658"/>
    <x v="0"/>
    <x v="12"/>
    <x v="221"/>
    <s v="Black Throated Bobwhite"/>
    <n v="32.5"/>
    <n v="26.6"/>
    <n v="17.3"/>
    <n v="76.400000000000006"/>
    <n v="36.700000000000003"/>
    <n v="50.2"/>
    <n v="29.9"/>
    <n v="116.8"/>
    <n v="1.8830933585756899"/>
    <n v="2.0674428427763805"/>
    <n v="1.2218045112781954"/>
  </r>
  <r>
    <n v="660"/>
    <x v="0"/>
    <x v="12"/>
    <x v="222"/>
    <s v="Bobwhite"/>
    <n v="35.6"/>
    <n v="28.5"/>
    <n v="17.899999999999999"/>
    <n v="82"/>
    <n v="37.799999999999997"/>
    <n v="52.3"/>
    <n v="30.7"/>
    <n v="120.8"/>
    <n v="1.9138138523837167"/>
    <n v="2.082066934285113"/>
    <n v="1.249122807017544"/>
  </r>
  <r>
    <n v="661"/>
    <x v="0"/>
    <x v="12"/>
    <x v="222"/>
    <s v="Bobwhite"/>
    <n v="36.1"/>
    <n v="29.1"/>
    <n v="18.899999999999999"/>
    <n v="84.1"/>
    <n v="39.700000000000003"/>
    <n v="54"/>
    <n v="32.299999999999997"/>
    <n v="126"/>
    <n v="1.9247959957979122"/>
    <n v="2.1003705451175629"/>
    <n v="1.2405498281786942"/>
  </r>
  <r>
    <n v="664"/>
    <x v="0"/>
    <x v="12"/>
    <x v="223"/>
    <s v="Gambel's Quail"/>
    <n v="33.1"/>
    <n v="26.9"/>
    <n v="17.5"/>
    <n v="77.5"/>
    <n v="37.9"/>
    <n v="55.4"/>
    <n v="32.5"/>
    <n v="125.8"/>
    <n v="1.8893017025063104"/>
    <n v="2.0996806411092503"/>
    <n v="1.2304832713754648"/>
  </r>
  <r>
    <n v="665"/>
    <x v="0"/>
    <x v="12"/>
    <x v="224"/>
    <s v="Spotted Wood Quail"/>
    <n v="43.8"/>
    <n v="39.299999999999997"/>
    <n v="23"/>
    <n v="106.1"/>
    <n v="50.3"/>
    <n v="70.3"/>
    <n v="45"/>
    <n v="165.6"/>
    <n v="2.0257153839013409"/>
    <n v="2.2190603324488611"/>
    <n v="1.1145038167938932"/>
  </r>
  <r>
    <n v="666"/>
    <x v="0"/>
    <x v="12"/>
    <x v="224"/>
    <s v="Spotted Wood Quail"/>
    <n v="42.5"/>
    <n v="38.299999999999997"/>
    <n v="20.9"/>
    <n v="101.7"/>
    <n v="47.1"/>
    <n v="67"/>
    <n v="42.7"/>
    <n v="156.80000000000001"/>
    <n v="2.0073209529227443"/>
    <n v="2.1953460583484192"/>
    <n v="1.1096605744125327"/>
  </r>
  <r>
    <n v="667"/>
    <x v="0"/>
    <x v="12"/>
    <x v="225"/>
    <s v="Common Quail"/>
    <n v="33.6"/>
    <n v="26.7"/>
    <n v="18.8"/>
    <n v="79.099999999999994"/>
    <n v="34.5"/>
    <n v="42.1"/>
    <n v="25.7"/>
    <n v="102.3"/>
    <n v="1.8981764834976766"/>
    <n v="2.0098756337121602"/>
    <n v="1.258426966292135"/>
  </r>
  <r>
    <n v="668"/>
    <x v="0"/>
    <x v="12"/>
    <x v="225"/>
    <s v="Common Quail"/>
    <n v="33.799999999999997"/>
    <n v="27.1"/>
    <n v="18.7"/>
    <n v="79.599999999999994"/>
    <n v="34.4"/>
    <n v="44.2"/>
    <n v="26.6"/>
    <n v="105.2"/>
    <n v="1.9009130677376689"/>
    <n v="2.0220157398177201"/>
    <n v="1.247232472324723"/>
  </r>
  <r>
    <n v="669"/>
    <x v="0"/>
    <x v="12"/>
    <x v="226"/>
    <s v="Harlequin Quail"/>
    <n v="31.4"/>
    <n v="25.3"/>
    <n v="17.100000000000001"/>
    <n v="73.8"/>
    <n v="31.5"/>
    <n v="39.9"/>
    <n v="24.2"/>
    <n v="95.6"/>
    <n v="1.8680563618230415"/>
    <n v="1.9804578922761003"/>
    <n v="1.2411067193675889"/>
  </r>
  <r>
    <n v="673"/>
    <x v="0"/>
    <x v="12"/>
    <x v="227"/>
    <s v="Painted Quail"/>
    <n v="25.9"/>
    <n v="20.3"/>
    <n v="13.8"/>
    <n v="60"/>
    <n v="27.3"/>
    <n v="33.799999999999997"/>
    <n v="21.1"/>
    <n v="82.2"/>
    <n v="1.7781512503836434"/>
    <n v="1.9148718175400501"/>
    <n v="1.2758620689655171"/>
  </r>
  <r>
    <n v="723"/>
    <x v="0"/>
    <x v="12"/>
    <x v="228"/>
    <s v="Paleortyx"/>
    <n v="41"/>
    <n v="42.1"/>
    <n v="20.6"/>
    <n v="103.7"/>
    <n v="41.4"/>
    <n v="59.7"/>
    <n v="30.6"/>
    <n v="131.69999999999999"/>
    <n v="2.0157787563890408"/>
    <n v="2.1195857749617839"/>
    <n v="0.97387173396674576"/>
  </r>
  <r>
    <n v="726"/>
    <x v="0"/>
    <x v="12"/>
    <x v="229"/>
    <s v="Peafowl"/>
    <n v="131"/>
    <n v="108"/>
    <n v="63"/>
    <n v="302"/>
    <n v="107"/>
    <n v="193"/>
    <n v="139"/>
    <n v="439"/>
    <n v="2.4800069429571505"/>
    <n v="2.6424645202421213"/>
    <n v="1.212962962962963"/>
  </r>
  <r>
    <n v="727"/>
    <x v="0"/>
    <x v="12"/>
    <x v="229"/>
    <s v="Peafowl"/>
    <n v="126"/>
    <n v="103"/>
    <n v="61"/>
    <n v="290"/>
    <n v="105"/>
    <n v="175"/>
    <n v="116"/>
    <n v="396"/>
    <n v="2.4623979978989561"/>
    <n v="2.5976951859255122"/>
    <n v="1.2233009708737863"/>
  </r>
  <r>
    <n v="729"/>
    <x v="0"/>
    <x v="12"/>
    <x v="230"/>
    <s v="Crested Guineafowl"/>
    <n v="74"/>
    <n v="64"/>
    <n v="38"/>
    <n v="176"/>
    <n v="78"/>
    <n v="112"/>
    <n v="77"/>
    <n v="267"/>
    <n v="2.2455126678141495"/>
    <n v="2.4265112613645754"/>
    <n v="1.15625"/>
  </r>
  <r>
    <n v="731"/>
    <x v="0"/>
    <x v="12"/>
    <x v="231"/>
    <s v="Helmet Guineafowl"/>
    <n v="79"/>
    <n v="66"/>
    <n v="38"/>
    <n v="183"/>
    <n v="79"/>
    <n v="113"/>
    <n v="74"/>
    <n v="266"/>
    <n v="2.2624510897304297"/>
    <n v="2.424881636631067"/>
    <n v="1.196969696969697"/>
  </r>
  <r>
    <n v="732"/>
    <x v="0"/>
    <x v="12"/>
    <x v="232"/>
    <s v="Ocellated Turkey"/>
    <n v="131"/>
    <n v="116.7"/>
    <n v="64.099999999999994"/>
    <n v="311.8"/>
    <n v="110"/>
    <n v="193"/>
    <n v="144.5"/>
    <n v="447.5"/>
    <n v="2.4938761108528227"/>
    <n v="2.6507930396519308"/>
    <n v="1.1225364181662383"/>
  </r>
  <r>
    <n v="733"/>
    <x v="0"/>
    <x v="12"/>
    <x v="232"/>
    <s v="Ocellated Turkey"/>
    <n v="119"/>
    <n v="108"/>
    <n v="61"/>
    <n v="288"/>
    <n v="101"/>
    <n v="177"/>
    <n v="131"/>
    <n v="409"/>
    <n v="2.459392487759231"/>
    <n v="2.6117233080073419"/>
    <n v="1.1018518518518519"/>
  </r>
  <r>
    <n v="734"/>
    <x v="0"/>
    <x v="12"/>
    <x v="232"/>
    <s v="Ocellated Turkey"/>
    <n v="125"/>
    <n v="113"/>
    <n v="64"/>
    <n v="302"/>
    <n v="107"/>
    <n v="185"/>
    <n v="138"/>
    <n v="430"/>
    <n v="2.4800069429571505"/>
    <n v="2.6334684555795862"/>
    <n v="1.1061946902654867"/>
  </r>
  <r>
    <n v="735"/>
    <x v="0"/>
    <x v="12"/>
    <x v="233"/>
    <s v="Wild Turkey"/>
    <n v="144"/>
    <n v="129"/>
    <n v="73"/>
    <n v="346"/>
    <n v="127"/>
    <n v="200"/>
    <n v="144"/>
    <n v="471"/>
    <n v="2.5390760987927767"/>
    <n v="2.6730209071288962"/>
    <n v="1.1162790697674418"/>
  </r>
  <r>
    <n v="737"/>
    <x v="0"/>
    <x v="12"/>
    <x v="233"/>
    <s v="Wild Turkey"/>
    <n v="129"/>
    <n v="119"/>
    <n v="65"/>
    <n v="313"/>
    <n v="119"/>
    <n v="193"/>
    <n v="141"/>
    <n v="453"/>
    <n v="2.4955443375464483"/>
    <n v="2.6560982020128319"/>
    <n v="1.0840336134453781"/>
  </r>
  <r>
    <n v="738"/>
    <x v="0"/>
    <x v="12"/>
    <x v="233"/>
    <s v="Wild Turkey"/>
    <n v="156"/>
    <n v="138"/>
    <n v="78"/>
    <n v="372"/>
    <n v="139"/>
    <n v="230"/>
    <n v="168"/>
    <n v="537"/>
    <n v="2.5705429398818977"/>
    <n v="2.7299742856995555"/>
    <n v="1.1304347826086956"/>
  </r>
  <r>
    <n v="739"/>
    <x v="0"/>
    <x v="12"/>
    <x v="234"/>
    <s v="Hoatzin"/>
    <n v="69"/>
    <n v="63.1"/>
    <n v="40.299999999999997"/>
    <n v="172.4"/>
    <n v="62.8"/>
    <n v="86.7"/>
    <n v="53.5"/>
    <n v="203"/>
    <n v="2.2365372614886936"/>
    <n v="2.3074960379132126"/>
    <n v="1.0935023771790808"/>
  </r>
  <r>
    <n v="740"/>
    <x v="0"/>
    <x v="12"/>
    <x v="234"/>
    <s v="Hoatzin"/>
    <n v="69.3"/>
    <n v="64.599999999999994"/>
    <n v="36.4"/>
    <n v="170.3"/>
    <n v="64.599999999999994"/>
    <n v="89.1"/>
    <n v="54.9"/>
    <n v="208.6"/>
    <n v="2.2312146479626009"/>
    <n v="2.3193143040905122"/>
    <n v="1.0727554179566563"/>
  </r>
  <r>
    <n v="741"/>
    <x v="0"/>
    <x v="12"/>
    <x v="234"/>
    <s v="Hoatzin"/>
    <n v="71"/>
    <n v="65"/>
    <n v="38"/>
    <n v="174"/>
    <n v="68"/>
    <n v="90"/>
    <n v="56"/>
    <n v="214"/>
    <n v="2.2405492482825995"/>
    <n v="2.3304137733491905"/>
    <n v="1.0923076923076922"/>
  </r>
  <r>
    <n v="742"/>
    <x v="0"/>
    <x v="13"/>
    <x v="235"/>
    <s v="Stanley Crane"/>
    <n v="214"/>
    <n v="231"/>
    <n v="106"/>
    <n v="551"/>
    <n v="111"/>
    <n v="270"/>
    <n v="232"/>
    <n v="613"/>
    <n v="2.7411515988517849"/>
    <n v="2.7874604745184151"/>
    <n v="0.92640692640692646"/>
  </r>
  <r>
    <n v="743"/>
    <x v="0"/>
    <x v="13"/>
    <x v="236"/>
    <s v="Demoiselle Crane"/>
    <n v="171"/>
    <n v="194"/>
    <n v="93"/>
    <n v="458"/>
    <n v="85"/>
    <n v="202"/>
    <n v="176"/>
    <n v="463"/>
    <n v="2.6608654780038692"/>
    <n v="2.6655809910179529"/>
    <n v="0.88144329896907214"/>
  </r>
  <r>
    <n v="744"/>
    <x v="0"/>
    <x v="13"/>
    <x v="236"/>
    <s v="Demoiselle Crane"/>
    <n v="215"/>
    <n v="229"/>
    <n v="104"/>
    <n v="548"/>
    <n v="112"/>
    <n v="251"/>
    <n v="217"/>
    <n v="580"/>
    <n v="2.7387805584843692"/>
    <n v="2.7634279935629373"/>
    <n v="0.93886462882096067"/>
  </r>
  <r>
    <n v="745"/>
    <x v="0"/>
    <x v="13"/>
    <x v="236"/>
    <s v="Demoiselle Crane"/>
    <n v="178"/>
    <n v="194"/>
    <n v="95"/>
    <n v="467"/>
    <n v="87"/>
    <n v="199"/>
    <n v="166"/>
    <n v="452"/>
    <n v="2.6693168805661123"/>
    <n v="2.655138434811382"/>
    <n v="0.91752577319587625"/>
  </r>
  <r>
    <n v="746"/>
    <x v="0"/>
    <x v="13"/>
    <x v="237"/>
    <s v="Crowned Crane (Fossil)"/>
    <n v="149.5"/>
    <n v="169.8"/>
    <n v="82.2"/>
    <n v="401.5"/>
    <n v="80.2"/>
    <n v="151"/>
    <n v="125.3"/>
    <n v="356.5"/>
    <n v="2.6036855496146996"/>
    <n v="2.5520595341878844"/>
    <n v="0.88044758539458179"/>
  </r>
  <r>
    <n v="747"/>
    <x v="0"/>
    <x v="13"/>
    <x v="238"/>
    <s v="Crowned Crane"/>
    <n v="201"/>
    <n v="213"/>
    <n v="92"/>
    <n v="506"/>
    <n v="101"/>
    <n v="268"/>
    <n v="194"/>
    <n v="563"/>
    <n v="2.7041505168397992"/>
    <n v="2.7505083948513462"/>
    <n v="0.94366197183098588"/>
  </r>
  <r>
    <n v="748"/>
    <x v="0"/>
    <x v="13"/>
    <x v="238"/>
    <s v="Crowned Crane"/>
    <n v="198"/>
    <n v="206"/>
    <n v="94"/>
    <n v="498"/>
    <n v="98"/>
    <n v="266"/>
    <n v="179"/>
    <n v="543"/>
    <n v="2.6972293427597176"/>
    <n v="2.7347998295888467"/>
    <n v="0.96116504854368934"/>
  </r>
  <r>
    <n v="749"/>
    <x v="0"/>
    <x v="13"/>
    <x v="238"/>
    <s v="Crowned Crane"/>
    <n v="188"/>
    <n v="190"/>
    <n v="88"/>
    <n v="466"/>
    <n v="92"/>
    <n v="251"/>
    <n v="179"/>
    <n v="522"/>
    <n v="2.6683859166900001"/>
    <n v="2.7176705030022621"/>
    <n v="0.98947368421052628"/>
  </r>
  <r>
    <n v="750"/>
    <x v="0"/>
    <x v="13"/>
    <x v="239"/>
    <s v="Sarus Crane"/>
    <n v="277"/>
    <n v="306"/>
    <n v="125"/>
    <n v="708"/>
    <n v="140"/>
    <n v="374"/>
    <n v="332"/>
    <n v="846"/>
    <n v="2.8500332576897689"/>
    <n v="2.9273703630390235"/>
    <n v="0.90522875816993464"/>
  </r>
  <r>
    <n v="752"/>
    <x v="0"/>
    <x v="13"/>
    <x v="240"/>
    <s v="Sandhill Crane"/>
    <n v="214"/>
    <n v="237"/>
    <n v="108"/>
    <n v="559"/>
    <n v="118"/>
    <n v="266"/>
    <n v="236"/>
    <n v="620"/>
    <n v="2.7474118078864231"/>
    <n v="2.7923916894982539"/>
    <n v="0.90295358649789026"/>
  </r>
  <r>
    <n v="753"/>
    <x v="0"/>
    <x v="13"/>
    <x v="240"/>
    <s v="Sandhill Crane"/>
    <n v="235"/>
    <n v="255"/>
    <n v="121"/>
    <n v="611"/>
    <n v="126"/>
    <n v="286"/>
    <n v="255"/>
    <n v="667"/>
    <n v="2.7860412102425545"/>
    <n v="2.8241258339165487"/>
    <n v="0.92156862745098034"/>
  </r>
  <r>
    <n v="754"/>
    <x v="0"/>
    <x v="13"/>
    <x v="240"/>
    <s v="Sandhill Crane"/>
    <n v="208"/>
    <n v="223"/>
    <n v="97"/>
    <n v="528"/>
    <n v="113"/>
    <n v="268"/>
    <n v="242"/>
    <n v="623"/>
    <n v="2.7226339225338121"/>
    <n v="2.7944880466591697"/>
    <n v="0.93273542600896864"/>
  </r>
  <r>
    <n v="755"/>
    <x v="0"/>
    <x v="13"/>
    <x v="241"/>
    <s v="Great White Crane"/>
    <n v="266"/>
    <n v="287"/>
    <n v="123"/>
    <n v="676"/>
    <n v="128"/>
    <n v="357"/>
    <n v="299"/>
    <n v="784"/>
    <n v="2.8299466959416359"/>
    <n v="2.8943160626844384"/>
    <n v="0.92682926829268297"/>
  </r>
  <r>
    <n v="756"/>
    <x v="0"/>
    <x v="13"/>
    <x v="242"/>
    <s v="Limpkin"/>
    <n v="103"/>
    <n v="106"/>
    <n v="58"/>
    <n v="267"/>
    <n v="74"/>
    <n v="167"/>
    <n v="126"/>
    <n v="367"/>
    <n v="2.4265112613645754"/>
    <n v="2.5646660642520893"/>
    <n v="0.97169811320754718"/>
  </r>
  <r>
    <n v="757"/>
    <x v="0"/>
    <x v="13"/>
    <x v="242"/>
    <s v="Limpkin"/>
    <n v="110"/>
    <n v="111"/>
    <n v="62"/>
    <n v="283"/>
    <n v="79"/>
    <n v="182"/>
    <n v="139"/>
    <n v="400"/>
    <n v="2.4517864355242902"/>
    <n v="2.6020599913279621"/>
    <n v="0.99099099099099097"/>
  </r>
  <r>
    <n v="765"/>
    <x v="0"/>
    <x v="13"/>
    <x v="243"/>
    <s v="Purple Swamphen"/>
    <n v="75.5"/>
    <n v="64.400000000000006"/>
    <n v="42.6"/>
    <n v="182.5"/>
    <n v="72.900000000000006"/>
    <n v="134.4"/>
    <n v="91.8"/>
    <n v="299.10000000000002"/>
    <n v="2.2612628687924934"/>
    <n v="2.4758164130313181"/>
    <n v="1.1723602484472049"/>
  </r>
  <r>
    <n v="767"/>
    <x v="0"/>
    <x v="13"/>
    <x v="244"/>
    <s v="Red-Legged Seriema"/>
    <n v="103"/>
    <n v="96"/>
    <n v="55"/>
    <n v="254"/>
    <n v="82"/>
    <n v="205"/>
    <n v="193"/>
    <n v="480"/>
    <n v="2.4048337166199381"/>
    <n v="2.6812412373755872"/>
    <n v="1.0729166666666667"/>
  </r>
  <r>
    <n v="768"/>
    <x v="0"/>
    <x v="13"/>
    <x v="245"/>
    <s v="Houbara Bustard"/>
    <n v="135"/>
    <n v="144"/>
    <n v="70"/>
    <n v="349"/>
    <n v="72"/>
    <n v="136"/>
    <n v="101"/>
    <n v="309"/>
    <n v="2.5428254269591797"/>
    <n v="2.4899584794248346"/>
    <n v="0.9375"/>
  </r>
  <r>
    <n v="769"/>
    <x v="0"/>
    <x v="13"/>
    <x v="245"/>
    <s v="Houbara Bustard"/>
    <n v="109"/>
    <n v="112"/>
    <n v="58"/>
    <n v="279"/>
    <n v="59"/>
    <n v="114"/>
    <n v="82"/>
    <n v="255"/>
    <n v="2.4456042032735974"/>
    <n v="2.406540180433955"/>
    <n v="0.9732142857142857"/>
  </r>
  <r>
    <n v="770"/>
    <x v="0"/>
    <x v="13"/>
    <x v="246"/>
    <s v="Australian Bustard"/>
    <n v="220"/>
    <n v="239"/>
    <n v="101"/>
    <n v="560"/>
    <n v="107"/>
    <n v="242"/>
    <n v="197"/>
    <n v="546"/>
    <n v="2.7481880270062002"/>
    <n v="2.7371926427047373"/>
    <n v="0.92050209205020916"/>
  </r>
  <r>
    <n v="775"/>
    <x v="0"/>
    <x v="13"/>
    <x v="247"/>
    <s v="Messelornis neartica"/>
    <n v="35.5"/>
    <n v="33.5"/>
    <n v="19"/>
    <n v="88"/>
    <n v="35"/>
    <n v="63"/>
    <n v="46"/>
    <n v="144"/>
    <n v="1.9444826721501687"/>
    <n v="2.1583624920952498"/>
    <n v="1.0597014925373134"/>
  </r>
  <r>
    <n v="778"/>
    <x v="0"/>
    <x v="14"/>
    <x v="248"/>
    <s v="Barn Owl"/>
    <n v="83"/>
    <n v="91"/>
    <n v="43"/>
    <n v="217"/>
    <n v="52"/>
    <n v="84"/>
    <n v="60"/>
    <n v="196"/>
    <n v="2.3364597338485296"/>
    <n v="2.2922560713564759"/>
    <n v="0.91208791208791207"/>
  </r>
  <r>
    <n v="779"/>
    <x v="0"/>
    <x v="14"/>
    <x v="248"/>
    <s v="Barn Owl"/>
    <n v="84"/>
    <n v="90"/>
    <n v="43"/>
    <n v="217"/>
    <n v="50"/>
    <n v="90"/>
    <n v="64"/>
    <n v="204"/>
    <n v="2.3364597338485296"/>
    <n v="2.3096301674258988"/>
    <n v="0.93333333333333335"/>
  </r>
  <r>
    <n v="780"/>
    <x v="0"/>
    <x v="14"/>
    <x v="249"/>
    <s v="Saw-whet Owl"/>
    <n v="40"/>
    <n v="44.3"/>
    <n v="19.7"/>
    <n v="104"/>
    <n v="30.3"/>
    <n v="42.9"/>
    <n v="23"/>
    <n v="96.2"/>
    <n v="2.0170333392987803"/>
    <n v="1.9831750720378127"/>
    <n v="0.90293453724604977"/>
  </r>
  <r>
    <n v="781"/>
    <x v="0"/>
    <x v="14"/>
    <x v="250"/>
    <s v="Tengmalm's Owl"/>
    <n v="43.4"/>
    <n v="48.8"/>
    <n v="22"/>
    <n v="114.2"/>
    <n v="32.799999999999997"/>
    <n v="48"/>
    <n v="23.4"/>
    <n v="104.2"/>
    <n v="2.0576661039098294"/>
    <n v="2.0178677189635055"/>
    <n v="0.88934426229508201"/>
  </r>
  <r>
    <n v="782"/>
    <x v="0"/>
    <x v="14"/>
    <x v="251"/>
    <s v="Short-Eared Owl"/>
    <n v="78.099999999999994"/>
    <n v="85.5"/>
    <n v="40.9"/>
    <n v="204.5"/>
    <n v="48.9"/>
    <n v="74.5"/>
    <n v="39.700000000000003"/>
    <n v="163.1"/>
    <n v="2.3106933123433606"/>
    <n v="2.2124539610402758"/>
    <n v="0.91345029239766073"/>
  </r>
  <r>
    <n v="783"/>
    <x v="0"/>
    <x v="14"/>
    <x v="252"/>
    <s v="Long-Eared Owl"/>
    <n v="78.2"/>
    <n v="84.9"/>
    <n v="41"/>
    <n v="204.1"/>
    <n v="49.9"/>
    <n v="75.900000000000006"/>
    <n v="39.9"/>
    <n v="165.7"/>
    <n v="2.3098430047160705"/>
    <n v="2.2193225084193369"/>
    <n v="0.92108362779740871"/>
  </r>
  <r>
    <n v="784"/>
    <x v="0"/>
    <x v="14"/>
    <x v="253"/>
    <s v="Spotted Eagle Owl"/>
    <n v="102"/>
    <n v="113"/>
    <n v="50"/>
    <n v="265"/>
    <n v="64"/>
    <n v="106"/>
    <n v="65"/>
    <n v="235"/>
    <n v="2.4232458739368079"/>
    <n v="2.3710678622717363"/>
    <n v="0.90265486725663713"/>
  </r>
  <r>
    <n v="786"/>
    <x v="0"/>
    <x v="14"/>
    <x v="254"/>
    <s v="Great Horned Owl"/>
    <n v="130"/>
    <n v="143"/>
    <n v="65"/>
    <n v="338"/>
    <n v="82"/>
    <n v="124"/>
    <n v="63"/>
    <n v="269"/>
    <n v="2.5289167002776547"/>
    <n v="2.4297522800024081"/>
    <n v="0.90909090909090906"/>
  </r>
  <r>
    <n v="787"/>
    <x v="0"/>
    <x v="14"/>
    <x v="254"/>
    <s v="Great Horned Owl"/>
    <n v="130"/>
    <n v="146"/>
    <n v="66"/>
    <n v="342"/>
    <n v="83"/>
    <n v="125"/>
    <n v="64"/>
    <n v="272"/>
    <n v="2.5340261060561349"/>
    <n v="2.4345689040341987"/>
    <n v="0.8904109589041096"/>
  </r>
  <r>
    <n v="788"/>
    <x v="0"/>
    <x v="14"/>
    <x v="255"/>
    <s v="Mottled Owl"/>
    <n v="77"/>
    <n v="85"/>
    <n v="37.5"/>
    <n v="199.5"/>
    <n v="49"/>
    <n v="77"/>
    <n v="44"/>
    <n v="170"/>
    <n v="2.2999429000227671"/>
    <n v="2.2304489213782741"/>
    <n v="0.90588235294117647"/>
  </r>
  <r>
    <n v="790"/>
    <x v="0"/>
    <x v="14"/>
    <x v="256"/>
    <s v="Snowy Owl"/>
    <n v="156"/>
    <n v="169"/>
    <n v="84"/>
    <n v="409"/>
    <n v="88"/>
    <n v="118"/>
    <n v="56"/>
    <n v="262"/>
    <n v="2.6117233080073419"/>
    <n v="2.4183012913197452"/>
    <n v="0.92307692307692313"/>
  </r>
  <r>
    <n v="791"/>
    <x v="0"/>
    <x v="14"/>
    <x v="257"/>
    <s v="Screech Owl"/>
    <n v="54.5"/>
    <n v="58"/>
    <n v="28.5"/>
    <n v="141"/>
    <n v="41"/>
    <n v="57.5"/>
    <n v="34"/>
    <n v="132.5"/>
    <n v="2.1492191126553801"/>
    <n v="2.1222158782728267"/>
    <n v="0.93965517241379315"/>
  </r>
  <r>
    <n v="792"/>
    <x v="0"/>
    <x v="14"/>
    <x v="257"/>
    <s v="Screech Owl"/>
    <n v="57.5"/>
    <n v="61"/>
    <n v="30"/>
    <n v="148.5"/>
    <n v="41.5"/>
    <n v="57.5"/>
    <n v="36"/>
    <n v="135"/>
    <n v="2.171726453653231"/>
    <n v="2.1303337684950061"/>
    <n v="0.94262295081967218"/>
  </r>
  <r>
    <n v="793"/>
    <x v="0"/>
    <x v="14"/>
    <x v="258"/>
    <s v="Spectacled Owl"/>
    <n v="109"/>
    <n v="116"/>
    <n v="50"/>
    <n v="275"/>
    <n v="64"/>
    <n v="98"/>
    <n v="51"/>
    <n v="213"/>
    <n v="2.4393326938302629"/>
    <n v="2.3283796034387376"/>
    <n v="0.93965517241379315"/>
  </r>
  <r>
    <n v="794"/>
    <x v="0"/>
    <x v="14"/>
    <x v="259"/>
    <s v="Burrowing Owl"/>
    <n v="61"/>
    <n v="73"/>
    <n v="35"/>
    <n v="169"/>
    <n v="40"/>
    <n v="69"/>
    <n v="52"/>
    <n v="161"/>
    <n v="2.2278867046136734"/>
    <n v="2.2068258760318495"/>
    <n v="0.83561643835616439"/>
  </r>
  <r>
    <n v="795"/>
    <x v="0"/>
    <x v="14"/>
    <x v="260"/>
    <s v="Barred Owl"/>
    <n v="114"/>
    <n v="120"/>
    <n v="56"/>
    <n v="290"/>
    <n v="77"/>
    <n v="113"/>
    <n v="63"/>
    <n v="253"/>
    <n v="2.4623979978989561"/>
    <n v="2.403120521175818"/>
    <n v="0.95"/>
  </r>
  <r>
    <n v="796"/>
    <x v="0"/>
    <x v="14"/>
    <x v="260"/>
    <s v="Barred Owl"/>
    <n v="98"/>
    <n v="102"/>
    <n v="48"/>
    <n v="248"/>
    <n v="69"/>
    <n v="98"/>
    <n v="53"/>
    <n v="220"/>
    <n v="2.3944516808262164"/>
    <n v="2.3424226808222062"/>
    <n v="0.96078431372549022"/>
  </r>
  <r>
    <n v="798"/>
    <x v="0"/>
    <x v="15"/>
    <x v="261"/>
    <s v="Oilbird"/>
    <n v="73.599999999999994"/>
    <n v="105"/>
    <n v="44.3"/>
    <n v="222.9"/>
    <n v="39"/>
    <n v="45.3"/>
    <n v="19.8"/>
    <n v="104.1"/>
    <n v="2.3481100684802376"/>
    <n v="2.0174507295105362"/>
    <n v="0.70095238095238088"/>
  </r>
  <r>
    <n v="799"/>
    <x v="0"/>
    <x v="15"/>
    <x v="262"/>
    <s v="Marbled Frogmouth"/>
    <n v="87.7"/>
    <n v="97"/>
    <n v="40.700000000000003"/>
    <n v="225.4"/>
    <n v="47.6"/>
    <n v="76.099999999999994"/>
    <n v="40.700000000000003"/>
    <n v="164.4"/>
    <n v="2.3529539117100877"/>
    <n v="2.2159018132040313"/>
    <n v="0.90412371134020619"/>
  </r>
  <r>
    <n v="800"/>
    <x v="0"/>
    <x v="15"/>
    <x v="263"/>
    <s v="Ridgeway's Whip-Poor-Will"/>
    <n v="31.3"/>
    <n v="36.4"/>
    <n v="20.2"/>
    <n v="87.9"/>
    <n v="21.5"/>
    <n v="32.700000000000003"/>
    <n v="18.5"/>
    <n v="72.7"/>
    <n v="1.9439888750737719"/>
    <n v="1.8615344108590377"/>
    <n v="0.85989010989010994"/>
  </r>
  <r>
    <n v="801"/>
    <x v="0"/>
    <x v="15"/>
    <x v="264"/>
    <s v="Whip-Poor-Will"/>
    <n v="32"/>
    <n v="39.5"/>
    <n v="21.5"/>
    <n v="93"/>
    <n v="22"/>
    <n v="36"/>
    <n v="17"/>
    <n v="75"/>
    <n v="1.9684829485539352"/>
    <n v="1.8750612633916999"/>
    <n v="0.810126582278481"/>
  </r>
  <r>
    <n v="802"/>
    <x v="0"/>
    <x v="15"/>
    <x v="264"/>
    <s v="Whip-Poor-Will"/>
    <n v="31.5"/>
    <n v="37"/>
    <n v="19"/>
    <n v="87.5"/>
    <n v="20"/>
    <n v="30.5"/>
    <n v="18.5"/>
    <n v="69"/>
    <n v="1.9420080530223134"/>
    <n v="1.8388490907372554"/>
    <n v="0.85135135135135132"/>
  </r>
  <r>
    <n v="806"/>
    <x v="0"/>
    <x v="15"/>
    <x v="265"/>
    <s v="Common Nighthawk"/>
    <n v="43"/>
    <n v="49"/>
    <n v="28"/>
    <n v="120"/>
    <n v="27"/>
    <n v="36"/>
    <n v="17"/>
    <n v="80"/>
    <n v="2.0791812460476247"/>
    <n v="1.9030899869919433"/>
    <n v="0.87755102040816324"/>
  </r>
  <r>
    <n v="807"/>
    <x v="0"/>
    <x v="15"/>
    <x v="265"/>
    <s v="Common Nighthawk"/>
    <n v="40"/>
    <n v="47"/>
    <n v="25.5"/>
    <n v="112.5"/>
    <n v="21.5"/>
    <n v="29.5"/>
    <n v="14"/>
    <n v="65"/>
    <n v="2.051152522447381"/>
    <n v="1.8129133566428555"/>
    <n v="0.85106382978723405"/>
  </r>
  <r>
    <n v="808"/>
    <x v="0"/>
    <x v="15"/>
    <x v="265"/>
    <s v="Common Nighthawk"/>
    <n v="41.2"/>
    <n v="47"/>
    <n v="26.1"/>
    <n v="114.3"/>
    <n v="22.9"/>
    <n v="32.200000000000003"/>
    <n v="19"/>
    <n v="74.099999999999994"/>
    <n v="2.058046230395282"/>
    <n v="1.8698182079793282"/>
    <n v="0.87659574468085111"/>
  </r>
  <r>
    <n v="809"/>
    <x v="0"/>
    <x v="15"/>
    <x v="266"/>
    <s v="Pauraque"/>
    <n v="35"/>
    <n v="40.6"/>
    <n v="22.2"/>
    <n v="97.8"/>
    <n v="22.6"/>
    <n v="36.9"/>
    <n v="25.5"/>
    <n v="85"/>
    <n v="1.9903388547876015"/>
    <n v="1.9294189257142929"/>
    <n v="0.86206896551724133"/>
  </r>
  <r>
    <n v="811"/>
    <x v="0"/>
    <x v="16"/>
    <x v="267"/>
    <s v="Common Swift"/>
    <n v="12.2"/>
    <n v="17.7"/>
    <n v="20.7"/>
    <n v="50.6"/>
    <n v="18.7"/>
    <n v="25.5"/>
    <n v="10.4"/>
    <n v="54.6"/>
    <n v="1.704150516839799"/>
    <n v="1.7371926427047371"/>
    <n v="0.68926553672316382"/>
  </r>
  <r>
    <n v="812"/>
    <x v="0"/>
    <x v="16"/>
    <x v="267"/>
    <s v="Common Swift"/>
    <n v="12.9"/>
    <n v="16.5"/>
    <n v="20.399999999999999"/>
    <n v="49.8"/>
    <n v="16.5"/>
    <n v="24.8"/>
    <n v="11.4"/>
    <n v="52.7"/>
    <n v="1.6972293427597176"/>
    <n v="1.7218106152125465"/>
    <n v="0.78181818181818186"/>
  </r>
  <r>
    <n v="814"/>
    <x v="0"/>
    <x v="16"/>
    <x v="268"/>
    <s v="Chimney Swift"/>
    <n v="9.1999999999999993"/>
    <n v="12.1"/>
    <n v="16.3"/>
    <n v="37.6"/>
    <n v="15.4"/>
    <n v="23.1"/>
    <n v="11.4"/>
    <n v="49.9"/>
    <n v="1.5751878449276611"/>
    <n v="1.6981005456233897"/>
    <n v="0.7603305785123966"/>
  </r>
  <r>
    <n v="816"/>
    <x v="0"/>
    <x v="16"/>
    <x v="269"/>
    <s v="Ruby-Throated Hummingbird"/>
    <n v="3.8"/>
    <n v="4"/>
    <n v="5.2"/>
    <n v="13"/>
    <n v="7.3"/>
    <n v="10.9"/>
    <n v="4.5999999999999996"/>
    <n v="22.8"/>
    <n v="1.1139433523068367"/>
    <n v="1.3579348470004535"/>
    <n v="0.95"/>
  </r>
  <r>
    <n v="817"/>
    <x v="0"/>
    <x v="16"/>
    <x v="269"/>
    <s v="Ruby-Throated Hummingbird"/>
    <n v="3.9"/>
    <n v="4"/>
    <n v="5.6"/>
    <n v="13.5"/>
    <n v="6.5"/>
    <n v="10.199999999999999"/>
    <n v="4.0999999999999996"/>
    <n v="20.8"/>
    <n v="1.1303337684950061"/>
    <n v="1.3180633349627613"/>
    <n v="0.97499999999999998"/>
  </r>
  <r>
    <n v="820"/>
    <x v="0"/>
    <x v="16"/>
    <x v="270"/>
    <s v="Rufous-Breasted Hermit"/>
    <n v="6.6"/>
    <n v="6.7"/>
    <n v="8.3000000000000007"/>
    <n v="21.6"/>
    <n v="9.1"/>
    <n v="12.9"/>
    <n v="5.7"/>
    <n v="27.7"/>
    <n v="1.3344537511509309"/>
    <n v="1.4424797690644484"/>
    <n v="0.9850746268656716"/>
  </r>
  <r>
    <n v="822"/>
    <x v="0"/>
    <x v="16"/>
    <x v="271"/>
    <s v="Giant Hummingbird"/>
    <n v="10.199999999999999"/>
    <n v="11.4"/>
    <n v="14.3"/>
    <n v="35.9"/>
    <n v="13.7"/>
    <n v="20.9"/>
    <n v="7.4"/>
    <n v="42"/>
    <n v="1.5550944485783191"/>
    <n v="1.6232492903979003"/>
    <n v="0.89473684210526305"/>
  </r>
  <r>
    <n v="826"/>
    <x v="0"/>
    <x v="17"/>
    <x v="272"/>
    <s v="Slaty-tailed Trogon"/>
    <n v="42.8"/>
    <n v="44.7"/>
    <n v="23"/>
    <n v="110.5"/>
    <n v="27.5"/>
    <n v="36"/>
    <n v="16.2"/>
    <n v="79.7"/>
    <n v="2.0433622780211298"/>
    <n v="1.9014583213961123"/>
    <n v="0.9574944071588366"/>
  </r>
  <r>
    <n v="827"/>
    <x v="0"/>
    <x v="18"/>
    <x v="273"/>
    <s v="Common Kingfisher"/>
    <n v="25"/>
    <n v="29.5"/>
    <n v="12.9"/>
    <n v="67.400000000000006"/>
    <n v="16.3"/>
    <n v="24.8"/>
    <n v="8.6999999999999993"/>
    <n v="49.8"/>
    <n v="1.8286598965353196"/>
    <n v="1.6972293427597176"/>
    <n v="0.84745762711864403"/>
  </r>
  <r>
    <n v="828"/>
    <x v="0"/>
    <x v="18"/>
    <x v="273"/>
    <s v="Common Kingfisher"/>
    <n v="19.899999999999999"/>
    <n v="23.7"/>
    <n v="9.6999999999999993"/>
    <n v="53.3"/>
    <n v="13.6"/>
    <n v="20.399999999999999"/>
    <n v="7.6"/>
    <n v="41.6"/>
    <n v="1.7267272090265722"/>
    <n v="1.6190933306267428"/>
    <n v="0.83966244725738393"/>
  </r>
  <r>
    <n v="829"/>
    <x v="0"/>
    <x v="18"/>
    <x v="274"/>
    <s v="Laughing Kookaburra"/>
    <n v="64"/>
    <n v="76.599999999999994"/>
    <n v="32.4"/>
    <n v="173"/>
    <n v="36.5"/>
    <n v="54.2"/>
    <n v="24.2"/>
    <n v="114.9"/>
    <n v="2.2380461031287955"/>
    <n v="2.060320028688285"/>
    <n v="0.83550913838120111"/>
  </r>
  <r>
    <n v="830"/>
    <x v="0"/>
    <x v="18"/>
    <x v="275"/>
    <s v="White-Collared Kingfisher"/>
    <n v="35.799999999999997"/>
    <n v="43.1"/>
    <n v="17.899999999999999"/>
    <n v="96.8"/>
    <n v="21"/>
    <n v="32"/>
    <n v="14.7"/>
    <n v="67.7"/>
    <n v="1.9858753573083938"/>
    <n v="1.8305886686851442"/>
    <n v="0.83062645011600922"/>
  </r>
  <r>
    <n v="831"/>
    <x v="0"/>
    <x v="18"/>
    <x v="275"/>
    <s v="White-Collared Kingfisher"/>
    <n v="34.9"/>
    <n v="42.9"/>
    <n v="16.8"/>
    <n v="94.6"/>
    <n v="21.3"/>
    <n v="33.700000000000003"/>
    <n v="16"/>
    <n v="71"/>
    <n v="1.9758911364017926"/>
    <n v="1.8512583487190752"/>
    <n v="0.81351981351981351"/>
  </r>
  <r>
    <n v="832"/>
    <x v="0"/>
    <x v="18"/>
    <x v="275"/>
    <s v="White-Collared Kingfisher"/>
    <n v="37.299999999999997"/>
    <n v="46.3"/>
    <n v="18.2"/>
    <n v="101.8"/>
    <n v="20.8"/>
    <n v="34.6"/>
    <n v="13.5"/>
    <n v="68.900000000000006"/>
    <n v="2.0077477780007396"/>
    <n v="1.8382192219076257"/>
    <n v="0.80561555075593949"/>
  </r>
  <r>
    <n v="833"/>
    <x v="0"/>
    <x v="18"/>
    <x v="276"/>
    <s v="Sacred Kingfisher"/>
    <n v="30.5"/>
    <n v="36.700000000000003"/>
    <n v="15.2"/>
    <n v="82.4"/>
    <n v="19.8"/>
    <n v="30.9"/>
    <n v="13.7"/>
    <n v="64.400000000000006"/>
    <n v="1.9159272116971158"/>
    <n v="1.808885867359812"/>
    <n v="0.83106267029972747"/>
  </r>
  <r>
    <n v="834"/>
    <x v="0"/>
    <x v="18"/>
    <x v="276"/>
    <s v="Sacred Kingfisher"/>
    <n v="29.5"/>
    <n v="36.1"/>
    <n v="15"/>
    <n v="80.599999999999994"/>
    <n v="17.7"/>
    <n v="28.6"/>
    <n v="13.3"/>
    <n v="59.6"/>
    <n v="1.9063350418050908"/>
    <n v="1.7752462597402363"/>
    <n v="0.81717451523545703"/>
  </r>
  <r>
    <n v="836"/>
    <x v="0"/>
    <x v="18"/>
    <x v="277"/>
    <s v="Belted Kingfisher"/>
    <n v="46.4"/>
    <n v="55.2"/>
    <n v="25.1"/>
    <n v="126.7"/>
    <n v="25.7"/>
    <n v="35.799999999999997"/>
    <n v="10.3"/>
    <n v="71.8"/>
    <n v="2.1027766148834415"/>
    <n v="1.8561244442423002"/>
    <n v="0.84057971014492749"/>
  </r>
  <r>
    <n v="840"/>
    <x v="0"/>
    <x v="18"/>
    <x v="278"/>
    <s v="Russet-Crowned Motmot"/>
    <n v="37.700000000000003"/>
    <n v="42.1"/>
    <n v="18.3"/>
    <n v="98.1"/>
    <n v="27.5"/>
    <n v="39.799999999999997"/>
    <n v="27.4"/>
    <n v="94.7"/>
    <n v="1.9916690073799486"/>
    <n v="1.9763499790032732"/>
    <n v="0.89548693586698336"/>
  </r>
  <r>
    <n v="843"/>
    <x v="0"/>
    <x v="18"/>
    <x v="279"/>
    <s v="Rhinoceros Hornbill"/>
    <n v="133"/>
    <n v="186"/>
    <n v="67"/>
    <n v="386"/>
    <n v="97"/>
    <n v="132"/>
    <n v="68.3"/>
    <n v="297.3"/>
    <n v="2.5865873046717551"/>
    <n v="2.4731949092049379"/>
    <n v="0.71505376344086025"/>
  </r>
  <r>
    <n v="844"/>
    <x v="0"/>
    <x v="18"/>
    <x v="280"/>
    <s v="Great Indian Hornbill"/>
    <n v="137"/>
    <n v="181"/>
    <n v="66.8"/>
    <n v="384.8"/>
    <n v="102"/>
    <n v="138"/>
    <n v="74.5"/>
    <n v="314.5"/>
    <n v="2.5852350633657752"/>
    <n v="2.4976206497812878"/>
    <n v="0.75690607734806625"/>
  </r>
  <r>
    <n v="845"/>
    <x v="0"/>
    <x v="19"/>
    <x v="281"/>
    <s v="White-Fronted Nunbird"/>
    <n v="30.7"/>
    <n v="40.4"/>
    <n v="15.4"/>
    <n v="86.5"/>
    <n v="21.8"/>
    <n v="31.9"/>
    <n v="18.399999999999999"/>
    <n v="72.099999999999994"/>
    <n v="1.9370161074648142"/>
    <n v="1.8579352647194289"/>
    <n v="0.75990099009900991"/>
  </r>
  <r>
    <n v="846"/>
    <x v="0"/>
    <x v="19"/>
    <x v="282"/>
    <s v="Black-Necked Aracari"/>
    <n v="70"/>
    <n v="81"/>
    <n v="34"/>
    <n v="185"/>
    <n v="58.7"/>
    <n v="89"/>
    <n v="53.7"/>
    <n v="201.4"/>
    <n v="2.2671717284030137"/>
    <n v="2.3040594662175993"/>
    <n v="0.86419753086419748"/>
  </r>
  <r>
    <n v="848"/>
    <x v="0"/>
    <x v="19"/>
    <x v="283"/>
    <s v="Toco Toucan"/>
    <n v="70"/>
    <n v="81"/>
    <n v="34"/>
    <n v="185"/>
    <n v="58.7"/>
    <n v="89"/>
    <n v="53.7"/>
    <n v="201.4"/>
    <n v="2.2671717284030137"/>
    <n v="2.3040594662175993"/>
    <n v="0.86419753086419748"/>
  </r>
  <r>
    <n v="849"/>
    <x v="0"/>
    <x v="19"/>
    <x v="284"/>
    <s v="Common Flicker"/>
    <n v="41"/>
    <n v="41.6"/>
    <n v="21.5"/>
    <n v="104.1"/>
    <n v="30.3"/>
    <n v="41.8"/>
    <n v="28"/>
    <n v="100.1"/>
    <n v="2.0174507295105362"/>
    <n v="2.0004340774793183"/>
    <n v="0.98557692307692302"/>
  </r>
  <r>
    <n v="853"/>
    <x v="0"/>
    <x v="19"/>
    <x v="285"/>
    <s v="Pileated Woodpecker"/>
    <n v="54.5"/>
    <n v="57.7"/>
    <n v="30.5"/>
    <n v="142.69999999999999"/>
    <n v="41.9"/>
    <n v="53.5"/>
    <n v="36"/>
    <n v="131.4"/>
    <n v="2.1544239731146466"/>
    <n v="2.1185953652237619"/>
    <n v="0.94454072790294619"/>
  </r>
  <r>
    <n v="855"/>
    <x v="0"/>
    <x v="19"/>
    <x v="286"/>
    <s v="Red-Headed Woodpecker"/>
    <n v="38.5"/>
    <n v="39.6"/>
    <n v="19.5"/>
    <n v="97.6"/>
    <n v="30.5"/>
    <n v="40.700000000000003"/>
    <n v="27"/>
    <n v="98.2"/>
    <n v="1.9894498176666919"/>
    <n v="1.9921114877869495"/>
    <n v="0.97222222222222221"/>
  </r>
  <r>
    <n v="857"/>
    <x v="0"/>
    <x v="20"/>
    <x v="287"/>
    <s v="Lesser Green Broadbill"/>
    <n v="27.3"/>
    <n v="32.200000000000003"/>
    <n v="17"/>
    <n v="76.5"/>
    <n v="24"/>
    <n v="35.200000000000003"/>
    <n v="21"/>
    <n v="80.2"/>
    <n v="1.8836614351536174"/>
    <n v="1.9041743682841634"/>
    <n v="0.84782608695652173"/>
  </r>
  <r>
    <n v="858"/>
    <x v="0"/>
    <x v="20"/>
    <x v="288"/>
    <s v="Black and Yellow Broadbill"/>
    <n v="20.100000000000001"/>
    <n v="22.6"/>
    <n v="12.8"/>
    <n v="55.5"/>
    <n v="18.5"/>
    <n v="30.9"/>
    <n v="20.3"/>
    <n v="69.7"/>
    <n v="1.7442929831226761"/>
    <n v="1.8432327780980093"/>
    <n v="0.88938053097345138"/>
  </r>
  <r>
    <n v="859"/>
    <x v="0"/>
    <x v="20"/>
    <x v="289"/>
    <s v="Brown Creeper"/>
    <n v="12.7"/>
    <n v="15.7"/>
    <n v="9"/>
    <n v="37.4"/>
    <n v="10.8"/>
    <n v="19"/>
    <n v="15.3"/>
    <n v="45.1"/>
    <n v="1.5728716022004801"/>
    <n v="1.6541765418779606"/>
    <n v="0.80891719745222934"/>
  </r>
  <r>
    <n v="860"/>
    <x v="0"/>
    <x v="20"/>
    <x v="290"/>
    <s v="Barred Woodcreeper"/>
    <n v="27.2"/>
    <n v="31.9"/>
    <n v="17.899999999999999"/>
    <n v="77"/>
    <n v="24.6"/>
    <n v="33.5"/>
    <n v="26.2"/>
    <n v="84.3"/>
    <n v="1.8864907251724818"/>
    <n v="1.9258275746247422"/>
    <n v="0.85266457680250785"/>
  </r>
  <r>
    <n v="861"/>
    <x v="0"/>
    <x v="20"/>
    <x v="291"/>
    <s v="Rufus Hornero"/>
    <n v="26"/>
    <n v="26"/>
    <n v="15.3"/>
    <n v="67.3"/>
    <n v="22.9"/>
    <n v="39.5"/>
    <n v="31.3"/>
    <n v="93.7"/>
    <n v="1.8280150642239767"/>
    <n v="1.9717395908877779"/>
    <n v="1"/>
  </r>
  <r>
    <n v="862"/>
    <x v="0"/>
    <x v="20"/>
    <x v="292"/>
    <s v="Great Antshrike"/>
    <n v="25.5"/>
    <n v="25.2"/>
    <n v="12.5"/>
    <n v="63.2"/>
    <n v="28.4"/>
    <n v="45.6"/>
    <n v="35.9"/>
    <n v="109.9"/>
    <n v="1.8007170782823849"/>
    <n v="2.0409976924234905"/>
    <n v="1.0119047619047619"/>
  </r>
  <r>
    <n v="863"/>
    <x v="0"/>
    <x v="20"/>
    <x v="293"/>
    <s v="Chesnut-Crowned Gnateater"/>
    <n v="18.8"/>
    <n v="19"/>
    <n v="8.9"/>
    <n v="46.7"/>
    <n v="20.3"/>
    <n v="35.5"/>
    <n v="27"/>
    <n v="82.8"/>
    <n v="1.669316880566112"/>
    <n v="1.9180303367848799"/>
    <n v="0.98947368421052639"/>
  </r>
  <r>
    <n v="864"/>
    <x v="0"/>
    <x v="20"/>
    <x v="294"/>
    <s v="White-Throated Tapaculo"/>
    <n v="22.2"/>
    <n v="20"/>
    <n v="11.6"/>
    <n v="53.8"/>
    <n v="27.7"/>
    <n v="46.7"/>
    <n v="37.799999999999997"/>
    <n v="112.2"/>
    <n v="1.7307822756663893"/>
    <n v="2.0499928569201429"/>
    <n v="1.1100000000000001"/>
  </r>
  <r>
    <n v="865"/>
    <x v="0"/>
    <x v="20"/>
    <x v="295"/>
    <s v="Guianan Cock of the Rock"/>
    <n v="45.3"/>
    <n v="57.5"/>
    <n v="29"/>
    <n v="131.80000000000001"/>
    <n v="36.799999999999997"/>
    <n v="56.4"/>
    <n v="35.5"/>
    <n v="128.69999999999999"/>
    <n v="2.1199154102579909"/>
    <n v="2.1095785469043866"/>
    <n v="0.78782608695652168"/>
  </r>
  <r>
    <n v="866"/>
    <x v="0"/>
    <x v="20"/>
    <x v="296"/>
    <s v="Southern Beardless Tyrannulet"/>
    <n v="12.1"/>
    <n v="14.4"/>
    <n v="8.1"/>
    <n v="34.6"/>
    <n v="11.2"/>
    <n v="20.7"/>
    <n v="15.6"/>
    <n v="47.5"/>
    <n v="1.5390760987927767"/>
    <n v="1.6766936096248664"/>
    <n v="0.84027777777777768"/>
  </r>
  <r>
    <n v="867"/>
    <x v="0"/>
    <x v="20"/>
    <x v="297"/>
    <s v="Yellow-Bellied Flycatcher"/>
    <n v="14.4"/>
    <n v="18.600000000000001"/>
    <n v="9.6999999999999993"/>
    <n v="42.7"/>
    <n v="12.5"/>
    <n v="22.7"/>
    <n v="16.100000000000001"/>
    <n v="51.3"/>
    <n v="1.6304278750250238"/>
    <n v="1.7101173651118162"/>
    <n v="0.77419354838709675"/>
  </r>
  <r>
    <n v="870"/>
    <x v="0"/>
    <x v="20"/>
    <x v="298"/>
    <s v="Short-Tailed Field Tyrant"/>
    <n v="17.899999999999999"/>
    <n v="19.399999999999999"/>
    <n v="10.199999999999999"/>
    <n v="47.5"/>
    <n v="15.5"/>
    <n v="32.200000000000003"/>
    <n v="26.5"/>
    <n v="74.2"/>
    <n v="1.6766936096248664"/>
    <n v="1.8704039052790269"/>
    <n v="0.92268041237113396"/>
  </r>
  <r>
    <n v="871"/>
    <x v="0"/>
    <x v="20"/>
    <x v="299"/>
    <s v="Ground-tyrant"/>
    <n v="22.3"/>
    <n v="28.3"/>
    <n v="17.100000000000001"/>
    <n v="67.7"/>
    <n v="19.399999999999999"/>
    <n v="41.2"/>
    <n v="32.200000000000003"/>
    <n v="92.8"/>
    <n v="1.8305886686851442"/>
    <n v="1.9675479762188619"/>
    <n v="0.78798586572438167"/>
  </r>
  <r>
    <n v="872"/>
    <x v="0"/>
    <x v="20"/>
    <x v="300"/>
    <s v="Whiskered Flycatcher"/>
    <n v="14.4"/>
    <n v="17.7"/>
    <n v="8.6"/>
    <n v="40.700000000000003"/>
    <n v="13.6"/>
    <n v="21.3"/>
    <n v="16.3"/>
    <n v="51.2"/>
    <n v="1.6095944092252201"/>
    <n v="1.7092699609758308"/>
    <n v="0.81355932203389836"/>
  </r>
  <r>
    <n v="873"/>
    <x v="0"/>
    <x v="20"/>
    <x v="301"/>
    <s v="Superb Lyrebird"/>
    <n v="60.4"/>
    <n v="59"/>
    <n v="33.799999999999997"/>
    <n v="153.19999999999999"/>
    <n v="67.7"/>
    <n v="132"/>
    <n v="111.2"/>
    <n v="310.89999999999998"/>
    <n v="2.1852587652965849"/>
    <n v="2.4926207220431915"/>
    <n v="1.0237288135593221"/>
  </r>
  <r>
    <n v="875"/>
    <x v="0"/>
    <x v="20"/>
    <x v="302"/>
    <s v="Horned Lark"/>
    <n v="23.2"/>
    <n v="26"/>
    <n v="14.6"/>
    <n v="63.8"/>
    <n v="17.7"/>
    <n v="28.9"/>
    <n v="20.6"/>
    <n v="67.2"/>
    <n v="1.804820678721162"/>
    <n v="1.8273692730538251"/>
    <n v="0.89230769230769225"/>
  </r>
  <r>
    <n v="876"/>
    <x v="0"/>
    <x v="20"/>
    <x v="302"/>
    <s v="Horned Lark"/>
    <n v="23"/>
    <n v="25.8"/>
    <n v="14.1"/>
    <n v="62.9"/>
    <n v="16.8"/>
    <n v="28.2"/>
    <n v="21.6"/>
    <n v="66.599999999999994"/>
    <n v="1.7986506454452689"/>
    <n v="1.823474229170301"/>
    <n v="0.89147286821705429"/>
  </r>
  <r>
    <n v="878"/>
    <x v="0"/>
    <x v="20"/>
    <x v="303"/>
    <s v="Black Lark"/>
    <n v="29.4"/>
    <n v="31.1"/>
    <n v="18.8"/>
    <n v="79.3"/>
    <n v="23.4"/>
    <n v="36.200000000000003"/>
    <n v="25.6"/>
    <n v="85.2"/>
    <n v="1.8992731873176039"/>
    <n v="1.9304395947667001"/>
    <n v="0.94533762057877802"/>
  </r>
  <r>
    <n v="879"/>
    <x v="0"/>
    <x v="20"/>
    <x v="304"/>
    <s v="Singing Bush Lark"/>
    <n v="22.1"/>
    <n v="22.9"/>
    <n v="12.6"/>
    <n v="57.6"/>
    <n v="19.3"/>
    <n v="30.7"/>
    <n v="23.4"/>
    <n v="73.400000000000006"/>
    <n v="1.7604224834232121"/>
    <n v="1.8656960599160706"/>
    <n v="0.96506550218340625"/>
  </r>
  <r>
    <n v="881"/>
    <x v="0"/>
    <x v="20"/>
    <x v="305"/>
    <s v="Barn Swallow"/>
    <n v="14.5"/>
    <n v="21.5"/>
    <n v="12.8"/>
    <n v="48.8"/>
    <n v="12.6"/>
    <n v="20.5"/>
    <n v="11.5"/>
    <n v="44.6"/>
    <n v="1.6884198220027107"/>
    <n v="1.6493348587121419"/>
    <n v="0.67441860465116277"/>
  </r>
  <r>
    <n v="882"/>
    <x v="0"/>
    <x v="20"/>
    <x v="305"/>
    <s v="Barn Swallow"/>
    <n v="14.3"/>
    <n v="19.7"/>
    <n v="13.2"/>
    <n v="47.2"/>
    <n v="12.4"/>
    <n v="19.5"/>
    <n v="10.8"/>
    <n v="42.7"/>
    <n v="1.6739419986340878"/>
    <n v="1.6304278750250238"/>
    <n v="0.72588832487309651"/>
  </r>
  <r>
    <n v="884"/>
    <x v="0"/>
    <x v="20"/>
    <x v="306"/>
    <s v="Purple Martin"/>
    <n v="21.8"/>
    <n v="31.2"/>
    <n v="17"/>
    <n v="70"/>
    <n v="18.399999999999999"/>
    <n v="30.2"/>
    <n v="16.399999999999999"/>
    <n v="65"/>
    <n v="1.8450980400142569"/>
    <n v="1.8129133566428555"/>
    <n v="0.69871794871794879"/>
  </r>
  <r>
    <n v="886"/>
    <x v="0"/>
    <x v="20"/>
    <x v="307"/>
    <s v="Stout-Billed Greybird"/>
    <n v="40.6"/>
    <n v="43.8"/>
    <n v="23.5"/>
    <n v="107.9"/>
    <n v="34"/>
    <n v="45.6"/>
    <n v="29.3"/>
    <n v="108.9"/>
    <n v="2.0330214446829107"/>
    <n v="2.0370278797557746"/>
    <n v="0.92694063926940651"/>
  </r>
  <r>
    <n v="887"/>
    <x v="0"/>
    <x v="20"/>
    <x v="308"/>
    <s v="Black Drongo"/>
    <n v="28.4"/>
    <n v="39.1"/>
    <n v="19.899999999999999"/>
    <n v="87.4"/>
    <n v="21.8"/>
    <n v="34.799999999999997"/>
    <n v="22"/>
    <n v="78.599999999999994"/>
    <n v="1.9415114326344027"/>
    <n v="1.8954225460394079"/>
    <n v="0.72634271099744241"/>
  </r>
  <r>
    <n v="890"/>
    <x v="0"/>
    <x v="20"/>
    <x v="309"/>
    <s v="White-Winged Chough"/>
    <n v="54.7"/>
    <n v="55.7"/>
    <n v="32"/>
    <n v="142.4"/>
    <n v="44.4"/>
    <n v="79.8"/>
    <n v="63.9"/>
    <n v="188.1"/>
    <n v="2.1535099893008374"/>
    <n v="2.274388795550379"/>
    <n v="0.98204667863554762"/>
  </r>
  <r>
    <n v="891"/>
    <x v="0"/>
    <x v="20"/>
    <x v="310"/>
    <s v="Pied Currawong"/>
    <n v="53.6"/>
    <n v="63.5"/>
    <n v="35.5"/>
    <n v="152.6"/>
    <n v="44.7"/>
    <n v="78.3"/>
    <n v="52.5"/>
    <n v="175.5"/>
    <n v="2.1835545336188615"/>
    <n v="2.2442771208018426"/>
    <n v="0.84409448818897637"/>
  </r>
  <r>
    <n v="892"/>
    <x v="0"/>
    <x v="20"/>
    <x v="311"/>
    <s v="Coal Tit"/>
    <n v="12.7"/>
    <n v="15.1"/>
    <n v="8.6999999999999993"/>
    <n v="36.5"/>
    <n v="11.8"/>
    <n v="22.2"/>
    <n v="16"/>
    <n v="50"/>
    <n v="1.5622928644564746"/>
    <n v="1.6989700043360187"/>
    <n v="0.84105960264900659"/>
  </r>
  <r>
    <n v="895"/>
    <x v="0"/>
    <x v="20"/>
    <x v="312"/>
    <s v="Crested Tit"/>
    <n v="13.9"/>
    <n v="16.3"/>
    <n v="9.1"/>
    <n v="39.299999999999997"/>
    <n v="12.8"/>
    <n v="23.9"/>
    <n v="17.899999999999999"/>
    <n v="54.6"/>
    <n v="1.5943925503754268"/>
    <n v="1.7371926427047371"/>
    <n v="0.85276073619631898"/>
  </r>
  <r>
    <n v="896"/>
    <x v="0"/>
    <x v="20"/>
    <x v="313"/>
    <s v="Willow Tit"/>
    <n v="13.6"/>
    <n v="16.3"/>
    <n v="9"/>
    <n v="38.9"/>
    <n v="12.9"/>
    <n v="23.8"/>
    <n v="16.600000000000001"/>
    <n v="53.3"/>
    <n v="1.5899496013257075"/>
    <n v="1.7267272090265722"/>
    <n v="0.83435582822085885"/>
  </r>
  <r>
    <n v="897"/>
    <x v="0"/>
    <x v="20"/>
    <x v="289"/>
    <s v="Common Treecreeper"/>
    <n v="13"/>
    <n v="16.5"/>
    <n v="8.3000000000000007"/>
    <n v="37.799999999999997"/>
    <n v="10.6"/>
    <n v="16.100000000000001"/>
    <n v="15.1"/>
    <n v="41.8"/>
    <n v="1.5774917998372253"/>
    <n v="1.6211762817750353"/>
    <n v="0.78787878787878785"/>
  </r>
  <r>
    <n v="898"/>
    <x v="0"/>
    <x v="20"/>
    <x v="314"/>
    <s v="White-Breasted Nuthatch"/>
    <n v="18.3"/>
    <n v="21.4"/>
    <n v="12.8"/>
    <n v="52.5"/>
    <n v="15.7"/>
    <n v="24.5"/>
    <n v="18.3"/>
    <n v="58.5"/>
    <n v="1.7201593034059568"/>
    <n v="1.7671558660821804"/>
    <n v="0.85514018691588789"/>
  </r>
  <r>
    <n v="899"/>
    <x v="0"/>
    <x v="20"/>
    <x v="315"/>
    <s v="Striated Laughing Thrush"/>
    <n v="31.5"/>
    <n v="31.5"/>
    <n v="18.2"/>
    <n v="81.2"/>
    <n v="34.200000000000003"/>
    <n v="58"/>
    <n v="42.9"/>
    <n v="135.1"/>
    <n v="1.9095560292411751"/>
    <n v="2.1306553490220304"/>
    <n v="1"/>
  </r>
  <r>
    <n v="900"/>
    <x v="0"/>
    <x v="20"/>
    <x v="316"/>
    <s v="White-Throated Dipper"/>
    <n v="20.5"/>
    <n v="23"/>
    <n v="14.2"/>
    <n v="57.7"/>
    <n v="20"/>
    <n v="36.799999999999997"/>
    <n v="27"/>
    <n v="83.8"/>
    <n v="1.7611758131557314"/>
    <n v="1.9232440186302762"/>
    <n v="0.89130434782608692"/>
  </r>
  <r>
    <n v="901"/>
    <x v="0"/>
    <x v="20"/>
    <x v="317"/>
    <s v="Brown Thrasher"/>
    <n v="27.3"/>
    <n v="27.2"/>
    <n v="14.9"/>
    <n v="69.400000000000006"/>
    <n v="27.9"/>
    <n v="47.6"/>
    <n v="34.4"/>
    <n v="109.9"/>
    <n v="1.8413594704548548"/>
    <n v="2.0409976924234905"/>
    <n v="1.0036764705882353"/>
  </r>
  <r>
    <n v="902"/>
    <x v="0"/>
    <x v="20"/>
    <x v="318"/>
    <s v="American Robin"/>
    <n v="27.2"/>
    <n v="30"/>
    <n v="18.2"/>
    <n v="75.400000000000006"/>
    <n v="25.5"/>
    <n v="42"/>
    <n v="30.4"/>
    <n v="97.9"/>
    <n v="1.8773713458697741"/>
    <n v="1.9907826918031377"/>
    <n v="0.90666666666666662"/>
  </r>
  <r>
    <n v="903"/>
    <x v="0"/>
    <x v="20"/>
    <x v="319"/>
    <s v="Himalayan Blue Whistling Thrush"/>
    <n v="41.5"/>
    <n v="46.6"/>
    <n v="25.3"/>
    <n v="113.4"/>
    <n v="37.299999999999997"/>
    <n v="68.400000000000006"/>
    <n v="53.1"/>
    <n v="158.80000000000001"/>
    <n v="2.0546130545568877"/>
    <n v="2.2008504980910777"/>
    <n v="0.8905579399141631"/>
  </r>
  <r>
    <n v="904"/>
    <x v="0"/>
    <x v="20"/>
    <x v="320"/>
    <s v="Goldcrest"/>
    <n v="9.6"/>
    <n v="12.9"/>
    <n v="7.2"/>
    <n v="29.7"/>
    <n v="9.6999999999999993"/>
    <n v="21.2"/>
    <n v="17.100000000000001"/>
    <n v="48"/>
    <n v="1.4727564493172123"/>
    <n v="1.6812412373755872"/>
    <n v="0.7441860465116279"/>
  </r>
  <r>
    <n v="905"/>
    <x v="0"/>
    <x v="20"/>
    <x v="321"/>
    <s v="Correndera Pipit"/>
    <n v="19.899999999999999"/>
    <n v="21.2"/>
    <n v="11.2"/>
    <n v="52.3"/>
    <n v="16.2"/>
    <n v="29.3"/>
    <n v="22.4"/>
    <n v="67.900000000000006"/>
    <n v="1.7185016888672742"/>
    <n v="1.8318697742805017"/>
    <n v="0.93867924528301883"/>
  </r>
  <r>
    <n v="907"/>
    <x v="0"/>
    <x v="20"/>
    <x v="322"/>
    <s v="Budytes flavus"/>
    <n v="17.100000000000001"/>
    <n v="20.3"/>
    <n v="11.5"/>
    <n v="48.9"/>
    <n v="15.4"/>
    <n v="30.9"/>
    <n v="22.9"/>
    <n v="69.2"/>
    <n v="1.6893088591236203"/>
    <n v="1.8401060944567575"/>
    <n v="0.84236453201970451"/>
  </r>
  <r>
    <n v="908"/>
    <x v="0"/>
    <x v="20"/>
    <x v="323"/>
    <s v="Pied Wagtail"/>
    <n v="19.600000000000001"/>
    <n v="23.7"/>
    <n v="13"/>
    <n v="56.3"/>
    <n v="16.100000000000001"/>
    <n v="31.5"/>
    <n v="22.9"/>
    <n v="70.5"/>
    <n v="1.7505083948513462"/>
    <n v="1.8481891169913987"/>
    <n v="0.82700421940928281"/>
  </r>
  <r>
    <n v="911"/>
    <x v="0"/>
    <x v="20"/>
    <x v="324"/>
    <s v="Cedar Waxwing"/>
    <n v="20.7"/>
    <n v="24.6"/>
    <n v="13.6"/>
    <n v="58.9"/>
    <n v="19.5"/>
    <n v="30.6"/>
    <n v="18"/>
    <n v="68.099999999999994"/>
    <n v="1.7701152947871015"/>
    <n v="1.8331471119127853"/>
    <n v="0.84146341463414631"/>
  </r>
  <r>
    <n v="912"/>
    <x v="0"/>
    <x v="20"/>
    <x v="325"/>
    <s v="Black-Backed Magpie"/>
    <n v="56"/>
    <n v="61.3"/>
    <n v="37.200000000000003"/>
    <n v="154.5"/>
    <n v="45.2"/>
    <n v="82.8"/>
    <n v="61.4"/>
    <n v="189.4"/>
    <n v="2.1889284837608534"/>
    <n v="2.2773799746672543"/>
    <n v="0.91353996737357268"/>
  </r>
  <r>
    <n v="913"/>
    <x v="0"/>
    <x v="20"/>
    <x v="326"/>
    <s v="Bornean Bristlehead"/>
    <n v="37"/>
    <n v="38.4"/>
    <n v="21.3"/>
    <n v="96.7"/>
    <n v="33"/>
    <n v="48"/>
    <n v="33.1"/>
    <n v="114.1"/>
    <n v="1.9854264740830014"/>
    <n v="2.0572856444182146"/>
    <n v="0.96354166666666674"/>
  </r>
  <r>
    <n v="914"/>
    <x v="0"/>
    <x v="20"/>
    <x v="327"/>
    <s v="Southern Grackle"/>
    <n v="40.299999999999997"/>
    <n v="46.4"/>
    <n v="29.1"/>
    <n v="115.8"/>
    <n v="36.4"/>
    <n v="56.3"/>
    <n v="33.4"/>
    <n v="126.1"/>
    <n v="2.0637085593914173"/>
    <n v="2.1007150865730817"/>
    <n v="0.86853448275862066"/>
  </r>
  <r>
    <n v="916"/>
    <x v="0"/>
    <x v="20"/>
    <x v="328"/>
    <s v="Red-Throated Ant-Tanager"/>
    <n v="21.7"/>
    <n v="23.2"/>
    <n v="12"/>
    <n v="56.9"/>
    <n v="19.8"/>
    <n v="31.9"/>
    <n v="23.2"/>
    <n v="74.900000000000006"/>
    <n v="1.7551122663950709"/>
    <n v="1.8744818176994666"/>
    <n v="0.93534482758620685"/>
  </r>
  <r>
    <n v="917"/>
    <x v="0"/>
    <x v="21"/>
    <x v="329"/>
    <s v="Sandcoleus (l)"/>
    <n v="46.3"/>
    <n v="41.2"/>
    <n v="25.9"/>
    <n v="113.4"/>
    <n v="36.5"/>
    <n v="50.9"/>
    <n v="28.1"/>
    <n v="115.5"/>
    <n v="2.0546130545568877"/>
    <n v="2.0625819842281627"/>
    <n v="1.1237864077669901"/>
  </r>
  <r>
    <n v="981"/>
    <x v="0"/>
    <x v="0"/>
    <x v="2"/>
    <m/>
    <n v="45.3"/>
    <n v="45.8"/>
    <m/>
    <n v="91.1"/>
    <n v="46.3"/>
    <n v="61.7"/>
    <n v="37.9"/>
    <n v="145.9"/>
    <n v="1.959518376972998"/>
    <n v="2.1640552918934515"/>
    <n v="0.98908296943231444"/>
  </r>
  <r>
    <n v="982"/>
    <x v="0"/>
    <x v="0"/>
    <x v="330"/>
    <m/>
    <n v="73.599999999999994"/>
    <n v="72.2"/>
    <n v="40.200000000000003"/>
    <n v="186"/>
    <n v="70.2"/>
    <n v="98.7"/>
    <n v="65.599999999999994"/>
    <n v="234.5"/>
    <n v="2.2695129442179165"/>
    <n v="2.3701428470511017"/>
    <n v="1.0193905817174513"/>
  </r>
  <r>
    <n v="983"/>
    <x v="0"/>
    <x v="22"/>
    <x v="331"/>
    <m/>
    <n v="59.4"/>
    <n v="46.3"/>
    <n v="36.799999999999997"/>
    <n v="142.5"/>
    <n v="66.900000000000006"/>
    <n v="103.1"/>
    <n v="28.2"/>
    <n v="198.2"/>
    <n v="2.153814864344529"/>
    <n v="2.2971036501492565"/>
    <n v="1.2829373650107991"/>
  </r>
  <r>
    <n v="985"/>
    <x v="0"/>
    <x v="23"/>
    <x v="332"/>
    <m/>
    <n v="147.6"/>
    <n v="116.9"/>
    <n v="93.4"/>
    <n v="357.9"/>
    <n v="44.2"/>
    <n v="120.3"/>
    <n v="74.2"/>
    <n v="238.7"/>
    <n v="2.5537616983900042"/>
    <n v="2.3778524190067545"/>
    <n v="1.262617621899059"/>
  </r>
  <r>
    <n v="986"/>
    <x v="0"/>
    <x v="23"/>
    <x v="10"/>
    <m/>
    <n v="183.7"/>
    <n v="147.80000000000001"/>
    <n v="95.3"/>
    <n v="426.8"/>
    <n v="56.3"/>
    <n v="140.30000000000001"/>
    <n v="88.8"/>
    <n v="285.39999999999998"/>
    <n v="2.6302244107524322"/>
    <n v="2.4554539687786279"/>
    <n v="1.2428958051420838"/>
  </r>
  <r>
    <n v="987"/>
    <x v="0"/>
    <x v="23"/>
    <x v="12"/>
    <m/>
    <n v="137.80000000000001"/>
    <n v="112.2"/>
    <m/>
    <n v="250"/>
    <n v="39.5"/>
    <n v="116.8"/>
    <n v="73"/>
    <n v="229.3"/>
    <n v="2.3979400086720375"/>
    <n v="2.3604040547299387"/>
    <n v="1.2281639928698753"/>
  </r>
  <r>
    <n v="988"/>
    <x v="0"/>
    <x v="1"/>
    <x v="6"/>
    <m/>
    <n v="81.5"/>
    <n v="71.5"/>
    <n v="35.200000000000003"/>
    <n v="188.2"/>
    <n v="34.4"/>
    <n v="77.900000000000006"/>
    <n v="47.4"/>
    <n v="159.69999999999999"/>
    <n v="2.2746196190912382"/>
    <n v="2.203304916138483"/>
    <n v="1.1398601398601398"/>
  </r>
  <r>
    <n v="989"/>
    <x v="0"/>
    <x v="1"/>
    <x v="333"/>
    <m/>
    <n v="110.3"/>
    <n v="102.4"/>
    <n v="47.8"/>
    <n v="260.5"/>
    <n v="40"/>
    <n v="104.5"/>
    <n v="64.099999999999994"/>
    <n v="208.6"/>
    <n v="2.415807727635543"/>
    <n v="2.3193143040905122"/>
    <n v="1.0771484375"/>
  </r>
  <r>
    <n v="990"/>
    <x v="0"/>
    <x v="1"/>
    <x v="9"/>
    <m/>
    <n v="73.2"/>
    <n v="68"/>
    <n v="32.700000000000003"/>
    <n v="173.9"/>
    <n v="36.1"/>
    <n v="66.599999999999994"/>
    <n v="39.4"/>
    <n v="142.1"/>
    <n v="2.2402995820027125"/>
    <n v="2.1525940779274695"/>
    <n v="1.0764705882352941"/>
  </r>
  <r>
    <n v="991"/>
    <x v="0"/>
    <x v="3"/>
    <x v="14"/>
    <m/>
    <n v="409"/>
    <n v="410"/>
    <n v="146"/>
    <n v="965"/>
    <n v="106"/>
    <n v="185"/>
    <n v="139"/>
    <n v="430"/>
    <n v="2.9845273133437926"/>
    <n v="2.6334684555795862"/>
    <n v="0.9975609756097561"/>
  </r>
  <r>
    <n v="992"/>
    <x v="0"/>
    <x v="3"/>
    <x v="334"/>
    <m/>
    <n v="273"/>
    <n v="271"/>
    <m/>
    <n v="544"/>
    <n v="84"/>
    <n v="151"/>
    <n v="86"/>
    <n v="321"/>
    <n v="2.7355988996981795"/>
    <n v="2.5065050324048719"/>
    <n v="1.0073800738007379"/>
  </r>
  <r>
    <n v="993"/>
    <x v="0"/>
    <x v="3"/>
    <x v="335"/>
    <m/>
    <n v="295"/>
    <n v="290"/>
    <n v="104.7"/>
    <n v="689.7"/>
    <n v="85"/>
    <n v="159"/>
    <n v="96"/>
    <n v="340"/>
    <n v="2.8386602259889413"/>
    <n v="2.5314789170422554"/>
    <n v="1.0172413793103448"/>
  </r>
  <r>
    <n v="994"/>
    <x v="0"/>
    <x v="3"/>
    <x v="336"/>
    <m/>
    <n v="244"/>
    <n v="236"/>
    <n v="99"/>
    <n v="579"/>
    <n v="87"/>
    <n v="164"/>
    <n v="93"/>
    <n v="344"/>
    <n v="2.7626785637274365"/>
    <n v="2.53655844257153"/>
    <n v="1.0338983050847457"/>
  </r>
  <r>
    <n v="995"/>
    <x v="0"/>
    <x v="3"/>
    <x v="20"/>
    <m/>
    <n v="118.4"/>
    <n v="113.9"/>
    <n v="55"/>
    <n v="287.3"/>
    <n v="50.3"/>
    <n v="94.4"/>
    <n v="54.4"/>
    <n v="199.1"/>
    <n v="2.4583356259919475"/>
    <n v="2.2990712600274095"/>
    <n v="1.0395083406496928"/>
  </r>
  <r>
    <n v="996"/>
    <x v="0"/>
    <x v="3"/>
    <x v="337"/>
    <m/>
    <n v="102.6"/>
    <n v="107.7"/>
    <m/>
    <n v="210.3"/>
    <n v="37.6"/>
    <n v="67.599999999999994"/>
    <n v="42.3"/>
    <n v="147.5"/>
    <n v="2.3228392726863212"/>
    <n v="2.1687920203141817"/>
    <n v="0.95264623955431749"/>
  </r>
  <r>
    <n v="997"/>
    <x v="0"/>
    <x v="3"/>
    <x v="338"/>
    <m/>
    <n v="82"/>
    <n v="81.099999999999994"/>
    <n v="40.200000000000003"/>
    <n v="203.3"/>
    <n v="32.200000000000003"/>
    <n v="57.7"/>
    <n v="34.6"/>
    <n v="124.5"/>
    <n v="2.3081373786380386"/>
    <n v="2.0951693514317551"/>
    <n v="1.0110974106041923"/>
  </r>
  <r>
    <n v="998"/>
    <x v="0"/>
    <x v="3"/>
    <x v="339"/>
    <m/>
    <n v="108.8"/>
    <n v="110.3"/>
    <m/>
    <n v="219.1"/>
    <n v="41.2"/>
    <n v="74.7"/>
    <n v="45.1"/>
    <n v="161"/>
    <n v="2.3406423775607053"/>
    <n v="2.2068258760318495"/>
    <n v="0.98640072529465095"/>
  </r>
  <r>
    <n v="999"/>
    <x v="0"/>
    <x v="3"/>
    <x v="19"/>
    <m/>
    <n v="87.2"/>
    <n v="83.3"/>
    <n v="41.8"/>
    <n v="212.3"/>
    <n v="39.200000000000003"/>
    <n v="74.5"/>
    <n v="45.2"/>
    <n v="158.9"/>
    <n v="2.3269499941659988"/>
    <n v="2.2011238972073794"/>
    <n v="1.0468187274909964"/>
  </r>
  <r>
    <n v="1000"/>
    <x v="0"/>
    <x v="3"/>
    <x v="340"/>
    <m/>
    <n v="109.3"/>
    <n v="104.5"/>
    <n v="55"/>
    <n v="268.8"/>
    <n v="39.4"/>
    <n v="84.9"/>
    <n v="56.9"/>
    <n v="181.2"/>
    <n v="2.4294292643817874"/>
    <n v="2.2581581933407944"/>
    <n v="1.045933014354067"/>
  </r>
  <r>
    <n v="1001"/>
    <x v="0"/>
    <x v="3"/>
    <x v="341"/>
    <m/>
    <n v="79.900000000000006"/>
    <n v="72.5"/>
    <n v="43"/>
    <n v="195.4"/>
    <n v="31"/>
    <n v="66.599999999999994"/>
    <n v="44.2"/>
    <n v="141.80000000000001"/>
    <n v="2.2909245593827543"/>
    <n v="2.1516762308470474"/>
    <n v="1.1020689655172415"/>
  </r>
  <r>
    <n v="1002"/>
    <x v="0"/>
    <x v="3"/>
    <x v="342"/>
    <m/>
    <n v="60"/>
    <n v="55.2"/>
    <m/>
    <n v="115.2"/>
    <n v="23.7"/>
    <n v="52"/>
    <n v="37.200000000000003"/>
    <n v="112.9"/>
    <n v="2.0614524790871931"/>
    <n v="2.0526939419249679"/>
    <n v="1.0869565217391304"/>
  </r>
  <r>
    <n v="1003"/>
    <x v="0"/>
    <x v="3"/>
    <x v="343"/>
    <m/>
    <n v="104.6"/>
    <n v="99.6"/>
    <n v="50.7"/>
    <n v="254.9"/>
    <n v="37.9"/>
    <n v="80.2"/>
    <n v="53.4"/>
    <n v="171.5"/>
    <n v="2.4063698354692673"/>
    <n v="2.2342641243787895"/>
    <n v="1.0502008032128514"/>
  </r>
  <r>
    <n v="1004"/>
    <x v="0"/>
    <x v="3"/>
    <x v="344"/>
    <m/>
    <n v="71.099999999999994"/>
    <n v="66.8"/>
    <m/>
    <n v="137.9"/>
    <n v="36.200000000000003"/>
    <n v="65.400000000000006"/>
    <n v="34.1"/>
    <n v="135.69999999999999"/>
    <n v="2.1395642661758498"/>
    <n v="2.1325798476597368"/>
    <n v="1.0643712574850299"/>
  </r>
  <r>
    <n v="1005"/>
    <x v="0"/>
    <x v="3"/>
    <x v="345"/>
    <m/>
    <n v="62.2"/>
    <n v="60.9"/>
    <n v="31.9"/>
    <n v="155"/>
    <n v="28"/>
    <n v="69.900000000000006"/>
    <n v="32.299999999999997"/>
    <n v="130.19999999999999"/>
    <n v="2.1903316981702914"/>
    <n v="2.114610984232173"/>
    <n v="1.0213464696223318"/>
  </r>
  <r>
    <n v="1006"/>
    <x v="0"/>
    <x v="3"/>
    <x v="346"/>
    <m/>
    <n v="54.5"/>
    <n v="52.7"/>
    <n v="29.1"/>
    <n v="136.30000000000001"/>
    <n v="23.7"/>
    <n v="49.1"/>
    <n v="23.4"/>
    <n v="96.2"/>
    <n v="2.1344958558346736"/>
    <n v="1.9831750720378127"/>
    <n v="1.0341555977229602"/>
  </r>
  <r>
    <n v="1007"/>
    <x v="0"/>
    <x v="3"/>
    <x v="347"/>
    <m/>
    <n v="55"/>
    <n v="53.9"/>
    <n v="28.7"/>
    <n v="137.6"/>
    <n v="23.1"/>
    <n v="48.1"/>
    <n v="30.9"/>
    <n v="102.1"/>
    <n v="2.1386184338994925"/>
    <n v="2.00902574208691"/>
    <n v="1.0204081632653061"/>
  </r>
  <r>
    <n v="1008"/>
    <x v="0"/>
    <x v="3"/>
    <x v="348"/>
    <m/>
    <n v="58.2"/>
    <n v="56.7"/>
    <m/>
    <n v="114.9"/>
    <n v="24.1"/>
    <n v="51.7"/>
    <n v="32.700000000000003"/>
    <n v="108.5"/>
    <n v="2.060320028688285"/>
    <n v="2.0354297381845483"/>
    <n v="1.0264550264550265"/>
  </r>
  <r>
    <n v="1009"/>
    <x v="0"/>
    <x v="3"/>
    <x v="349"/>
    <m/>
    <n v="25.5"/>
    <n v="22.9"/>
    <n v="17.3"/>
    <n v="65.7"/>
    <n v="17.7"/>
    <n v="58.5"/>
    <n v="44.3"/>
    <n v="120.5"/>
    <n v="1.8175653695597809"/>
    <n v="2.0809870469108871"/>
    <n v="1.1135371179039302"/>
  </r>
  <r>
    <n v="1010"/>
    <x v="0"/>
    <x v="3"/>
    <x v="350"/>
    <m/>
    <n v="26.4"/>
    <n v="25.1"/>
    <n v="15.6"/>
    <n v="67.099999999999994"/>
    <n v="13.8"/>
    <n v="32.700000000000003"/>
    <n v="22.4"/>
    <n v="68.900000000000006"/>
    <n v="1.8267225201689921"/>
    <n v="1.8382192219076257"/>
    <n v="1.0517928286852589"/>
  </r>
  <r>
    <n v="1011"/>
    <x v="0"/>
    <x v="3"/>
    <x v="23"/>
    <m/>
    <n v="36.299999999999997"/>
    <n v="35.5"/>
    <n v="20.5"/>
    <n v="92.3"/>
    <n v="16.2"/>
    <n v="35.200000000000003"/>
    <n v="23.4"/>
    <n v="74.8"/>
    <n v="1.9652017010259122"/>
    <n v="1.8739015978644613"/>
    <n v="1.0225352112676056"/>
  </r>
  <r>
    <n v="1012"/>
    <x v="0"/>
    <x v="3"/>
    <x v="351"/>
    <m/>
    <n v="29.1"/>
    <n v="28.2"/>
    <n v="16.600000000000001"/>
    <n v="73.900000000000006"/>
    <n v="13"/>
    <n v="31.2"/>
    <n v="22.6"/>
    <n v="66.8"/>
    <n v="1.8686444383948257"/>
    <n v="1.8247764624755458"/>
    <n v="1.0319148936170213"/>
  </r>
  <r>
    <n v="1013"/>
    <x v="0"/>
    <x v="3"/>
    <x v="24"/>
    <m/>
    <n v="43.1"/>
    <n v="33.799999999999997"/>
    <n v="24.4"/>
    <n v="101.3"/>
    <n v="24.1"/>
    <n v="42.9"/>
    <n v="25.9"/>
    <n v="92.9"/>
    <n v="2.0056094453602804"/>
    <n v="1.9680157139936418"/>
    <n v="1.275147928994083"/>
  </r>
  <r>
    <n v="1014"/>
    <x v="0"/>
    <x v="4"/>
    <x v="352"/>
    <m/>
    <n v="95.9"/>
    <n v="99.8"/>
    <n v="47.2"/>
    <n v="242.9"/>
    <n v="37.1"/>
    <n v="51.9"/>
    <n v="27.8"/>
    <n v="116.8"/>
    <n v="2.3854275148051305"/>
    <n v="2.0674428427763805"/>
    <n v="0.96092184368737488"/>
  </r>
  <r>
    <n v="1015"/>
    <x v="0"/>
    <x v="4"/>
    <x v="25"/>
    <m/>
    <n v="81.5"/>
    <n v="89.7"/>
    <n v="42.6"/>
    <n v="213.8"/>
    <n v="30.3"/>
    <n v="45.4"/>
    <n v="23.1"/>
    <n v="98.8"/>
    <n v="2.3300077008727591"/>
    <n v="1.9947569445876281"/>
    <n v="0.90858416945373466"/>
  </r>
  <r>
    <n v="1016"/>
    <x v="0"/>
    <x v="4"/>
    <x v="353"/>
    <m/>
    <n v="108.7"/>
    <n v="114.3"/>
    <n v="54"/>
    <n v="277"/>
    <n v="38.1"/>
    <n v="58.8"/>
    <n v="30.2"/>
    <n v="127.1"/>
    <n v="2.4424797690644486"/>
    <n v="2.1041455505540081"/>
    <n v="0.95100612423447073"/>
  </r>
  <r>
    <n v="1017"/>
    <x v="0"/>
    <x v="4"/>
    <x v="354"/>
    <m/>
    <n v="163"/>
    <n v="183"/>
    <n v="70.900000000000006"/>
    <n v="416.9"/>
    <n v="47"/>
    <n v="65"/>
    <n v="36"/>
    <n v="148"/>
    <n v="2.6200318951262971"/>
    <n v="2.170261715394957"/>
    <n v="0.89071038251366119"/>
  </r>
  <r>
    <n v="1018"/>
    <x v="0"/>
    <x v="4"/>
    <x v="355"/>
    <m/>
    <n v="182"/>
    <n v="193"/>
    <n v="78.099999999999994"/>
    <n v="453.1"/>
    <n v="58.3"/>
    <n v="85.8"/>
    <n v="53.7"/>
    <n v="197.8"/>
    <n v="2.6561940621791855"/>
    <n v="2.2962262872611605"/>
    <n v="0.94300518134715028"/>
  </r>
  <r>
    <n v="1019"/>
    <x v="0"/>
    <x v="4"/>
    <x v="356"/>
    <m/>
    <n v="99.7"/>
    <n v="99.2"/>
    <m/>
    <n v="198.9"/>
    <n v="38.5"/>
    <n v="64.3"/>
    <m/>
    <n v="102.8"/>
    <n v="2.2986347831244354"/>
    <n v="2.0119931146592571"/>
    <n v="1.0050403225806452"/>
  </r>
  <r>
    <n v="1020"/>
    <x v="0"/>
    <x v="4"/>
    <x v="357"/>
    <m/>
    <n v="120.2"/>
    <n v="117.9"/>
    <m/>
    <n v="238.1"/>
    <n v="42"/>
    <n v="73.900000000000006"/>
    <n v="44.4"/>
    <n v="160.30000000000001"/>
    <n v="2.3767593954048798"/>
    <n v="2.2049335223541449"/>
    <n v="1.0195080576759965"/>
  </r>
  <r>
    <n v="1021"/>
    <x v="0"/>
    <x v="4"/>
    <x v="358"/>
    <m/>
    <n v="122.3"/>
    <n v="133.5"/>
    <n v="56.5"/>
    <n v="312.3"/>
    <n v="57.5"/>
    <n v="105.7"/>
    <n v="59.8"/>
    <n v="223"/>
    <n v="2.4945719842301988"/>
    <n v="2.3483048630481607"/>
    <n v="0.91610486891385767"/>
  </r>
  <r>
    <n v="1022"/>
    <x v="0"/>
    <x v="4"/>
    <x v="359"/>
    <m/>
    <n v="150"/>
    <n v="160"/>
    <m/>
    <n v="310"/>
    <n v="50.6"/>
    <n v="108"/>
    <n v="67.3"/>
    <n v="225.9"/>
    <n v="2.4913616938342726"/>
    <n v="2.3539162309203632"/>
    <n v="0.9375"/>
  </r>
  <r>
    <n v="1023"/>
    <x v="0"/>
    <x v="4"/>
    <x v="30"/>
    <m/>
    <n v="156"/>
    <n v="167"/>
    <n v="79.400000000000006"/>
    <n v="402.4"/>
    <n v="61"/>
    <n v="106.9"/>
    <n v="63.4"/>
    <n v="231.3"/>
    <n v="2.6046579720478711"/>
    <n v="2.3641756327706194"/>
    <n v="0.93413173652694614"/>
  </r>
  <r>
    <n v="1024"/>
    <x v="0"/>
    <x v="4"/>
    <x v="360"/>
    <m/>
    <n v="325"/>
    <n v="371"/>
    <n v="139.19999999999999"/>
    <n v="835.2"/>
    <n v="120"/>
    <n v="190"/>
    <n v="129"/>
    <n v="439"/>
    <n v="2.9217904856581867"/>
    <n v="2.6424645202421213"/>
    <n v="0.87601078167115898"/>
  </r>
  <r>
    <n v="1025"/>
    <x v="0"/>
    <x v="4"/>
    <x v="27"/>
    <m/>
    <n v="237.7"/>
    <n v="287.7"/>
    <n v="110.5"/>
    <n v="635.9"/>
    <n v="77.3"/>
    <n v="111"/>
    <n v="70.3"/>
    <n v="258.60000000000002"/>
    <n v="2.8033888249836134"/>
    <n v="2.4126285205443749"/>
    <n v="0.82620785540493569"/>
  </r>
  <r>
    <n v="1026"/>
    <x v="0"/>
    <x v="4"/>
    <x v="41"/>
    <m/>
    <n v="127.2"/>
    <n v="113.2"/>
    <n v="65.3"/>
    <n v="305.7"/>
    <n v="58.5"/>
    <n v="84.7"/>
    <n v="41.8"/>
    <n v="185"/>
    <n v="2.485295438726089"/>
    <n v="2.2671717284030137"/>
    <n v="1.1236749116607774"/>
  </r>
  <r>
    <n v="1027"/>
    <x v="0"/>
    <x v="4"/>
    <x v="45"/>
    <m/>
    <n v="165.7"/>
    <n v="220"/>
    <n v="102.7"/>
    <n v="488.4"/>
    <n v="45.6"/>
    <n v="63.3"/>
    <n v="18.2"/>
    <n v="127.1"/>
    <n v="2.6887756552728446"/>
    <n v="2.1041455505540081"/>
    <n v="0.75318181818181817"/>
  </r>
  <r>
    <n v="1028"/>
    <x v="0"/>
    <x v="5"/>
    <x v="361"/>
    <m/>
    <n v="228"/>
    <n v="207"/>
    <m/>
    <n v="435"/>
    <n v="127"/>
    <n v="308"/>
    <n v="232"/>
    <n v="667"/>
    <n v="2.6384892569546374"/>
    <n v="2.8241258339165487"/>
    <n v="1.1014492753623188"/>
  </r>
  <r>
    <n v="1029"/>
    <x v="0"/>
    <x v="5"/>
    <x v="362"/>
    <m/>
    <n v="135.1"/>
    <n v="151"/>
    <m/>
    <n v="286.10000000000002"/>
    <n v="81.7"/>
    <n v="170"/>
    <m/>
    <n v="251.7"/>
    <n v="2.4565178578052627"/>
    <n v="2.4008832155483626"/>
    <n v="0.89470198675496682"/>
  </r>
  <r>
    <n v="1030"/>
    <x v="0"/>
    <x v="5"/>
    <x v="48"/>
    <m/>
    <n v="212.7"/>
    <n v="239.7"/>
    <n v="103.6"/>
    <n v="556"/>
    <n v="115.1"/>
    <n v="266.7"/>
    <n v="189.3"/>
    <n v="571.1"/>
    <n v="2.7450747915820575"/>
    <n v="2.7567121601647715"/>
    <n v="0.88735919899874838"/>
  </r>
  <r>
    <n v="1031"/>
    <x v="0"/>
    <x v="5"/>
    <x v="54"/>
    <m/>
    <n v="145.6"/>
    <n v="169.8"/>
    <n v="77.900000000000006"/>
    <n v="393.3"/>
    <n v="77.400000000000006"/>
    <n v="206.7"/>
    <n v="148.19999999999999"/>
    <n v="432.3"/>
    <n v="2.5947239464097467"/>
    <n v="2.6357852355336515"/>
    <n v="0.85747938751472308"/>
  </r>
  <r>
    <n v="1032"/>
    <x v="0"/>
    <x v="5"/>
    <x v="363"/>
    <m/>
    <n v="106.9"/>
    <n v="116.6"/>
    <n v="58.9"/>
    <n v="282.39999999999998"/>
    <n v="67.7"/>
    <n v="116.6"/>
    <n v="74.400000000000006"/>
    <n v="258.7"/>
    <n v="2.4508646923797661"/>
    <n v="2.4127964287165433"/>
    <n v="0.91680960548885082"/>
  </r>
  <r>
    <n v="1033"/>
    <x v="0"/>
    <x v="5"/>
    <x v="364"/>
    <m/>
    <n v="126.8"/>
    <n v="136.6"/>
    <n v="70.099999999999994"/>
    <n v="333.5"/>
    <n v="91.1"/>
    <n v="148.30000000000001"/>
    <n v="94.6"/>
    <n v="334"/>
    <n v="2.5230958382525679"/>
    <n v="2.5237464668115641"/>
    <n v="0.9282576866764275"/>
  </r>
  <r>
    <n v="1034"/>
    <x v="0"/>
    <x v="5"/>
    <x v="365"/>
    <m/>
    <n v="244"/>
    <n v="293"/>
    <m/>
    <n v="537"/>
    <n v="127"/>
    <n v="308"/>
    <n v="232"/>
    <n v="667"/>
    <n v="2.7299742856995555"/>
    <n v="2.8241258339165487"/>
    <n v="0.83276450511945388"/>
  </r>
  <r>
    <n v="1035"/>
    <x v="0"/>
    <x v="5"/>
    <x v="366"/>
    <m/>
    <n v="87.8"/>
    <n v="107.8"/>
    <m/>
    <n v="195.6"/>
    <n v="46.8"/>
    <n v="96.5"/>
    <n v="68.8"/>
    <n v="212.1"/>
    <n v="2.2913688504515828"/>
    <n v="2.3265406685165622"/>
    <n v="0.8144712430426716"/>
  </r>
  <r>
    <n v="1036"/>
    <x v="0"/>
    <x v="5"/>
    <x v="63"/>
    <m/>
    <n v="180"/>
    <n v="217"/>
    <m/>
    <n v="397"/>
    <n v="96"/>
    <n v="272"/>
    <m/>
    <n v="368"/>
    <n v="2.5987905067631152"/>
    <n v="2.5658478186735176"/>
    <n v="0.82949308755760365"/>
  </r>
  <r>
    <n v="1037"/>
    <x v="0"/>
    <x v="5"/>
    <x v="367"/>
    <m/>
    <n v="210"/>
    <n v="241"/>
    <m/>
    <n v="451"/>
    <n v="94"/>
    <n v="263"/>
    <n v="229"/>
    <n v="586"/>
    <n v="2.6541765418779604"/>
    <n v="2.7678976160180908"/>
    <n v="0.87136929460580914"/>
  </r>
  <r>
    <n v="1038"/>
    <x v="0"/>
    <x v="5"/>
    <x v="368"/>
    <m/>
    <n v="307"/>
    <n v="384"/>
    <n v="164.7"/>
    <n v="855.7"/>
    <n v="127"/>
    <n v="366"/>
    <n v="289"/>
    <n v="782"/>
    <n v="2.932321531989293"/>
    <n v="2.893206753059848"/>
    <n v="0.79947916666666663"/>
  </r>
  <r>
    <n v="1039"/>
    <x v="0"/>
    <x v="5"/>
    <x v="75"/>
    <m/>
    <n v="92.9"/>
    <n v="105.9"/>
    <m/>
    <n v="198.8"/>
    <n v="56.6"/>
    <n v="133.80000000000001"/>
    <n v="100.5"/>
    <n v="290.89999999999998"/>
    <n v="2.2984163800612945"/>
    <n v="2.463743721247059"/>
    <n v="0.87724268177525966"/>
  </r>
  <r>
    <n v="1040"/>
    <x v="0"/>
    <x v="5"/>
    <x v="78"/>
    <m/>
    <n v="194"/>
    <n v="208"/>
    <m/>
    <n v="402"/>
    <n v="84"/>
    <n v="323"/>
    <n v="293"/>
    <n v="700"/>
    <n v="2.6042260530844699"/>
    <n v="2.8450980400142565"/>
    <n v="0.93269230769230771"/>
  </r>
  <r>
    <n v="1041"/>
    <x v="0"/>
    <x v="6"/>
    <x v="369"/>
    <m/>
    <n v="189"/>
    <n v="210"/>
    <m/>
    <n v="399"/>
    <n v="96"/>
    <n v="177"/>
    <n v="123"/>
    <n v="396"/>
    <n v="2.6009728956867484"/>
    <n v="2.5976951859255122"/>
    <n v="0.9"/>
  </r>
  <r>
    <n v="1042"/>
    <x v="0"/>
    <x v="6"/>
    <x v="370"/>
    <m/>
    <n v="153"/>
    <n v="148"/>
    <n v="70.400000000000006"/>
    <n v="371.4"/>
    <n v="78.400000000000006"/>
    <n v="137.80000000000001"/>
    <n v="92.7"/>
    <n v="308.89999999999998"/>
    <n v="2.5698418994037615"/>
    <n v="2.4898179083014504"/>
    <n v="1.0337837837837838"/>
  </r>
  <r>
    <n v="1043"/>
    <x v="0"/>
    <x v="6"/>
    <x v="103"/>
    <m/>
    <n v="97.8"/>
    <n v="98.2"/>
    <n v="52.9"/>
    <n v="248.9"/>
    <n v="52.8"/>
    <n v="98.9"/>
    <n v="59.9"/>
    <n v="211.6"/>
    <n v="2.3960248966085933"/>
    <n v="2.3255156633631482"/>
    <n v="0.99592668024439912"/>
  </r>
  <r>
    <n v="1044"/>
    <x v="0"/>
    <x v="6"/>
    <x v="101"/>
    <m/>
    <n v="280"/>
    <n v="250"/>
    <m/>
    <n v="530"/>
    <n v="260"/>
    <n v="240"/>
    <n v="200"/>
    <n v="700"/>
    <n v="2.7242758696007887"/>
    <n v="2.8450980400142565"/>
    <n v="1.1200000000000001"/>
  </r>
  <r>
    <n v="1045"/>
    <x v="0"/>
    <x v="6"/>
    <x v="371"/>
    <m/>
    <n v="330"/>
    <n v="280"/>
    <m/>
    <n v="610"/>
    <n v="340"/>
    <n v="320"/>
    <n v="230"/>
    <n v="890"/>
    <n v="2.7853298350107671"/>
    <n v="2.9493900066449128"/>
    <n v="1.1785714285714286"/>
  </r>
  <r>
    <n v="1046"/>
    <x v="0"/>
    <x v="6"/>
    <x v="372"/>
    <m/>
    <n v="148.5"/>
    <n v="137.5"/>
    <m/>
    <n v="286"/>
    <n v="70.900000000000006"/>
    <n v="121"/>
    <n v="71.5"/>
    <n v="263.39999999999998"/>
    <n v="2.4563660331290427"/>
    <n v="2.4206157706257652"/>
    <n v="1.08"/>
  </r>
  <r>
    <n v="1048"/>
    <x v="0"/>
    <x v="6"/>
    <x v="89"/>
    <m/>
    <n v="153.9"/>
    <n v="144.80000000000001"/>
    <m/>
    <n v="298.7"/>
    <n v="75.900000000000006"/>
    <n v="123.8"/>
    <n v="72.8"/>
    <n v="272.5"/>
    <n v="2.4752352226041285"/>
    <n v="2.4353665066126613"/>
    <n v="1.0628453038674033"/>
  </r>
  <r>
    <n v="1049"/>
    <x v="0"/>
    <x v="6"/>
    <x v="373"/>
    <m/>
    <n v="122.5"/>
    <n v="116.7"/>
    <m/>
    <n v="239.2"/>
    <n v="60.4"/>
    <n v="104.4"/>
    <n v="61"/>
    <n v="225.8"/>
    <n v="2.3787611753163729"/>
    <n v="2.3537239375889492"/>
    <n v="1.0497000856898029"/>
  </r>
  <r>
    <n v="1050"/>
    <x v="0"/>
    <x v="6"/>
    <x v="92"/>
    <m/>
    <n v="187.3"/>
    <n v="167"/>
    <m/>
    <n v="354.3"/>
    <n v="85.4"/>
    <n v="155.69999999999999"/>
    <n v="92.4"/>
    <n v="333.5"/>
    <n v="2.549371152333177"/>
    <n v="2.5230958382525679"/>
    <n v="1.1215568862275449"/>
  </r>
  <r>
    <n v="1051"/>
    <x v="0"/>
    <x v="6"/>
    <x v="93"/>
    <m/>
    <n v="133"/>
    <n v="123.6"/>
    <m/>
    <n v="256.60000000000002"/>
    <n v="65"/>
    <n v="115.4"/>
    <n v="72.3"/>
    <n v="252.7"/>
    <n v="2.4092566520389096"/>
    <n v="2.4026052419199146"/>
    <n v="1.0760517799352751"/>
  </r>
  <r>
    <n v="1052"/>
    <x v="0"/>
    <x v="6"/>
    <x v="374"/>
    <m/>
    <n v="114.8"/>
    <n v="101.1"/>
    <m/>
    <n v="215.9"/>
    <n v="55.6"/>
    <n v="99.2"/>
    <n v="59.9"/>
    <n v="214.7"/>
    <n v="2.3342526423342305"/>
    <n v="2.3318320444362484"/>
    <n v="1.1355093966369931"/>
  </r>
  <r>
    <n v="1053"/>
    <x v="0"/>
    <x v="6"/>
    <x v="83"/>
    <m/>
    <n v="75.7"/>
    <n v="62.6"/>
    <n v="46"/>
    <n v="184.3"/>
    <n v="39"/>
    <n v="65.8"/>
    <n v="35.9"/>
    <n v="140.69999999999999"/>
    <n v="2.2655253352190741"/>
    <n v="2.1482940974347455"/>
    <n v="1.2092651757188499"/>
  </r>
  <r>
    <n v="1054"/>
    <x v="0"/>
    <x v="6"/>
    <x v="375"/>
    <m/>
    <n v="57.5"/>
    <n v="49.3"/>
    <n v="35.4"/>
    <n v="142.19999999999999"/>
    <n v="32"/>
    <n v="53.7"/>
    <n v="29"/>
    <n v="114.7"/>
    <n v="2.1528995963937474"/>
    <n v="2.0595634179012676"/>
    <n v="1.1663286004056796"/>
  </r>
  <r>
    <n v="1055"/>
    <x v="0"/>
    <x v="6"/>
    <x v="376"/>
    <m/>
    <n v="84.1"/>
    <n v="68.900000000000006"/>
    <n v="52.7"/>
    <n v="205.7"/>
    <n v="43.1"/>
    <n v="73.5"/>
    <n v="41.4"/>
    <n v="158"/>
    <n v="2.3132342916947239"/>
    <n v="2.1986570869544226"/>
    <n v="1.220609579100145"/>
  </r>
  <r>
    <n v="1056"/>
    <x v="0"/>
    <x v="6"/>
    <x v="84"/>
    <m/>
    <n v="90"/>
    <n v="73.099999999999994"/>
    <n v="55.5"/>
    <n v="218.6"/>
    <n v="49"/>
    <n v="78"/>
    <n v="43.3"/>
    <n v="170.3"/>
    <n v="2.3396501576136841"/>
    <n v="2.2312146479626009"/>
    <n v="1.2311901504787963"/>
  </r>
  <r>
    <n v="1057"/>
    <x v="0"/>
    <x v="6"/>
    <x v="85"/>
    <m/>
    <n v="91.7"/>
    <n v="74.5"/>
    <n v="55.6"/>
    <n v="221.8"/>
    <n v="50.5"/>
    <n v="79.099999999999994"/>
    <n v="43.6"/>
    <n v="173.2"/>
    <n v="2.3459615418131414"/>
    <n v="2.2385478876813276"/>
    <n v="1.2308724832214766"/>
  </r>
  <r>
    <n v="1058"/>
    <x v="0"/>
    <x v="6"/>
    <x v="377"/>
    <m/>
    <n v="85.8"/>
    <n v="68.7"/>
    <n v="50.9"/>
    <n v="205.4"/>
    <n v="44.7"/>
    <n v="71.3"/>
    <n v="38.4"/>
    <n v="154.4"/>
    <n v="2.3126004392612596"/>
    <n v="2.1886472959997172"/>
    <n v="1.2489082969432312"/>
  </r>
  <r>
    <n v="1059"/>
    <x v="0"/>
    <x v="6"/>
    <x v="378"/>
    <m/>
    <n v="85.4"/>
    <n v="71.900000000000006"/>
    <n v="45.1"/>
    <n v="202.4"/>
    <n v="44.6"/>
    <n v="74.3"/>
    <n v="38.200000000000003"/>
    <n v="157.1"/>
    <n v="2.3062105081677613"/>
    <n v="2.196176185039973"/>
    <n v="1.187760778859527"/>
  </r>
  <r>
    <n v="1060"/>
    <x v="0"/>
    <x v="6"/>
    <x v="379"/>
    <m/>
    <n v="70.099999999999994"/>
    <n v="58"/>
    <n v="45.6"/>
    <n v="173.7"/>
    <n v="42.1"/>
    <n v="66.2"/>
    <n v="38.700000000000003"/>
    <n v="147"/>
    <n v="2.2397998184470982"/>
    <n v="2.167317334748176"/>
    <n v="1.2086206896551723"/>
  </r>
  <r>
    <n v="1061"/>
    <x v="0"/>
    <x v="6"/>
    <x v="106"/>
    <m/>
    <n v="99.7"/>
    <n v="85"/>
    <n v="56.4"/>
    <n v="241.1"/>
    <n v="56.6"/>
    <n v="92.7"/>
    <n v="48.3"/>
    <n v="197.6"/>
    <n v="2.3821972103774538"/>
    <n v="2.2957869402516096"/>
    <n v="1.1729411764705884"/>
  </r>
  <r>
    <n v="1062"/>
    <x v="0"/>
    <x v="6"/>
    <x v="99"/>
    <m/>
    <n v="74.3"/>
    <n v="66.400000000000006"/>
    <m/>
    <n v="140.69999999999999"/>
    <n v="41.7"/>
    <n v="66.7"/>
    <n v="35.1"/>
    <n v="143.5"/>
    <n v="2.1482940974347455"/>
    <n v="2.1568519010700111"/>
    <n v="1.1189759036144578"/>
  </r>
  <r>
    <n v="1063"/>
    <x v="0"/>
    <x v="6"/>
    <x v="380"/>
    <m/>
    <n v="69.599999999999994"/>
    <n v="58.4"/>
    <n v="41.4"/>
    <n v="169.4"/>
    <n v="42.1"/>
    <n v="62.6"/>
    <n v="33.4"/>
    <n v="138.1"/>
    <n v="2.228913405994688"/>
    <n v="2.1401936785786311"/>
    <n v="1.1917808219178081"/>
  </r>
  <r>
    <n v="1064"/>
    <x v="0"/>
    <x v="6"/>
    <x v="381"/>
    <m/>
    <n v="92.8"/>
    <n v="84.1"/>
    <m/>
    <n v="176.9"/>
    <n v="49.4"/>
    <n v="80.400000000000006"/>
    <n v="42.5"/>
    <n v="172.3"/>
    <n v="2.2477278329097228"/>
    <n v="2.2362852774480282"/>
    <n v="1.103448275862069"/>
  </r>
  <r>
    <n v="1065"/>
    <x v="0"/>
    <x v="6"/>
    <x v="113"/>
    <m/>
    <n v="108.7"/>
    <n v="94.5"/>
    <m/>
    <n v="203.2"/>
    <n v="61"/>
    <n v="100.4"/>
    <n v="51.2"/>
    <n v="212.6"/>
    <n v="2.3079237036118818"/>
    <n v="2.3275632601872775"/>
    <n v="1.1502645502645503"/>
  </r>
  <r>
    <n v="1066"/>
    <x v="0"/>
    <x v="6"/>
    <x v="90"/>
    <m/>
    <n v="86.5"/>
    <n v="75.900000000000006"/>
    <m/>
    <n v="162.4"/>
    <n v="46.4"/>
    <n v="76.2"/>
    <n v="38.799999999999997"/>
    <n v="161.4"/>
    <n v="2.2105860249051563"/>
    <n v="2.2079035303860515"/>
    <n v="1.13965744400527"/>
  </r>
  <r>
    <n v="1067"/>
    <x v="0"/>
    <x v="6"/>
    <x v="382"/>
    <m/>
    <n v="70.3"/>
    <n v="55.4"/>
    <n v="39.4"/>
    <n v="165.1"/>
    <n v="39.9"/>
    <n v="61.9"/>
    <n v="31.7"/>
    <n v="133.5"/>
    <n v="2.2177470732627937"/>
    <n v="2.1254812657005941"/>
    <n v="1.2689530685920578"/>
  </r>
  <r>
    <n v="1068"/>
    <x v="0"/>
    <x v="6"/>
    <x v="108"/>
    <m/>
    <n v="93.3"/>
    <n v="74.900000000000006"/>
    <n v="54.7"/>
    <n v="222.9"/>
    <n v="50.3"/>
    <n v="85.8"/>
    <n v="48.4"/>
    <n v="184.5"/>
    <n v="2.3481100684802376"/>
    <n v="2.265996370495079"/>
    <n v="1.2456608811748997"/>
  </r>
  <r>
    <n v="1069"/>
    <x v="0"/>
    <x v="6"/>
    <x v="109"/>
    <m/>
    <n v="88.7"/>
    <n v="69.3"/>
    <n v="50.4"/>
    <n v="208.4"/>
    <n v="47.1"/>
    <n v="82"/>
    <n v="45.6"/>
    <n v="174.7"/>
    <n v="2.3188977146274867"/>
    <n v="2.2422929049829312"/>
    <n v="1.2799422799422799"/>
  </r>
  <r>
    <n v="1070"/>
    <x v="0"/>
    <x v="7"/>
    <x v="119"/>
    <m/>
    <n v="279"/>
    <n v="332"/>
    <m/>
    <n v="611"/>
    <n v="141"/>
    <n v="234"/>
    <n v="127"/>
    <n v="502"/>
    <n v="2.7860412102425545"/>
    <n v="2.7007037171450192"/>
    <n v="0.84036144578313254"/>
  </r>
  <r>
    <n v="1071"/>
    <x v="0"/>
    <x v="7"/>
    <x v="117"/>
    <m/>
    <n v="251"/>
    <n v="296"/>
    <n v="129.69999999999999"/>
    <n v="676.7"/>
    <n v="121.8"/>
    <n v="196"/>
    <n v="106.8"/>
    <n v="424.6"/>
    <n v="2.8303961764834686"/>
    <n v="2.62797998982998"/>
    <n v="0.84797297297297303"/>
  </r>
  <r>
    <n v="1072"/>
    <x v="0"/>
    <x v="7"/>
    <x v="121"/>
    <m/>
    <n v="150"/>
    <n v="190"/>
    <n v="93"/>
    <n v="433"/>
    <n v="79.599999999999994"/>
    <n v="126.7"/>
    <n v="56.5"/>
    <n v="262.8"/>
    <n v="2.6364878963533651"/>
    <n v="2.4196253608877432"/>
    <n v="0.78947368421052633"/>
  </r>
  <r>
    <n v="1073"/>
    <x v="0"/>
    <x v="7"/>
    <x v="383"/>
    <m/>
    <n v="73.599999999999994"/>
    <n v="84.1"/>
    <n v="42"/>
    <n v="199.7"/>
    <n v="47.1"/>
    <n v="62"/>
    <n v="33.4"/>
    <n v="142.5"/>
    <n v="2.3003780648707024"/>
    <n v="2.153814864344529"/>
    <n v="0.87514863258026154"/>
  </r>
  <r>
    <n v="1074"/>
    <x v="0"/>
    <x v="7"/>
    <x v="143"/>
    <m/>
    <n v="144.9"/>
    <n v="167.3"/>
    <n v="76.900000000000006"/>
    <n v="389.1"/>
    <n v="69.599999999999994"/>
    <n v="117.1"/>
    <n v="79.3"/>
    <n v="266"/>
    <n v="2.5900612308037427"/>
    <n v="2.424881636631067"/>
    <n v="0.86610878661087864"/>
  </r>
  <r>
    <n v="1075"/>
    <x v="0"/>
    <x v="7"/>
    <x v="137"/>
    <m/>
    <n v="260"/>
    <n v="315"/>
    <n v="133.69999999999999"/>
    <n v="708.7"/>
    <n v="127.3"/>
    <n v="185"/>
    <n v="106"/>
    <n v="418.3"/>
    <n v="2.8504624327615167"/>
    <n v="2.6214878645806303"/>
    <n v="0.82539682539682535"/>
  </r>
  <r>
    <n v="1076"/>
    <x v="0"/>
    <x v="7"/>
    <x v="144"/>
    <m/>
    <n v="109.9"/>
    <n v="122.1"/>
    <n v="61.5"/>
    <n v="293.5"/>
    <n v="57.7"/>
    <n v="89.5"/>
    <n v="53.5"/>
    <n v="200.7"/>
    <n v="2.4676081055836332"/>
    <n v="2.3025473724874854"/>
    <n v="0.90008190008190014"/>
  </r>
  <r>
    <n v="1077"/>
    <x v="0"/>
    <x v="7"/>
    <x v="142"/>
    <m/>
    <n v="118.2"/>
    <n v="134.9"/>
    <n v="66.5"/>
    <n v="319.60000000000002"/>
    <n v="64.099999999999994"/>
    <n v="85.6"/>
    <n v="55.7"/>
    <n v="205.4"/>
    <n v="2.5046067706419537"/>
    <n v="2.3126004392612596"/>
    <n v="0.87620459599703482"/>
  </r>
  <r>
    <n v="1078"/>
    <x v="0"/>
    <x v="7"/>
    <x v="384"/>
    <m/>
    <n v="123"/>
    <n v="142.80000000000001"/>
    <n v="72.599999999999994"/>
    <n v="338.4"/>
    <n v="69.2"/>
    <n v="86.3"/>
    <n v="55.8"/>
    <n v="211.3"/>
    <n v="2.5294303543669856"/>
    <n v="2.3248994970523134"/>
    <n v="0.86134453781512599"/>
  </r>
  <r>
    <n v="1079"/>
    <x v="0"/>
    <x v="7"/>
    <x v="385"/>
    <m/>
    <n v="50.8"/>
    <n v="59.7"/>
    <n v="31.6"/>
    <n v="142.1"/>
    <n v="44.5"/>
    <n v="59"/>
    <n v="52.5"/>
    <n v="156"/>
    <n v="2.1525940779274695"/>
    <n v="2.1931245983544616"/>
    <n v="0.85092127303182574"/>
  </r>
  <r>
    <n v="1080"/>
    <x v="0"/>
    <x v="7"/>
    <x v="386"/>
    <m/>
    <n v="104.2"/>
    <n v="123"/>
    <n v="61.9"/>
    <n v="289.10000000000002"/>
    <n v="76.099999999999994"/>
    <n v="102.4"/>
    <n v="76.7"/>
    <n v="255.2"/>
    <n v="2.4610480916706581"/>
    <n v="2.4068806700491248"/>
    <n v="0.84715447154471546"/>
  </r>
  <r>
    <n v="1081"/>
    <x v="0"/>
    <x v="7"/>
    <x v="130"/>
    <m/>
    <n v="113"/>
    <n v="128"/>
    <m/>
    <n v="241"/>
    <n v="82.7"/>
    <n v="113"/>
    <m/>
    <n v="195.7"/>
    <n v="2.3820170425748683"/>
    <n v="2.2915908256580009"/>
    <n v="0.8828125"/>
  </r>
  <r>
    <n v="1082"/>
    <x v="0"/>
    <x v="7"/>
    <x v="387"/>
    <m/>
    <n v="110.1"/>
    <n v="128.5"/>
    <n v="66.3"/>
    <n v="304.89999999999998"/>
    <n v="77.5"/>
    <n v="97.2"/>
    <n v="68"/>
    <n v="242.7"/>
    <n v="2.4841574243653803"/>
    <n v="2.3850697763319344"/>
    <n v="0.85680933852140073"/>
  </r>
  <r>
    <n v="1083"/>
    <x v="0"/>
    <x v="7"/>
    <x v="388"/>
    <m/>
    <n v="221"/>
    <n v="251"/>
    <m/>
    <n v="472"/>
    <n v="115"/>
    <n v="161"/>
    <n v="94"/>
    <n v="370"/>
    <n v="2.6739419986340875"/>
    <n v="2.568201724066995"/>
    <n v="0.88047808764940239"/>
  </r>
  <r>
    <n v="1084"/>
    <x v="0"/>
    <x v="7"/>
    <x v="133"/>
    <m/>
    <n v="92.1"/>
    <n v="106.5"/>
    <n v="56.8"/>
    <n v="255.4"/>
    <n v="71.400000000000006"/>
    <n v="97.8"/>
    <n v="74.8"/>
    <n v="244"/>
    <n v="2.4072208929273966"/>
    <n v="2.3873898263387296"/>
    <n v="0.86478873239436616"/>
  </r>
  <r>
    <n v="1085"/>
    <x v="0"/>
    <x v="7"/>
    <x v="389"/>
    <m/>
    <n v="101.4"/>
    <n v="119.3"/>
    <n v="60.9"/>
    <n v="281.60000000000002"/>
    <n v="68.900000000000006"/>
    <n v="103.9"/>
    <n v="84.1"/>
    <n v="256.89999999999998"/>
    <n v="2.4496326504700745"/>
    <n v="2.4097641042663462"/>
    <n v="0.8499580888516346"/>
  </r>
  <r>
    <n v="1086"/>
    <x v="0"/>
    <x v="7"/>
    <x v="129"/>
    <m/>
    <n v="177"/>
    <n v="205"/>
    <n v="95.1"/>
    <n v="477.1"/>
    <n v="116.7"/>
    <n v="158"/>
    <n v="101.5"/>
    <n v="376.2"/>
    <n v="2.6786094165589258"/>
    <n v="2.5754187912143602"/>
    <n v="0.86341463414634145"/>
  </r>
  <r>
    <n v="1087"/>
    <x v="0"/>
    <x v="7"/>
    <x v="120"/>
    <m/>
    <n v="185"/>
    <n v="195"/>
    <m/>
    <n v="380"/>
    <n v="106"/>
    <n v="288"/>
    <n v="281"/>
    <n v="675"/>
    <n v="2.5797835966168101"/>
    <n v="2.8293037728310249"/>
    <n v="0.94871794871794868"/>
  </r>
  <r>
    <n v="1088"/>
    <x v="0"/>
    <x v="7"/>
    <x v="123"/>
    <m/>
    <n v="44.6"/>
    <n v="49.4"/>
    <n v="28.2"/>
    <n v="122.2"/>
    <n v="37.200000000000003"/>
    <n v="50.6"/>
    <n v="36.200000000000003"/>
    <n v="124"/>
    <n v="2.0870712059065353"/>
    <n v="2.0934216851622351"/>
    <n v="0.90283400809716607"/>
  </r>
  <r>
    <n v="1089"/>
    <x v="0"/>
    <x v="7"/>
    <x v="390"/>
    <m/>
    <n v="53.6"/>
    <n v="61.5"/>
    <n v="34.799999999999997"/>
    <n v="149.9"/>
    <n v="44.7"/>
    <n v="58.4"/>
    <n v="39.700000000000003"/>
    <n v="142.80000000000001"/>
    <n v="2.1758016328482794"/>
    <n v="2.1547282074401557"/>
    <n v="0.87154471544715451"/>
  </r>
  <r>
    <n v="1090"/>
    <x v="0"/>
    <x v="7"/>
    <x v="391"/>
    <m/>
    <n v="52.3"/>
    <n v="59"/>
    <n v="33.5"/>
    <n v="144.80000000000001"/>
    <n v="38.299999999999997"/>
    <n v="50.1"/>
    <n v="29.1"/>
    <n v="117.5"/>
    <n v="2.1607685618611283"/>
    <n v="2.070037866607755"/>
    <n v="0.8864406779661016"/>
  </r>
  <r>
    <n v="1091"/>
    <x v="0"/>
    <x v="7"/>
    <x v="392"/>
    <m/>
    <n v="45.3"/>
    <n v="51.1"/>
    <n v="31.3"/>
    <n v="127.7"/>
    <n v="43.1"/>
    <n v="53.6"/>
    <n v="35.799999999999997"/>
    <n v="132.5"/>
    <n v="2.1061908972634154"/>
    <n v="2.1222158782728267"/>
    <n v="0.88649706457925626"/>
  </r>
  <r>
    <n v="1092"/>
    <x v="0"/>
    <x v="7"/>
    <x v="393"/>
    <m/>
    <n v="54.2"/>
    <n v="60"/>
    <n v="36.799999999999997"/>
    <n v="151"/>
    <n v="43.4"/>
    <n v="54.6"/>
    <n v="33.200000000000003"/>
    <n v="131.19999999999999"/>
    <n v="2.1789769472931693"/>
    <n v="2.1179338350396413"/>
    <n v="0.90333333333333343"/>
  </r>
  <r>
    <n v="1093"/>
    <x v="0"/>
    <x v="7"/>
    <x v="394"/>
    <m/>
    <n v="87.5"/>
    <n v="101.7"/>
    <n v="60.5"/>
    <n v="249.7"/>
    <n v="70.400000000000006"/>
    <n v="87.8"/>
    <n v="51.9"/>
    <n v="210.1"/>
    <n v="2.3974185423513479"/>
    <n v="2.3224260524059526"/>
    <n v="0.86037364798426741"/>
  </r>
  <r>
    <n v="1094"/>
    <x v="0"/>
    <x v="13"/>
    <x v="395"/>
    <m/>
    <n v="83.2"/>
    <n v="77.599999999999994"/>
    <m/>
    <n v="160.80000000000001"/>
    <n v="15.7"/>
    <n v="74.8"/>
    <n v="12.5"/>
    <n v="103"/>
    <n v="2.2062860444124324"/>
    <n v="2.012837224705172"/>
    <n v="1.0721649484536084"/>
  </r>
  <r>
    <n v="1095"/>
    <x v="0"/>
    <x v="13"/>
    <x v="396"/>
    <m/>
    <n v="30.6"/>
    <n v="29.6"/>
    <m/>
    <n v="60.2"/>
    <n v="29.5"/>
    <n v="38.4"/>
    <n v="22.8"/>
    <n v="90.7"/>
    <n v="1.7795964912578246"/>
    <n v="1.9576072870600953"/>
    <n v="1.0337837837837838"/>
  </r>
  <r>
    <n v="1096"/>
    <x v="0"/>
    <x v="13"/>
    <x v="244"/>
    <m/>
    <n v="104.2"/>
    <n v="101.5"/>
    <m/>
    <n v="205.7"/>
    <n v="20.3"/>
    <n v="85.1"/>
    <n v="18"/>
    <n v="123.4"/>
    <n v="2.3132342916947239"/>
    <n v="2.0913151596972228"/>
    <n v="1.0266009852216749"/>
  </r>
  <r>
    <n v="1098"/>
    <x v="0"/>
    <x v="13"/>
    <x v="236"/>
    <m/>
    <n v="181"/>
    <n v="208"/>
    <m/>
    <n v="389"/>
    <n v="88"/>
    <n v="207"/>
    <n v="179"/>
    <n v="474"/>
    <n v="2.5899496013257077"/>
    <n v="2.6757783416740852"/>
    <n v="0.87019230769230771"/>
  </r>
  <r>
    <n v="1099"/>
    <x v="0"/>
    <x v="13"/>
    <x v="397"/>
    <m/>
    <n v="38.9"/>
    <n v="30.6"/>
    <n v="20.3"/>
    <n v="89.8"/>
    <n v="39.6"/>
    <n v="62.1"/>
    <n v="39.9"/>
    <n v="141.6"/>
    <n v="1.9532763366673043"/>
    <n v="2.1510632533537501"/>
    <n v="1.2712418300653594"/>
  </r>
  <r>
    <n v="1100"/>
    <x v="0"/>
    <x v="13"/>
    <x v="398"/>
    <m/>
    <n v="34.799999999999997"/>
    <n v="29.3"/>
    <n v="21.5"/>
    <n v="85.6"/>
    <n v="35"/>
    <n v="53.4"/>
    <n v="32.5"/>
    <n v="120.9"/>
    <n v="1.932473764677153"/>
    <n v="2.0824263008607717"/>
    <n v="1.1877133105802047"/>
  </r>
  <r>
    <n v="1101"/>
    <x v="0"/>
    <x v="13"/>
    <x v="399"/>
    <m/>
    <n v="80.7"/>
    <n v="69.900000000000006"/>
    <n v="44.2"/>
    <n v="194.8"/>
    <n v="56.9"/>
    <n v="105.6"/>
    <n v="62.9"/>
    <n v="225.4"/>
    <n v="2.2895889525425965"/>
    <n v="2.3529539117100877"/>
    <n v="1.1545064377682404"/>
  </r>
  <r>
    <n v="1102"/>
    <x v="0"/>
    <x v="13"/>
    <x v="400"/>
    <m/>
    <n v="72.099999999999994"/>
    <n v="62"/>
    <m/>
    <n v="134.1"/>
    <n v="54.1"/>
    <n v="93.9"/>
    <n v="56.8"/>
    <n v="204.8"/>
    <n v="2.1274287778515988"/>
    <n v="2.3113299523037929"/>
    <n v="1.1629032258064516"/>
  </r>
  <r>
    <n v="1103"/>
    <x v="0"/>
    <x v="13"/>
    <x v="401"/>
    <m/>
    <n v="51.5"/>
    <n v="41.8"/>
    <m/>
    <n v="93.3"/>
    <n v="47.3"/>
    <n v="77.599999999999994"/>
    <n v="48.4"/>
    <n v="173.3"/>
    <n v="1.9698816437464999"/>
    <n v="2.2387985627139169"/>
    <n v="1.2320574162679427"/>
  </r>
  <r>
    <n v="1104"/>
    <x v="0"/>
    <x v="13"/>
    <x v="402"/>
    <m/>
    <n v="171"/>
    <n v="183"/>
    <m/>
    <n v="354"/>
    <n v="92"/>
    <n v="166"/>
    <n v="119"/>
    <n v="377"/>
    <n v="2.5490032620257876"/>
    <n v="2.576341350205793"/>
    <n v="0.93442622950819676"/>
  </r>
  <r>
    <n v="1105"/>
    <x v="0"/>
    <x v="13"/>
    <x v="403"/>
    <m/>
    <n v="89.8"/>
    <n v="92"/>
    <n v="45.1"/>
    <n v="226.9"/>
    <n v="55.7"/>
    <n v="90.2"/>
    <n v="62.3"/>
    <n v="208.2"/>
    <n v="2.355834495884936"/>
    <n v="2.3184807251745174"/>
    <n v="0.97608695652173905"/>
  </r>
  <r>
    <n v="1107"/>
    <x v="0"/>
    <x v="12"/>
    <x v="404"/>
    <m/>
    <n v="80.3"/>
    <n v="74.2"/>
    <n v="40.4"/>
    <n v="194.9"/>
    <n v="73.7"/>
    <n v="94.8"/>
    <n v="48.2"/>
    <n v="216.7"/>
    <n v="2.2898118391176214"/>
    <n v="2.3358589113198178"/>
    <n v="1.082210242587601"/>
  </r>
  <r>
    <n v="1108"/>
    <x v="0"/>
    <x v="12"/>
    <x v="405"/>
    <m/>
    <n v="63.1"/>
    <n v="58.6"/>
    <n v="33.1"/>
    <n v="154.80000000000001"/>
    <n v="60.8"/>
    <n v="78.400000000000006"/>
    <n v="41"/>
    <n v="180.2"/>
    <n v="2.1897709563468739"/>
    <n v="2.2557547866430441"/>
    <n v="1.0767918088737201"/>
  </r>
  <r>
    <n v="1109"/>
    <x v="0"/>
    <x v="12"/>
    <x v="217"/>
    <m/>
    <n v="54.2"/>
    <n v="50.2"/>
    <n v="28"/>
    <n v="132.4"/>
    <n v="52.4"/>
    <n v="69.7"/>
    <n v="37"/>
    <n v="159.1"/>
    <n v="2.1218879851036809"/>
    <n v="2.2016701796465812"/>
    <n v="1.0796812749003983"/>
  </r>
  <r>
    <n v="1110"/>
    <x v="0"/>
    <x v="12"/>
    <x v="406"/>
    <m/>
    <n v="47.8"/>
    <n v="42.4"/>
    <n v="25.4"/>
    <n v="115.6"/>
    <n v="51.5"/>
    <n v="68.3"/>
    <n v="36.299999999999997"/>
    <n v="156.1"/>
    <n v="2.0629578340845103"/>
    <n v="2.1934029030624176"/>
    <n v="1.1273584905660377"/>
  </r>
  <r>
    <n v="1111"/>
    <x v="0"/>
    <x v="12"/>
    <x v="222"/>
    <m/>
    <n v="35.200000000000003"/>
    <n v="30.3"/>
    <n v="18"/>
    <n v="83.5"/>
    <n v="40.299999999999997"/>
    <n v="54.2"/>
    <n v="31.3"/>
    <n v="125.8"/>
    <n v="1.9216864754836021"/>
    <n v="2.0996806411092503"/>
    <n v="1.1617161716171618"/>
  </r>
  <r>
    <n v="1112"/>
    <x v="0"/>
    <x v="12"/>
    <x v="407"/>
    <m/>
    <n v="50.2"/>
    <n v="44.7"/>
    <n v="27.8"/>
    <n v="122.7"/>
    <n v="56.8"/>
    <n v="75.2"/>
    <n v="41.9"/>
    <n v="173.9"/>
    <n v="2.088844562727004"/>
    <n v="2.2402995820027125"/>
    <n v="1.1230425055928412"/>
  </r>
  <r>
    <n v="1113"/>
    <x v="0"/>
    <x v="12"/>
    <x v="408"/>
    <m/>
    <n v="50.1"/>
    <n v="46"/>
    <n v="27.9"/>
    <n v="124"/>
    <n v="55.4"/>
    <n v="72.8"/>
    <n v="41.2"/>
    <n v="169.4"/>
    <n v="2.0934216851622351"/>
    <n v="2.228913405994688"/>
    <n v="1.0891304347826087"/>
  </r>
  <r>
    <n v="1115"/>
    <x v="0"/>
    <x v="12"/>
    <x v="225"/>
    <m/>
    <n v="36.9"/>
    <n v="31.7"/>
    <n v="21.4"/>
    <n v="90"/>
    <n v="38.1"/>
    <n v="50"/>
    <n v="29.9"/>
    <n v="118"/>
    <n v="1.9542425094393248"/>
    <n v="2.0718820073061255"/>
    <n v="1.16403785488959"/>
  </r>
  <r>
    <n v="1118"/>
    <x v="0"/>
    <x v="12"/>
    <x v="409"/>
    <m/>
    <n v="26.2"/>
    <n v="22.4"/>
    <n v="13.4"/>
    <n v="62"/>
    <n v="29.5"/>
    <n v="38.4"/>
    <n v="24.6"/>
    <n v="92.5"/>
    <n v="1.7923916894982539"/>
    <n v="1.9661417327390327"/>
    <n v="1.1696428571428572"/>
  </r>
  <r>
    <n v="1119"/>
    <x v="0"/>
    <x v="12"/>
    <x v="410"/>
    <m/>
    <n v="78.400000000000006"/>
    <n v="76.8"/>
    <m/>
    <n v="155.19999999999999"/>
    <n v="88.9"/>
    <n v="123.2"/>
    <n v="77"/>
    <n v="289.10000000000002"/>
    <n v="2.1908917169221698"/>
    <n v="2.4610480916706581"/>
    <n v="1.0208333333333335"/>
  </r>
  <r>
    <n v="1120"/>
    <x v="0"/>
    <x v="12"/>
    <x v="411"/>
    <m/>
    <n v="72.2"/>
    <n v="64.099999999999994"/>
    <m/>
    <n v="136.30000000000001"/>
    <n v="76.400000000000006"/>
    <n v="102.1"/>
    <n v="68"/>
    <n v="246.5"/>
    <n v="2.1344958558346736"/>
    <n v="2.3918169236132485"/>
    <n v="1.1263650546021842"/>
  </r>
  <r>
    <n v="1121"/>
    <x v="0"/>
    <x v="12"/>
    <x v="229"/>
    <m/>
    <n v="127.2"/>
    <n v="112.9"/>
    <n v="60.8"/>
    <n v="300.89999999999998"/>
    <n v="105.6"/>
    <n v="182.3"/>
    <n v="125.8"/>
    <n v="413.7"/>
    <n v="2.4784221877400805"/>
    <n v="2.6166855208955124"/>
    <n v="1.1266607617360496"/>
  </r>
  <r>
    <n v="1122"/>
    <x v="0"/>
    <x v="12"/>
    <x v="233"/>
    <m/>
    <n v="121.8"/>
    <n v="115.9"/>
    <n v="58.3"/>
    <n v="296"/>
    <n v="103"/>
    <n v="172"/>
    <n v="118.5"/>
    <n v="393.5"/>
    <n v="2.4712917110589383"/>
    <n v="2.5949447366950831"/>
    <n v="1.0509059534081104"/>
  </r>
  <r>
    <n v="1123"/>
    <x v="0"/>
    <x v="12"/>
    <x v="234"/>
    <m/>
    <n v="70.3"/>
    <n v="71.900000000000006"/>
    <m/>
    <n v="142.19999999999999"/>
    <n v="65.3"/>
    <n v="89.4"/>
    <n v="52.2"/>
    <n v="206.9"/>
    <n v="2.1528995963937474"/>
    <n v="2.3157604906657343"/>
    <n v="0.9777468706536856"/>
  </r>
  <r>
    <n v="1124"/>
    <x v="0"/>
    <x v="8"/>
    <x v="147"/>
    <m/>
    <n v="38.700000000000003"/>
    <n v="43.5"/>
    <m/>
    <n v="82.2"/>
    <n v="28.1"/>
    <n v="77.400000000000006"/>
    <n v="55.6"/>
    <n v="161.1"/>
    <n v="1.9148718175400505"/>
    <n v="2.2070955404192181"/>
    <n v="0.88965517241379322"/>
  </r>
  <r>
    <n v="1125"/>
    <x v="0"/>
    <x v="8"/>
    <x v="412"/>
    <m/>
    <n v="46.9"/>
    <n v="52.2"/>
    <m/>
    <n v="99.1"/>
    <n v="35.5"/>
    <n v="65.099999999999994"/>
    <n v="45.9"/>
    <n v="146.5"/>
    <n v="1.9960736544852753"/>
    <n v="2.1658376246901283"/>
    <n v="0.89846743295019149"/>
  </r>
  <r>
    <n v="1126"/>
    <x v="0"/>
    <x v="8"/>
    <x v="413"/>
    <m/>
    <n v="74.400000000000006"/>
    <n v="78.400000000000006"/>
    <m/>
    <n v="152.80000000000001"/>
    <n v="54.2"/>
    <n v="79.900000000000006"/>
    <n v="45.8"/>
    <n v="179.9"/>
    <n v="2.184123354239671"/>
    <n v="2.2550311633455515"/>
    <n v="0.94897959183673475"/>
  </r>
  <r>
    <n v="1127"/>
    <x v="0"/>
    <x v="8"/>
    <x v="414"/>
    <m/>
    <n v="42.8"/>
    <n v="50.6"/>
    <m/>
    <n v="93.4"/>
    <n v="25.2"/>
    <n v="43.7"/>
    <n v="30.3"/>
    <n v="99.2"/>
    <n v="1.9703468762300933"/>
    <n v="1.9965116721541787"/>
    <n v="0.84584980237154139"/>
  </r>
  <r>
    <n v="1128"/>
    <x v="0"/>
    <x v="8"/>
    <x v="415"/>
    <m/>
    <n v="79.2"/>
    <n v="88.9"/>
    <m/>
    <n v="168.1"/>
    <n v="49.9"/>
    <n v="97"/>
    <n v="80.3"/>
    <n v="227.2"/>
    <n v="2.2255677134394709"/>
    <n v="2.3564083270389813"/>
    <n v="0.89088863892013492"/>
  </r>
  <r>
    <n v="1129"/>
    <x v="0"/>
    <x v="8"/>
    <x v="416"/>
    <m/>
    <n v="74.8"/>
    <n v="78.8"/>
    <m/>
    <n v="153.6"/>
    <n v="43.7"/>
    <n v="80.8"/>
    <n v="50"/>
    <n v="174.5"/>
    <n v="2.186391215695493"/>
    <n v="2.2417954312951984"/>
    <n v="0.949238578680203"/>
  </r>
  <r>
    <n v="1130"/>
    <x v="0"/>
    <x v="8"/>
    <x v="417"/>
    <m/>
    <n v="68.400000000000006"/>
    <n v="70"/>
    <m/>
    <n v="138.4"/>
    <n v="36"/>
    <n v="96.7"/>
    <n v="77"/>
    <n v="209.7"/>
    <n v="2.1411360901207392"/>
    <n v="2.3215984304653436"/>
    <n v="0.9771428571428572"/>
  </r>
  <r>
    <n v="1131"/>
    <x v="0"/>
    <x v="8"/>
    <x v="418"/>
    <m/>
    <n v="52.6"/>
    <n v="55.2"/>
    <m/>
    <n v="107.8"/>
    <n v="34.4"/>
    <n v="67.5"/>
    <n v="45.7"/>
    <n v="147.6"/>
    <n v="2.03261876085072"/>
    <n v="2.1690863574870227"/>
    <n v="0.95289855072463769"/>
  </r>
  <r>
    <n v="1132"/>
    <x v="0"/>
    <x v="8"/>
    <x v="419"/>
    <m/>
    <n v="49.5"/>
    <n v="52"/>
    <m/>
    <n v="101.5"/>
    <n v="34.799999999999997"/>
    <n v="62.8"/>
    <n v="41.2"/>
    <n v="138.80000000000001"/>
    <n v="2.0064660422492318"/>
    <n v="2.1423894661188361"/>
    <n v="0.95192307692307687"/>
  </r>
  <r>
    <n v="1133"/>
    <x v="0"/>
    <x v="8"/>
    <x v="420"/>
    <m/>
    <n v="34.700000000000003"/>
    <n v="38.5"/>
    <m/>
    <n v="73.2"/>
    <n v="23.9"/>
    <n v="45.3"/>
    <n v="31.3"/>
    <n v="100.5"/>
    <n v="1.864511081058392"/>
    <n v="2.0021660617565078"/>
    <n v="0.90129870129870138"/>
  </r>
  <r>
    <n v="1134"/>
    <x v="0"/>
    <x v="8"/>
    <x v="421"/>
    <m/>
    <n v="28.6"/>
    <n v="30.1"/>
    <m/>
    <n v="58.7"/>
    <n v="19.100000000000001"/>
    <n v="38.799999999999997"/>
    <n v="26.5"/>
    <n v="84.4"/>
    <n v="1.7686381012476144"/>
    <n v="1.9263424466256551"/>
    <n v="0.95016611295681064"/>
  </r>
  <r>
    <n v="1135"/>
    <x v="0"/>
    <x v="8"/>
    <x v="422"/>
    <m/>
    <n v="32.6"/>
    <n v="35.700000000000003"/>
    <m/>
    <n v="68.3"/>
    <n v="23.2"/>
    <n v="45.8"/>
    <n v="31.2"/>
    <n v="100.2"/>
    <n v="1.8344207036815325"/>
    <n v="2.0008677215312267"/>
    <n v="0.91316526610644255"/>
  </r>
  <r>
    <n v="1136"/>
    <x v="0"/>
    <x v="8"/>
    <x v="423"/>
    <m/>
    <n v="33.1"/>
    <n v="35.200000000000003"/>
    <n v="20.5"/>
    <n v="88.8"/>
    <n v="22.7"/>
    <n v="42.2"/>
    <n v="26.2"/>
    <n v="91.1"/>
    <n v="1.9484129657786009"/>
    <n v="1.9595183769729985"/>
    <n v="0.94034090909090906"/>
  </r>
  <r>
    <n v="1137"/>
    <x v="0"/>
    <x v="8"/>
    <x v="424"/>
    <m/>
    <n v="61.3"/>
    <n v="72.2"/>
    <n v="38"/>
    <n v="171.5"/>
    <n v="35.799999999999997"/>
    <n v="66.3"/>
    <n v="45.6"/>
    <n v="147.69999999999999"/>
    <n v="2.2342641243787895"/>
    <n v="2.1693804953119495"/>
    <n v="0.84903047091412731"/>
  </r>
  <r>
    <n v="1138"/>
    <x v="0"/>
    <x v="8"/>
    <x v="425"/>
    <m/>
    <n v="62.9"/>
    <n v="68.8"/>
    <n v="39"/>
    <n v="170.7"/>
    <n v="39"/>
    <n v="90.5"/>
    <n v="76.5"/>
    <n v="206"/>
    <n v="2.2322335211147335"/>
    <n v="2.3138672203691533"/>
    <n v="0.9142441860465117"/>
  </r>
  <r>
    <n v="1139"/>
    <x v="0"/>
    <x v="8"/>
    <x v="426"/>
    <m/>
    <n v="63"/>
    <n v="66.8"/>
    <m/>
    <n v="129.80000000000001"/>
    <n v="37.299999999999997"/>
    <n v="74.5"/>
    <n v="54.2"/>
    <n v="166"/>
    <n v="2.1132746924643504"/>
    <n v="2.2201080880400554"/>
    <n v="0.94311377245508987"/>
  </r>
  <r>
    <n v="1140"/>
    <x v="0"/>
    <x v="8"/>
    <x v="427"/>
    <m/>
    <n v="78.8"/>
    <n v="86.1"/>
    <m/>
    <n v="164.9"/>
    <n v="48.3"/>
    <n v="88.3"/>
    <n v="63.7"/>
    <n v="200.3"/>
    <n v="2.2172206556445189"/>
    <n v="2.3016809492935759"/>
    <n v="0.91521486643437866"/>
  </r>
  <r>
    <n v="1141"/>
    <x v="0"/>
    <x v="8"/>
    <x v="152"/>
    <m/>
    <n v="99.7"/>
    <n v="111.6"/>
    <n v="52.9"/>
    <n v="264.2"/>
    <n v="57.4"/>
    <n v="109.5"/>
    <n v="84.4"/>
    <n v="251.3"/>
    <n v="2.4219328132785081"/>
    <n v="2.4001924885925758"/>
    <n v="0.89336917562724016"/>
  </r>
  <r>
    <n v="1142"/>
    <x v="0"/>
    <x v="8"/>
    <x v="428"/>
    <m/>
    <n v="42"/>
    <n v="44.9"/>
    <m/>
    <n v="86.9"/>
    <n v="27.3"/>
    <n v="50.9"/>
    <n v="31.7"/>
    <n v="109.9"/>
    <n v="1.9390197764486663"/>
    <n v="2.0409976924234905"/>
    <n v="0.93541202672605794"/>
  </r>
  <r>
    <n v="1143"/>
    <x v="0"/>
    <x v="8"/>
    <x v="429"/>
    <m/>
    <n v="30.9"/>
    <n v="32.6"/>
    <m/>
    <n v="63.5"/>
    <n v="20.7"/>
    <n v="40.299999999999997"/>
    <n v="24.9"/>
    <n v="85.9"/>
    <n v="1.8027737252919755"/>
    <n v="1.9339931638312424"/>
    <n v="0.94785276073619629"/>
  </r>
  <r>
    <n v="1144"/>
    <x v="0"/>
    <x v="8"/>
    <x v="430"/>
    <m/>
    <n v="23.9"/>
    <n v="25.3"/>
    <m/>
    <n v="49.2"/>
    <n v="16.5"/>
    <n v="34.6"/>
    <n v="21.4"/>
    <n v="72.5"/>
    <n v="1.6919651027673603"/>
    <n v="1.8603380065709936"/>
    <n v="0.94466403162055324"/>
  </r>
  <r>
    <n v="1145"/>
    <x v="0"/>
    <x v="8"/>
    <x v="431"/>
    <m/>
    <n v="25.7"/>
    <n v="26.9"/>
    <m/>
    <n v="52.6"/>
    <n v="17.5"/>
    <n v="34.299999999999997"/>
    <n v="19.7"/>
    <n v="71.5"/>
    <n v="1.7209857441537391"/>
    <n v="1.8543060418010804"/>
    <n v="0.95539033457249078"/>
  </r>
  <r>
    <n v="1146"/>
    <x v="0"/>
    <x v="8"/>
    <x v="432"/>
    <m/>
    <n v="30.3"/>
    <n v="31.6"/>
    <m/>
    <n v="61.9"/>
    <n v="20.9"/>
    <n v="40.700000000000003"/>
    <n v="25.1"/>
    <n v="86.7"/>
    <n v="1.7916906490201179"/>
    <n v="1.9380190974762104"/>
    <n v="0.95886075949367089"/>
  </r>
  <r>
    <n v="1147"/>
    <x v="0"/>
    <x v="8"/>
    <x v="433"/>
    <m/>
    <n v="31.5"/>
    <n v="34.1"/>
    <m/>
    <n v="65.599999999999994"/>
    <n v="25.3"/>
    <n v="42.1"/>
    <n v="23.8"/>
    <n v="91.2"/>
    <n v="1.8169038393756602"/>
    <n v="1.9599948383284163"/>
    <n v="0.92375366568914952"/>
  </r>
  <r>
    <n v="1148"/>
    <x v="0"/>
    <x v="8"/>
    <x v="434"/>
    <m/>
    <n v="54"/>
    <n v="60"/>
    <m/>
    <n v="114"/>
    <n v="43.5"/>
    <n v="62.6"/>
    <n v="36.299999999999997"/>
    <n v="142.4"/>
    <n v="2.0569048513364727"/>
    <n v="2.1535099893008374"/>
    <n v="0.9"/>
  </r>
  <r>
    <n v="1149"/>
    <x v="0"/>
    <x v="8"/>
    <x v="435"/>
    <m/>
    <n v="38.9"/>
    <n v="41.5"/>
    <m/>
    <n v="80.400000000000006"/>
    <n v="27.3"/>
    <n v="45.1"/>
    <n v="26.1"/>
    <n v="98.5"/>
    <n v="1.9052560487484511"/>
    <n v="1.9934362304976116"/>
    <n v="0.9373493975903614"/>
  </r>
  <r>
    <n v="1150"/>
    <x v="0"/>
    <x v="8"/>
    <x v="436"/>
    <m/>
    <n v="34.9"/>
    <n v="37"/>
    <n v="24.2"/>
    <n v="96.1"/>
    <n v="24.1"/>
    <n v="47.8"/>
    <n v="32.700000000000003"/>
    <n v="104.6"/>
    <n v="1.9827233876685453"/>
    <n v="2.0195316845312554"/>
    <n v="0.94324324324324316"/>
  </r>
  <r>
    <n v="1151"/>
    <x v="0"/>
    <x v="8"/>
    <x v="437"/>
    <m/>
    <n v="44.8"/>
    <n v="48.8"/>
    <m/>
    <n v="93.6"/>
    <n v="31.2"/>
    <n v="65.599999999999994"/>
    <n v="50"/>
    <n v="146.80000000000001"/>
    <n v="1.9712758487381052"/>
    <n v="2.1667260555800518"/>
    <n v="0.91803278688524592"/>
  </r>
  <r>
    <n v="1152"/>
    <x v="0"/>
    <x v="8"/>
    <x v="438"/>
    <m/>
    <n v="37.700000000000003"/>
    <n v="40.6"/>
    <m/>
    <n v="78.3"/>
    <n v="30.8"/>
    <n v="52.6"/>
    <n v="32.6"/>
    <n v="116"/>
    <n v="1.8937617620579434"/>
    <n v="2.0644579892269181"/>
    <n v="0.9285714285714286"/>
  </r>
  <r>
    <n v="1153"/>
    <x v="0"/>
    <x v="8"/>
    <x v="158"/>
    <m/>
    <n v="27.9"/>
    <n v="28.5"/>
    <m/>
    <n v="56.4"/>
    <n v="16.899999999999999"/>
    <n v="33.799999999999997"/>
    <n v="20.8"/>
    <n v="71.5"/>
    <n v="1.7512791039833422"/>
    <n v="1.8543060418010804"/>
    <n v="0.97894736842105257"/>
  </r>
  <r>
    <n v="1154"/>
    <x v="0"/>
    <x v="8"/>
    <x v="439"/>
    <m/>
    <n v="53.3"/>
    <n v="58.4"/>
    <m/>
    <n v="111.7"/>
    <n v="35.799999999999997"/>
    <n v="70.8"/>
    <n v="50.4"/>
    <n v="157"/>
    <n v="2.0480531731156089"/>
    <n v="2.1958996524092336"/>
    <n v="0.91267123287671226"/>
  </r>
  <r>
    <n v="1155"/>
    <x v="0"/>
    <x v="8"/>
    <x v="163"/>
    <m/>
    <n v="142"/>
    <n v="146"/>
    <m/>
    <n v="288"/>
    <n v="63"/>
    <n v="106"/>
    <n v="71"/>
    <n v="240"/>
    <n v="2.459392487759231"/>
    <n v="2.3802112417116059"/>
    <n v="0.9726027397260274"/>
  </r>
  <r>
    <n v="1156"/>
    <x v="0"/>
    <x v="8"/>
    <x v="164"/>
    <m/>
    <n v="91.9"/>
    <n v="98.4"/>
    <n v="49.9"/>
    <n v="240.2"/>
    <n v="35.299999999999997"/>
    <n v="63.3"/>
    <n v="42"/>
    <n v="140.6"/>
    <n v="2.3805730030668872"/>
    <n v="2.1479853206838051"/>
    <n v="0.93394308943089432"/>
  </r>
  <r>
    <n v="1157"/>
    <x v="0"/>
    <x v="8"/>
    <x v="440"/>
    <m/>
    <n v="155.30000000000001"/>
    <n v="170.7"/>
    <m/>
    <n v="326"/>
    <n v="61.6"/>
    <n v="119.6"/>
    <n v="76.900000000000006"/>
    <n v="258.10000000000002"/>
    <n v="2.5132176000679389"/>
    <n v="2.4117880045438689"/>
    <n v="0.90978324545987121"/>
  </r>
  <r>
    <n v="1158"/>
    <x v="0"/>
    <x v="8"/>
    <x v="441"/>
    <m/>
    <n v="117.4"/>
    <n v="133.9"/>
    <n v="65.2"/>
    <n v="316.5"/>
    <n v="49.9"/>
    <n v="92.4"/>
    <n v="59.5"/>
    <n v="201.8"/>
    <n v="2.500373714353374"/>
    <n v="2.3049211619008916"/>
    <n v="0.87677371172516805"/>
  </r>
  <r>
    <n v="1159"/>
    <x v="0"/>
    <x v="8"/>
    <x v="442"/>
    <m/>
    <n v="75.2"/>
    <n v="84.2"/>
    <n v="47.4"/>
    <n v="206.8"/>
    <n v="32.9"/>
    <n v="68.5"/>
    <n v="43.5"/>
    <n v="144.9"/>
    <n v="2.3155505344219049"/>
    <n v="2.1610683854711743"/>
    <n v="0.89311163895486934"/>
  </r>
  <r>
    <n v="1160"/>
    <x v="0"/>
    <x v="8"/>
    <x v="443"/>
    <m/>
    <n v="87.7"/>
    <n v="99"/>
    <m/>
    <n v="186.7"/>
    <n v="37"/>
    <n v="81.099999999999994"/>
    <n v="55.2"/>
    <n v="173.3"/>
    <n v="2.2711443179490782"/>
    <n v="2.2387985627139173"/>
    <n v="0.8858585858585859"/>
  </r>
  <r>
    <n v="1161"/>
    <x v="0"/>
    <x v="8"/>
    <x v="444"/>
    <m/>
    <n v="102.7"/>
    <n v="117.9"/>
    <m/>
    <n v="220.6"/>
    <n v="45.8"/>
    <n v="87.7"/>
    <n v="57.9"/>
    <n v="191.4"/>
    <n v="2.3436055081041718"/>
    <n v="2.2819419334408249"/>
    <n v="0.87107718405428325"/>
  </r>
  <r>
    <n v="1162"/>
    <x v="0"/>
    <x v="8"/>
    <x v="445"/>
    <m/>
    <n v="131.30000000000001"/>
    <n v="149"/>
    <m/>
    <n v="280.3"/>
    <n v="55.6"/>
    <n v="105.9"/>
    <n v="68.7"/>
    <n v="230.2"/>
    <n v="2.4476230977602857"/>
    <n v="2.3621053192937729"/>
    <n v="0.88120805369127519"/>
  </r>
  <r>
    <n v="1163"/>
    <x v="0"/>
    <x v="8"/>
    <x v="165"/>
    <m/>
    <n v="120.7"/>
    <n v="135.80000000000001"/>
    <n v="70.599999999999994"/>
    <n v="327.10000000000002"/>
    <n v="55.1"/>
    <n v="101.7"/>
    <n v="61.6"/>
    <n v="218.4"/>
    <n v="2.5146805441249818"/>
    <n v="2.3392526340326998"/>
    <n v="0.8888070692194403"/>
  </r>
  <r>
    <n v="1164"/>
    <x v="0"/>
    <x v="8"/>
    <x v="446"/>
    <m/>
    <n v="123.9"/>
    <n v="137.80000000000001"/>
    <m/>
    <n v="261.7"/>
    <n v="57.5"/>
    <n v="107.6"/>
    <n v="65.599999999999994"/>
    <n v="230.7"/>
    <n v="2.417803722639881"/>
    <n v="2.3630475945210931"/>
    <n v="0.89912917271407833"/>
  </r>
  <r>
    <n v="1165"/>
    <x v="0"/>
    <x v="8"/>
    <x v="447"/>
    <m/>
    <n v="146.69999999999999"/>
    <n v="162"/>
    <m/>
    <n v="308.7"/>
    <n v="65"/>
    <n v="120.6"/>
    <n v="70.900000000000006"/>
    <n v="256.5"/>
    <n v="2.4895366294820951"/>
    <n v="2.409087369447835"/>
    <n v="0.90555555555555545"/>
  </r>
  <r>
    <n v="1166"/>
    <x v="0"/>
    <x v="8"/>
    <x v="169"/>
    <m/>
    <n v="160"/>
    <n v="179"/>
    <m/>
    <n v="339"/>
    <n v="55.6"/>
    <n v="130"/>
    <n v="82.1"/>
    <n v="267.7"/>
    <n v="2.5301996982030821"/>
    <n v="2.4276483711869328"/>
    <n v="0.8938547486033519"/>
  </r>
  <r>
    <n v="1167"/>
    <x v="0"/>
    <x v="8"/>
    <x v="448"/>
    <m/>
    <n v="82.9"/>
    <n v="89.4"/>
    <m/>
    <n v="172.3"/>
    <n v="40.1"/>
    <n v="78.900000000000006"/>
    <n v="52.3"/>
    <n v="171.3"/>
    <n v="2.2362852774480282"/>
    <n v="2.2337573629655108"/>
    <n v="0.92729306487695751"/>
  </r>
  <r>
    <n v="1168"/>
    <x v="0"/>
    <x v="8"/>
    <x v="170"/>
    <m/>
    <n v="80.900000000000006"/>
    <n v="89.5"/>
    <n v="47.8"/>
    <n v="218.2"/>
    <n v="34.700000000000003"/>
    <n v="64.5"/>
    <n v="32.700000000000003"/>
    <n v="131.9"/>
    <n v="2.338854746252323"/>
    <n v="2.1202447955463652"/>
    <n v="0.90391061452513977"/>
  </r>
  <r>
    <n v="1169"/>
    <x v="0"/>
    <x v="8"/>
    <x v="449"/>
    <m/>
    <n v="47.4"/>
    <n v="56.9"/>
    <m/>
    <n v="104.3"/>
    <n v="21.9"/>
    <n v="30.5"/>
    <n v="12.3"/>
    <n v="64.7"/>
    <n v="2.0182843084265309"/>
    <n v="1.8109042806687004"/>
    <n v="0.83304042179261861"/>
  </r>
  <r>
    <n v="1170"/>
    <x v="0"/>
    <x v="8"/>
    <x v="450"/>
    <m/>
    <n v="51.7"/>
    <n v="61.6"/>
    <n v="30.9"/>
    <n v="144.19999999999999"/>
    <n v="21.7"/>
    <n v="37.4"/>
    <n v="19.7"/>
    <n v="78.8"/>
    <n v="2.1589652603834102"/>
    <n v="1.8965262174895552"/>
    <n v="0.8392857142857143"/>
  </r>
  <r>
    <n v="1171"/>
    <x v="0"/>
    <x v="8"/>
    <x v="451"/>
    <m/>
    <n v="51.2"/>
    <n v="59.9"/>
    <m/>
    <n v="111.1"/>
    <n v="22.4"/>
    <n v="35.9"/>
    <n v="16.5"/>
    <n v="74.8"/>
    <n v="2.0457140589408676"/>
    <n v="1.8739015978644613"/>
    <n v="0.85475792988313859"/>
  </r>
  <r>
    <n v="1172"/>
    <x v="0"/>
    <x v="8"/>
    <x v="172"/>
    <m/>
    <n v="55.3"/>
    <n v="66.2"/>
    <m/>
    <n v="121.5"/>
    <n v="24.4"/>
    <n v="41.2"/>
    <n v="20.5"/>
    <n v="86.1"/>
    <n v="2.0845762779343309"/>
    <n v="1.9350031514536545"/>
    <n v="0.83534743202416906"/>
  </r>
  <r>
    <n v="1173"/>
    <x v="0"/>
    <x v="8"/>
    <x v="173"/>
    <m/>
    <n v="59.1"/>
    <n v="68.099999999999994"/>
    <m/>
    <n v="127.2"/>
    <n v="27.3"/>
    <n v="44.1"/>
    <n v="21.7"/>
    <n v="93.1"/>
    <n v="2.1044871113123951"/>
    <n v="1.9689496809813425"/>
    <n v="0.86784140969163004"/>
  </r>
  <r>
    <n v="1174"/>
    <x v="0"/>
    <x v="8"/>
    <x v="452"/>
    <m/>
    <n v="78"/>
    <n v="94.4"/>
    <m/>
    <n v="172.4"/>
    <n v="33.9"/>
    <n v="53.6"/>
    <n v="27.2"/>
    <n v="114.7"/>
    <n v="2.236537261488694"/>
    <n v="2.0595634179012676"/>
    <n v="0.82627118644067787"/>
  </r>
  <r>
    <n v="1175"/>
    <x v="0"/>
    <x v="8"/>
    <x v="453"/>
    <m/>
    <n v="69"/>
    <n v="82.5"/>
    <n v="41.2"/>
    <n v="192.7"/>
    <n v="29"/>
    <n v="50.7"/>
    <n v="26.9"/>
    <n v="106.6"/>
    <n v="2.284881714655453"/>
    <n v="2.0277572046905532"/>
    <n v="0.83636363636363631"/>
  </r>
  <r>
    <n v="1176"/>
    <x v="0"/>
    <x v="8"/>
    <x v="454"/>
    <m/>
    <n v="62"/>
    <n v="72"/>
    <m/>
    <n v="134"/>
    <n v="25.6"/>
    <n v="43.8"/>
    <n v="23.5"/>
    <n v="92.9"/>
    <n v="2.1271047983648073"/>
    <n v="1.9680157139936418"/>
    <n v="0.86111111111111116"/>
  </r>
  <r>
    <n v="1177"/>
    <x v="0"/>
    <x v="8"/>
    <x v="455"/>
    <m/>
    <n v="83.9"/>
    <n v="103"/>
    <n v="51.4"/>
    <n v="238.3"/>
    <n v="35.700000000000003"/>
    <n v="60.2"/>
    <n v="34.6"/>
    <n v="130.5"/>
    <n v="2.3771240423464564"/>
    <n v="2.1156105116742996"/>
    <n v="0.81456310679611654"/>
  </r>
  <r>
    <n v="1179"/>
    <x v="0"/>
    <x v="8"/>
    <x v="456"/>
    <m/>
    <n v="42.5"/>
    <n v="34.1"/>
    <n v="21.7"/>
    <n v="98.3"/>
    <n v="28.1"/>
    <n v="44.5"/>
    <n v="20.5"/>
    <n v="93.1"/>
    <n v="1.9925535178321354"/>
    <n v="1.9689496809813425"/>
    <n v="1.2463343108504399"/>
  </r>
  <r>
    <n v="1180"/>
    <x v="0"/>
    <x v="8"/>
    <x v="176"/>
    <m/>
    <n v="72.2"/>
    <n v="56"/>
    <n v="37.6"/>
    <n v="165.8"/>
    <n v="39.6"/>
    <n v="67.5"/>
    <n v="32.4"/>
    <n v="139.5"/>
    <n v="2.2195845262142546"/>
    <n v="2.1445742076096161"/>
    <n v="1.2892857142857144"/>
  </r>
  <r>
    <n v="1181"/>
    <x v="0"/>
    <x v="8"/>
    <x v="177"/>
    <m/>
    <n v="59.4"/>
    <n v="51.1"/>
    <n v="34.200000000000003"/>
    <n v="144.69999999999999"/>
    <n v="36.4"/>
    <n v="60.6"/>
    <n v="30.6"/>
    <n v="127.6"/>
    <n v="2.1604685311190375"/>
    <n v="2.1058506743851435"/>
    <n v="1.162426614481409"/>
  </r>
  <r>
    <n v="1182"/>
    <x v="0"/>
    <x v="8"/>
    <x v="181"/>
    <m/>
    <n v="87.7"/>
    <n v="66.5"/>
    <m/>
    <n v="154.19999999999999"/>
    <n v="48.6"/>
    <n v="93"/>
    <n v="38.799999999999997"/>
    <n v="180.4"/>
    <n v="2.188084373714938"/>
    <n v="2.2562365332059229"/>
    <n v="1.3187969924812031"/>
  </r>
  <r>
    <n v="1183"/>
    <x v="0"/>
    <x v="8"/>
    <x v="182"/>
    <m/>
    <n v="90"/>
    <n v="70.400000000000006"/>
    <m/>
    <n v="160.4"/>
    <n v="47.8"/>
    <n v="87.9"/>
    <n v="37.1"/>
    <n v="172.8"/>
    <n v="2.2052043639481447"/>
    <n v="2.237543738142874"/>
    <n v="1.2784090909090908"/>
  </r>
  <r>
    <n v="1184"/>
    <x v="0"/>
    <x v="8"/>
    <x v="179"/>
    <m/>
    <n v="63.6"/>
    <n v="49.6"/>
    <m/>
    <n v="113.2"/>
    <n v="40.299999999999997"/>
    <n v="62.7"/>
    <n v="27.4"/>
    <n v="130.4"/>
    <n v="2.0538464268522527"/>
    <n v="2.1152775913959014"/>
    <n v="1.282258064516129"/>
  </r>
  <r>
    <n v="1185"/>
    <x v="0"/>
    <x v="9"/>
    <x v="457"/>
    <m/>
    <n v="41.1"/>
    <n v="43.7"/>
    <m/>
    <n v="84.8"/>
    <n v="35.5"/>
    <n v="47.4"/>
    <n v="20.8"/>
    <n v="103.7"/>
    <n v="1.9283958522567137"/>
    <n v="2.0157787563890408"/>
    <n v="0.94050343249427915"/>
  </r>
  <r>
    <n v="1186"/>
    <x v="0"/>
    <x v="9"/>
    <x v="186"/>
    <m/>
    <n v="44.9"/>
    <n v="53.8"/>
    <m/>
    <n v="98.7"/>
    <n v="40.1"/>
    <n v="57.3"/>
    <n v="31"/>
    <n v="128.4"/>
    <n v="1.9943171526696368"/>
    <n v="2.1085650237328344"/>
    <n v="0.83457249070631967"/>
  </r>
  <r>
    <n v="1187"/>
    <x v="0"/>
    <x v="9"/>
    <x v="458"/>
    <m/>
    <n v="46.7"/>
    <n v="52.2"/>
    <n v="32.1"/>
    <n v="131"/>
    <n v="38.6"/>
    <n v="54.3"/>
    <n v="30.3"/>
    <n v="123.2"/>
    <n v="2.117271295655764"/>
    <n v="2.0906107078284069"/>
    <n v="0.8946360153256705"/>
  </r>
  <r>
    <n v="1188"/>
    <x v="0"/>
    <x v="9"/>
    <x v="459"/>
    <m/>
    <n v="54.5"/>
    <n v="59.5"/>
    <n v="36.6"/>
    <n v="150.6"/>
    <n v="44.4"/>
    <n v="60.9"/>
    <n v="31.3"/>
    <n v="136.6"/>
    <n v="2.1778249718646818"/>
    <n v="2.1354506993455136"/>
    <n v="0.91596638655462181"/>
  </r>
  <r>
    <n v="1189"/>
    <x v="0"/>
    <x v="9"/>
    <x v="460"/>
    <m/>
    <n v="38.299999999999997"/>
    <n v="45"/>
    <m/>
    <n v="83.3"/>
    <n v="31.5"/>
    <n v="43"/>
    <n v="24.5"/>
    <n v="99"/>
    <n v="1.9206450014067875"/>
    <n v="1.9956351945975499"/>
    <n v="0.85111111111111104"/>
  </r>
  <r>
    <n v="1190"/>
    <x v="0"/>
    <x v="9"/>
    <x v="461"/>
    <m/>
    <n v="33.9"/>
    <n v="38.4"/>
    <n v="23.8"/>
    <n v="96.1"/>
    <n v="28.4"/>
    <n v="39.1"/>
    <n v="21.5"/>
    <n v="89"/>
    <n v="1.9827233876685453"/>
    <n v="1.9493900066449126"/>
    <n v="0.8828125"/>
  </r>
  <r>
    <n v="1191"/>
    <x v="0"/>
    <x v="10"/>
    <x v="462"/>
    <m/>
    <n v="29.5"/>
    <n v="33.299999999999997"/>
    <m/>
    <n v="62.8"/>
    <n v="29.8"/>
    <n v="43.2"/>
    <n v="16"/>
    <n v="89"/>
    <n v="1.7979596437371959"/>
    <n v="1.9493900066449126"/>
    <n v="0.88588588588588602"/>
  </r>
  <r>
    <n v="1192"/>
    <x v="0"/>
    <x v="10"/>
    <x v="463"/>
    <m/>
    <n v="55.6"/>
    <n v="65.2"/>
    <n v="40.200000000000003"/>
    <n v="161"/>
    <n v="45.1"/>
    <n v="60.9"/>
    <n v="22.4"/>
    <n v="128.4"/>
    <n v="2.2068258760318495"/>
    <n v="2.1085650237328344"/>
    <n v="0.85276073619631898"/>
  </r>
  <r>
    <n v="1193"/>
    <x v="0"/>
    <x v="10"/>
    <x v="464"/>
    <m/>
    <n v="79.400000000000006"/>
    <n v="91.2"/>
    <m/>
    <n v="170.6"/>
    <n v="56.3"/>
    <n v="81.8"/>
    <n v="28.4"/>
    <n v="166.5"/>
    <n v="2.2319790268315041"/>
    <n v="2.2214142378423385"/>
    <n v="0.87061403508771928"/>
  </r>
  <r>
    <n v="1194"/>
    <x v="0"/>
    <x v="11"/>
    <x v="465"/>
    <m/>
    <n v="38.200000000000003"/>
    <n v="31.7"/>
    <m/>
    <n v="69.900000000000006"/>
    <n v="37.9"/>
    <n v="57.8"/>
    <n v="38.4"/>
    <n v="134.1"/>
    <n v="1.8444771757456813"/>
    <n v="2.1274287778515988"/>
    <n v="1.2050473186119874"/>
  </r>
  <r>
    <n v="1195"/>
    <x v="0"/>
    <x v="11"/>
    <x v="466"/>
    <m/>
    <n v="39.9"/>
    <n v="40.5"/>
    <m/>
    <n v="80.400000000000006"/>
    <n v="28.3"/>
    <n v="39.4"/>
    <n v="21.9"/>
    <n v="89.6"/>
    <n v="1.9052560487484511"/>
    <n v="1.952308009662125"/>
    <n v="0.98518518518518516"/>
  </r>
  <r>
    <n v="1196"/>
    <x v="0"/>
    <x v="11"/>
    <x v="204"/>
    <m/>
    <n v="29.6"/>
    <n v="28.5"/>
    <n v="14.8"/>
    <n v="72.900000000000006"/>
    <n v="27.8"/>
    <n v="39"/>
    <n v="25.1"/>
    <n v="91.9"/>
    <n v="1.8627275283179745"/>
    <n v="1.9633155113861114"/>
    <n v="1.0385964912280703"/>
  </r>
  <r>
    <n v="1198"/>
    <x v="0"/>
    <x v="14"/>
    <x v="248"/>
    <m/>
    <n v="80"/>
    <n v="90"/>
    <m/>
    <n v="170"/>
    <n v="49.3"/>
    <n v="82"/>
    <n v="56.2"/>
    <n v="187.5"/>
    <n v="2.2304489213782741"/>
    <n v="2.2730012720637376"/>
    <n v="0.88888888888888884"/>
  </r>
  <r>
    <n v="1199"/>
    <x v="0"/>
    <x v="14"/>
    <x v="467"/>
    <m/>
    <n v="43.8"/>
    <n v="50"/>
    <n v="22.8"/>
    <n v="116.6"/>
    <n v="29.8"/>
    <n v="47.3"/>
    <n v="26.4"/>
    <n v="103.5"/>
    <n v="2.0666985504229949"/>
    <n v="2.0149403497929366"/>
    <n v="0.87599999999999989"/>
  </r>
  <r>
    <n v="1200"/>
    <x v="0"/>
    <x v="14"/>
    <x v="468"/>
    <m/>
    <n v="151"/>
    <n v="175.6"/>
    <m/>
    <n v="326.60000000000002"/>
    <n v="91.2"/>
    <n v="133"/>
    <n v="70.8"/>
    <n v="295"/>
    <n v="2.5140161804006493"/>
    <n v="2.469822015978163"/>
    <n v="0.85990888382687924"/>
  </r>
  <r>
    <n v="1201"/>
    <x v="0"/>
    <x v="14"/>
    <x v="254"/>
    <m/>
    <n v="122.9"/>
    <n v="136.9"/>
    <n v="59.2"/>
    <n v="319"/>
    <n v="79.400000000000006"/>
    <n v="113"/>
    <n v="60.3"/>
    <n v="252.7"/>
    <n v="2.503790683057181"/>
    <n v="2.4026052419199146"/>
    <n v="0.8977355734112491"/>
  </r>
  <r>
    <n v="1202"/>
    <x v="0"/>
    <x v="14"/>
    <x v="469"/>
    <m/>
    <n v="66.900000000000006"/>
    <n v="75.3"/>
    <n v="37.5"/>
    <n v="179.7"/>
    <n v="48.4"/>
    <n v="63.2"/>
    <n v="23.8"/>
    <n v="135.4"/>
    <n v="2.2545480771089736"/>
    <n v="2.1316186643491255"/>
    <n v="0.88844621513944233"/>
  </r>
  <r>
    <n v="1203"/>
    <x v="0"/>
    <x v="14"/>
    <x v="470"/>
    <m/>
    <n v="90.5"/>
    <n v="98.8"/>
    <m/>
    <n v="189.3"/>
    <n v="59.8"/>
    <n v="87.7"/>
    <n v="47.4"/>
    <n v="194.9"/>
    <n v="2.2771506139637969"/>
    <n v="2.2898118391176214"/>
    <n v="0.91599190283400811"/>
  </r>
  <r>
    <n v="1204"/>
    <x v="0"/>
    <x v="14"/>
    <x v="251"/>
    <m/>
    <n v="87.9"/>
    <n v="105"/>
    <m/>
    <n v="192.9"/>
    <n v="57"/>
    <n v="79.900000000000006"/>
    <n v="41.6"/>
    <n v="178.5"/>
    <n v="2.2853322276438846"/>
    <n v="2.2516382204482119"/>
    <n v="0.83714285714285719"/>
  </r>
  <r>
    <n v="1205"/>
    <x v="0"/>
    <x v="14"/>
    <x v="252"/>
    <m/>
    <n v="75.900000000000006"/>
    <n v="86.3"/>
    <m/>
    <n v="162.19999999999999"/>
    <n v="52.1"/>
    <n v="74"/>
    <n v="36"/>
    <n v="162.1"/>
    <n v="2.2100508498751372"/>
    <n v="2.2097830148485147"/>
    <n v="0.87949015063731184"/>
  </r>
  <r>
    <n v="1206"/>
    <x v="0"/>
    <x v="14"/>
    <x v="471"/>
    <m/>
    <n v="52.9"/>
    <n v="62.9"/>
    <m/>
    <n v="115.8"/>
    <n v="41.2"/>
    <n v="60.2"/>
    <n v="37.200000000000003"/>
    <n v="138.6"/>
    <n v="2.0637085593914173"/>
    <n v="2.1417632302757879"/>
    <n v="0.8410174880763116"/>
  </r>
  <r>
    <n v="1207"/>
    <x v="0"/>
    <x v="15"/>
    <x v="261"/>
    <m/>
    <n v="74.599999999999994"/>
    <n v="112.1"/>
    <n v="44.7"/>
    <n v="231.4"/>
    <n v="37.6"/>
    <n v="47.9"/>
    <n v="18.100000000000001"/>
    <n v="103.6"/>
    <n v="2.3643633546157306"/>
    <n v="2.015359755409214"/>
    <n v="0.6654772524531668"/>
  </r>
  <r>
    <n v="1208"/>
    <x v="0"/>
    <x v="15"/>
    <x v="472"/>
    <m/>
    <n v="74.599999999999994"/>
    <n v="87.6"/>
    <m/>
    <n v="162.19999999999999"/>
    <n v="40.1"/>
    <n v="64.3"/>
    <n v="29.7"/>
    <n v="134.1"/>
    <n v="2.2100508498751372"/>
    <n v="2.1274287778515988"/>
    <n v="0.85159817351598177"/>
  </r>
  <r>
    <n v="1209"/>
    <x v="0"/>
    <x v="15"/>
    <x v="265"/>
    <m/>
    <n v="39.9"/>
    <n v="47.6"/>
    <n v="25.8"/>
    <n v="113.3"/>
    <n v="22"/>
    <n v="29.3"/>
    <n v="13.9"/>
    <n v="65.2"/>
    <n v="2.0542299098633974"/>
    <n v="1.8142475957319202"/>
    <n v="0.83823529411764697"/>
  </r>
  <r>
    <n v="1210"/>
    <x v="0"/>
    <x v="15"/>
    <x v="473"/>
    <m/>
    <n v="37.5"/>
    <n v="47.6"/>
    <m/>
    <n v="85.1"/>
    <n v="22.5"/>
    <n v="32.6"/>
    <n v="16"/>
    <n v="71.099999999999994"/>
    <n v="1.9299295600845878"/>
    <n v="1.8518696007297661"/>
    <n v="0.78781512605042014"/>
  </r>
  <r>
    <n v="1211"/>
    <x v="0"/>
    <x v="16"/>
    <x v="474"/>
    <m/>
    <n v="13.4"/>
    <n v="16.3"/>
    <m/>
    <n v="29.7"/>
    <n v="11.6"/>
    <n v="15.2"/>
    <n v="6.7"/>
    <n v="33.5"/>
    <n v="1.4727564493172123"/>
    <n v="1.5250448070368452"/>
    <n v="0.82208588957055218"/>
  </r>
  <r>
    <n v="1212"/>
    <x v="0"/>
    <x v="16"/>
    <x v="268"/>
    <m/>
    <n v="9.4"/>
    <n v="12.7"/>
    <n v="15.9"/>
    <n v="38"/>
    <n v="15.8"/>
    <n v="23.7"/>
    <n v="11.8"/>
    <n v="51.3"/>
    <n v="1.5797835966168101"/>
    <n v="1.7101173651118162"/>
    <n v="0.74015748031496065"/>
  </r>
  <r>
    <n v="1213"/>
    <x v="0"/>
    <x v="16"/>
    <x v="475"/>
    <m/>
    <n v="10.4"/>
    <n v="15"/>
    <n v="18.100000000000001"/>
    <n v="43.5"/>
    <n v="15.4"/>
    <n v="21.6"/>
    <n v="9.3000000000000007"/>
    <n v="46.3"/>
    <n v="1.6384892569546372"/>
    <n v="1.6655809910179531"/>
    <n v="0.69333333333333336"/>
  </r>
  <r>
    <n v="1214"/>
    <x v="0"/>
    <x v="16"/>
    <x v="267"/>
    <m/>
    <n v="11.7"/>
    <n v="18.399999999999999"/>
    <m/>
    <n v="30.1"/>
    <n v="17.399999999999999"/>
    <n v="25.3"/>
    <n v="10.5"/>
    <n v="53.2"/>
    <n v="1.4785664955938433"/>
    <n v="1.7259116322950481"/>
    <n v="0.63586956521739135"/>
  </r>
  <r>
    <n v="1216"/>
    <x v="0"/>
    <x v="16"/>
    <x v="476"/>
    <m/>
    <n v="5.0999999999999996"/>
    <m/>
    <m/>
    <n v="5.0999999999999996"/>
    <n v="8.4"/>
    <m/>
    <m/>
    <n v="8.4"/>
    <n v="0.70757017609793638"/>
    <n v="0.92427928606188159"/>
    <e v="#DIV/0!"/>
  </r>
  <r>
    <n v="1217"/>
    <x v="0"/>
    <x v="16"/>
    <x v="270"/>
    <m/>
    <n v="5.3"/>
    <n v="7.2"/>
    <n v="4.9000000000000004"/>
    <n v="17.399999999999999"/>
    <n v="8.6"/>
    <n v="12.6"/>
    <n v="5"/>
    <n v="26.2"/>
    <n v="1.2405492482825997"/>
    <n v="1.4183012913197455"/>
    <n v="0.73611111111111105"/>
  </r>
  <r>
    <n v="1218"/>
    <x v="0"/>
    <x v="16"/>
    <x v="477"/>
    <m/>
    <n v="6.7"/>
    <n v="7.8"/>
    <m/>
    <n v="14.5"/>
    <n v="9.4"/>
    <n v="15.7"/>
    <n v="5.0999999999999996"/>
    <n v="30.2"/>
    <n v="1.1613680022349748"/>
    <n v="1.4800069429571507"/>
    <n v="0.85897435897435903"/>
  </r>
  <r>
    <n v="1220"/>
    <x v="0"/>
    <x v="21"/>
    <x v="478"/>
    <m/>
    <n v="22.5"/>
    <n v="20.8"/>
    <m/>
    <n v="43.3"/>
    <n v="22.3"/>
    <n v="32.6"/>
    <n v="22"/>
    <n v="76.900000000000006"/>
    <n v="1.6364878963533653"/>
    <n v="1.885926339801431"/>
    <n v="1.0817307692307692"/>
  </r>
  <r>
    <n v="1221"/>
    <x v="0"/>
    <x v="17"/>
    <x v="479"/>
    <m/>
    <n v="26.8"/>
    <n v="38.9"/>
    <m/>
    <n v="65.7"/>
    <n v="24.6"/>
    <n v="33"/>
    <n v="14.6"/>
    <n v="72.2"/>
    <n v="1.8175653695597809"/>
    <n v="1.8585371975696392"/>
    <n v="0.68894601542416456"/>
  </r>
  <r>
    <n v="1222"/>
    <x v="0"/>
    <x v="18"/>
    <x v="480"/>
    <m/>
    <n v="32.799999999999997"/>
    <n v="39.6"/>
    <m/>
    <n v="72.400000000000006"/>
    <n v="26.5"/>
    <n v="37.299999999999997"/>
    <n v="22.3"/>
    <n v="86.1"/>
    <n v="1.8597385661971471"/>
    <n v="1.9350031514536545"/>
    <n v="0.82828282828282818"/>
  </r>
  <r>
    <n v="1223"/>
    <x v="0"/>
    <x v="18"/>
    <x v="481"/>
    <m/>
    <n v="46.1"/>
    <n v="54.4"/>
    <n v="25"/>
    <n v="125.5"/>
    <n v="27.5"/>
    <n v="39.200000000000003"/>
    <n v="22.2"/>
    <n v="88.9"/>
    <n v="2.0986437258170572"/>
    <n v="1.9489017609702135"/>
    <n v="0.84742647058823539"/>
  </r>
  <r>
    <n v="1224"/>
    <x v="0"/>
    <x v="18"/>
    <x v="482"/>
    <m/>
    <n v="51.2"/>
    <n v="59.1"/>
    <m/>
    <n v="110.3"/>
    <n v="26.8"/>
    <n v="39.799999999999997"/>
    <m/>
    <n v="66.599999999999994"/>
    <n v="2.0425755124401905"/>
    <n v="1.823474229170301"/>
    <n v="0.86632825719120143"/>
  </r>
  <r>
    <n v="1225"/>
    <x v="0"/>
    <x v="18"/>
    <x v="483"/>
    <m/>
    <n v="51"/>
    <n v="62.5"/>
    <m/>
    <n v="113.5"/>
    <n v="27.2"/>
    <n v="37.200000000000003"/>
    <n v="18.399999999999999"/>
    <n v="82.8"/>
    <n v="2.0549958615291417"/>
    <n v="1.9180303367848803"/>
    <n v="0.81599999999999995"/>
  </r>
  <r>
    <n v="1226"/>
    <x v="0"/>
    <x v="18"/>
    <x v="484"/>
    <m/>
    <n v="26.3"/>
    <n v="31.9"/>
    <m/>
    <n v="58.2"/>
    <n v="14.7"/>
    <n v="20.9"/>
    <n v="9.6"/>
    <n v="45.2"/>
    <n v="1.7649229846498886"/>
    <n v="1.655138434811382"/>
    <n v="0.82445141065830729"/>
  </r>
  <r>
    <n v="1227"/>
    <x v="0"/>
    <x v="18"/>
    <x v="485"/>
    <m/>
    <n v="48.6"/>
    <n v="58.7"/>
    <n v="25.8"/>
    <n v="133.1"/>
    <n v="27.1"/>
    <n v="38.200000000000003"/>
    <n v="11.7"/>
    <n v="77"/>
    <n v="2.1241780554746752"/>
    <n v="1.8864907251724818"/>
    <n v="0.82793867120954001"/>
  </r>
  <r>
    <n v="1228"/>
    <x v="0"/>
    <x v="18"/>
    <x v="273"/>
    <m/>
    <n v="25.9"/>
    <n v="30.8"/>
    <n v="12.5"/>
    <n v="69.2"/>
    <n v="15.9"/>
    <n v="25.2"/>
    <n v="9"/>
    <n v="50.1"/>
    <n v="1.840106094456758"/>
    <n v="1.6998377258672457"/>
    <n v="0.84090909090909083"/>
  </r>
  <r>
    <n v="1230"/>
    <x v="0"/>
    <x v="18"/>
    <x v="274"/>
    <m/>
    <n v="69.400000000000006"/>
    <n v="85"/>
    <m/>
    <n v="154.4"/>
    <n v="38.299999999999997"/>
    <n v="58.1"/>
    <n v="25.2"/>
    <n v="121.6"/>
    <n v="2.1886472959997172"/>
    <n v="2.0849335749367159"/>
    <n v="0.81647058823529417"/>
  </r>
  <r>
    <n v="1231"/>
    <x v="0"/>
    <x v="18"/>
    <x v="278"/>
    <m/>
    <n v="36.200000000000003"/>
    <n v="43.4"/>
    <m/>
    <n v="79.599999999999994"/>
    <n v="25.5"/>
    <n v="38.6"/>
    <n v="25.2"/>
    <n v="89.3"/>
    <n v="1.9009130677376689"/>
    <n v="1.9508514588885466"/>
    <n v="0.83410138248847931"/>
  </r>
  <r>
    <n v="1232"/>
    <x v="0"/>
    <x v="18"/>
    <x v="486"/>
    <m/>
    <n v="39.1"/>
    <n v="46.3"/>
    <n v="18.8"/>
    <n v="104.2"/>
    <n v="27.2"/>
    <n v="42.1"/>
    <n v="26.4"/>
    <n v="95.7"/>
    <n v="2.0178677189635055"/>
    <n v="1.9809119377768434"/>
    <n v="0.8444924406047517"/>
  </r>
  <r>
    <n v="1233"/>
    <x v="0"/>
    <x v="18"/>
    <x v="487"/>
    <m/>
    <n v="32.6"/>
    <n v="42.3"/>
    <n v="18.8"/>
    <n v="93.7"/>
    <n v="22.4"/>
    <n v="34"/>
    <n v="21.1"/>
    <n v="77.5"/>
    <n v="1.9717395908877779"/>
    <n v="1.8893017025063104"/>
    <n v="0.77068557919621761"/>
  </r>
  <r>
    <n v="1234"/>
    <x v="0"/>
    <x v="18"/>
    <x v="488"/>
    <m/>
    <n v="78"/>
    <n v="109.3"/>
    <m/>
    <n v="187.3"/>
    <n v="61.2"/>
    <n v="87.3"/>
    <n v="51.3"/>
    <n v="199.8"/>
    <n v="2.2725377773752373"/>
    <n v="2.3005954838899636"/>
    <n v="0.7136322049405307"/>
  </r>
  <r>
    <n v="1235"/>
    <x v="0"/>
    <x v="19"/>
    <x v="489"/>
    <m/>
    <n v="22.6"/>
    <n v="27.2"/>
    <m/>
    <n v="49.8"/>
    <n v="18.2"/>
    <n v="30.1"/>
    <n v="19.2"/>
    <n v="67.5"/>
    <n v="1.6972293427597176"/>
    <n v="1.8293037728310249"/>
    <n v="0.83088235294117652"/>
  </r>
  <r>
    <n v="1236"/>
    <x v="0"/>
    <x v="19"/>
    <x v="490"/>
    <m/>
    <n v="52.7"/>
    <n v="67.400000000000006"/>
    <m/>
    <n v="120.1"/>
    <n v="46.5"/>
    <n v="74.900000000000006"/>
    <n v="46.9"/>
    <n v="168.3"/>
    <n v="2.079543007402906"/>
    <n v="2.2260841159758238"/>
    <n v="0.78189910979228483"/>
  </r>
  <r>
    <n v="1237"/>
    <x v="0"/>
    <x v="19"/>
    <x v="491"/>
    <m/>
    <n v="23.1"/>
    <n v="25.1"/>
    <n v="11.3"/>
    <n v="59.5"/>
    <n v="20.100000000000001"/>
    <n v="30.8"/>
    <n v="18.600000000000001"/>
    <n v="69.5"/>
    <n v="1.7745169657285496"/>
    <n v="1.8419848045901137"/>
    <n v="0.92031872509960155"/>
  </r>
  <r>
    <n v="1238"/>
    <x v="0"/>
    <x v="19"/>
    <x v="492"/>
    <m/>
    <n v="31.3"/>
    <n v="35.5"/>
    <m/>
    <n v="66.8"/>
    <n v="23.5"/>
    <n v="34.299999999999997"/>
    <n v="22.8"/>
    <n v="80.599999999999994"/>
    <n v="1.8247764624755458"/>
    <n v="1.9063350418050908"/>
    <n v="0.88169014084507047"/>
  </r>
  <r>
    <n v="1239"/>
    <x v="0"/>
    <x v="19"/>
    <x v="493"/>
    <m/>
    <n v="20.2"/>
    <n v="23"/>
    <n v="10.1"/>
    <n v="53.3"/>
    <n v="15.6"/>
    <n v="22.7"/>
    <n v="14.3"/>
    <n v="52.6"/>
    <n v="1.7267272090265722"/>
    <n v="1.7209857441537391"/>
    <n v="0.87826086956521732"/>
  </r>
  <r>
    <n v="1240"/>
    <x v="0"/>
    <x v="19"/>
    <x v="494"/>
    <m/>
    <n v="40.200000000000003"/>
    <n v="48.7"/>
    <m/>
    <n v="88.9"/>
    <n v="30.7"/>
    <n v="43"/>
    <n v="29"/>
    <n v="102.7"/>
    <n v="1.9489017609702135"/>
    <n v="2.0115704435972783"/>
    <n v="0.82546201232032856"/>
  </r>
  <r>
    <n v="1241"/>
    <x v="0"/>
    <x v="20"/>
    <x v="287"/>
    <m/>
    <n v="28"/>
    <n v="35.6"/>
    <m/>
    <n v="63.6"/>
    <n v="23.2"/>
    <n v="34.5"/>
    <n v="20.8"/>
    <n v="78.5"/>
    <n v="1.8034571156484138"/>
    <n v="1.8948696567452528"/>
    <n v="0.78651685393258419"/>
  </r>
  <r>
    <n v="1242"/>
    <x v="0"/>
    <x v="20"/>
    <x v="495"/>
    <m/>
    <n v="26.9"/>
    <n v="31.3"/>
    <n v="16"/>
    <n v="74.2"/>
    <n v="21.6"/>
    <n v="29.4"/>
    <n v="22.7"/>
    <n v="73.7"/>
    <n v="1.8704039052790269"/>
    <n v="1.8674674878590516"/>
    <n v="0.85942492012779548"/>
  </r>
  <r>
    <n v="1243"/>
    <x v="0"/>
    <x v="20"/>
    <x v="496"/>
    <m/>
    <n v="18.2"/>
    <n v="19.899999999999999"/>
    <n v="9.1999999999999993"/>
    <n v="47.3"/>
    <n v="17.399999999999999"/>
    <n v="28.1"/>
    <n v="20.399999999999999"/>
    <n v="65.900000000000006"/>
    <n v="1.6748611407378116"/>
    <n v="1.8188854145940097"/>
    <n v="0.91457286432160811"/>
  </r>
  <r>
    <n v="1244"/>
    <x v="0"/>
    <x v="20"/>
    <x v="497"/>
    <m/>
    <n v="28.8"/>
    <n v="26.4"/>
    <n v="15.1"/>
    <n v="70.3"/>
    <n v="34"/>
    <n v="60.7"/>
    <n v="42.5"/>
    <n v="137.19999999999999"/>
    <n v="1.8469553250198238"/>
    <n v="2.1373541113707328"/>
    <n v="1.0909090909090911"/>
  </r>
  <r>
    <n v="1245"/>
    <x v="0"/>
    <x v="20"/>
    <x v="498"/>
    <m/>
    <n v="13.3"/>
    <n v="15.4"/>
    <n v="8.6"/>
    <n v="37.299999999999997"/>
    <n v="13.5"/>
    <n v="32.200000000000003"/>
    <n v="26.1"/>
    <n v="71.8"/>
    <n v="1.5717088318086876"/>
    <n v="1.8561244442423006"/>
    <n v="0.86363636363636365"/>
  </r>
  <r>
    <n v="1246"/>
    <x v="0"/>
    <x v="20"/>
    <x v="499"/>
    <m/>
    <n v="20.399999999999999"/>
    <n v="23.9"/>
    <n v="10.6"/>
    <n v="54.9"/>
    <n v="15.7"/>
    <n v="24.2"/>
    <n v="17.600000000000001"/>
    <n v="57.5"/>
    <n v="1.7395723444500917"/>
    <n v="1.7596678446896306"/>
    <n v="0.85355648535564854"/>
  </r>
  <r>
    <n v="1247"/>
    <x v="0"/>
    <x v="20"/>
    <x v="500"/>
    <m/>
    <n v="16.3"/>
    <n v="20.100000000000001"/>
    <m/>
    <n v="36.4"/>
    <n v="13.7"/>
    <n v="22.3"/>
    <n v="15.6"/>
    <n v="51.6"/>
    <n v="1.5611013836490559"/>
    <n v="1.7126497016272113"/>
    <n v="0.81094527363184077"/>
  </r>
  <r>
    <n v="1248"/>
    <x v="0"/>
    <x v="20"/>
    <x v="501"/>
    <m/>
    <n v="40.799999999999997"/>
    <n v="51.9"/>
    <m/>
    <n v="92.7"/>
    <n v="35.6"/>
    <n v="49"/>
    <n v="27.5"/>
    <n v="112.1"/>
    <n v="1.9670797341444968"/>
    <n v="2.0496056125949731"/>
    <n v="0.78612716763005774"/>
  </r>
  <r>
    <n v="1249"/>
    <x v="0"/>
    <x v="20"/>
    <x v="502"/>
    <m/>
    <n v="23.2"/>
    <n v="33.799999999999997"/>
    <m/>
    <n v="57"/>
    <n v="17.5"/>
    <n v="27.1"/>
    <n v="16.8"/>
    <n v="61.4"/>
    <n v="1.7558748556724915"/>
    <n v="1.7881683711411678"/>
    <n v="0.68639053254437876"/>
  </r>
  <r>
    <n v="1250"/>
    <x v="0"/>
    <x v="20"/>
    <x v="503"/>
    <m/>
    <n v="27.4"/>
    <n v="37"/>
    <m/>
    <n v="64.400000000000006"/>
    <n v="19.7"/>
    <n v="29.6"/>
    <n v="18.3"/>
    <n v="67.599999999999994"/>
    <n v="1.808885867359812"/>
    <n v="1.8299466959416359"/>
    <n v="0.74054054054054053"/>
  </r>
  <r>
    <n v="1251"/>
    <x v="0"/>
    <x v="20"/>
    <x v="504"/>
    <m/>
    <n v="14.7"/>
    <n v="21.2"/>
    <m/>
    <n v="35.9"/>
    <n v="13.2"/>
    <n v="21.9"/>
    <m/>
    <n v="35.1"/>
    <n v="1.5550944485783191"/>
    <n v="1.5453071164658239"/>
    <n v="0.69339622641509435"/>
  </r>
  <r>
    <n v="1252"/>
    <x v="0"/>
    <x v="20"/>
    <x v="505"/>
    <m/>
    <n v="10.3"/>
    <m/>
    <m/>
    <n v="10.3"/>
    <n v="10.199999999999999"/>
    <n v="19.899999999999999"/>
    <m/>
    <n v="30.1"/>
    <n v="1.0128372247051722"/>
    <n v="1.4785664955938433"/>
    <e v="#DIV/0!"/>
  </r>
  <r>
    <n v="1253"/>
    <x v="0"/>
    <x v="20"/>
    <x v="506"/>
    <m/>
    <n v="24.7"/>
    <n v="26.6"/>
    <n v="14.7"/>
    <n v="66"/>
    <n v="22.8"/>
    <n v="37.6"/>
    <n v="24.5"/>
    <n v="84.9"/>
    <n v="1.8195439355418686"/>
    <n v="1.9289076902439528"/>
    <n v="0.92857142857142849"/>
  </r>
  <r>
    <n v="1254"/>
    <x v="0"/>
    <x v="20"/>
    <x v="304"/>
    <m/>
    <n v="21.2"/>
    <n v="24.7"/>
    <m/>
    <n v="45.9"/>
    <n v="17.8"/>
    <n v="26.1"/>
    <n v="21.5"/>
    <n v="65.400000000000006"/>
    <n v="1.6618126855372612"/>
    <n v="1.8155777483242672"/>
    <n v="0.8582995951417004"/>
  </r>
  <r>
    <n v="1255"/>
    <x v="0"/>
    <x v="20"/>
    <x v="507"/>
    <m/>
    <n v="25.5"/>
    <n v="30.9"/>
    <n v="17"/>
    <n v="73.400000000000006"/>
    <n v="19.2"/>
    <n v="32.5"/>
    <n v="24.4"/>
    <n v="76.099999999999994"/>
    <n v="1.8656960599160706"/>
    <n v="1.8813846567705728"/>
    <n v="0.82524271844660202"/>
  </r>
  <r>
    <n v="1256"/>
    <x v="0"/>
    <x v="20"/>
    <x v="508"/>
    <m/>
    <n v="25.8"/>
    <n v="30.3"/>
    <n v="16"/>
    <n v="72.099999999999994"/>
    <n v="20"/>
    <n v="32.9"/>
    <n v="24.3"/>
    <n v="77.2"/>
    <n v="1.8579352647194289"/>
    <n v="1.8876173003357362"/>
    <n v="0.85148514851485146"/>
  </r>
  <r>
    <n v="1258"/>
    <x v="0"/>
    <x v="20"/>
    <x v="305"/>
    <m/>
    <n v="14.7"/>
    <n v="23.6"/>
    <m/>
    <n v="38.299999999999997"/>
    <n v="12.5"/>
    <n v="20.5"/>
    <n v="11"/>
    <n v="44"/>
    <n v="1.5831987739686226"/>
    <n v="1.6434526764861874"/>
    <n v="0.62288135593220328"/>
  </r>
  <r>
    <n v="1259"/>
    <x v="0"/>
    <x v="20"/>
    <x v="509"/>
    <m/>
    <n v="12.3"/>
    <n v="18.8"/>
    <n v="11.1"/>
    <n v="42.2"/>
    <n v="11.7"/>
    <n v="20.3"/>
    <n v="11.1"/>
    <n v="43.1"/>
    <n v="1.6253124509616739"/>
    <n v="1.6344772701607317"/>
    <n v="0.6542553191489362"/>
  </r>
  <r>
    <n v="1260"/>
    <x v="0"/>
    <x v="20"/>
    <x v="510"/>
    <m/>
    <n v="15.4"/>
    <n v="23.2"/>
    <n v="13.4"/>
    <n v="52"/>
    <n v="13.1"/>
    <n v="22.5"/>
    <n v="12.3"/>
    <n v="47.9"/>
    <n v="1.7160033436347992"/>
    <n v="1.6803355134145634"/>
    <n v="0.66379310344827591"/>
  </r>
  <r>
    <n v="1261"/>
    <x v="0"/>
    <x v="20"/>
    <x v="511"/>
    <m/>
    <n v="13.1"/>
    <n v="19.5"/>
    <n v="11.7"/>
    <n v="44.3"/>
    <n v="12.6"/>
    <n v="19.600000000000001"/>
    <n v="11.8"/>
    <n v="44"/>
    <n v="1.6464037262230695"/>
    <n v="1.6434526764861874"/>
    <n v="0.67179487179487174"/>
  </r>
  <r>
    <n v="1262"/>
    <x v="0"/>
    <x v="20"/>
    <x v="323"/>
    <m/>
    <n v="17"/>
    <n v="21.1"/>
    <n v="10.9"/>
    <n v="49"/>
    <n v="15.5"/>
    <n v="30.7"/>
    <n v="23.5"/>
    <n v="69.7"/>
    <n v="1.6901960800285136"/>
    <n v="1.8432327780980093"/>
    <n v="0.80568720379146919"/>
  </r>
  <r>
    <n v="1263"/>
    <x v="0"/>
    <x v="20"/>
    <x v="512"/>
    <m/>
    <n v="18"/>
    <n v="22.6"/>
    <n v="11"/>
    <n v="51.6"/>
    <n v="15.4"/>
    <n v="29"/>
    <n v="21"/>
    <n v="65.400000000000006"/>
    <n v="1.7126497016272113"/>
    <n v="1.8155777483242672"/>
    <n v="0.79646017699115035"/>
  </r>
  <r>
    <n v="1264"/>
    <x v="0"/>
    <x v="20"/>
    <x v="513"/>
    <m/>
    <n v="18.600000000000001"/>
    <n v="22.8"/>
    <n v="11.8"/>
    <n v="53.2"/>
    <n v="15.5"/>
    <n v="29.1"/>
    <n v="21.1"/>
    <n v="65.7"/>
    <n v="1.7259116322950481"/>
    <n v="1.8175653695597809"/>
    <n v="0.81578947368421051"/>
  </r>
  <r>
    <n v="1265"/>
    <x v="0"/>
    <x v="20"/>
    <x v="514"/>
    <m/>
    <n v="37.6"/>
    <n v="47.7"/>
    <m/>
    <n v="85.3"/>
    <n v="29"/>
    <n v="40"/>
    <n v="26.3"/>
    <n v="95.3"/>
    <n v="1.930949031167523"/>
    <n v="1.9790929006383264"/>
    <n v="0.7882599580712788"/>
  </r>
  <r>
    <n v="1266"/>
    <x v="0"/>
    <x v="20"/>
    <x v="515"/>
    <m/>
    <n v="25.1"/>
    <n v="31.5"/>
    <m/>
    <n v="56.6"/>
    <n v="20.8"/>
    <n v="30.8"/>
    <n v="20.2"/>
    <n v="71.8"/>
    <n v="1.7528164311882715"/>
    <n v="1.8561244442423002"/>
    <n v="0.79682539682539688"/>
  </r>
  <r>
    <n v="1267"/>
    <x v="0"/>
    <x v="20"/>
    <x v="516"/>
    <m/>
    <n v="29"/>
    <n v="33.799999999999997"/>
    <m/>
    <n v="62.8"/>
    <n v="23.6"/>
    <n v="31.5"/>
    <n v="16.600000000000001"/>
    <n v="71.7"/>
    <n v="1.7979596437371959"/>
    <n v="1.8555191556678003"/>
    <n v="0.85798816568047342"/>
  </r>
  <r>
    <n v="1268"/>
    <x v="0"/>
    <x v="20"/>
    <x v="517"/>
    <m/>
    <n v="19.5"/>
    <n v="23.5"/>
    <n v="12"/>
    <n v="55"/>
    <n v="19.100000000000001"/>
    <n v="32.700000000000003"/>
    <n v="23"/>
    <n v="74.8"/>
    <n v="1.7403626894942439"/>
    <n v="1.8739015978644613"/>
    <n v="0.82978723404255317"/>
  </r>
  <r>
    <n v="1269"/>
    <x v="0"/>
    <x v="20"/>
    <x v="518"/>
    <m/>
    <n v="26"/>
    <n v="31.3"/>
    <n v="11.6"/>
    <n v="68.900000000000006"/>
    <n v="24.8"/>
    <n v="39.1"/>
    <n v="25.6"/>
    <n v="89.5"/>
    <n v="1.8382192219076257"/>
    <n v="1.9518230353159118"/>
    <n v="0.83067092651757191"/>
  </r>
  <r>
    <n v="1270"/>
    <x v="0"/>
    <x v="20"/>
    <x v="324"/>
    <m/>
    <n v="20.2"/>
    <n v="26.2"/>
    <m/>
    <n v="46.4"/>
    <n v="18.7"/>
    <n v="29.4"/>
    <n v="16.600000000000001"/>
    <n v="64.7"/>
    <n v="1.6665179805548807"/>
    <n v="1.8109042806687004"/>
    <n v="0.77099236641221369"/>
  </r>
  <r>
    <n v="1271"/>
    <x v="0"/>
    <x v="20"/>
    <x v="519"/>
    <m/>
    <n v="22.2"/>
    <n v="27.4"/>
    <n v="15.5"/>
    <n v="65.099999999999994"/>
    <n v="22.3"/>
    <n v="33.5"/>
    <n v="19.100000000000001"/>
    <n v="74.900000000000006"/>
    <n v="1.8135809885681919"/>
    <n v="1.8744818176994666"/>
    <n v="0.81021897810218979"/>
  </r>
  <r>
    <n v="1272"/>
    <x v="0"/>
    <x v="20"/>
    <x v="316"/>
    <m/>
    <n v="22.5"/>
    <n v="25.7"/>
    <n v="16.399999999999999"/>
    <n v="64.599999999999994"/>
    <n v="21.5"/>
    <n v="40.1"/>
    <n v="29.1"/>
    <n v="90.7"/>
    <n v="1.810232517995084"/>
    <n v="1.9576072870600953"/>
    <n v="0.8754863813229572"/>
  </r>
  <r>
    <n v="1273"/>
    <x v="0"/>
    <x v="20"/>
    <x v="520"/>
    <m/>
    <n v="12.4"/>
    <n v="13.7"/>
    <m/>
    <n v="26.1"/>
    <n v="13.3"/>
    <n v="24.4"/>
    <n v="18.7"/>
    <n v="56.4"/>
    <n v="1.4166405073382811"/>
    <n v="1.7512791039833422"/>
    <n v="0.90510948905109501"/>
  </r>
  <r>
    <n v="1274"/>
    <x v="0"/>
    <x v="20"/>
    <x v="521"/>
    <m/>
    <n v="27.8"/>
    <n v="28.9"/>
    <m/>
    <n v="56.7"/>
    <n v="32"/>
    <n v="52.5"/>
    <n v="38.4"/>
    <n v="122.9"/>
    <n v="1.7535830588929067"/>
    <n v="2.0895518828864543"/>
    <n v="0.96193771626297586"/>
  </r>
  <r>
    <n v="1275"/>
    <x v="0"/>
    <x v="20"/>
    <x v="522"/>
    <m/>
    <n v="25.3"/>
    <n v="26.5"/>
    <m/>
    <n v="51.8"/>
    <n v="27.4"/>
    <n v="44.6"/>
    <n v="31"/>
    <n v="103"/>
    <n v="1.7143297597452329"/>
    <n v="2.012837224705172"/>
    <n v="0.95471698113207548"/>
  </r>
  <r>
    <n v="1276"/>
    <x v="0"/>
    <x v="20"/>
    <x v="523"/>
    <m/>
    <n v="28.1"/>
    <n v="30.4"/>
    <m/>
    <n v="58.5"/>
    <n v="28.5"/>
    <n v="45.6"/>
    <n v="32.700000000000003"/>
    <n v="106.8"/>
    <n v="1.7671558660821804"/>
    <n v="2.0285712526925375"/>
    <n v="0.92434210526315796"/>
  </r>
  <r>
    <n v="1277"/>
    <x v="0"/>
    <x v="20"/>
    <x v="524"/>
    <m/>
    <n v="26.7"/>
    <n v="29.3"/>
    <m/>
    <n v="56"/>
    <n v="26.2"/>
    <n v="44.5"/>
    <n v="33.1"/>
    <n v="103.8"/>
    <n v="1.7481880270062005"/>
    <n v="2.0161973535124393"/>
    <n v="0.91126279863481219"/>
  </r>
  <r>
    <n v="1278"/>
    <x v="0"/>
    <x v="20"/>
    <x v="317"/>
    <m/>
    <n v="27"/>
    <n v="29.2"/>
    <m/>
    <n v="56.2"/>
    <n v="28.1"/>
    <n v="46.6"/>
    <n v="33.6"/>
    <n v="108.3"/>
    <n v="1.7497363155690613"/>
    <n v="2.0346284566253203"/>
    <n v="0.92465753424657537"/>
  </r>
  <r>
    <n v="1279"/>
    <x v="0"/>
    <x v="20"/>
    <x v="525"/>
    <m/>
    <n v="25.4"/>
    <n v="26.6"/>
    <m/>
    <n v="52"/>
    <n v="27.8"/>
    <n v="44.4"/>
    <n v="32.5"/>
    <n v="104.7"/>
    <n v="1.7160033436347992"/>
    <n v="2.0199466816788423"/>
    <n v="0.95488721804511267"/>
  </r>
  <r>
    <n v="1280"/>
    <x v="0"/>
    <x v="20"/>
    <x v="526"/>
    <m/>
    <n v="23.4"/>
    <n v="27"/>
    <m/>
    <n v="50.4"/>
    <n v="23.6"/>
    <n v="41.2"/>
    <n v="30.3"/>
    <n v="95.1"/>
    <n v="1.7024305364455252"/>
    <n v="1.9781805169374138"/>
    <n v="0.86666666666666659"/>
  </r>
  <r>
    <n v="1281"/>
    <x v="0"/>
    <x v="20"/>
    <x v="527"/>
    <m/>
    <n v="26.1"/>
    <n v="31.1"/>
    <m/>
    <n v="57.2"/>
    <n v="24.1"/>
    <n v="43.4"/>
    <n v="32.700000000000003"/>
    <n v="100.2"/>
    <n v="1.7573960287930239"/>
    <n v="2.0008677215312267"/>
    <n v="0.83922829581993574"/>
  </r>
  <r>
    <n v="1282"/>
    <x v="0"/>
    <x v="20"/>
    <x v="528"/>
    <m/>
    <n v="21.7"/>
    <n v="24.7"/>
    <m/>
    <n v="46.4"/>
    <n v="22.3"/>
    <n v="37.9"/>
    <n v="27.4"/>
    <n v="87.6"/>
    <n v="1.6665179805548807"/>
    <n v="1.9425041061680808"/>
    <n v="0.87854251012145745"/>
  </r>
  <r>
    <n v="1283"/>
    <x v="0"/>
    <x v="20"/>
    <x v="529"/>
    <m/>
    <n v="16.7"/>
    <n v="18.5"/>
    <m/>
    <n v="35.200000000000003"/>
    <n v="17.7"/>
    <n v="29.6"/>
    <n v="21.3"/>
    <n v="68.599999999999994"/>
    <n v="1.546542663478131"/>
    <n v="1.8363241157067518"/>
    <n v="0.9027027027027027"/>
  </r>
  <r>
    <n v="1284"/>
    <x v="0"/>
    <x v="20"/>
    <x v="530"/>
    <m/>
    <n v="16.2"/>
    <n v="19.7"/>
    <n v="9"/>
    <n v="44.9"/>
    <n v="16.5"/>
    <n v="32.200000000000003"/>
    <n v="25.6"/>
    <n v="74.3"/>
    <n v="1.6522463410033232"/>
    <n v="1.8709888137605752"/>
    <n v="0.82233502538071068"/>
  </r>
  <r>
    <n v="1286"/>
    <x v="0"/>
    <x v="20"/>
    <x v="531"/>
    <m/>
    <n v="16"/>
    <n v="20.7"/>
    <n v="10.8"/>
    <n v="47.5"/>
    <n v="14.4"/>
    <n v="28.7"/>
    <n v="22.4"/>
    <n v="65.5"/>
    <n v="1.6766936096248664"/>
    <n v="1.8162412999917832"/>
    <n v="0.77294685990338163"/>
  </r>
  <r>
    <n v="1287"/>
    <x v="0"/>
    <x v="20"/>
    <x v="532"/>
    <m/>
    <n v="15.4"/>
    <n v="20.100000000000001"/>
    <n v="10.199999999999999"/>
    <n v="45.7"/>
    <n v="15.2"/>
    <n v="28.5"/>
    <n v="21.4"/>
    <n v="65.099999999999994"/>
    <n v="1.6599162000698502"/>
    <n v="1.8135809885681919"/>
    <n v="0.76616915422885568"/>
  </r>
  <r>
    <n v="1288"/>
    <x v="0"/>
    <x v="20"/>
    <x v="533"/>
    <m/>
    <n v="15.5"/>
    <n v="18.8"/>
    <n v="9"/>
    <n v="43.3"/>
    <n v="14.8"/>
    <n v="28.3"/>
    <n v="22.3"/>
    <n v="65.400000000000006"/>
    <n v="1.6364878963533653"/>
    <n v="1.8155777483242672"/>
    <n v="0.82446808510638292"/>
  </r>
  <r>
    <n v="1289"/>
    <x v="0"/>
    <x v="20"/>
    <x v="534"/>
    <m/>
    <n v="25.1"/>
    <n v="30.1"/>
    <n v="16.100000000000001"/>
    <n v="71.3"/>
    <n v="24.2"/>
    <n v="41.5"/>
    <n v="28.7"/>
    <n v="94.4"/>
    <n v="1.8530895298518655"/>
    <n v="1.974971994298069"/>
    <n v="0.83388704318936879"/>
  </r>
  <r>
    <n v="1290"/>
    <x v="0"/>
    <x v="20"/>
    <x v="535"/>
    <m/>
    <n v="28.5"/>
    <n v="34.9"/>
    <m/>
    <n v="63.4"/>
    <n v="27.1"/>
    <n v="46.5"/>
    <n v="31.8"/>
    <n v="105.4"/>
    <n v="1.8020892578817325"/>
    <n v="2.0228406108765276"/>
    <n v="0.81661891117478513"/>
  </r>
  <r>
    <n v="1291"/>
    <x v="0"/>
    <x v="20"/>
    <x v="536"/>
    <m/>
    <n v="12.5"/>
    <n v="14.4"/>
    <n v="8.6"/>
    <n v="35.5"/>
    <n v="15.4"/>
    <n v="27.7"/>
    <n v="20.7"/>
    <n v="63.8"/>
    <n v="1.550228353055094"/>
    <n v="1.804820678721162"/>
    <n v="0.86805555555555558"/>
  </r>
  <r>
    <n v="1293"/>
    <x v="0"/>
    <x v="20"/>
    <x v="537"/>
    <m/>
    <n v="13.1"/>
    <n v="15.8"/>
    <n v="8.8000000000000007"/>
    <n v="37.700000000000003"/>
    <n v="13.7"/>
    <n v="24.1"/>
    <n v="18.5"/>
    <n v="56.3"/>
    <n v="1.5763413502057928"/>
    <n v="1.7505083948513462"/>
    <n v="0.82911392405063289"/>
  </r>
  <r>
    <n v="1294"/>
    <x v="0"/>
    <x v="20"/>
    <x v="320"/>
    <m/>
    <n v="8.9"/>
    <n v="12.3"/>
    <n v="5.6"/>
    <n v="26.8"/>
    <n v="9.4"/>
    <n v="20"/>
    <n v="17.600000000000001"/>
    <n v="47"/>
    <n v="1.4281347940287887"/>
    <n v="1.6720978579357173"/>
    <n v="0.72357723577235766"/>
  </r>
  <r>
    <n v="1296"/>
    <x v="0"/>
    <x v="20"/>
    <x v="538"/>
    <m/>
    <n v="15.8"/>
    <n v="21.8"/>
    <n v="11.1"/>
    <n v="48.7"/>
    <n v="13.3"/>
    <n v="22.2"/>
    <n v="14.2"/>
    <n v="49.7"/>
    <n v="1.6875289612146342"/>
    <n v="1.6963563887333322"/>
    <n v="0.72477064220183485"/>
  </r>
  <r>
    <n v="1297"/>
    <x v="0"/>
    <x v="20"/>
    <x v="539"/>
    <m/>
    <n v="14.6"/>
    <n v="19.5"/>
    <n v="9.6999999999999993"/>
    <n v="43.8"/>
    <n v="13.3"/>
    <n v="23.5"/>
    <n v="17.100000000000001"/>
    <n v="53.9"/>
    <n v="1.6414741105040995"/>
    <n v="1.7315887651867388"/>
    <n v="0.74871794871794872"/>
  </r>
  <r>
    <n v="1298"/>
    <x v="0"/>
    <x v="20"/>
    <x v="540"/>
    <m/>
    <n v="11"/>
    <n v="13.7"/>
    <m/>
    <n v="24.7"/>
    <n v="10.4"/>
    <n v="21.8"/>
    <n v="17.100000000000001"/>
    <n v="49.3"/>
    <n v="1.3926969532596658"/>
    <n v="1.69284691927723"/>
    <n v="0.8029197080291971"/>
  </r>
  <r>
    <n v="1299"/>
    <x v="0"/>
    <x v="20"/>
    <x v="541"/>
    <m/>
    <n v="13.3"/>
    <n v="15.7"/>
    <n v="7.7"/>
    <n v="36.700000000000003"/>
    <n v="12.1"/>
    <n v="22.4"/>
    <n v="16.600000000000001"/>
    <n v="51.1"/>
    <n v="1.5646660642520893"/>
    <n v="1.7084209001347128"/>
    <n v="0.84713375796178347"/>
  </r>
  <r>
    <n v="1301"/>
    <x v="0"/>
    <x v="20"/>
    <x v="542"/>
    <m/>
    <n v="12"/>
    <m/>
    <m/>
    <n v="12"/>
    <n v="10.3"/>
    <n v="18.8"/>
    <m/>
    <n v="29.1"/>
    <n v="1.0791812460476249"/>
    <n v="1.4638929889859074"/>
    <e v="#DIV/0!"/>
  </r>
  <r>
    <n v="1302"/>
    <x v="0"/>
    <x v="20"/>
    <x v="543"/>
    <m/>
    <n v="13"/>
    <n v="15.3"/>
    <n v="7.4"/>
    <n v="35.700000000000003"/>
    <n v="11.7"/>
    <n v="22.1"/>
    <n v="15.6"/>
    <n v="49.4"/>
    <n v="1.5526682161121932"/>
    <n v="1.6937269489236468"/>
    <n v="0.84967320261437906"/>
  </r>
  <r>
    <n v="1303"/>
    <x v="0"/>
    <x v="20"/>
    <x v="544"/>
    <m/>
    <n v="17.8"/>
    <n v="21.2"/>
    <n v="11.4"/>
    <n v="50.4"/>
    <n v="16"/>
    <n v="25.5"/>
    <n v="18.899999999999999"/>
    <n v="60.4"/>
    <n v="1.7024305364455252"/>
    <n v="1.7810369386211318"/>
    <n v="0.839622641509434"/>
  </r>
  <r>
    <n v="1304"/>
    <x v="0"/>
    <x v="20"/>
    <x v="289"/>
    <m/>
    <n v="12.7"/>
    <n v="15.2"/>
    <n v="7.8"/>
    <n v="35.700000000000003"/>
    <n v="10.9"/>
    <n v="18"/>
    <n v="15.6"/>
    <n v="44.5"/>
    <n v="1.5526682161121932"/>
    <n v="1.6483600109809315"/>
    <n v="0.83552631578947367"/>
  </r>
  <r>
    <n v="1306"/>
    <x v="0"/>
    <x v="20"/>
    <x v="545"/>
    <m/>
    <n v="12.8"/>
    <n v="16.3"/>
    <m/>
    <n v="29.1"/>
    <n v="11"/>
    <n v="19.3"/>
    <n v="13.2"/>
    <n v="43.5"/>
    <n v="1.4638929889859074"/>
    <n v="1.6384892569546372"/>
    <n v="0.78527607361963192"/>
  </r>
  <r>
    <n v="1307"/>
    <x v="0"/>
    <x v="20"/>
    <x v="546"/>
    <m/>
    <n v="15.2"/>
    <n v="19.5"/>
    <m/>
    <n v="34.700000000000003"/>
    <n v="14"/>
    <n v="22.2"/>
    <n v="16.399999999999999"/>
    <n v="52.6"/>
    <n v="1.5403294747908736"/>
    <n v="1.7209857441537391"/>
    <n v="0.77948717948717949"/>
  </r>
  <r>
    <n v="1308"/>
    <x v="0"/>
    <x v="20"/>
    <x v="547"/>
    <m/>
    <n v="12.1"/>
    <n v="14.9"/>
    <m/>
    <n v="27"/>
    <n v="11.6"/>
    <n v="22.7"/>
    <n v="16.399999999999999"/>
    <n v="50.7"/>
    <n v="1.4313637641589874"/>
    <n v="1.705007959333336"/>
    <n v="0.81208053691275162"/>
  </r>
  <r>
    <n v="1309"/>
    <x v="0"/>
    <x v="20"/>
    <x v="548"/>
    <m/>
    <n v="20.5"/>
    <n v="25.4"/>
    <m/>
    <n v="45.9"/>
    <n v="16.899999999999999"/>
    <n v="33.1"/>
    <n v="23.5"/>
    <n v="73.5"/>
    <n v="1.6618126855372612"/>
    <n v="1.8662873390841948"/>
    <n v="0.80708661417322836"/>
  </r>
  <r>
    <n v="1310"/>
    <x v="0"/>
    <x v="20"/>
    <x v="549"/>
    <m/>
    <n v="19.600000000000001"/>
    <n v="23"/>
    <m/>
    <n v="42.6"/>
    <n v="18"/>
    <n v="28.7"/>
    <n v="19.600000000000001"/>
    <n v="66.3"/>
    <n v="1.6294095991027189"/>
    <n v="1.821513528404773"/>
    <n v="0.85217391304347834"/>
  </r>
  <r>
    <n v="1311"/>
    <x v="0"/>
    <x v="20"/>
    <x v="550"/>
    <m/>
    <n v="20.399999999999999"/>
    <n v="24.3"/>
    <n v="14.2"/>
    <n v="58.9"/>
    <n v="19.399999999999999"/>
    <n v="32.299999999999997"/>
    <n v="21.2"/>
    <n v="72.900000000000006"/>
    <n v="1.7701152947871017"/>
    <n v="1.8627275283179745"/>
    <n v="0.83950617283950613"/>
  </r>
  <r>
    <n v="1312"/>
    <x v="0"/>
    <x v="20"/>
    <x v="551"/>
    <m/>
    <n v="22.8"/>
    <n v="25.5"/>
    <n v="11.8"/>
    <n v="60.1"/>
    <n v="21.6"/>
    <n v="36"/>
    <n v="25"/>
    <n v="82.6"/>
    <n v="1.7788744720027394"/>
    <n v="1.9169800473203822"/>
    <n v="0.89411764705882357"/>
  </r>
  <r>
    <n v="1313"/>
    <x v="0"/>
    <x v="20"/>
    <x v="552"/>
    <m/>
    <n v="20.8"/>
    <n v="25.3"/>
    <n v="12.3"/>
    <n v="58.4"/>
    <n v="18.7"/>
    <n v="29.6"/>
    <n v="18.5"/>
    <n v="66.8"/>
    <n v="1.7664128471123994"/>
    <n v="1.8247764624755458"/>
    <n v="0.82213438735177868"/>
  </r>
  <r>
    <n v="1314"/>
    <x v="0"/>
    <x v="20"/>
    <x v="553"/>
    <m/>
    <n v="17.7"/>
    <n v="20.8"/>
    <m/>
    <n v="38.5"/>
    <n v="16.399999999999999"/>
    <n v="28.6"/>
    <n v="20"/>
    <n v="65"/>
    <n v="1.5854607295085008"/>
    <n v="1.8129133566428555"/>
    <n v="0.85096153846153844"/>
  </r>
  <r>
    <n v="1315"/>
    <x v="0"/>
    <x v="20"/>
    <x v="554"/>
    <m/>
    <n v="11.8"/>
    <n v="14.8"/>
    <n v="7.3"/>
    <n v="33.9"/>
    <n v="11.8"/>
    <n v="23.1"/>
    <n v="17.3"/>
    <n v="52.2"/>
    <n v="1.5301996982030821"/>
    <n v="1.7176705030022621"/>
    <n v="0.79729729729729726"/>
  </r>
  <r>
    <n v="1316"/>
    <x v="0"/>
    <x v="20"/>
    <x v="555"/>
    <m/>
    <n v="14.8"/>
    <n v="17.8"/>
    <m/>
    <n v="32.6"/>
    <n v="19.3"/>
    <n v="31.2"/>
    <n v="24.3"/>
    <n v="74.8"/>
    <n v="1.5132176000679389"/>
    <n v="1.8739015978644613"/>
    <n v="0.8314606741573034"/>
  </r>
  <r>
    <n v="1317"/>
    <x v="0"/>
    <x v="20"/>
    <x v="556"/>
    <m/>
    <n v="17.2"/>
    <n v="21"/>
    <n v="10.6"/>
    <n v="48.8"/>
    <n v="15"/>
    <n v="26.1"/>
    <n v="17.899999999999999"/>
    <n v="59"/>
    <n v="1.6884198220027107"/>
    <n v="1.7708520116421442"/>
    <n v="0.81904761904761902"/>
  </r>
  <r>
    <n v="1318"/>
    <x v="0"/>
    <x v="20"/>
    <x v="557"/>
    <m/>
    <n v="25.8"/>
    <n v="30.4"/>
    <m/>
    <n v="56.2"/>
    <n v="25.8"/>
    <n v="41.5"/>
    <n v="29.5"/>
    <n v="96.8"/>
    <n v="1.7497363155690613"/>
    <n v="1.9858753573083938"/>
    <n v="0.84868421052631582"/>
  </r>
  <r>
    <n v="1319"/>
    <x v="0"/>
    <x v="20"/>
    <x v="558"/>
    <m/>
    <n v="30.1"/>
    <n v="34.700000000000003"/>
    <n v="17.600000000000001"/>
    <n v="82.4"/>
    <n v="26"/>
    <n v="43.2"/>
    <n v="31.1"/>
    <n v="100.3"/>
    <n v="1.9159272116971158"/>
    <n v="2.0013009330204183"/>
    <n v="0.86743515850144093"/>
  </r>
  <r>
    <n v="1320"/>
    <x v="0"/>
    <x v="20"/>
    <x v="559"/>
    <m/>
    <n v="18.5"/>
    <n v="23.5"/>
    <m/>
    <n v="42"/>
    <n v="15.8"/>
    <n v="27.2"/>
    <n v="18"/>
    <n v="61"/>
    <n v="1.6232492903979006"/>
    <n v="1.7853298350107671"/>
    <n v="0.78723404255319152"/>
  </r>
  <r>
    <n v="1322"/>
    <x v="0"/>
    <x v="20"/>
    <x v="560"/>
    <m/>
    <n v="19.100000000000001"/>
    <n v="22.9"/>
    <n v="11.6"/>
    <n v="53.6"/>
    <n v="17"/>
    <n v="27.6"/>
    <n v="18.100000000000001"/>
    <n v="62.7"/>
    <n v="1.72916478969277"/>
    <n v="1.7972675408307164"/>
    <n v="0.83406113537117921"/>
  </r>
  <r>
    <n v="1323"/>
    <x v="0"/>
    <x v="20"/>
    <x v="561"/>
    <m/>
    <n v="17"/>
    <n v="19.899999999999999"/>
    <n v="10.8"/>
    <n v="47.7"/>
    <n v="16.100000000000001"/>
    <n v="25.3"/>
    <n v="16.5"/>
    <n v="57.9"/>
    <n v="1.6785183790401139"/>
    <n v="1.7626785637274363"/>
    <n v="0.85427135678391963"/>
  </r>
  <r>
    <n v="1324"/>
    <x v="0"/>
    <x v="20"/>
    <x v="562"/>
    <m/>
    <n v="18.5"/>
    <n v="23"/>
    <n v="12.5"/>
    <n v="54"/>
    <n v="18.399999999999999"/>
    <n v="28.6"/>
    <n v="16.8"/>
    <n v="63.8"/>
    <n v="1.7323937598229686"/>
    <n v="1.804820678721162"/>
    <n v="0.80434782608695654"/>
  </r>
  <r>
    <n v="1325"/>
    <x v="0"/>
    <x v="20"/>
    <x v="563"/>
    <m/>
    <n v="13.5"/>
    <n v="15.7"/>
    <m/>
    <n v="29.2"/>
    <n v="12.9"/>
    <n v="20.7"/>
    <n v="14.4"/>
    <n v="48"/>
    <n v="1.4653828514484182"/>
    <n v="1.6812412373755872"/>
    <n v="0.85987261146496818"/>
  </r>
  <r>
    <n v="1326"/>
    <x v="0"/>
    <x v="20"/>
    <x v="564"/>
    <m/>
    <n v="12.5"/>
    <n v="13.4"/>
    <n v="6.6"/>
    <n v="32.5"/>
    <n v="12.4"/>
    <n v="19.7"/>
    <n v="13"/>
    <n v="45.1"/>
    <n v="1.5118833609788744"/>
    <n v="1.6541765418779606"/>
    <n v="0.93283582089552242"/>
  </r>
  <r>
    <n v="1327"/>
    <x v="0"/>
    <x v="20"/>
    <x v="565"/>
    <m/>
    <n v="13.7"/>
    <n v="14.5"/>
    <n v="7.9"/>
    <n v="36.1"/>
    <n v="13.1"/>
    <n v="20.399999999999999"/>
    <n v="13.3"/>
    <n v="46.8"/>
    <n v="1.5575072019056579"/>
    <n v="1.670245853074124"/>
    <n v="0.94482758620689655"/>
  </r>
  <r>
    <n v="1328"/>
    <x v="0"/>
    <x v="20"/>
    <x v="566"/>
    <m/>
    <n v="18.7"/>
    <n v="21.5"/>
    <m/>
    <n v="40.200000000000003"/>
    <n v="18.399999999999999"/>
    <n v="29"/>
    <n v="19"/>
    <n v="66.400000000000006"/>
    <n v="1.6042260530844699"/>
    <n v="1.8221680793680175"/>
    <n v="0.86976744186046506"/>
  </r>
  <r>
    <n v="1329"/>
    <x v="0"/>
    <x v="20"/>
    <x v="567"/>
    <m/>
    <n v="17.2"/>
    <n v="19.100000000000001"/>
    <m/>
    <n v="36.299999999999997"/>
    <n v="16.8"/>
    <n v="25.9"/>
    <n v="17.600000000000001"/>
    <n v="60.3"/>
    <n v="1.5599066250361124"/>
    <n v="1.7803173121401512"/>
    <n v="0.90052356020942403"/>
  </r>
  <r>
    <n v="1330"/>
    <x v="0"/>
    <x v="20"/>
    <x v="568"/>
    <m/>
    <n v="43.6"/>
    <n v="56.3"/>
    <m/>
    <n v="99.9"/>
    <n v="37.9"/>
    <n v="68.099999999999994"/>
    <n v="45.4"/>
    <n v="151.4"/>
    <n v="1.9995654882259823"/>
    <n v="2.180125875164054"/>
    <n v="0.77442273534635886"/>
  </r>
  <r>
    <n v="1331"/>
    <x v="0"/>
    <x v="20"/>
    <x v="569"/>
    <m/>
    <n v="27.5"/>
    <n v="33.5"/>
    <m/>
    <n v="61"/>
    <n v="25.6"/>
    <n v="44.4"/>
    <n v="29.4"/>
    <n v="99.4"/>
    <n v="1.7853298350107671"/>
    <n v="1.9973863843973132"/>
    <n v="0.82089552238805974"/>
  </r>
  <r>
    <n v="1332"/>
    <x v="0"/>
    <x v="20"/>
    <x v="570"/>
    <m/>
    <n v="34.9"/>
    <n v="39.700000000000003"/>
    <n v="21.2"/>
    <n v="95.8"/>
    <n v="32.700000000000003"/>
    <n v="56.9"/>
    <n v="39.5"/>
    <n v="129.1"/>
    <n v="1.9813655090785443"/>
    <n v="2.1109262422664203"/>
    <n v="0.8790931989924432"/>
  </r>
  <r>
    <n v="1333"/>
    <x v="0"/>
    <x v="20"/>
    <x v="571"/>
    <m/>
    <n v="30.2"/>
    <n v="38"/>
    <n v="21.3"/>
    <n v="89.5"/>
    <n v="24.5"/>
    <n v="36.5"/>
    <n v="21.9"/>
    <n v="82.9"/>
    <n v="1.9518230353159118"/>
    <n v="1.9185545305502736"/>
    <n v="0.79473684210526319"/>
  </r>
  <r>
    <n v="1334"/>
    <x v="0"/>
    <x v="20"/>
    <x v="572"/>
    <m/>
    <n v="27.3"/>
    <n v="37"/>
    <n v="17.600000000000001"/>
    <n v="81.900000000000006"/>
    <n v="20.3"/>
    <n v="32.799999999999997"/>
    <n v="18.2"/>
    <n v="71.3"/>
    <n v="1.9132839017604184"/>
    <n v="1.8530895298518655"/>
    <n v="0.73783783783783785"/>
  </r>
  <r>
    <n v="1335"/>
    <x v="0"/>
    <x v="20"/>
    <x v="573"/>
    <m/>
    <n v="31.3"/>
    <n v="40.6"/>
    <n v="18.600000000000001"/>
    <n v="90.5"/>
    <n v="22.3"/>
    <n v="37.200000000000003"/>
    <n v="22.5"/>
    <n v="82"/>
    <n v="1.9566485792052033"/>
    <n v="1.9138138523837167"/>
    <n v="0.77093596059113301"/>
  </r>
  <r>
    <n v="1336"/>
    <x v="0"/>
    <x v="20"/>
    <x v="574"/>
    <m/>
    <n v="44.3"/>
    <n v="51.4"/>
    <n v="30"/>
    <n v="125.7"/>
    <n v="41.2"/>
    <n v="68.2"/>
    <n v="49.2"/>
    <n v="158.6"/>
    <n v="2.0993352776859577"/>
    <n v="2.2003031829815853"/>
    <n v="0.86186770428015558"/>
  </r>
  <r>
    <n v="1337"/>
    <x v="0"/>
    <x v="20"/>
    <x v="575"/>
    <m/>
    <n v="40.799999999999997"/>
    <n v="46.8"/>
    <n v="22.6"/>
    <n v="110.2"/>
    <n v="36.6"/>
    <n v="58.5"/>
    <n v="40.799999999999997"/>
    <n v="135.9"/>
    <n v="2.0421815945157662"/>
    <n v="2.133219456732494"/>
    <n v="0.87179487179487181"/>
  </r>
  <r>
    <n v="1338"/>
    <x v="0"/>
    <x v="20"/>
    <x v="576"/>
    <m/>
    <n v="67.2"/>
    <n v="82.1"/>
    <n v="51"/>
    <n v="200.3"/>
    <n v="50.9"/>
    <n v="89"/>
    <n v="56.8"/>
    <n v="196.7"/>
    <n v="2.3016809492935759"/>
    <n v="2.2938043599193363"/>
    <n v="0.81851400730816082"/>
  </r>
  <r>
    <n v="1339"/>
    <x v="0"/>
    <x v="20"/>
    <x v="577"/>
    <m/>
    <n v="47.7"/>
    <n v="62.8"/>
    <n v="38.6"/>
    <n v="149.1"/>
    <n v="38.700000000000003"/>
    <n v="68.8"/>
    <n v="47"/>
    <n v="154.5"/>
    <n v="2.1734776434529945"/>
    <n v="2.1889284837608534"/>
    <n v="0.75955414012738864"/>
  </r>
  <r>
    <n v="1340"/>
    <x v="0"/>
    <x v="20"/>
    <x v="578"/>
    <m/>
    <n v="65.5"/>
    <n v="81.900000000000006"/>
    <n v="49.7"/>
    <n v="197.1"/>
    <n v="53"/>
    <n v="90"/>
    <n v="58.8"/>
    <n v="201.8"/>
    <n v="2.2946866242794433"/>
    <n v="2.3049211619008916"/>
    <n v="0.79975579975579969"/>
  </r>
  <r>
    <n v="1341"/>
    <x v="0"/>
    <x v="20"/>
    <x v="575"/>
    <m/>
    <n v="42.3"/>
    <n v="50.5"/>
    <m/>
    <n v="92.8"/>
    <n v="38.4"/>
    <n v="61.1"/>
    <n v="42.5"/>
    <n v="142"/>
    <n v="1.9675479762188619"/>
    <n v="2.1522883443830563"/>
    <n v="0.83762376237623759"/>
  </r>
  <r>
    <n v="1342"/>
    <x v="1"/>
    <x v="24"/>
    <x v="579"/>
    <m/>
    <n v="78.2"/>
    <n v="130.6"/>
    <n v="219.3"/>
    <n v="428.1"/>
    <n v="61.1"/>
    <n v="60.7"/>
    <m/>
    <n v="121.8"/>
    <n v="2.6315452278343092"/>
    <n v="2.0856472882968564"/>
    <n v="0.59877488514548238"/>
  </r>
  <r>
    <n v="1343"/>
    <x v="1"/>
    <x v="25"/>
    <x v="580"/>
    <m/>
    <n v="69.3"/>
    <n v="110"/>
    <n v="204.6"/>
    <n v="383.9"/>
    <n v="35.799999999999997"/>
    <n v="44.4"/>
    <n v="8"/>
    <n v="88.2"/>
    <n v="2.5842181121174046"/>
    <n v="1.9454685851318196"/>
    <n v="0.63"/>
  </r>
  <r>
    <n v="1344"/>
    <x v="1"/>
    <x v="25"/>
    <x v="581"/>
    <m/>
    <n v="49.5"/>
    <n v="74.099999999999994"/>
    <n v="144.1"/>
    <n v="267.7"/>
    <n v="19.8"/>
    <n v="32.5"/>
    <n v="4.7"/>
    <n v="57"/>
    <n v="2.4276483711869328"/>
    <n v="1.7558748556724915"/>
    <n v="0.66801619433198389"/>
  </r>
  <r>
    <n v="1345"/>
    <x v="1"/>
    <x v="25"/>
    <x v="582"/>
    <m/>
    <n v="48.9"/>
    <n v="82.9"/>
    <n v="121.7"/>
    <n v="253.5"/>
    <n v="25.4"/>
    <n v="35.299999999999997"/>
    <n v="5.2"/>
    <n v="65.900000000000006"/>
    <n v="2.4039779636693548"/>
    <n v="1.8188854145940097"/>
    <n v="0.58986731001206272"/>
  </r>
  <r>
    <n v="1346"/>
    <x v="1"/>
    <x v="25"/>
    <x v="583"/>
    <m/>
    <n v="44"/>
    <n v="69.400000000000006"/>
    <n v="126.9"/>
    <n v="240.3"/>
    <n v="25.8"/>
    <n v="33.200000000000003"/>
    <n v="5.2"/>
    <n v="64.2"/>
    <n v="2.3807537708038997"/>
    <n v="1.8075350280688531"/>
    <n v="0.63400576368876072"/>
  </r>
  <r>
    <n v="1347"/>
    <x v="1"/>
    <x v="25"/>
    <x v="584"/>
    <m/>
    <n v="42.3"/>
    <n v="65.900000000000006"/>
    <n v="93.2"/>
    <n v="201.4"/>
    <n v="20.2"/>
    <n v="23.3"/>
    <n v="4.4000000000000004"/>
    <n v="47.9"/>
    <n v="2.3040594662175993"/>
    <n v="1.6803355134145632"/>
    <n v="0.64188163884673743"/>
  </r>
  <r>
    <n v="1348"/>
    <x v="1"/>
    <x v="25"/>
    <x v="585"/>
    <m/>
    <n v="58.5"/>
    <n v="82.3"/>
    <n v="166.6"/>
    <n v="307.39999999999998"/>
    <n v="36.799999999999997"/>
    <n v="44.5"/>
    <n v="6"/>
    <n v="87.3"/>
    <n v="2.4877038631637265"/>
    <n v="1.9410142437055695"/>
    <n v="0.71081409477521262"/>
  </r>
  <r>
    <n v="1349"/>
    <x v="1"/>
    <x v="25"/>
    <x v="586"/>
    <m/>
    <n v="77.400000000000006"/>
    <n v="96.6"/>
    <n v="186.2"/>
    <n v="360.2"/>
    <n v="36.4"/>
    <n v="44.5"/>
    <n v="7.6"/>
    <n v="88.5"/>
    <n v="2.5565437084835145"/>
    <n v="1.9469432706978256"/>
    <n v="0.80124223602484479"/>
  </r>
  <r>
    <n v="1350"/>
    <x v="1"/>
    <x v="25"/>
    <x v="587"/>
    <m/>
    <n v="134.30000000000001"/>
    <n v="181.9"/>
    <n v="337.7"/>
    <n v="653.9"/>
    <n v="75.900000000000006"/>
    <n v="84.8"/>
    <n v="11.8"/>
    <n v="172.5"/>
    <n v="2.8155113373627643"/>
    <n v="2.2367890994092932"/>
    <n v="0.73831775700934588"/>
  </r>
  <r>
    <n v="1351"/>
    <x v="1"/>
    <x v="25"/>
    <x v="588"/>
    <m/>
    <n v="90"/>
    <n v="116.1"/>
    <n v="222.3"/>
    <n v="428.4"/>
    <n v="48.6"/>
    <n v="56.5"/>
    <n v="9.8000000000000007"/>
    <n v="114.9"/>
    <n v="2.6318494621598179"/>
    <n v="2.060320028688285"/>
    <n v="0.77519379844961245"/>
  </r>
  <r>
    <n v="1352"/>
    <x v="1"/>
    <x v="25"/>
    <x v="589"/>
    <m/>
    <n v="117"/>
    <n v="159.30000000000001"/>
    <n v="288.10000000000002"/>
    <n v="564.4"/>
    <n v="62.8"/>
    <n v="72.7"/>
    <n v="10.9"/>
    <n v="146.4"/>
    <n v="2.7515870050823104"/>
    <n v="2.1655410767223731"/>
    <n v="0.73446327683615809"/>
  </r>
  <r>
    <n v="1353"/>
    <x v="1"/>
    <x v="25"/>
    <x v="590"/>
    <m/>
    <n v="115.2"/>
    <n v="142.1"/>
    <n v="280.7"/>
    <n v="538"/>
    <n v="64.099999999999994"/>
    <n v="72.5"/>
    <n v="10.9"/>
    <n v="147.5"/>
    <n v="2.7307822756663893"/>
    <n v="2.1687920203141817"/>
    <n v="0.81069669247009157"/>
  </r>
  <r>
    <n v="1354"/>
    <x v="1"/>
    <x v="25"/>
    <x v="591"/>
    <m/>
    <n v="88.9"/>
    <n v="122.2"/>
    <n v="232.7"/>
    <n v="443.8"/>
    <n v="50.5"/>
    <n v="53.7"/>
    <n v="8.8000000000000007"/>
    <n v="113"/>
    <n v="2.6471872978959894"/>
    <n v="2.0530784434834199"/>
    <n v="0.7274959083469722"/>
  </r>
  <r>
    <n v="1355"/>
    <x v="1"/>
    <x v="25"/>
    <x v="592"/>
    <m/>
    <n v="116"/>
    <n v="166"/>
    <n v="316"/>
    <n v="598"/>
    <n v="64"/>
    <n v="77"/>
    <n v="13"/>
    <n v="154"/>
    <n v="2.7767011839884108"/>
    <n v="2.1875207208364631"/>
    <n v="0.6987951807228916"/>
  </r>
  <r>
    <n v="1356"/>
    <x v="1"/>
    <x v="25"/>
    <x v="593"/>
    <m/>
    <n v="91.9"/>
    <n v="114.3"/>
    <n v="213.5"/>
    <n v="419.7"/>
    <n v="51"/>
    <n v="49.4"/>
    <m/>
    <n v="100.4"/>
    <n v="2.6229389692114897"/>
    <n v="2.0017337128090005"/>
    <n v="0.8040244969378828"/>
  </r>
  <r>
    <n v="1357"/>
    <x v="1"/>
    <x v="25"/>
    <x v="594"/>
    <m/>
    <n v="137.30000000000001"/>
    <n v="175.5"/>
    <n v="362.4"/>
    <n v="675.2"/>
    <n v="67.7"/>
    <n v="82.9"/>
    <n v="11"/>
    <n v="161.6"/>
    <n v="2.8294324336175989"/>
    <n v="2.2084413564385676"/>
    <n v="0.78233618233618241"/>
  </r>
  <r>
    <n v="1358"/>
    <x v="1"/>
    <x v="25"/>
    <x v="595"/>
    <m/>
    <n v="62.7"/>
    <n v="79.400000000000006"/>
    <n v="146.6"/>
    <n v="288.7"/>
    <n v="25.7"/>
    <n v="30.7"/>
    <n v="6.5"/>
    <n v="62.9"/>
    <n v="2.4604467838807205"/>
    <n v="1.7986506454452689"/>
    <n v="0.7896725440806045"/>
  </r>
  <r>
    <n v="1359"/>
    <x v="1"/>
    <x v="25"/>
    <x v="596"/>
    <m/>
    <n v="72.2"/>
    <n v="112.1"/>
    <n v="198.1"/>
    <n v="382.4"/>
    <n v="41"/>
    <n v="51.8"/>
    <n v="7.7"/>
    <n v="100.5"/>
    <n v="2.5825178836040621"/>
    <n v="2.0021660617565078"/>
    <n v="0.64406779661016955"/>
  </r>
  <r>
    <n v="1360"/>
    <x v="1"/>
    <x v="25"/>
    <x v="597"/>
    <m/>
    <n v="68.8"/>
    <n v="95.1"/>
    <n v="178.3"/>
    <n v="342.2"/>
    <n v="29.3"/>
    <n v="37.6"/>
    <m/>
    <n v="66.900000000000006"/>
    <n v="2.5342800052050811"/>
    <n v="1.825426117767823"/>
    <n v="0.72344900105152476"/>
  </r>
  <r>
    <n v="1361"/>
    <x v="1"/>
    <x v="25"/>
    <x v="598"/>
    <m/>
    <n v="48.7"/>
    <n v="71.3"/>
    <n v="140"/>
    <n v="260"/>
    <n v="21.4"/>
    <n v="30.1"/>
    <n v="4.5999999999999996"/>
    <n v="56.1"/>
    <n v="2.4149733479708178"/>
    <n v="1.7489628612561614"/>
    <n v="0.68302945301542783"/>
  </r>
  <r>
    <n v="1362"/>
    <x v="1"/>
    <x v="25"/>
    <x v="599"/>
    <m/>
    <n v="50"/>
    <n v="76.099999999999994"/>
    <n v="145.4"/>
    <n v="271.5"/>
    <n v="22.1"/>
    <n v="31.3"/>
    <m/>
    <n v="53.4"/>
    <n v="2.4337698339248655"/>
    <n v="1.7275412570285564"/>
    <n v="0.65703022339027595"/>
  </r>
  <r>
    <n v="1363"/>
    <x v="1"/>
    <x v="25"/>
    <x v="600"/>
    <m/>
    <n v="49.9"/>
    <n v="73.099999999999994"/>
    <n v="136.19999999999999"/>
    <n v="259.2"/>
    <n v="25.4"/>
    <n v="28.3"/>
    <n v="4.5999999999999996"/>
    <n v="58.3"/>
    <n v="2.4136349971985553"/>
    <n v="1.7656685547590143"/>
    <n v="0.6826265389876881"/>
  </r>
  <r>
    <n v="1364"/>
    <x v="1"/>
    <x v="25"/>
    <x v="601"/>
    <m/>
    <n v="29.2"/>
    <n v="47.1"/>
    <n v="85.9"/>
    <n v="162.19999999999999"/>
    <n v="15"/>
    <n v="19.3"/>
    <n v="5.6"/>
    <n v="39.9"/>
    <n v="2.2100508498751372"/>
    <n v="1.6009728956867482"/>
    <n v="0.61995753715498936"/>
  </r>
  <r>
    <n v="1365"/>
    <x v="1"/>
    <x v="25"/>
    <x v="602"/>
    <m/>
    <n v="30"/>
    <n v="50.5"/>
    <n v="92.1"/>
    <n v="172.6"/>
    <n v="13.9"/>
    <n v="21.9"/>
    <n v="5.5"/>
    <n v="41.3"/>
    <n v="2.2370407913791905"/>
    <n v="1.6159500516564012"/>
    <n v="0.59405940594059403"/>
  </r>
  <r>
    <n v="1366"/>
    <x v="1"/>
    <x v="25"/>
    <x v="603"/>
    <m/>
    <n v="30.2"/>
    <n v="48"/>
    <n v="88.2"/>
    <n v="166.4"/>
    <n v="13"/>
    <n v="19.600000000000001"/>
    <m/>
    <n v="32.6"/>
    <n v="2.2211533219547053"/>
    <n v="1.5132176000679389"/>
    <n v="0.62916666666666665"/>
  </r>
  <r>
    <n v="1367"/>
    <x v="1"/>
    <x v="25"/>
    <x v="604"/>
    <m/>
    <n v="30.1"/>
    <n v="59.4"/>
    <n v="97.9"/>
    <n v="187.4"/>
    <n v="17.399999999999999"/>
    <n v="20.9"/>
    <n v="4.5"/>
    <n v="42.8"/>
    <n v="2.2727695865517594"/>
    <n v="1.631443769013172"/>
    <n v="0.50673400673400681"/>
  </r>
  <r>
    <n v="1368"/>
    <x v="1"/>
    <x v="25"/>
    <x v="605"/>
    <m/>
    <n v="40.1"/>
    <n v="65.2"/>
    <n v="112"/>
    <n v="217.3"/>
    <n v="20.8"/>
    <n v="26"/>
    <n v="3.8"/>
    <n v="50.6"/>
    <n v="2.3370597263205242"/>
    <n v="1.704150516839799"/>
    <n v="0.61503067484662577"/>
  </r>
  <r>
    <n v="1369"/>
    <x v="1"/>
    <x v="25"/>
    <x v="606"/>
    <m/>
    <n v="29.3"/>
    <n v="45.8"/>
    <n v="85.1"/>
    <n v="160.19999999999999"/>
    <n v="12.6"/>
    <n v="17"/>
    <m/>
    <n v="29.6"/>
    <n v="2.2046625117482188"/>
    <n v="1.4712917110589385"/>
    <n v="0.63973799126637565"/>
  </r>
  <r>
    <n v="1370"/>
    <x v="1"/>
    <x v="25"/>
    <x v="607"/>
    <m/>
    <n v="51.9"/>
    <n v="82.3"/>
    <n v="145.30000000000001"/>
    <n v="279.5"/>
    <n v="26.6"/>
    <n v="33"/>
    <n v="5.4"/>
    <n v="65"/>
    <n v="2.4463818122224419"/>
    <n v="1.8129133566428555"/>
    <n v="0.63061968408262459"/>
  </r>
  <r>
    <n v="1371"/>
    <x v="1"/>
    <x v="25"/>
    <x v="608"/>
    <m/>
    <n v="25.9"/>
    <n v="39"/>
    <n v="74"/>
    <n v="138.9"/>
    <n v="12.3"/>
    <n v="13"/>
    <m/>
    <n v="25.3"/>
    <n v="2.1427022457376155"/>
    <n v="1.4031205211758178"/>
    <n v="0.66410256410256407"/>
  </r>
  <r>
    <n v="1372"/>
    <x v="1"/>
    <x v="25"/>
    <x v="609"/>
    <m/>
    <n v="36.700000000000003"/>
    <n v="56.8"/>
    <n v="100.1"/>
    <n v="193.6"/>
    <n v="20"/>
    <n v="26.7"/>
    <m/>
    <n v="46.7"/>
    <n v="2.2869053529723744"/>
    <n v="1.669316880566112"/>
    <n v="0.64612676056338036"/>
  </r>
  <r>
    <n v="1373"/>
    <x v="1"/>
    <x v="25"/>
    <x v="610"/>
    <m/>
    <n v="43.9"/>
    <n v="71.7"/>
    <n v="129.1"/>
    <n v="244.7"/>
    <n v="24.2"/>
    <n v="29"/>
    <n v="4.9000000000000004"/>
    <n v="58.1"/>
    <n v="2.3886339693517891"/>
    <n v="1.7641761323903309"/>
    <n v="0.61227336122733611"/>
  </r>
  <r>
    <n v="1374"/>
    <x v="1"/>
    <x v="25"/>
    <x v="611"/>
    <m/>
    <n v="32.4"/>
    <n v="53.6"/>
    <n v="101.3"/>
    <n v="187.3"/>
    <n v="15.3"/>
    <n v="16.8"/>
    <n v="3"/>
    <n v="35.1"/>
    <n v="2.2725377773752373"/>
    <n v="1.5453071164658239"/>
    <n v="0.60447761194029848"/>
  </r>
  <r>
    <n v="1375"/>
    <x v="1"/>
    <x v="25"/>
    <x v="612"/>
    <m/>
    <n v="24.3"/>
    <n v="43.3"/>
    <n v="79.8"/>
    <n v="147.4"/>
    <n v="12.1"/>
    <n v="16.600000000000001"/>
    <n v="3.1"/>
    <n v="31.8"/>
    <n v="2.1684974835230326"/>
    <n v="1.5024271199844328"/>
    <n v="0.56120092378752895"/>
  </r>
  <r>
    <n v="1376"/>
    <x v="1"/>
    <x v="25"/>
    <x v="613"/>
    <m/>
    <n v="26.2"/>
    <n v="41.9"/>
    <n v="81.3"/>
    <n v="149.4"/>
    <n v="13.3"/>
    <n v="16.600000000000001"/>
    <n v="2.8"/>
    <n v="32.700000000000003"/>
    <n v="2.1743505974793798"/>
    <n v="1.5145477526602862"/>
    <n v="0.62529832935560858"/>
  </r>
  <r>
    <n v="1377"/>
    <x v="1"/>
    <x v="25"/>
    <x v="614"/>
    <m/>
    <n v="51.6"/>
    <n v="82.7"/>
    <n v="166.3"/>
    <n v="300.60000000000002"/>
    <n v="23.2"/>
    <n v="27.6"/>
    <n v="7.7"/>
    <n v="58.5"/>
    <n v="2.4779889762508893"/>
    <n v="1.7671558660821804"/>
    <n v="0.62394195888754533"/>
  </r>
  <r>
    <n v="1378"/>
    <x v="1"/>
    <x v="25"/>
    <x v="615"/>
    <m/>
    <n v="43"/>
    <n v="37.6"/>
    <n v="32.1"/>
    <n v="112.7"/>
    <n v="101.3"/>
    <n v="19.600000000000001"/>
    <n v="20.399999999999999"/>
    <n v="141.30000000000001"/>
    <n v="2.0519239160461065"/>
    <n v="2.1501421618485588"/>
    <n v="1.1436170212765957"/>
  </r>
  <r>
    <n v="1379"/>
    <x v="1"/>
    <x v="25"/>
    <x v="616"/>
    <m/>
    <n v="41.2"/>
    <n v="65.900000000000006"/>
    <n v="123"/>
    <n v="230.1"/>
    <n v="21.4"/>
    <n v="26.5"/>
    <n v="5.2"/>
    <n v="53.1"/>
    <n v="2.3619166186686433"/>
    <n v="1.7250945210814692"/>
    <n v="0.62518968133535657"/>
  </r>
  <r>
    <n v="1380"/>
    <x v="1"/>
    <x v="25"/>
    <x v="617"/>
    <m/>
    <n v="34.700000000000003"/>
    <n v="50.4"/>
    <n v="86.7"/>
    <n v="171.8"/>
    <n v="16.2"/>
    <n v="18"/>
    <m/>
    <n v="34.200000000000003"/>
    <n v="2.2350231594952237"/>
    <n v="1.5340261060561351"/>
    <n v="0.6884920634920636"/>
  </r>
  <r>
    <n v="1381"/>
    <x v="1"/>
    <x v="25"/>
    <x v="618"/>
    <m/>
    <n v="41.5"/>
    <n v="64.099999999999994"/>
    <n v="114.4"/>
    <n v="220"/>
    <n v="21.1"/>
    <n v="27.4"/>
    <n v="4.7"/>
    <n v="53.2"/>
    <n v="2.3424226808222062"/>
    <n v="1.7259116322950481"/>
    <n v="0.64742589703588149"/>
  </r>
  <r>
    <n v="1382"/>
    <x v="1"/>
    <x v="25"/>
    <x v="619"/>
    <m/>
    <n v="26"/>
    <n v="40"/>
    <n v="76.599999999999994"/>
    <n v="142.6"/>
    <n v="12.7"/>
    <n v="16.5"/>
    <n v="2.9"/>
    <n v="32.1"/>
    <n v="2.1541195255158465"/>
    <n v="1.5065050324048721"/>
    <n v="0.65"/>
  </r>
  <r>
    <n v="1383"/>
    <x v="1"/>
    <x v="25"/>
    <x v="620"/>
    <m/>
    <n v="26.7"/>
    <n v="39.6"/>
    <n v="70.3"/>
    <n v="136.6"/>
    <n v="11.3"/>
    <n v="14.8"/>
    <n v="3.1"/>
    <n v="29.2"/>
    <n v="2.1354506993455136"/>
    <n v="1.4653828514484184"/>
    <n v="0.6742424242424242"/>
  </r>
  <r>
    <n v="1384"/>
    <x v="1"/>
    <x v="25"/>
    <x v="621"/>
    <m/>
    <n v="27.1"/>
    <n v="40.6"/>
    <n v="75.5"/>
    <n v="143.19999999999999"/>
    <n v="11.5"/>
    <n v="14.4"/>
    <n v="4.7"/>
    <n v="30.6"/>
    <n v="2.1559430179718366"/>
    <n v="1.4857214264815801"/>
    <n v="0.66748768472906406"/>
  </r>
  <r>
    <n v="1385"/>
    <x v="1"/>
    <x v="25"/>
    <x v="622"/>
    <m/>
    <n v="42.4"/>
    <n v="59.9"/>
    <n v="121.7"/>
    <n v="224"/>
    <n v="27"/>
    <n v="31.7"/>
    <n v="5.0999999999999996"/>
    <n v="63.8"/>
    <n v="2.3502480183341627"/>
    <n v="1.804820678721162"/>
    <n v="0.70784641068447407"/>
  </r>
  <r>
    <n v="1386"/>
    <x v="1"/>
    <x v="24"/>
    <x v="623"/>
    <m/>
    <n v="34.1"/>
    <n v="74.2"/>
    <n v="68.099999999999994"/>
    <n v="176.4"/>
    <n v="19.7"/>
    <n v="17.899999999999999"/>
    <n v="3.2"/>
    <n v="40.799999999999997"/>
    <n v="2.2464985807958007"/>
    <n v="1.6106601630898798"/>
    <n v="0.45956873315363883"/>
  </r>
  <r>
    <n v="1387"/>
    <x v="1"/>
    <x v="24"/>
    <x v="624"/>
    <m/>
    <n v="38"/>
    <n v="55"/>
    <n v="80.099999999999994"/>
    <n v="173.1"/>
    <n v="24.3"/>
    <n v="25.4"/>
    <m/>
    <n v="49.7"/>
    <n v="2.238297067875394"/>
    <n v="1.6963563887333322"/>
    <n v="0.69090909090909092"/>
  </r>
  <r>
    <n v="1388"/>
    <x v="1"/>
    <x v="24"/>
    <x v="625"/>
    <m/>
    <n v="27.2"/>
    <n v="42.4"/>
    <n v="62.7"/>
    <n v="132.30000000000001"/>
    <n v="14.4"/>
    <n v="17.600000000000001"/>
    <m/>
    <n v="32"/>
    <n v="2.1215598441875008"/>
    <n v="1.505149978319906"/>
    <n v="0.64150943396226412"/>
  </r>
  <r>
    <n v="1389"/>
    <x v="1"/>
    <x v="24"/>
    <x v="626"/>
    <m/>
    <n v="29.9"/>
    <n v="48.7"/>
    <n v="71.599999999999994"/>
    <n v="150.19999999999999"/>
    <n v="18.600000000000001"/>
    <n v="20.9"/>
    <m/>
    <n v="39.5"/>
    <n v="2.1766699326681493"/>
    <n v="1.5965970956264601"/>
    <n v="0.61396303901437366"/>
  </r>
  <r>
    <n v="1390"/>
    <x v="1"/>
    <x v="24"/>
    <x v="627"/>
    <m/>
    <n v="44"/>
    <n v="81.5"/>
    <n v="111.3"/>
    <n v="236.8"/>
    <n v="24.9"/>
    <n v="26.2"/>
    <m/>
    <n v="51.1"/>
    <n v="2.3743816980508821"/>
    <n v="1.7084209001347126"/>
    <n v="0.53987730061349692"/>
  </r>
  <r>
    <n v="1391"/>
    <x v="1"/>
    <x v="24"/>
    <x v="628"/>
    <m/>
    <n v="38.6"/>
    <n v="67"/>
    <n v="91.4"/>
    <n v="197"/>
    <n v="23.6"/>
    <n v="21"/>
    <m/>
    <n v="44.6"/>
    <n v="2.2944662261615929"/>
    <n v="1.6493348587121419"/>
    <n v="0.57611940298507469"/>
  </r>
  <r>
    <n v="1392"/>
    <x v="1"/>
    <x v="26"/>
    <x v="629"/>
    <m/>
    <n v="33.1"/>
    <n v="58.3"/>
    <n v="68.900000000000006"/>
    <n v="160.30000000000001"/>
    <n v="23.8"/>
    <n v="29"/>
    <n v="3.7"/>
    <n v="56.5"/>
    <n v="2.2049335223541449"/>
    <n v="1.7520484478194385"/>
    <n v="0.56775300171526588"/>
  </r>
  <r>
    <n v="1393"/>
    <x v="1"/>
    <x v="26"/>
    <x v="630"/>
    <m/>
    <n v="34.1"/>
    <n v="60.4"/>
    <n v="69.099999999999994"/>
    <n v="163.6"/>
    <n v="16.2"/>
    <n v="23.3"/>
    <n v="6.3"/>
    <n v="45.8"/>
    <n v="2.2137832993353044"/>
    <n v="1.6608654780038692"/>
    <n v="0.56456953642384111"/>
  </r>
  <r>
    <n v="1394"/>
    <x v="1"/>
    <x v="26"/>
    <x v="631"/>
    <m/>
    <n v="24.4"/>
    <n v="48.1"/>
    <n v="51.6"/>
    <n v="124.1"/>
    <n v="17"/>
    <n v="22.2"/>
    <n v="5.3"/>
    <n v="44.5"/>
    <n v="2.0937717814987296"/>
    <n v="1.6483600109809315"/>
    <n v="0.50727650727650719"/>
  </r>
  <r>
    <n v="1395"/>
    <x v="1"/>
    <x v="26"/>
    <x v="632"/>
    <m/>
    <n v="22"/>
    <n v="37.700000000000003"/>
    <n v="62"/>
    <n v="121.7"/>
    <n v="15.6"/>
    <n v="14.2"/>
    <n v="2.9"/>
    <n v="32.700000000000003"/>
    <n v="2.0852905782300653"/>
    <n v="1.514547752660286"/>
    <n v="0.58355437665782484"/>
  </r>
  <r>
    <n v="1396"/>
    <x v="1"/>
    <x v="26"/>
    <x v="633"/>
    <m/>
    <n v="23.8"/>
    <n v="43.1"/>
    <n v="66"/>
    <n v="132.9"/>
    <n v="15"/>
    <n v="14.9"/>
    <n v="2.9"/>
    <n v="32.799999999999997"/>
    <n v="2.1235249809427321"/>
    <n v="1.515873843711679"/>
    <n v="0.55220417633410668"/>
  </r>
  <r>
    <n v="1397"/>
    <x v="1"/>
    <x v="26"/>
    <x v="634"/>
    <m/>
    <n v="25.9"/>
    <n v="44.2"/>
    <n v="72"/>
    <n v="142.1"/>
    <n v="18.3"/>
    <n v="18.2"/>
    <n v="3.1"/>
    <n v="39.6"/>
    <n v="2.1525940779274695"/>
    <n v="1.5976951859255122"/>
    <n v="0.58597285067873295"/>
  </r>
  <r>
    <n v="1398"/>
    <x v="1"/>
    <x v="26"/>
    <x v="635"/>
    <m/>
    <n v="22.4"/>
    <n v="36.700000000000003"/>
    <n v="64"/>
    <n v="123.1"/>
    <n v="14.1"/>
    <n v="13.6"/>
    <n v="3"/>
    <n v="30.7"/>
    <n v="2.0902580529313162"/>
    <n v="1.4871383754771863"/>
    <n v="0.61035422343324242"/>
  </r>
  <r>
    <n v="1399"/>
    <x v="1"/>
    <x v="26"/>
    <x v="636"/>
    <m/>
    <n v="25.9"/>
    <n v="45"/>
    <n v="76"/>
    <n v="146.9"/>
    <n v="16.899999999999999"/>
    <n v="20.9"/>
    <n v="4.9000000000000004"/>
    <n v="42.7"/>
    <n v="2.1670217957902564"/>
    <n v="1.6304278750250238"/>
    <n v="0.57555555555555549"/>
  </r>
  <r>
    <n v="1400"/>
    <x v="1"/>
    <x v="26"/>
    <x v="637"/>
    <m/>
    <n v="23.3"/>
    <n v="43.3"/>
    <n v="71.2"/>
    <n v="137.80000000000001"/>
    <n v="16"/>
    <n v="17.5"/>
    <n v="2.8"/>
    <n v="36.299999999999997"/>
    <n v="2.1392492175716069"/>
    <n v="1.5599066250361124"/>
    <n v="0.53810623556581993"/>
  </r>
  <r>
    <n v="1401"/>
    <x v="1"/>
    <x v="26"/>
    <x v="638"/>
    <m/>
    <n v="23.6"/>
    <n v="41.3"/>
    <n v="62"/>
    <n v="126.9"/>
    <n v="14.2"/>
    <n v="16.899999999999999"/>
    <n v="3.4"/>
    <n v="34.5"/>
    <n v="2.1034616220947044"/>
    <n v="1.5378190950732742"/>
    <n v="0.57142857142857151"/>
  </r>
  <r>
    <n v="1402"/>
    <x v="1"/>
    <x v="26"/>
    <x v="639"/>
    <m/>
    <n v="39.700000000000003"/>
    <n v="68.2"/>
    <n v="133"/>
    <n v="240.9"/>
    <n v="26.1"/>
    <n v="26.3"/>
    <n v="3.8"/>
    <n v="56.2"/>
    <n v="2.3818367999983434"/>
    <n v="1.7497363155690613"/>
    <n v="0.58211143695014667"/>
  </r>
  <r>
    <n v="1403"/>
    <x v="1"/>
    <x v="26"/>
    <x v="640"/>
    <m/>
    <n v="34.299999999999997"/>
    <n v="56.2"/>
    <n v="100"/>
    <n v="190.5"/>
    <n v="22.9"/>
    <n v="22.5"/>
    <n v="3.2"/>
    <n v="48.6"/>
    <n v="2.2798949800116382"/>
    <n v="1.6866362692622934"/>
    <n v="0.61032028469750876"/>
  </r>
  <r>
    <n v="1404"/>
    <x v="1"/>
    <x v="26"/>
    <x v="641"/>
    <m/>
    <n v="37.9"/>
    <n v="64.5"/>
    <n v="99"/>
    <n v="201.4"/>
    <n v="24.6"/>
    <n v="22.2"/>
    <n v="5.6"/>
    <n v="52.4"/>
    <n v="2.3040594662175993"/>
    <n v="1.7193312869837267"/>
    <n v="0.58759689922480618"/>
  </r>
  <r>
    <n v="1405"/>
    <x v="1"/>
    <x v="26"/>
    <x v="642"/>
    <m/>
    <n v="36.9"/>
    <n v="60.1"/>
    <n v="95"/>
    <n v="192"/>
    <n v="24.2"/>
    <n v="23.7"/>
    <n v="4.9000000000000004"/>
    <n v="52.8"/>
    <n v="2.2833012287035497"/>
    <n v="1.7226339225338123"/>
    <n v="0.6139767054908486"/>
  </r>
  <r>
    <n v="1406"/>
    <x v="1"/>
    <x v="26"/>
    <x v="643"/>
    <m/>
    <n v="44"/>
    <n v="75"/>
    <n v="48"/>
    <n v="167"/>
    <n v="25.8"/>
    <n v="31.2"/>
    <n v="6"/>
    <n v="63"/>
    <n v="2.2227164711475833"/>
    <n v="1.7993405494535817"/>
    <n v="0.58666666666666667"/>
  </r>
  <r>
    <n v="1407"/>
    <x v="1"/>
    <x v="26"/>
    <x v="644"/>
    <m/>
    <n v="27.9"/>
    <n v="51.5"/>
    <n v="79.8"/>
    <n v="159.19999999999999"/>
    <n v="20"/>
    <n v="21"/>
    <n v="3"/>
    <n v="44"/>
    <n v="2.2019430634016501"/>
    <n v="1.6434526764861874"/>
    <n v="0.54174757281553398"/>
  </r>
  <r>
    <n v="1408"/>
    <x v="1"/>
    <x v="26"/>
    <x v="645"/>
    <m/>
    <n v="37.299999999999997"/>
    <n v="62.7"/>
    <n v="95.5"/>
    <n v="195.5"/>
    <n v="21"/>
    <n v="24.2"/>
    <n v="4"/>
    <n v="49.2"/>
    <n v="2.2911467617318855"/>
    <n v="1.6919651027673603"/>
    <n v="0.59489633173843692"/>
  </r>
  <r>
    <n v="1409"/>
    <x v="1"/>
    <x v="26"/>
    <x v="646"/>
    <m/>
    <n v="15.6"/>
    <n v="24.6"/>
    <n v="40.9"/>
    <n v="81.099999999999994"/>
    <n v="12.4"/>
    <n v="12"/>
    <m/>
    <n v="24.4"/>
    <n v="1.909020854211156"/>
    <n v="1.3873898263387294"/>
    <n v="0.63414634146341453"/>
  </r>
  <r>
    <n v="1410"/>
    <x v="1"/>
    <x v="26"/>
    <x v="647"/>
    <m/>
    <n v="23.2"/>
    <n v="42.6"/>
    <n v="79.3"/>
    <n v="145.1"/>
    <n v="21.4"/>
    <n v="23.9"/>
    <n v="3.7"/>
    <n v="49"/>
    <n v="2.1616674124377355"/>
    <n v="1.6901960800285136"/>
    <n v="0.54460093896713613"/>
  </r>
  <r>
    <n v="1411"/>
    <x v="1"/>
    <x v="26"/>
    <x v="648"/>
    <m/>
    <n v="31.5"/>
    <n v="58.2"/>
    <n v="109.6"/>
    <n v="199.3"/>
    <n v="28.5"/>
    <n v="31.6"/>
    <n v="5.0999999999999996"/>
    <n v="65.2"/>
    <n v="2.2995072987004876"/>
    <n v="1.8142475957319202"/>
    <n v="0.54123711340206182"/>
  </r>
  <r>
    <n v="1412"/>
    <x v="1"/>
    <x v="26"/>
    <x v="649"/>
    <m/>
    <n v="20.2"/>
    <n v="39.5"/>
    <n v="75.599999999999994"/>
    <n v="135.30000000000001"/>
    <n v="18.7"/>
    <n v="20.5"/>
    <n v="3.2"/>
    <n v="42.4"/>
    <n v="2.131297796597623"/>
    <n v="1.6273658565927327"/>
    <n v="0.51139240506329109"/>
  </r>
  <r>
    <n v="1413"/>
    <x v="1"/>
    <x v="26"/>
    <x v="650"/>
    <m/>
    <n v="25.3"/>
    <n v="45.1"/>
    <n v="82.5"/>
    <n v="152.9"/>
    <n v="25.1"/>
    <n v="26.3"/>
    <n v="3.5"/>
    <n v="54.9"/>
    <n v="2.1844074854123203"/>
    <n v="1.7395723444500921"/>
    <n v="0.5609756097560975"/>
  </r>
  <r>
    <n v="1414"/>
    <x v="1"/>
    <x v="26"/>
    <x v="651"/>
    <m/>
    <n v="24.2"/>
    <n v="47.1"/>
    <n v="88.3"/>
    <n v="159.6"/>
    <n v="22.4"/>
    <n v="23.3"/>
    <n v="4.4000000000000004"/>
    <n v="50.1"/>
    <n v="2.2030328870147105"/>
    <n v="1.6998377258672457"/>
    <n v="0.5138004246284501"/>
  </r>
  <r>
    <n v="1415"/>
    <x v="1"/>
    <x v="26"/>
    <x v="652"/>
    <m/>
    <n v="19.899999999999999"/>
    <n v="45.3"/>
    <n v="87.7"/>
    <n v="152.9"/>
    <n v="23.4"/>
    <n v="23.1"/>
    <n v="2.5"/>
    <n v="49"/>
    <n v="2.1844074854123199"/>
    <n v="1.6901960800285136"/>
    <n v="0.43929359823399561"/>
  </r>
  <r>
    <n v="1416"/>
    <x v="1"/>
    <x v="26"/>
    <x v="653"/>
    <m/>
    <n v="28.9"/>
    <n v="54.5"/>
    <n v="95.5"/>
    <n v="178.9"/>
    <n v="28.2"/>
    <n v="33.5"/>
    <n v="4.8"/>
    <n v="66.5"/>
    <n v="2.2526103405673732"/>
    <n v="1.8228216453031045"/>
    <n v="0.53027522935779814"/>
  </r>
  <r>
    <n v="1417"/>
    <x v="1"/>
    <x v="26"/>
    <x v="654"/>
    <m/>
    <n v="39.9"/>
    <n v="55.5"/>
    <n v="97.8"/>
    <n v="193.2"/>
    <n v="28.1"/>
    <n v="31.1"/>
    <n v="3.8"/>
    <n v="63"/>
    <n v="2.2860071220794747"/>
    <n v="1.7993405494535817"/>
    <n v="0.7189189189189189"/>
  </r>
  <r>
    <n v="1418"/>
    <x v="1"/>
    <x v="26"/>
    <x v="655"/>
    <m/>
    <n v="29.9"/>
    <n v="53.5"/>
    <n v="121.8"/>
    <n v="205.2"/>
    <n v="26.2"/>
    <n v="31.2"/>
    <n v="5.4"/>
    <n v="62.8"/>
    <n v="2.3121773564397787"/>
    <n v="1.7979596437371959"/>
    <n v="0.55887850467289713"/>
  </r>
  <r>
    <n v="1419"/>
    <x v="1"/>
    <x v="26"/>
    <x v="656"/>
    <m/>
    <n v="27.5"/>
    <n v="57.5"/>
    <n v="106.2"/>
    <n v="191.2"/>
    <n v="28.5"/>
    <n v="32.200000000000003"/>
    <n v="4.7"/>
    <n v="65.400000000000006"/>
    <n v="2.2814878879400808"/>
    <n v="1.8155777483242672"/>
    <n v="0.47826086956521741"/>
  </r>
  <r>
    <n v="1420"/>
    <x v="1"/>
    <x v="26"/>
    <x v="657"/>
    <m/>
    <n v="28.2"/>
    <n v="46.2"/>
    <n v="75.099999999999994"/>
    <n v="149.5"/>
    <n v="19.2"/>
    <n v="21.4"/>
    <n v="2.9"/>
    <n v="43.5"/>
    <n v="2.1746411926604488"/>
    <n v="1.6384892569546372"/>
    <n v="0.61038961038961037"/>
  </r>
  <r>
    <n v="1421"/>
    <x v="1"/>
    <x v="26"/>
    <x v="658"/>
    <m/>
    <n v="25.3"/>
    <n v="42"/>
    <n v="66.400000000000006"/>
    <n v="133.69999999999999"/>
    <n v="18.100000000000001"/>
    <n v="18.600000000000001"/>
    <n v="3.3"/>
    <n v="40"/>
    <n v="2.1261314072619841"/>
    <n v="1.6020599913279623"/>
    <n v="0.60238095238095235"/>
  </r>
  <r>
    <n v="1422"/>
    <x v="1"/>
    <x v="26"/>
    <x v="659"/>
    <m/>
    <n v="28.1"/>
    <n v="46.5"/>
    <n v="71.400000000000006"/>
    <n v="146"/>
    <n v="17.100000000000001"/>
    <n v="18.8"/>
    <n v="2.9"/>
    <n v="38.799999999999997"/>
    <n v="2.1643528557844371"/>
    <n v="1.5888317255942073"/>
    <n v="0.60430107526881727"/>
  </r>
  <r>
    <n v="1423"/>
    <x v="1"/>
    <x v="26"/>
    <x v="660"/>
    <m/>
    <n v="22.7"/>
    <n v="40.299999999999997"/>
    <n v="58.1"/>
    <n v="121.1"/>
    <n v="15.9"/>
    <n v="16.7"/>
    <n v="3.8"/>
    <n v="36.4"/>
    <n v="2.0831441431430524"/>
    <n v="1.5611013836490559"/>
    <n v="0.56327543424317617"/>
  </r>
  <r>
    <n v="1424"/>
    <x v="1"/>
    <x v="26"/>
    <x v="661"/>
    <m/>
    <n v="27.3"/>
    <n v="47.6"/>
    <n v="74"/>
    <n v="148.9"/>
    <n v="19"/>
    <n v="22.3"/>
    <n v="4.7"/>
    <n v="46"/>
    <n v="2.1728946977521759"/>
    <n v="1.6627578316815741"/>
    <n v="0.57352941176470584"/>
  </r>
  <r>
    <n v="1425"/>
    <x v="1"/>
    <x v="26"/>
    <x v="662"/>
    <m/>
    <n v="28.2"/>
    <n v="44.2"/>
    <n v="67"/>
    <n v="139.4"/>
    <n v="16.399999999999999"/>
    <n v="17.899999999999999"/>
    <n v="4"/>
    <n v="38.299999999999997"/>
    <n v="2.1442627737619908"/>
    <n v="1.5831987739686226"/>
    <n v="0.63800904977375561"/>
  </r>
  <r>
    <n v="1426"/>
    <x v="1"/>
    <x v="26"/>
    <x v="663"/>
    <m/>
    <n v="26.1"/>
    <n v="45.9"/>
    <n v="72.900000000000006"/>
    <n v="144.9"/>
    <n v="17.399999999999999"/>
    <n v="19"/>
    <n v="3.7"/>
    <n v="40.1"/>
    <n v="2.1610683854711743"/>
    <n v="1.6031443726201822"/>
    <n v="0.56862745098039225"/>
  </r>
  <r>
    <n v="1427"/>
    <x v="1"/>
    <x v="26"/>
    <x v="664"/>
    <m/>
    <n v="30.8"/>
    <n v="49.1"/>
    <n v="78"/>
    <n v="157.9"/>
    <n v="19.100000000000001"/>
    <n v="19.899999999999999"/>
    <n v="4.5"/>
    <n v="43.5"/>
    <n v="2.198382130008294"/>
    <n v="1.6384892569546372"/>
    <n v="0.62729124236252543"/>
  </r>
  <r>
    <n v="1428"/>
    <x v="1"/>
    <x v="26"/>
    <x v="665"/>
    <m/>
    <n v="33.4"/>
    <n v="53.6"/>
    <n v="86"/>
    <n v="173"/>
    <n v="21.7"/>
    <n v="22.5"/>
    <n v="5.8"/>
    <n v="50"/>
    <n v="2.2380461031287955"/>
    <n v="1.6989700043360187"/>
    <n v="0.62313432835820892"/>
  </r>
  <r>
    <n v="1429"/>
    <x v="1"/>
    <x v="26"/>
    <x v="666"/>
    <m/>
    <n v="22.5"/>
    <n v="35.5"/>
    <n v="52.1"/>
    <n v="110.1"/>
    <n v="14.2"/>
    <n v="15.9"/>
    <n v="3"/>
    <n v="33.1"/>
    <n v="2.0417873189717515"/>
    <n v="1.5198279937757189"/>
    <n v="0.63380281690140849"/>
  </r>
  <r>
    <n v="1430"/>
    <x v="1"/>
    <x v="26"/>
    <x v="667"/>
    <m/>
    <n v="33.5"/>
    <n v="52.7"/>
    <n v="85.9"/>
    <n v="172.1"/>
    <n v="22"/>
    <n v="22.8"/>
    <n v="4.2"/>
    <n v="49"/>
    <n v="2.2357808703275599"/>
    <n v="1.6901960800285136"/>
    <n v="0.635673624288425"/>
  </r>
  <r>
    <n v="1431"/>
    <x v="1"/>
    <x v="26"/>
    <x v="668"/>
    <m/>
    <n v="28.1"/>
    <n v="43.6"/>
    <n v="69"/>
    <n v="140.69999999999999"/>
    <n v="16.899999999999999"/>
    <n v="18.2"/>
    <n v="4"/>
    <n v="39.1"/>
    <n v="2.1482940974347455"/>
    <n v="1.5921767573958667"/>
    <n v="0.64449541284403666"/>
  </r>
  <r>
    <n v="1432"/>
    <x v="1"/>
    <x v="26"/>
    <x v="669"/>
    <m/>
    <n v="28"/>
    <n v="46.2"/>
    <n v="66"/>
    <n v="140.19999999999999"/>
    <n v="18.100000000000001"/>
    <n v="18.7"/>
    <n v="4.0999999999999996"/>
    <n v="40.9"/>
    <n v="2.1467480136306398"/>
    <n v="1.6117233080073416"/>
    <n v="0.60606060606060608"/>
  </r>
  <r>
    <n v="1433"/>
    <x v="1"/>
    <x v="26"/>
    <x v="670"/>
    <m/>
    <n v="25.2"/>
    <n v="36.299999999999997"/>
    <n v="63"/>
    <n v="124.5"/>
    <n v="16.600000000000001"/>
    <n v="16.600000000000001"/>
    <n v="3.8"/>
    <n v="37"/>
    <n v="2.0951693514317551"/>
    <n v="1.568201724066995"/>
    <n v="0.69421487603305787"/>
  </r>
  <r>
    <n v="1434"/>
    <x v="1"/>
    <x v="26"/>
    <x v="671"/>
    <m/>
    <n v="23.1"/>
    <n v="40.6"/>
    <n v="62"/>
    <n v="125.7"/>
    <n v="15.2"/>
    <n v="14.3"/>
    <n v="2.8"/>
    <n v="32.299999999999997"/>
    <n v="2.0993352776859577"/>
    <n v="1.509202522331103"/>
    <n v="0.56896551724137934"/>
  </r>
  <r>
    <n v="1435"/>
    <x v="1"/>
    <x v="26"/>
    <x v="672"/>
    <m/>
    <n v="26.2"/>
    <n v="44.4"/>
    <n v="67"/>
    <n v="137.6"/>
    <n v="19.100000000000001"/>
    <n v="19.7"/>
    <n v="3.3"/>
    <n v="42.1"/>
    <n v="2.1386184338994925"/>
    <n v="1.6242820958356683"/>
    <n v="0.59009009009009006"/>
  </r>
  <r>
    <n v="1436"/>
    <x v="1"/>
    <x v="26"/>
    <x v="673"/>
    <m/>
    <n v="28.4"/>
    <n v="46.1"/>
    <n v="68"/>
    <n v="142.5"/>
    <n v="21.1"/>
    <n v="20.2"/>
    <n v="3.6"/>
    <n v="44.9"/>
    <n v="2.153814864344529"/>
    <n v="1.6522463410033232"/>
    <n v="0.61605206073752705"/>
  </r>
  <r>
    <n v="1437"/>
    <x v="1"/>
    <x v="26"/>
    <x v="674"/>
    <m/>
    <n v="26.6"/>
    <n v="42.5"/>
    <n v="65.400000000000006"/>
    <n v="134.5"/>
    <n v="18.5"/>
    <n v="17.100000000000001"/>
    <n v="2.7"/>
    <n v="38.299999999999997"/>
    <n v="2.1287222843384268"/>
    <n v="1.5831987739686226"/>
    <n v="0.62588235294117656"/>
  </r>
  <r>
    <n v="1438"/>
    <x v="1"/>
    <x v="26"/>
    <x v="675"/>
    <m/>
    <n v="22.9"/>
    <n v="36.6"/>
    <n v="55"/>
    <n v="114.5"/>
    <n v="16.8"/>
    <n v="15.3"/>
    <n v="2.7"/>
    <n v="34.799999999999997"/>
    <n v="2.0588054866759067"/>
    <n v="1.5415792439465807"/>
    <n v="0.62568306010928953"/>
  </r>
  <r>
    <n v="1439"/>
    <x v="1"/>
    <x v="26"/>
    <x v="676"/>
    <m/>
    <n v="34"/>
    <n v="66.5"/>
    <n v="103.9"/>
    <n v="204.4"/>
    <n v="25"/>
    <n v="31.6"/>
    <n v="5.2"/>
    <n v="61.8"/>
    <n v="2.3104808914626749"/>
    <n v="1.7909884750888159"/>
    <n v="0.51127819548872178"/>
  </r>
  <r>
    <n v="1440"/>
    <x v="1"/>
    <x v="26"/>
    <x v="677"/>
    <m/>
    <n v="40.5"/>
    <n v="72.8"/>
    <n v="102"/>
    <n v="215.3"/>
    <n v="27.2"/>
    <n v="31.8"/>
    <n v="5.9"/>
    <n v="64.900000000000006"/>
    <n v="2.3330440298234874"/>
    <n v="1.8122446968003691"/>
    <n v="0.55631868131868134"/>
  </r>
  <r>
    <n v="1441"/>
    <x v="1"/>
    <x v="26"/>
    <x v="678"/>
    <m/>
    <n v="26.1"/>
    <n v="49.1"/>
    <n v="70.900000000000006"/>
    <n v="146.1"/>
    <n v="21.7"/>
    <n v="22.6"/>
    <n v="4"/>
    <n v="48.3"/>
    <n v="2.1646502159342966"/>
    <n v="1.6839471307515121"/>
    <n v="0.53156822810590632"/>
  </r>
  <r>
    <n v="1442"/>
    <x v="1"/>
    <x v="26"/>
    <x v="679"/>
    <m/>
    <n v="32.200000000000003"/>
    <n v="54.9"/>
    <n v="78.7"/>
    <n v="165.8"/>
    <n v="21.9"/>
    <n v="22.2"/>
    <n v="3.8"/>
    <n v="47.9"/>
    <n v="2.2195845262142546"/>
    <n v="1.6803355134145632"/>
    <n v="0.5865209471766849"/>
  </r>
  <r>
    <n v="1443"/>
    <x v="1"/>
    <x v="26"/>
    <x v="680"/>
    <m/>
    <n v="59.7"/>
    <n v="101.9"/>
    <n v="159.30000000000001"/>
    <n v="320.89999999999998"/>
    <n v="35.700000000000003"/>
    <n v="39.4"/>
    <n v="6"/>
    <n v="81.099999999999994"/>
    <n v="2.5063697170955042"/>
    <n v="1.909020854211156"/>
    <n v="0.58586849852796863"/>
  </r>
  <r>
    <n v="1444"/>
    <x v="1"/>
    <x v="26"/>
    <x v="681"/>
    <m/>
    <n v="31.1"/>
    <n v="49.5"/>
    <n v="66"/>
    <n v="146.6"/>
    <n v="22.1"/>
    <n v="21.5"/>
    <n v="3.9"/>
    <n v="47.5"/>
    <n v="2.166133970305109"/>
    <n v="1.6766936096248664"/>
    <n v="0.62828282828282833"/>
  </r>
  <r>
    <n v="1445"/>
    <x v="1"/>
    <x v="26"/>
    <x v="682"/>
    <m/>
    <n v="25.1"/>
    <n v="42.1"/>
    <n v="59.6"/>
    <n v="126.8"/>
    <n v="16.5"/>
    <n v="17"/>
    <n v="2.7"/>
    <n v="36.200000000000003"/>
    <n v="2.1031192535457137"/>
    <n v="1.5587085705331658"/>
    <n v="0.59619952494061756"/>
  </r>
  <r>
    <n v="1446"/>
    <x v="1"/>
    <x v="26"/>
    <x v="683"/>
    <m/>
    <n v="22.3"/>
    <n v="40"/>
    <n v="55.3"/>
    <n v="117.6"/>
    <n v="16.3"/>
    <n v="14.4"/>
    <n v="2.8"/>
    <n v="33.5"/>
    <n v="2.0704073217401193"/>
    <n v="1.5250448070368452"/>
    <n v="0.5575"/>
  </r>
  <r>
    <n v="1447"/>
    <x v="1"/>
    <x v="26"/>
    <x v="684"/>
    <m/>
    <n v="24.6"/>
    <n v="44.8"/>
    <n v="65"/>
    <n v="134.4"/>
    <n v="19.5"/>
    <n v="19.8"/>
    <n v="3.9"/>
    <n v="43.2"/>
    <n v="2.1283992687178062"/>
    <n v="1.6354837468149119"/>
    <n v="0.5491071428571429"/>
  </r>
  <r>
    <n v="1448"/>
    <x v="1"/>
    <x v="26"/>
    <x v="685"/>
    <m/>
    <n v="17.899999999999999"/>
    <n v="32.5"/>
    <n v="50"/>
    <n v="100.4"/>
    <n v="14.4"/>
    <n v="12.4"/>
    <n v="3.1"/>
    <n v="29.9"/>
    <n v="2.0017337128090005"/>
    <n v="1.4756711883244298"/>
    <n v="0.55076923076923068"/>
  </r>
  <r>
    <n v="1449"/>
    <x v="1"/>
    <x v="26"/>
    <x v="686"/>
    <m/>
    <n v="27.9"/>
    <n v="47.9"/>
    <n v="68"/>
    <n v="143.80000000000001"/>
    <n v="18"/>
    <n v="16.8"/>
    <n v="4.3"/>
    <n v="39.1"/>
    <n v="2.1577588860468637"/>
    <n v="1.5921767573958667"/>
    <n v="0.58246346555323592"/>
  </r>
  <r>
    <n v="1450"/>
    <x v="1"/>
    <x v="26"/>
    <x v="687"/>
    <m/>
    <n v="31"/>
    <n v="57.9"/>
    <n v="115.2"/>
    <n v="204.1"/>
    <n v="19.8"/>
    <n v="21.1"/>
    <n v="5.6"/>
    <n v="46.5"/>
    <n v="2.3098430047160705"/>
    <n v="1.667452952889954"/>
    <n v="0.53540587219343694"/>
  </r>
  <r>
    <n v="1451"/>
    <x v="1"/>
    <x v="26"/>
    <x v="688"/>
    <m/>
    <n v="41.2"/>
    <n v="82.4"/>
    <n v="168.9"/>
    <n v="292.5"/>
    <n v="30.1"/>
    <n v="38.4"/>
    <n v="6.9"/>
    <n v="75.400000000000006"/>
    <n v="2.4661258704181992"/>
    <n v="1.8773713458697741"/>
    <n v="0.5"/>
  </r>
  <r>
    <n v="1452"/>
    <x v="1"/>
    <x v="26"/>
    <x v="689"/>
    <m/>
    <n v="27.1"/>
    <n v="45.3"/>
    <n v="78.8"/>
    <n v="151.19999999999999"/>
    <n v="19.100000000000001"/>
    <n v="12.9"/>
    <n v="3.5"/>
    <n v="35.5"/>
    <n v="2.1795517911651876"/>
    <n v="1.550228353055094"/>
    <n v="0.59823399558498902"/>
  </r>
  <r>
    <n v="1453"/>
    <x v="1"/>
    <x v="26"/>
    <x v="690"/>
    <m/>
    <n v="24.5"/>
    <n v="42.3"/>
    <n v="72"/>
    <n v="138.80000000000001"/>
    <n v="18.100000000000001"/>
    <n v="16.899999999999999"/>
    <n v="3.7"/>
    <n v="38.700000000000003"/>
    <n v="2.1423894661188361"/>
    <n v="1.5877109650189114"/>
    <n v="0.57919621749408989"/>
  </r>
  <r>
    <n v="1454"/>
    <x v="1"/>
    <x v="26"/>
    <x v="691"/>
    <m/>
    <n v="33"/>
    <n v="57.2"/>
    <n v="93.2"/>
    <n v="183.4"/>
    <n v="22.1"/>
    <n v="20.8"/>
    <n v="4.4000000000000004"/>
    <n v="47.3"/>
    <n v="2.2633993313340022"/>
    <n v="1.6748611407378116"/>
    <n v="0.57692307692307687"/>
  </r>
  <r>
    <n v="1455"/>
    <x v="1"/>
    <x v="26"/>
    <x v="692"/>
    <m/>
    <n v="32.5"/>
    <n v="53.6"/>
    <n v="91.5"/>
    <n v="177.6"/>
    <n v="25.4"/>
    <n v="21.7"/>
    <n v="3.1"/>
    <n v="50.2"/>
    <n v="2.2494429614425822"/>
    <n v="1.7007037171450192"/>
    <n v="0.60634328358208955"/>
  </r>
  <r>
    <n v="1456"/>
    <x v="1"/>
    <x v="26"/>
    <x v="693"/>
    <m/>
    <n v="18.399999999999999"/>
    <n v="36.200000000000003"/>
    <n v="70.599999999999994"/>
    <n v="125.2"/>
    <n v="15.6"/>
    <n v="15.2"/>
    <n v="3.8"/>
    <n v="34.6"/>
    <n v="2.0976043288744108"/>
    <n v="1.5390760987927765"/>
    <n v="0.50828729281767948"/>
  </r>
  <r>
    <n v="1457"/>
    <x v="1"/>
    <x v="26"/>
    <x v="694"/>
    <m/>
    <n v="23.1"/>
    <n v="40.4"/>
    <n v="73"/>
    <n v="136.5"/>
    <n v="16.3"/>
    <n v="14.3"/>
    <n v="3.9"/>
    <n v="34.5"/>
    <n v="2.1351326513767748"/>
    <n v="1.5378190950732742"/>
    <n v="0.57178217821782185"/>
  </r>
  <r>
    <n v="1458"/>
    <x v="1"/>
    <x v="26"/>
    <x v="695"/>
    <m/>
    <n v="23.8"/>
    <n v="50.3"/>
    <n v="86"/>
    <n v="160.1"/>
    <n v="21.1"/>
    <n v="22.2"/>
    <n v="5.2"/>
    <n v="48.5"/>
    <n v="2.2043913319192994"/>
    <n v="1.6857417386022635"/>
    <n v="0.47316103379721675"/>
  </r>
  <r>
    <n v="1459"/>
    <x v="1"/>
    <x v="26"/>
    <x v="696"/>
    <m/>
    <n v="17"/>
    <n v="34.4"/>
    <n v="72.099999999999994"/>
    <n v="123.5"/>
    <n v="15.4"/>
    <n v="15.2"/>
    <n v="3.8"/>
    <n v="34.4"/>
    <n v="2.0916669575956846"/>
    <n v="1.5365584425715302"/>
    <n v="0.49418604651162795"/>
  </r>
  <r>
    <n v="1460"/>
    <x v="1"/>
    <x v="26"/>
    <x v="697"/>
    <m/>
    <n v="27.6"/>
    <n v="56.7"/>
    <n v="112.9"/>
    <n v="197.2"/>
    <n v="25.7"/>
    <n v="23.4"/>
    <n v="5.4"/>
    <n v="54.5"/>
    <n v="2.2949069106051923"/>
    <n v="1.7363965022766423"/>
    <n v="0.48677248677248675"/>
  </r>
  <r>
    <n v="1461"/>
    <x v="1"/>
    <x v="26"/>
    <x v="698"/>
    <m/>
    <n v="31.6"/>
    <n v="45.6"/>
    <n v="84"/>
    <n v="161.19999999999999"/>
    <n v="22.3"/>
    <n v="27.5"/>
    <n v="5.5"/>
    <n v="55.3"/>
    <n v="2.2073650374690716"/>
    <n v="1.7427251313046981"/>
    <n v="0.69298245614035092"/>
  </r>
  <r>
    <n v="1462"/>
    <x v="1"/>
    <x v="26"/>
    <x v="699"/>
    <m/>
    <n v="37.799999999999997"/>
    <n v="63.3"/>
    <n v="117"/>
    <n v="218.1"/>
    <n v="24.5"/>
    <n v="24.1"/>
    <n v="5"/>
    <n v="53.6"/>
    <n v="2.3386556655787003"/>
    <n v="1.72916478969277"/>
    <n v="0.59715639810426535"/>
  </r>
  <r>
    <n v="1463"/>
    <x v="1"/>
    <x v="26"/>
    <x v="700"/>
    <m/>
    <n v="46.1"/>
    <n v="76.2"/>
    <n v="144.5"/>
    <n v="266.8"/>
    <n v="30.8"/>
    <n v="26.9"/>
    <n v="4.7"/>
    <n v="62.4"/>
    <n v="2.4261858252445112"/>
    <n v="1.7951845896824239"/>
    <n v="0.60498687664041995"/>
  </r>
  <r>
    <n v="1464"/>
    <x v="1"/>
    <x v="26"/>
    <x v="701"/>
    <m/>
    <n v="36.299999999999997"/>
    <n v="67.8"/>
    <n v="144"/>
    <n v="248.1"/>
    <n v="25.8"/>
    <n v="30.2"/>
    <n v="6.5"/>
    <n v="62.5"/>
    <n v="2.3946267642722092"/>
    <n v="1.7958800173440752"/>
    <n v="0.53539823008849552"/>
  </r>
  <r>
    <n v="1465"/>
    <x v="1"/>
    <x v="26"/>
    <x v="702"/>
    <m/>
    <n v="31.8"/>
    <n v="59.3"/>
    <n v="116.3"/>
    <n v="207.4"/>
    <n v="23.7"/>
    <n v="26.6"/>
    <n v="5.6"/>
    <n v="55.9"/>
    <n v="2.3168087520530221"/>
    <n v="1.7474118078864231"/>
    <n v="0.53625632377740307"/>
  </r>
  <r>
    <n v="1466"/>
    <x v="1"/>
    <x v="26"/>
    <x v="703"/>
    <m/>
    <n v="40.700000000000003"/>
    <n v="74.400000000000006"/>
    <n v="142"/>
    <n v="257.10000000000002"/>
    <n v="34.1"/>
    <n v="33.299999999999997"/>
    <n v="7.6"/>
    <n v="75"/>
    <n v="2.4101020766428607"/>
    <n v="1.8750612633916999"/>
    <n v="0.54704301075268813"/>
  </r>
  <r>
    <n v="1467"/>
    <x v="1"/>
    <x v="26"/>
    <x v="704"/>
    <m/>
    <n v="60.9"/>
    <n v="106.5"/>
    <n v="201.5"/>
    <n v="368.9"/>
    <n v="47.2"/>
    <n v="53.1"/>
    <n v="8.3000000000000007"/>
    <n v="108.6"/>
    <n v="2.5669086552268032"/>
    <n v="2.035829825252828"/>
    <n v="0.57183098591549297"/>
  </r>
  <r>
    <n v="1468"/>
    <x v="1"/>
    <x v="26"/>
    <x v="705"/>
    <m/>
    <n v="20.100000000000001"/>
    <n v="32.9"/>
    <n v="66.8"/>
    <n v="119.8"/>
    <n v="12.7"/>
    <n v="12"/>
    <n v="2.8"/>
    <n v="27.5"/>
    <n v="2.0784568180532923"/>
    <n v="1.4393326938302626"/>
    <n v="0.61094224924012164"/>
  </r>
  <r>
    <n v="1469"/>
    <x v="1"/>
    <x v="26"/>
    <x v="706"/>
    <m/>
    <n v="21.2"/>
    <n v="38"/>
    <n v="77"/>
    <n v="136.19999999999999"/>
    <n v="15.9"/>
    <n v="16.3"/>
    <n v="4.0999999999999996"/>
    <n v="36.299999999999997"/>
    <n v="2.1341771075767659"/>
    <n v="1.5599066250361124"/>
    <n v="0.55789473684210522"/>
  </r>
  <r>
    <n v="1470"/>
    <x v="1"/>
    <x v="26"/>
    <x v="707"/>
    <m/>
    <n v="19.3"/>
    <n v="35.799999999999997"/>
    <n v="77.3"/>
    <n v="132.4"/>
    <n v="14.8"/>
    <n v="11.6"/>
    <n v="2.9"/>
    <n v="29.3"/>
    <n v="2.1218879851036809"/>
    <n v="1.4668676203541093"/>
    <n v="0.53910614525139666"/>
  </r>
  <r>
    <n v="1471"/>
    <x v="1"/>
    <x v="26"/>
    <x v="708"/>
    <m/>
    <n v="21.8"/>
    <n v="40.4"/>
    <n v="88.1"/>
    <n v="150.30000000000001"/>
    <n v="17.2"/>
    <n v="13.4"/>
    <n v="3.4"/>
    <n v="34"/>
    <n v="2.1769589805869081"/>
    <n v="1.5314789170422551"/>
    <n v="0.53960396039603964"/>
  </r>
  <r>
    <n v="1472"/>
    <x v="1"/>
    <x v="26"/>
    <x v="709"/>
    <m/>
    <n v="20.2"/>
    <n v="33.5"/>
    <n v="63"/>
    <n v="116.7"/>
    <n v="12.7"/>
    <n v="11"/>
    <n v="3"/>
    <n v="26.7"/>
    <n v="2.0670708560453699"/>
    <n v="1.4265112613645752"/>
    <n v="0.60298507462686568"/>
  </r>
  <r>
    <n v="1473"/>
    <x v="1"/>
    <x v="26"/>
    <x v="710"/>
    <m/>
    <n v="25.5"/>
    <n v="38.5"/>
    <n v="92"/>
    <n v="156"/>
    <n v="16.7"/>
    <n v="16.2"/>
    <n v="4.4000000000000004"/>
    <n v="37.299999999999997"/>
    <n v="2.1931245983544616"/>
    <n v="1.5717088318086874"/>
    <n v="0.66233766233766234"/>
  </r>
  <r>
    <n v="1474"/>
    <x v="1"/>
    <x v="26"/>
    <x v="711"/>
    <m/>
    <n v="25.6"/>
    <n v="38.700000000000003"/>
    <n v="98.3"/>
    <n v="162.6"/>
    <n v="16.8"/>
    <n v="16.3"/>
    <n v="4.2"/>
    <n v="37.299999999999997"/>
    <n v="2.2111205412580492"/>
    <n v="1.5717088318086876"/>
    <n v="0.66149870801033595"/>
  </r>
  <r>
    <n v="1475"/>
    <x v="1"/>
    <x v="26"/>
    <x v="712"/>
    <m/>
    <n v="25.7"/>
    <n v="40"/>
    <n v="91.5"/>
    <n v="157.19999999999999"/>
    <n v="17.3"/>
    <n v="16.600000000000001"/>
    <n v="3"/>
    <n v="36.9"/>
    <n v="2.1964525417033891"/>
    <n v="1.5670263661590604"/>
    <n v="0.64249999999999996"/>
  </r>
  <r>
    <n v="1476"/>
    <x v="1"/>
    <x v="26"/>
    <x v="713"/>
    <m/>
    <n v="24.2"/>
    <n v="41.9"/>
    <n v="91"/>
    <n v="157.1"/>
    <n v="16.2"/>
    <n v="15.1"/>
    <n v="3.2"/>
    <n v="34.5"/>
    <n v="2.196176185039973"/>
    <n v="1.5378190950732742"/>
    <n v="0.57756563245823389"/>
  </r>
  <r>
    <n v="1477"/>
    <x v="1"/>
    <x v="26"/>
    <x v="714"/>
    <m/>
    <n v="28.9"/>
    <n v="46.1"/>
    <n v="91.4"/>
    <n v="166.4"/>
    <n v="19.8"/>
    <n v="18.3"/>
    <n v="5.8"/>
    <n v="43.9"/>
    <n v="2.2211533219547053"/>
    <n v="1.6424645202421213"/>
    <n v="0.6268980477223427"/>
  </r>
  <r>
    <n v="1478"/>
    <x v="1"/>
    <x v="26"/>
    <x v="715"/>
    <m/>
    <n v="23.4"/>
    <n v="38.5"/>
    <n v="83.3"/>
    <n v="145.19999999999999"/>
    <n v="16.2"/>
    <n v="15.4"/>
    <n v="4.2"/>
    <n v="35.799999999999997"/>
    <n v="2.1619666163640745"/>
    <n v="1.5538830266438743"/>
    <n v="0.60779220779220777"/>
  </r>
  <r>
    <n v="1479"/>
    <x v="1"/>
    <x v="26"/>
    <x v="716"/>
    <m/>
    <n v="31.2"/>
    <n v="50.7"/>
    <n v="117.1"/>
    <n v="199"/>
    <n v="18.600000000000001"/>
    <n v="19.2"/>
    <n v="4.5999999999999996"/>
    <n v="42.4"/>
    <n v="2.2988530764097064"/>
    <n v="1.6273658565927325"/>
    <n v="0.61538461538461531"/>
  </r>
  <r>
    <n v="1480"/>
    <x v="1"/>
    <x v="26"/>
    <x v="717"/>
    <m/>
    <n v="30.8"/>
    <n v="49.7"/>
    <n v="114"/>
    <n v="194.5"/>
    <n v="18.3"/>
    <n v="18.399999999999999"/>
    <n v="4.5"/>
    <n v="41.2"/>
    <n v="2.2889196056617265"/>
    <n v="1.6148972160331345"/>
    <n v="0.61971830985915488"/>
  </r>
  <r>
    <n v="1481"/>
    <x v="1"/>
    <x v="26"/>
    <x v="718"/>
    <m/>
    <n v="22.4"/>
    <n v="36.1"/>
    <n v="79.599999999999994"/>
    <n v="138.1"/>
    <n v="14.7"/>
    <n v="13.6"/>
    <n v="3.5"/>
    <n v="31.8"/>
    <n v="2.1401936785786311"/>
    <n v="1.5024271199844326"/>
    <n v="0.62049861495844871"/>
  </r>
  <r>
    <n v="1482"/>
    <x v="1"/>
    <x v="26"/>
    <x v="719"/>
    <m/>
    <n v="28.2"/>
    <n v="43.5"/>
    <n v="92.4"/>
    <n v="164.1"/>
    <n v="16"/>
    <n v="15.8"/>
    <n v="4.3"/>
    <n v="36.1"/>
    <n v="2.2151085810530931"/>
    <n v="1.5575072019056579"/>
    <n v="0.64827586206896548"/>
  </r>
  <r>
    <n v="1483"/>
    <x v="1"/>
    <x v="26"/>
    <x v="720"/>
    <m/>
    <n v="40.200000000000003"/>
    <n v="64"/>
    <n v="143.19999999999999"/>
    <n v="247.4"/>
    <n v="25.8"/>
    <n v="21.3"/>
    <n v="4.2"/>
    <n v="51.3"/>
    <n v="2.3933996952931014"/>
    <n v="1.7101173651118162"/>
    <n v="0.62812500000000004"/>
  </r>
  <r>
    <n v="1484"/>
    <x v="1"/>
    <x v="26"/>
    <x v="721"/>
    <m/>
    <n v="42.2"/>
    <n v="68.3"/>
    <n v="154"/>
    <n v="264.5"/>
    <n v="28.6"/>
    <n v="27"/>
    <n v="6.1"/>
    <n v="61.7"/>
    <n v="2.4224256763712044"/>
    <n v="1.7902851640332416"/>
    <n v="0.61786237188872628"/>
  </r>
  <r>
    <n v="1485"/>
    <x v="1"/>
    <x v="26"/>
    <x v="722"/>
    <m/>
    <n v="38.700000000000003"/>
    <n v="64.7"/>
    <n v="142"/>
    <n v="245.4"/>
    <n v="26.1"/>
    <n v="22.6"/>
    <n v="4.5"/>
    <n v="53.2"/>
    <n v="2.3898745583909853"/>
    <n v="1.7259116322950481"/>
    <n v="0.59814528593508498"/>
  </r>
  <r>
    <n v="1486"/>
    <x v="1"/>
    <x v="26"/>
    <x v="723"/>
    <m/>
    <n v="37.299999999999997"/>
    <n v="61.5"/>
    <n v="101"/>
    <n v="199.8"/>
    <n v="27.3"/>
    <n v="25.2"/>
    <n v="7.6"/>
    <n v="60.1"/>
    <n v="2.3005954838899636"/>
    <n v="1.7788744720027394"/>
    <n v="0.60650406504065035"/>
  </r>
  <r>
    <n v="1487"/>
    <x v="1"/>
    <x v="26"/>
    <x v="724"/>
    <m/>
    <n v="33.4"/>
    <n v="54"/>
    <n v="91.4"/>
    <n v="178.8"/>
    <n v="22.3"/>
    <n v="23.7"/>
    <n v="5.9"/>
    <n v="51.9"/>
    <n v="2.2523675144598991"/>
    <n v="1.7151673578484579"/>
    <n v="0.61851851851851847"/>
  </r>
  <r>
    <n v="1488"/>
    <x v="1"/>
    <x v="26"/>
    <x v="725"/>
    <m/>
    <n v="25.3"/>
    <n v="44.8"/>
    <n v="73.7"/>
    <n v="143.80000000000001"/>
    <n v="20.6"/>
    <n v="20.2"/>
    <n v="4.5999999999999996"/>
    <n v="45.4"/>
    <n v="2.1577588860468637"/>
    <n v="1.657055852857104"/>
    <n v="0.5647321428571429"/>
  </r>
  <r>
    <n v="1489"/>
    <x v="1"/>
    <x v="26"/>
    <x v="726"/>
    <m/>
    <n v="33.5"/>
    <n v="55.7"/>
    <n v="88.5"/>
    <n v="177.7"/>
    <n v="22.5"/>
    <n v="24.9"/>
    <n v="5.4"/>
    <n v="52.8"/>
    <n v="2.2496874278053016"/>
    <n v="1.7226339225338123"/>
    <n v="0.6014362657091562"/>
  </r>
  <r>
    <n v="1490"/>
    <x v="1"/>
    <x v="26"/>
    <x v="727"/>
    <m/>
    <n v="34.5"/>
    <n v="50.5"/>
    <n v="111.2"/>
    <n v="196.2"/>
    <n v="20.9"/>
    <n v="24.2"/>
    <n v="5.3"/>
    <n v="50.4"/>
    <n v="2.2926990030439298"/>
    <n v="1.7024305364455252"/>
    <n v="0.68316831683168322"/>
  </r>
  <r>
    <n v="1491"/>
    <x v="1"/>
    <x v="26"/>
    <x v="728"/>
    <m/>
    <n v="33.5"/>
    <n v="50.6"/>
    <n v="110.8"/>
    <n v="194.9"/>
    <n v="20.399999999999999"/>
    <n v="18.7"/>
    <n v="5.7"/>
    <n v="44.8"/>
    <n v="2.2898118391176214"/>
    <n v="1.651278013998144"/>
    <n v="0.6620553359683794"/>
  </r>
  <r>
    <n v="1492"/>
    <x v="1"/>
    <x v="26"/>
    <x v="729"/>
    <m/>
    <n v="19.8"/>
    <n v="39.1"/>
    <n v="73.2"/>
    <n v="132.1"/>
    <n v="19.5"/>
    <n v="21.4"/>
    <n v="2.9"/>
    <n v="43.8"/>
    <n v="2.1209028176145273"/>
    <n v="1.6414741105040995"/>
    <n v="0.50639386189258317"/>
  </r>
  <r>
    <n v="1493"/>
    <x v="1"/>
    <x v="26"/>
    <x v="730"/>
    <m/>
    <n v="24.2"/>
    <n v="37.700000000000003"/>
    <n v="76.599999999999994"/>
    <n v="138.5"/>
    <n v="20"/>
    <n v="19.100000000000001"/>
    <n v="3"/>
    <n v="42.1"/>
    <n v="2.1414497734004674"/>
    <n v="1.6242820958356683"/>
    <n v="0.64190981432360739"/>
  </r>
  <r>
    <n v="1494"/>
    <x v="1"/>
    <x v="26"/>
    <x v="731"/>
    <m/>
    <n v="18.399999999999999"/>
    <n v="36.1"/>
    <n v="59.9"/>
    <n v="114.4"/>
    <n v="17.7"/>
    <n v="14.9"/>
    <n v="3.3"/>
    <n v="35.9"/>
    <n v="2.0584260244570052"/>
    <n v="1.5550944485783191"/>
    <n v="0.50969529085872567"/>
  </r>
  <r>
    <n v="1495"/>
    <x v="1"/>
    <x v="26"/>
    <x v="732"/>
    <m/>
    <n v="17.899999999999999"/>
    <n v="33.200000000000003"/>
    <n v="55.3"/>
    <n v="106.4"/>
    <n v="19.7"/>
    <n v="17.3"/>
    <n v="2.8"/>
    <n v="39.799999999999997"/>
    <n v="2.0269416279590295"/>
    <n v="1.5998830720736876"/>
    <n v="0.53915662650602403"/>
  </r>
  <r>
    <n v="1496"/>
    <x v="1"/>
    <x v="26"/>
    <x v="733"/>
    <m/>
    <n v="16.2"/>
    <n v="33.799999999999997"/>
    <n v="63.9"/>
    <n v="113.9"/>
    <n v="17.600000000000001"/>
    <n v="16.100000000000001"/>
    <n v="2.5"/>
    <n v="36.200000000000003"/>
    <n v="2.0565237240791006"/>
    <n v="1.5587085705331658"/>
    <n v="0.47928994082840237"/>
  </r>
  <r>
    <n v="1497"/>
    <x v="1"/>
    <x v="26"/>
    <x v="734"/>
    <m/>
    <n v="18.100000000000001"/>
    <n v="35.700000000000003"/>
    <n v="58.5"/>
    <n v="112.3"/>
    <n v="15.7"/>
    <n v="17.5"/>
    <n v="2.4"/>
    <n v="35.6"/>
    <n v="2.0503797562614579"/>
    <n v="1.5514499979728753"/>
    <n v="0.50700280112044815"/>
  </r>
  <r>
    <n v="1498"/>
    <x v="1"/>
    <x v="26"/>
    <x v="735"/>
    <m/>
    <n v="23.8"/>
    <n v="41.8"/>
    <n v="81.8"/>
    <n v="147.4"/>
    <n v="16.8"/>
    <n v="17.7"/>
    <n v="3.8"/>
    <n v="38.299999999999997"/>
    <n v="2.1684974835230326"/>
    <n v="1.5831987739686226"/>
    <n v="0.56937799043062209"/>
  </r>
  <r>
    <n v="1499"/>
    <x v="1"/>
    <x v="26"/>
    <x v="736"/>
    <m/>
    <n v="21.5"/>
    <n v="35.6"/>
    <n v="51"/>
    <n v="108.1"/>
    <n v="12.6"/>
    <n v="14.7"/>
    <n v="3.5"/>
    <n v="30.8"/>
    <n v="2.0338256939533101"/>
    <n v="1.4885507165004441"/>
    <n v="0.6039325842696629"/>
  </r>
  <r>
    <n v="1500"/>
    <x v="1"/>
    <x v="26"/>
    <x v="737"/>
    <m/>
    <n v="24.2"/>
    <n v="37.4"/>
    <n v="63"/>
    <n v="124.6"/>
    <n v="13.9"/>
    <n v="17.899999999999999"/>
    <n v="3.8"/>
    <n v="35.6"/>
    <n v="2.0955180423231505"/>
    <n v="1.5514499979728751"/>
    <n v="0.6470588235294118"/>
  </r>
  <r>
    <n v="1501"/>
    <x v="1"/>
    <x v="26"/>
    <x v="738"/>
    <m/>
    <n v="18.2"/>
    <n v="34.9"/>
    <n v="55.1"/>
    <n v="108.2"/>
    <n v="13.5"/>
    <n v="15.8"/>
    <n v="3"/>
    <n v="32.299999999999997"/>
    <n v="2.0342272607705505"/>
    <n v="1.509202522331103"/>
    <n v="0.52148997134670483"/>
  </r>
  <r>
    <n v="1502"/>
    <x v="1"/>
    <x v="26"/>
    <x v="739"/>
    <m/>
    <n v="21.8"/>
    <n v="35.9"/>
    <n v="56"/>
    <n v="113.7"/>
    <n v="12.7"/>
    <n v="16.100000000000001"/>
    <n v="3.6"/>
    <n v="32.4"/>
    <n v="2.0557604646877348"/>
    <n v="1.510545010206612"/>
    <n v="0.60724233983286913"/>
  </r>
  <r>
    <n v="1503"/>
    <x v="1"/>
    <x v="26"/>
    <x v="740"/>
    <m/>
    <n v="35.5"/>
    <n v="59.3"/>
    <n v="95"/>
    <n v="189.8"/>
    <n v="20.100000000000001"/>
    <n v="25.4"/>
    <n v="5.9"/>
    <n v="51.4"/>
    <n v="2.2782962080912741"/>
    <n v="1.7109631189952759"/>
    <n v="0.59865092748735249"/>
  </r>
  <r>
    <n v="1504"/>
    <x v="1"/>
    <x v="26"/>
    <x v="741"/>
    <m/>
    <n v="20.7"/>
    <n v="33.299999999999997"/>
    <n v="50.5"/>
    <n v="104.5"/>
    <n v="12.6"/>
    <n v="14.2"/>
    <n v="2.7"/>
    <n v="29.5"/>
    <n v="2.0191162904470725"/>
    <n v="1.4698220159781628"/>
    <n v="0.6216216216216216"/>
  </r>
  <r>
    <n v="1505"/>
    <x v="1"/>
    <x v="26"/>
    <x v="742"/>
    <m/>
    <n v="22.3"/>
    <n v="38.700000000000003"/>
    <n v="67"/>
    <n v="128"/>
    <n v="14.4"/>
    <n v="16.100000000000001"/>
    <n v="2.9"/>
    <n v="33.4"/>
    <n v="2.1072099696478683"/>
    <n v="1.5237464668115643"/>
    <n v="0.57622739018087854"/>
  </r>
  <r>
    <n v="1506"/>
    <x v="1"/>
    <x v="26"/>
    <x v="743"/>
    <m/>
    <n v="27.4"/>
    <n v="46.7"/>
    <n v="80"/>
    <n v="154.1"/>
    <n v="15.7"/>
    <n v="21.4"/>
    <n v="4.5"/>
    <n v="41.6"/>
    <n v="2.1878026387184195"/>
    <n v="1.6190933306267425"/>
    <n v="0.58672376873661669"/>
  </r>
  <r>
    <n v="1507"/>
    <x v="1"/>
    <x v="26"/>
    <x v="744"/>
    <m/>
    <n v="26"/>
    <n v="43.2"/>
    <n v="66.599999999999994"/>
    <n v="135.80000000000001"/>
    <n v="15.4"/>
    <n v="17"/>
    <n v="2.8"/>
    <n v="35.200000000000003"/>
    <n v="2.1328997699444829"/>
    <n v="1.546542663478131"/>
    <n v="0.60185185185185186"/>
  </r>
  <r>
    <n v="1508"/>
    <x v="1"/>
    <x v="26"/>
    <x v="745"/>
    <m/>
    <n v="21.1"/>
    <n v="33.6"/>
    <n v="53"/>
    <n v="107.7"/>
    <n v="12.4"/>
    <n v="14.4"/>
    <n v="3.2"/>
    <n v="30"/>
    <n v="2.0322157032979815"/>
    <n v="1.4771212547196624"/>
    <n v="0.62797619047619047"/>
  </r>
  <r>
    <n v="1509"/>
    <x v="1"/>
    <x v="26"/>
    <x v="746"/>
    <m/>
    <n v="17.2"/>
    <n v="30.8"/>
    <n v="51.6"/>
    <n v="99.6"/>
    <n v="11.8"/>
    <n v="12.5"/>
    <n v="2.4"/>
    <n v="26.7"/>
    <n v="1.9982593384236986"/>
    <n v="1.4265112613645752"/>
    <n v="0.55844155844155841"/>
  </r>
  <r>
    <n v="1510"/>
    <x v="1"/>
    <x v="26"/>
    <x v="747"/>
    <m/>
    <n v="17.8"/>
    <n v="26"/>
    <n v="41"/>
    <n v="84.8"/>
    <n v="9.6"/>
    <n v="10"/>
    <n v="2.1"/>
    <n v="21.7"/>
    <n v="1.9283958522567137"/>
    <n v="1.3364597338485296"/>
    <n v="0.68461538461538463"/>
  </r>
  <r>
    <n v="1511"/>
    <x v="1"/>
    <x v="26"/>
    <x v="748"/>
    <m/>
    <n v="19.399999999999999"/>
    <n v="32"/>
    <n v="57"/>
    <n v="108.4"/>
    <n v="12"/>
    <n v="12"/>
    <n v="1.8"/>
    <n v="25.8"/>
    <n v="2.0350292822023679"/>
    <n v="1.4116197059632303"/>
    <n v="0.60624999999999996"/>
  </r>
  <r>
    <n v="1512"/>
    <x v="1"/>
    <x v="26"/>
    <x v="749"/>
    <m/>
    <n v="19"/>
    <n v="30.5"/>
    <n v="51.5"/>
    <n v="101"/>
    <n v="12.5"/>
    <n v="11.8"/>
    <n v="2.9"/>
    <n v="27.2"/>
    <n v="2.0043213737826426"/>
    <n v="1.4345689040341987"/>
    <n v="0.62295081967213117"/>
  </r>
  <r>
    <n v="1513"/>
    <x v="1"/>
    <x v="26"/>
    <x v="750"/>
    <m/>
    <n v="20.6"/>
    <n v="31.3"/>
    <n v="51"/>
    <n v="102.9"/>
    <n v="11"/>
    <n v="12.2"/>
    <n v="2.6"/>
    <n v="25.8"/>
    <n v="2.0124153747624329"/>
    <n v="1.4116197059632303"/>
    <n v="0.65814696485623003"/>
  </r>
  <r>
    <n v="1514"/>
    <x v="1"/>
    <x v="26"/>
    <x v="751"/>
    <m/>
    <n v="19.600000000000001"/>
    <n v="30.6"/>
    <n v="55.8"/>
    <n v="106"/>
    <n v="12.2"/>
    <n v="13.3"/>
    <n v="3"/>
    <n v="28.5"/>
    <n v="2.02530586526477"/>
    <n v="1.4548448600085102"/>
    <n v="0.64052287581699352"/>
  </r>
  <r>
    <n v="1515"/>
    <x v="1"/>
    <x v="26"/>
    <x v="752"/>
    <m/>
    <n v="20.7"/>
    <n v="33.9"/>
    <n v="62"/>
    <n v="116.6"/>
    <n v="13"/>
    <n v="11.3"/>
    <n v="3"/>
    <n v="27.3"/>
    <n v="2.0666985504229949"/>
    <n v="1.436162647040756"/>
    <n v="0.61061946902654862"/>
  </r>
  <r>
    <n v="1516"/>
    <x v="1"/>
    <x v="26"/>
    <x v="753"/>
    <m/>
    <n v="25.3"/>
    <n v="40.4"/>
    <n v="73"/>
    <n v="138.69999999999999"/>
    <n v="15.8"/>
    <n v="15.4"/>
    <n v="2.9"/>
    <n v="34.1"/>
    <n v="2.1420764610732848"/>
    <n v="1.5327543789924976"/>
    <n v="0.62623762376237624"/>
  </r>
  <r>
    <n v="1517"/>
    <x v="1"/>
    <x v="26"/>
    <x v="754"/>
    <m/>
    <n v="30.4"/>
    <n v="50.2"/>
    <n v="92.3"/>
    <n v="172.9"/>
    <n v="17.8"/>
    <n v="17.2"/>
    <n v="4"/>
    <n v="39"/>
    <n v="2.2377949932739227"/>
    <n v="1.5910646070264991"/>
    <n v="0.60557768924302779"/>
  </r>
  <r>
    <n v="1518"/>
    <x v="1"/>
    <x v="26"/>
    <x v="755"/>
    <m/>
    <n v="30.5"/>
    <n v="45.1"/>
    <n v="79"/>
    <n v="154.6"/>
    <n v="18.7"/>
    <n v="18.600000000000001"/>
    <n v="3.4"/>
    <n v="40.700000000000003"/>
    <n v="2.1892094895823062"/>
    <n v="1.6095944092252199"/>
    <n v="0.67627494456762749"/>
  </r>
  <r>
    <n v="1519"/>
    <x v="1"/>
    <x v="26"/>
    <x v="756"/>
    <m/>
    <n v="32.1"/>
    <n v="50"/>
    <n v="80.900000000000006"/>
    <n v="163"/>
    <n v="18.600000000000001"/>
    <n v="19.100000000000001"/>
    <n v="3.5"/>
    <n v="41.2"/>
    <n v="2.2121876044039577"/>
    <n v="1.6148972160331345"/>
    <n v="0.64200000000000002"/>
  </r>
  <r>
    <n v="1520"/>
    <x v="1"/>
    <x v="26"/>
    <x v="757"/>
    <m/>
    <n v="17.899999999999999"/>
    <n v="29.6"/>
    <n v="53.7"/>
    <n v="101.2"/>
    <n v="12"/>
    <n v="12"/>
    <n v="2.2000000000000002"/>
    <n v="26.2"/>
    <n v="2.0051805125037805"/>
    <n v="1.4183012913197455"/>
    <n v="0.6047297297297296"/>
  </r>
  <r>
    <n v="1521"/>
    <x v="1"/>
    <x v="26"/>
    <x v="758"/>
    <m/>
    <n v="22.1"/>
    <n v="37"/>
    <n v="59.8"/>
    <n v="118.9"/>
    <n v="14.3"/>
    <n v="14.4"/>
    <n v="2.7"/>
    <n v="31.4"/>
    <n v="2.0751818546186915"/>
    <n v="1.4969296480732148"/>
    <n v="0.5972972972972973"/>
  </r>
  <r>
    <n v="1522"/>
    <x v="1"/>
    <x v="26"/>
    <x v="759"/>
    <m/>
    <n v="20.100000000000001"/>
    <n v="36.299999999999997"/>
    <n v="60.5"/>
    <n v="116.9"/>
    <n v="12.6"/>
    <n v="14.1"/>
    <n v="2.9"/>
    <n v="29.6"/>
    <n v="2.0678145111618402"/>
    <n v="1.4712917110589385"/>
    <n v="0.55371900826446285"/>
  </r>
  <r>
    <n v="1523"/>
    <x v="1"/>
    <x v="26"/>
    <x v="760"/>
    <m/>
    <n v="28.3"/>
    <n v="49.7"/>
    <n v="83.3"/>
    <n v="161.30000000000001"/>
    <n v="19"/>
    <n v="23.3"/>
    <n v="3.4"/>
    <n v="45.7"/>
    <n v="2.2076343673889616"/>
    <n v="1.65991620006985"/>
    <n v="0.56941649899396374"/>
  </r>
  <r>
    <n v="1524"/>
    <x v="1"/>
    <x v="26"/>
    <x v="761"/>
    <m/>
    <n v="20.5"/>
    <n v="30"/>
    <n v="46.3"/>
    <n v="96.8"/>
    <n v="11.7"/>
    <n v="10.1"/>
    <n v="3"/>
    <n v="24.8"/>
    <n v="1.9858753573083938"/>
    <n v="1.3944516808262162"/>
    <n v="0.68333333333333335"/>
  </r>
  <r>
    <n v="1525"/>
    <x v="1"/>
    <x v="26"/>
    <x v="762"/>
    <m/>
    <n v="33.4"/>
    <n v="60.2"/>
    <n v="97.4"/>
    <n v="191"/>
    <n v="20.2"/>
    <n v="22.4"/>
    <n v="3.5"/>
    <n v="46.1"/>
    <n v="2.2810333672477277"/>
    <n v="1.663700925389648"/>
    <n v="0.55481727574750828"/>
  </r>
  <r>
    <n v="1526"/>
    <x v="1"/>
    <x v="26"/>
    <x v="763"/>
    <m/>
    <n v="23.4"/>
    <n v="33"/>
    <n v="50.4"/>
    <n v="106.8"/>
    <n v="13.4"/>
    <n v="14"/>
    <n v="2.2999999999999998"/>
    <n v="29.7"/>
    <n v="2.0285712526925375"/>
    <n v="1.4727564493172123"/>
    <n v="0.70909090909090899"/>
  </r>
  <r>
    <n v="1527"/>
    <x v="1"/>
    <x v="26"/>
    <x v="764"/>
    <m/>
    <n v="16.600000000000001"/>
    <n v="26.4"/>
    <n v="47.2"/>
    <n v="90.2"/>
    <n v="12"/>
    <n v="12.2"/>
    <n v="2.4"/>
    <n v="26.6"/>
    <n v="1.9552065375419418"/>
    <n v="1.4248816366310668"/>
    <n v="0.6287878787878789"/>
  </r>
  <r>
    <n v="1528"/>
    <x v="1"/>
    <x v="26"/>
    <x v="765"/>
    <m/>
    <n v="35.9"/>
    <n v="54.9"/>
    <n v="103.9"/>
    <n v="194.7"/>
    <n v="22.6"/>
    <n v="20.8"/>
    <n v="2.9"/>
    <n v="46.3"/>
    <n v="2.2893659515200313"/>
    <n v="1.6655809910179531"/>
    <n v="0.6539162112932605"/>
  </r>
  <r>
    <n v="1529"/>
    <x v="1"/>
    <x v="26"/>
    <x v="766"/>
    <m/>
    <n v="21.9"/>
    <n v="40.9"/>
    <n v="81.099999999999994"/>
    <n v="143.9"/>
    <n v="15.9"/>
    <n v="18.3"/>
    <n v="3.1"/>
    <n v="37.299999999999997"/>
    <n v="2.1580607939366052"/>
    <n v="1.5717088318086876"/>
    <n v="0.53545232273838628"/>
  </r>
  <r>
    <n v="1530"/>
    <x v="1"/>
    <x v="26"/>
    <x v="767"/>
    <m/>
    <n v="20.2"/>
    <n v="36.299999999999997"/>
    <n v="62.5"/>
    <n v="119"/>
    <n v="13.5"/>
    <n v="16.2"/>
    <n v="3.1"/>
    <n v="32.799999999999997"/>
    <n v="2.0755469613925306"/>
    <n v="1.515873843711679"/>
    <n v="0.556473829201102"/>
  </r>
  <r>
    <n v="1531"/>
    <x v="1"/>
    <x v="26"/>
    <x v="768"/>
    <m/>
    <n v="19.2"/>
    <n v="30.3"/>
    <n v="50"/>
    <n v="99.5"/>
    <n v="11"/>
    <n v="11.9"/>
    <n v="2.7"/>
    <n v="25.6"/>
    <n v="1.9978230807457253"/>
    <n v="1.4082399653118496"/>
    <n v="0.63366336633663367"/>
  </r>
  <r>
    <n v="1532"/>
    <x v="1"/>
    <x v="26"/>
    <x v="769"/>
    <m/>
    <n v="16.399999999999999"/>
    <n v="31.4"/>
    <n v="55"/>
    <n v="102.8"/>
    <n v="12.3"/>
    <n v="12"/>
    <n v="2.6"/>
    <n v="26.9"/>
    <n v="2.0119931146592571"/>
    <n v="1.4297522800024081"/>
    <n v="0.52229299363057324"/>
  </r>
  <r>
    <n v="1533"/>
    <x v="1"/>
    <x v="26"/>
    <x v="770"/>
    <m/>
    <n v="29.4"/>
    <n v="46.7"/>
    <n v="80"/>
    <n v="156.1"/>
    <n v="18.2"/>
    <n v="20.2"/>
    <n v="3.6"/>
    <n v="42"/>
    <n v="2.1934029030624176"/>
    <n v="1.6232492903979006"/>
    <n v="0.62955032119914345"/>
  </r>
  <r>
    <n v="1534"/>
    <x v="1"/>
    <x v="26"/>
    <x v="771"/>
    <m/>
    <n v="32.299999999999997"/>
    <n v="49.7"/>
    <n v="89.2"/>
    <n v="171.2"/>
    <n v="17.7"/>
    <n v="18.899999999999999"/>
    <n v="3.2"/>
    <n v="39.799999999999997"/>
    <n v="2.2335037603411343"/>
    <n v="1.5998830720736876"/>
    <n v="0.64989939637826954"/>
  </r>
  <r>
    <n v="1535"/>
    <x v="1"/>
    <x v="26"/>
    <x v="772"/>
    <m/>
    <n v="32.9"/>
    <n v="51.6"/>
    <n v="86.7"/>
    <n v="171.2"/>
    <n v="17.899999999999999"/>
    <n v="19.2"/>
    <n v="3.2"/>
    <n v="40.299999999999997"/>
    <n v="2.2335037603411343"/>
    <n v="1.6053050461411094"/>
    <n v="0.63759689922480611"/>
  </r>
  <r>
    <n v="1536"/>
    <x v="1"/>
    <x v="26"/>
    <x v="773"/>
    <m/>
    <n v="33.1"/>
    <n v="61"/>
    <n v="103.1"/>
    <n v="197.2"/>
    <n v="22"/>
    <n v="25.9"/>
    <n v="4"/>
    <n v="51.9"/>
    <n v="2.2949069106051923"/>
    <n v="1.7151673578484579"/>
    <n v="0.54262295081967216"/>
  </r>
  <r>
    <n v="1537"/>
    <x v="1"/>
    <x v="26"/>
    <x v="774"/>
    <m/>
    <n v="25.6"/>
    <n v="36.5"/>
    <n v="73.8"/>
    <n v="135.9"/>
    <n v="16.5"/>
    <n v="15.6"/>
    <n v="2.7"/>
    <n v="34.799999999999997"/>
    <n v="2.1332194567324945"/>
    <n v="1.5415792439465807"/>
    <n v="0.70136986301369864"/>
  </r>
  <r>
    <n v="1538"/>
    <x v="1"/>
    <x v="26"/>
    <x v="775"/>
    <m/>
    <n v="23.3"/>
    <n v="36.6"/>
    <n v="65.400000000000006"/>
    <n v="125.3"/>
    <n v="16.8"/>
    <n v="17"/>
    <n v="2"/>
    <n v="35.799999999999997"/>
    <n v="2.0979510709941498"/>
    <n v="1.5538830266438743"/>
    <n v="0.63661202185792354"/>
  </r>
  <r>
    <n v="1539"/>
    <x v="1"/>
    <x v="26"/>
    <x v="776"/>
    <m/>
    <n v="22.8"/>
    <n v="36.700000000000003"/>
    <n v="60.8"/>
    <n v="120.3"/>
    <n v="15"/>
    <n v="17.600000000000001"/>
    <n v="3.2"/>
    <n v="35.799999999999997"/>
    <n v="2.0802656273398448"/>
    <n v="1.5538830266438743"/>
    <n v="0.62125340599455037"/>
  </r>
  <r>
    <n v="1540"/>
    <x v="1"/>
    <x v="26"/>
    <x v="777"/>
    <m/>
    <n v="23.5"/>
    <n v="38.799999999999997"/>
    <n v="67.599999999999994"/>
    <n v="129.9"/>
    <n v="15.5"/>
    <n v="15.9"/>
    <n v="1.8"/>
    <n v="33.200000000000003"/>
    <n v="2.1136091510730277"/>
    <n v="1.5211380837040362"/>
    <n v="0.60567010309278357"/>
  </r>
  <r>
    <n v="1541"/>
    <x v="1"/>
    <x v="26"/>
    <x v="778"/>
    <m/>
    <n v="24.7"/>
    <n v="42.6"/>
    <n v="70"/>
    <n v="137.30000000000001"/>
    <n v="18.2"/>
    <n v="19.8"/>
    <n v="3.2"/>
    <n v="41.2"/>
    <n v="2.137670537236755"/>
    <n v="1.6148972160331345"/>
    <n v="0.57981220657276988"/>
  </r>
  <r>
    <n v="1542"/>
    <x v="1"/>
    <x v="26"/>
    <x v="779"/>
    <m/>
    <n v="20.399999999999999"/>
    <n v="39.4"/>
    <n v="71.099999999999994"/>
    <n v="130.9"/>
    <n v="13.8"/>
    <n v="14.7"/>
    <n v="3.7"/>
    <n v="32.200000000000003"/>
    <n v="2.1169396465507559"/>
    <n v="1.5078558716958308"/>
    <n v="0.51776649746192893"/>
  </r>
  <r>
    <n v="1543"/>
    <x v="1"/>
    <x v="26"/>
    <x v="780"/>
    <m/>
    <n v="25.3"/>
    <n v="43"/>
    <n v="84.5"/>
    <n v="152.80000000000001"/>
    <n v="17.899999999999999"/>
    <n v="18"/>
    <n v="3.7"/>
    <n v="39.6"/>
    <n v="2.184123354239671"/>
    <n v="1.5976951859255122"/>
    <n v="0.58837209302325588"/>
  </r>
  <r>
    <n v="1544"/>
    <x v="1"/>
    <x v="26"/>
    <x v="781"/>
    <m/>
    <n v="28.2"/>
    <n v="44.3"/>
    <n v="82.4"/>
    <n v="154.9"/>
    <n v="18.899999999999999"/>
    <n v="17.8"/>
    <n v="2.5"/>
    <n v="39.200000000000003"/>
    <n v="2.1900514177592059"/>
    <n v="1.5932860670204572"/>
    <n v="0.63656884875846509"/>
  </r>
  <r>
    <n v="1545"/>
    <x v="1"/>
    <x v="26"/>
    <x v="782"/>
    <m/>
    <n v="21.1"/>
    <n v="34.5"/>
    <n v="58.8"/>
    <n v="114.4"/>
    <n v="13.3"/>
    <n v="16.2"/>
    <n v="3.3"/>
    <n v="32.799999999999997"/>
    <n v="2.0584260244570052"/>
    <n v="1.515873843711679"/>
    <n v="0.61159420289855082"/>
  </r>
  <r>
    <n v="1546"/>
    <x v="1"/>
    <x v="26"/>
    <x v="783"/>
    <m/>
    <n v="23.9"/>
    <n v="36.5"/>
    <n v="65.7"/>
    <n v="126.1"/>
    <n v="16.899999999999999"/>
    <n v="19.100000000000001"/>
    <n v="3"/>
    <n v="39"/>
    <n v="2.1007150865730817"/>
    <n v="1.5910646070264991"/>
    <n v="0.65479452054794518"/>
  </r>
  <r>
    <n v="1547"/>
    <x v="1"/>
    <x v="26"/>
    <x v="784"/>
    <m/>
    <n v="29.2"/>
    <n v="45.2"/>
    <n v="81.5"/>
    <n v="155.9"/>
    <n v="17.399999999999999"/>
    <n v="19.399999999999999"/>
    <n v="4.3"/>
    <n v="41.1"/>
    <n v="2.1928461151888414"/>
    <n v="1.6138418218760691"/>
    <n v="0.64601769911504414"/>
  </r>
  <r>
    <n v="1548"/>
    <x v="1"/>
    <x v="26"/>
    <x v="785"/>
    <m/>
    <n v="15.5"/>
    <n v="28.5"/>
    <n v="59"/>
    <n v="103"/>
    <n v="12.3"/>
    <n v="13.6"/>
    <n v="2.7"/>
    <n v="28.6"/>
    <n v="2.012837224705172"/>
    <n v="1.4563660331290429"/>
    <n v="0.54385964912280704"/>
  </r>
  <r>
    <n v="1549"/>
    <x v="1"/>
    <x v="26"/>
    <x v="786"/>
    <m/>
    <n v="18.399999999999999"/>
    <n v="30.4"/>
    <n v="66.099999999999994"/>
    <n v="114.9"/>
    <n v="15.3"/>
    <n v="15.8"/>
    <n v="2.8"/>
    <n v="33.9"/>
    <n v="2.060320028688285"/>
    <n v="1.5301996982030821"/>
    <n v="0.60526315789473684"/>
  </r>
  <r>
    <n v="1550"/>
    <x v="1"/>
    <x v="26"/>
    <x v="787"/>
    <m/>
    <n v="18.7"/>
    <n v="32"/>
    <n v="66.8"/>
    <n v="117.5"/>
    <n v="13.8"/>
    <n v="12.9"/>
    <n v="1.9"/>
    <n v="28.6"/>
    <n v="2.070037866607755"/>
    <n v="1.4563660331290429"/>
    <n v="0.58437499999999998"/>
  </r>
  <r>
    <n v="1551"/>
    <x v="1"/>
    <x v="26"/>
    <x v="788"/>
    <m/>
    <n v="18.3"/>
    <n v="32.5"/>
    <n v="63.2"/>
    <n v="114"/>
    <n v="12.9"/>
    <n v="14.6"/>
    <n v="2.8"/>
    <n v="30.3"/>
    <n v="2.0569048513364727"/>
    <n v="1.481442628502305"/>
    <n v="0.56307692307692314"/>
  </r>
  <r>
    <n v="1552"/>
    <x v="1"/>
    <x v="26"/>
    <x v="789"/>
    <m/>
    <n v="30.5"/>
    <n v="48.7"/>
    <n v="82.3"/>
    <n v="161.5"/>
    <n v="18.899999999999999"/>
    <n v="19.3"/>
    <n v="3.1"/>
    <n v="41.3"/>
    <n v="2.2081725266671217"/>
    <n v="1.6159500516564012"/>
    <n v="0.62628336755646818"/>
  </r>
  <r>
    <n v="1553"/>
    <x v="1"/>
    <x v="26"/>
    <x v="790"/>
    <m/>
    <n v="21.6"/>
    <n v="36.200000000000003"/>
    <n v="63.7"/>
    <n v="121.5"/>
    <n v="15.3"/>
    <n v="18"/>
    <n v="2.9"/>
    <n v="36.200000000000003"/>
    <n v="2.0845762779343309"/>
    <n v="1.5587085705331656"/>
    <n v="0.59668508287292821"/>
  </r>
  <r>
    <n v="1554"/>
    <x v="1"/>
    <x v="26"/>
    <x v="791"/>
    <m/>
    <n v="21.3"/>
    <n v="37.6"/>
    <n v="67"/>
    <n v="125.9"/>
    <n v="14.9"/>
    <n v="15.8"/>
    <n v="2.6"/>
    <n v="33.299999999999997"/>
    <n v="2.1000257301078626"/>
    <n v="1.52244423350632"/>
    <n v="0.5664893617021276"/>
  </r>
  <r>
    <n v="1555"/>
    <x v="1"/>
    <x v="26"/>
    <x v="792"/>
    <m/>
    <n v="21.2"/>
    <n v="37.299999999999997"/>
    <n v="67.400000000000006"/>
    <n v="125.9"/>
    <n v="12.7"/>
    <n v="15.4"/>
    <n v="2.9"/>
    <n v="31"/>
    <n v="2.1000257301078626"/>
    <n v="1.4913616938342726"/>
    <n v="0.56836461126005366"/>
  </r>
  <r>
    <n v="1556"/>
    <x v="1"/>
    <x v="26"/>
    <x v="793"/>
    <m/>
    <n v="21.9"/>
    <n v="36.700000000000003"/>
    <n v="62"/>
    <n v="120.6"/>
    <n v="16.100000000000001"/>
    <n v="16.3"/>
    <n v="3"/>
    <n v="35.4"/>
    <n v="2.0813473078041325"/>
    <n v="1.5490032620257879"/>
    <n v="0.59673024523160756"/>
  </r>
  <r>
    <n v="1557"/>
    <x v="1"/>
    <x v="26"/>
    <x v="794"/>
    <m/>
    <n v="24.2"/>
    <n v="43.1"/>
    <n v="74"/>
    <n v="141.30000000000001"/>
    <n v="13.7"/>
    <n v="15.3"/>
    <n v="4"/>
    <n v="33"/>
    <n v="2.1501421618485588"/>
    <n v="1.5185139398778875"/>
    <n v="0.56148491879350348"/>
  </r>
  <r>
    <n v="1558"/>
    <x v="1"/>
    <x v="26"/>
    <x v="795"/>
    <m/>
    <n v="31.2"/>
    <n v="51.7"/>
    <n v="91"/>
    <n v="173.9"/>
    <n v="18.5"/>
    <n v="16.100000000000001"/>
    <n v="3.4"/>
    <n v="38"/>
    <n v="2.2402995820027125"/>
    <n v="1.5797835966168101"/>
    <n v="0.60348162475822043"/>
  </r>
  <r>
    <n v="1559"/>
    <x v="1"/>
    <x v="26"/>
    <x v="796"/>
    <m/>
    <n v="21.9"/>
    <n v="38.200000000000003"/>
    <n v="68"/>
    <n v="128.1"/>
    <n v="11.9"/>
    <n v="11.5"/>
    <n v="3.1"/>
    <n v="26.5"/>
    <n v="2.1075491297446862"/>
    <n v="1.4232458739368079"/>
    <n v="0.57329842931937169"/>
  </r>
  <r>
    <n v="1560"/>
    <x v="1"/>
    <x v="26"/>
    <x v="797"/>
    <m/>
    <n v="32.799999999999997"/>
    <n v="56.1"/>
    <n v="89"/>
    <n v="177.9"/>
    <n v="20.399999999999999"/>
    <n v="15.6"/>
    <n v="4.4000000000000004"/>
    <n v="40.4"/>
    <n v="2.2501759480839252"/>
    <n v="1.6063813651106049"/>
    <n v="0.58467023172905519"/>
  </r>
  <r>
    <n v="1561"/>
    <x v="1"/>
    <x v="26"/>
    <x v="798"/>
    <m/>
    <n v="28.1"/>
    <n v="45.4"/>
    <n v="95"/>
    <n v="168.5"/>
    <n v="15.3"/>
    <n v="16.899999999999999"/>
    <n v="4.0999999999999996"/>
    <n v="36.299999999999997"/>
    <n v="2.2265999052073573"/>
    <n v="1.5599066250361124"/>
    <n v="0.61894273127753308"/>
  </r>
  <r>
    <n v="1562"/>
    <x v="1"/>
    <x v="26"/>
    <x v="799"/>
    <m/>
    <n v="36"/>
    <n v="59.7"/>
    <n v="114"/>
    <n v="209.7"/>
    <n v="21.5"/>
    <n v="19.100000000000001"/>
    <n v="5.5"/>
    <n v="46.1"/>
    <n v="2.3215984304653436"/>
    <n v="1.663700925389648"/>
    <n v="0.60301507537688437"/>
  </r>
  <r>
    <n v="1563"/>
    <x v="1"/>
    <x v="26"/>
    <x v="800"/>
    <m/>
    <n v="23.6"/>
    <n v="36.6"/>
    <n v="65"/>
    <n v="125.2"/>
    <n v="13.9"/>
    <n v="13.1"/>
    <n v="3.4"/>
    <n v="30.4"/>
    <n v="2.0976043288744108"/>
    <n v="1.4828735836087537"/>
    <n v="0.64480874316939896"/>
  </r>
  <r>
    <n v="1564"/>
    <x v="1"/>
    <x v="26"/>
    <x v="801"/>
    <m/>
    <n v="20.6"/>
    <n v="38.1"/>
    <n v="72.599999999999994"/>
    <n v="131.30000000000001"/>
    <n v="12.9"/>
    <n v="12.6"/>
    <n v="3.1"/>
    <n v="28.6"/>
    <n v="2.1182647260894796"/>
    <n v="1.4563660331290429"/>
    <n v="0.54068241469816269"/>
  </r>
  <r>
    <n v="1565"/>
    <x v="1"/>
    <x v="26"/>
    <x v="802"/>
    <m/>
    <n v="26.1"/>
    <n v="46.8"/>
    <n v="90.4"/>
    <n v="163.30000000000001"/>
    <n v="15.8"/>
    <n v="14.2"/>
    <n v="3.5"/>
    <n v="33.5"/>
    <n v="2.2129861847366681"/>
    <n v="1.5250448070368452"/>
    <n v="0.55769230769230771"/>
  </r>
  <r>
    <n v="1566"/>
    <x v="1"/>
    <x v="26"/>
    <x v="803"/>
    <m/>
    <n v="22.1"/>
    <n v="34.299999999999997"/>
    <n v="62"/>
    <n v="118.4"/>
    <n v="11.8"/>
    <n v="12.5"/>
    <n v="3.1"/>
    <n v="27.4"/>
    <n v="2.0733517023869008"/>
    <n v="1.4377505628203879"/>
    <n v="0.64431486880466482"/>
  </r>
  <r>
    <n v="1567"/>
    <x v="1"/>
    <x v="26"/>
    <x v="804"/>
    <m/>
    <n v="39.1"/>
    <n v="70.900000000000006"/>
    <n v="127.5"/>
    <n v="237.5"/>
    <n v="23.2"/>
    <n v="21.9"/>
    <n v="6.1"/>
    <n v="51.2"/>
    <n v="2.3756636139608851"/>
    <n v="1.7092699609758306"/>
    <n v="0.5514809590973202"/>
  </r>
  <r>
    <n v="1568"/>
    <x v="1"/>
    <x v="26"/>
    <x v="805"/>
    <m/>
    <n v="19.5"/>
    <n v="34.9"/>
    <n v="67"/>
    <n v="121.4"/>
    <n v="10.9"/>
    <n v="10.6"/>
    <n v="3"/>
    <n v="24.5"/>
    <n v="2.0842186867392387"/>
    <n v="1.3891660843645326"/>
    <n v="0.55873925501432664"/>
  </r>
  <r>
    <n v="1569"/>
    <x v="1"/>
    <x v="26"/>
    <x v="806"/>
    <m/>
    <n v="31.3"/>
    <n v="53.3"/>
    <n v="109.9"/>
    <n v="194.5"/>
    <n v="20"/>
    <n v="15.5"/>
    <n v="4"/>
    <n v="39.5"/>
    <n v="2.2889196056617265"/>
    <n v="1.5965970956264601"/>
    <n v="0.58724202626641653"/>
  </r>
  <r>
    <n v="1570"/>
    <x v="1"/>
    <x v="26"/>
    <x v="807"/>
    <m/>
    <n v="24"/>
    <n v="36.4"/>
    <n v="70.599999999999994"/>
    <n v="131"/>
    <n v="13.3"/>
    <n v="13.2"/>
    <n v="3.3"/>
    <n v="29.8"/>
    <n v="2.117271295655764"/>
    <n v="1.4742162640762551"/>
    <n v="0.65934065934065933"/>
  </r>
  <r>
    <n v="1571"/>
    <x v="1"/>
    <x v="26"/>
    <x v="808"/>
    <m/>
    <n v="18.899999999999999"/>
    <n v="28.9"/>
    <n v="55.3"/>
    <n v="103.1"/>
    <n v="10.6"/>
    <n v="9.8000000000000007"/>
    <n v="2.9"/>
    <n v="23.3"/>
    <n v="2.0132586652835167"/>
    <n v="1.3673559210260189"/>
    <n v="0.65397923875432529"/>
  </r>
  <r>
    <n v="1572"/>
    <x v="1"/>
    <x v="26"/>
    <x v="809"/>
    <m/>
    <n v="31.3"/>
    <n v="48.2"/>
    <n v="92.4"/>
    <n v="171.9"/>
    <n v="19.3"/>
    <n v="19.2"/>
    <n v="5"/>
    <n v="43.5"/>
    <n v="2.2352758766870524"/>
    <n v="1.6384892569546372"/>
    <n v="0.64937759336099588"/>
  </r>
  <r>
    <n v="1573"/>
    <x v="1"/>
    <x v="26"/>
    <x v="810"/>
    <m/>
    <n v="26.6"/>
    <n v="39"/>
    <n v="80"/>
    <n v="145.6"/>
    <n v="14.6"/>
    <n v="14.2"/>
    <n v="3.7"/>
    <n v="32.5"/>
    <n v="2.1631613749770184"/>
    <n v="1.5118833609788744"/>
    <n v="0.68205128205128207"/>
  </r>
  <r>
    <n v="1574"/>
    <x v="1"/>
    <x v="26"/>
    <x v="811"/>
    <m/>
    <n v="24.2"/>
    <n v="35"/>
    <n v="72"/>
    <n v="131.19999999999999"/>
    <n v="14.5"/>
    <n v="12.4"/>
    <n v="3.3"/>
    <n v="30.2"/>
    <n v="2.1179338350396413"/>
    <n v="1.4800069429571505"/>
    <n v="0.69142857142857139"/>
  </r>
  <r>
    <n v="1575"/>
    <x v="1"/>
    <x v="26"/>
    <x v="812"/>
    <m/>
    <n v="50.5"/>
    <n v="74.5"/>
    <n v="179.2"/>
    <n v="304.2"/>
    <n v="29.4"/>
    <n v="29.4"/>
    <n v="3.3"/>
    <n v="62.1"/>
    <n v="2.4831592097169795"/>
    <n v="1.79309160017658"/>
    <n v="0.67785234899328861"/>
  </r>
  <r>
    <n v="1577"/>
    <x v="2"/>
    <x v="27"/>
    <x v="813"/>
    <s v="Peteinosaurus zambellii       "/>
    <n v="39"/>
    <n v="48"/>
    <n v="184.8"/>
    <n v="271.8"/>
    <n v="37"/>
    <n v="49"/>
    <n v="18.8"/>
    <n v="104.8"/>
    <n v="2.4342494523964757"/>
    <n v="2.0203612826477078"/>
    <n v="0.8125"/>
  </r>
  <r>
    <n v="1578"/>
    <x v="2"/>
    <x v="27"/>
    <x v="814"/>
    <s v="Dimorphodon macronyx          "/>
    <n v="79"/>
    <n v="102"/>
    <n v="400"/>
    <n v="581"/>
    <n v="76"/>
    <n v="105"/>
    <n v="32"/>
    <n v="213"/>
    <n v="2.7641761323903307"/>
    <n v="2.3283796034387376"/>
    <n v="0.77450980392156865"/>
  </r>
  <r>
    <n v="1579"/>
    <x v="2"/>
    <x v="27"/>
    <x v="815"/>
    <s v="Preondactylus buffarinii      "/>
    <n v="32"/>
    <n v="42"/>
    <n v="156"/>
    <n v="230"/>
    <n v="34"/>
    <n v="50"/>
    <n v="16"/>
    <n v="100"/>
    <n v="2.3617278360175931"/>
    <n v="2"/>
    <n v="0.76190476190476186"/>
  </r>
  <r>
    <n v="1580"/>
    <x v="2"/>
    <x v="27"/>
    <x v="816"/>
    <s v="Campylognathoides zitteli     "/>
    <n v="70"/>
    <n v="82"/>
    <n v="711"/>
    <n v="863"/>
    <n v="69"/>
    <n v="90"/>
    <n v="41"/>
    <n v="200"/>
    <n v="2.9360107957152093"/>
    <n v="2.3010299956639808"/>
    <n v="0.85365853658536583"/>
  </r>
  <r>
    <n v="1581"/>
    <x v="2"/>
    <x v="27"/>
    <x v="817"/>
    <s v="Campylognathoides liasicus    "/>
    <n v="50"/>
    <n v="60"/>
    <n v="367"/>
    <n v="477"/>
    <n v="38"/>
    <n v="47"/>
    <n v="21.6"/>
    <n v="106.6"/>
    <n v="2.6785183790401139"/>
    <n v="2.0277572046905532"/>
    <n v="0.83333333333333337"/>
  </r>
  <r>
    <n v="1582"/>
    <x v="2"/>
    <x v="27"/>
    <x v="818"/>
    <s v="Dorygnathus banthensis        "/>
    <n v="56"/>
    <n v="90"/>
    <n v="332"/>
    <n v="478"/>
    <n v="45"/>
    <n v="58"/>
    <n v="23"/>
    <n v="126"/>
    <n v="2.6794278966121192"/>
    <n v="2.1003705451175629"/>
    <n v="0.62222222222222223"/>
  </r>
  <r>
    <n v="1584"/>
    <x v="2"/>
    <x v="27"/>
    <x v="819"/>
    <s v="Rhamphorhynchus gemmingi      "/>
    <n v="43"/>
    <n v="68"/>
    <n v="443"/>
    <n v="554"/>
    <n v="30"/>
    <n v="44"/>
    <n v="29"/>
    <n v="103"/>
    <n v="2.7435097647284299"/>
    <n v="2.012837224705172"/>
    <n v="0.63235294117647056"/>
  </r>
  <r>
    <n v="1585"/>
    <x v="2"/>
    <x v="27"/>
    <x v="820"/>
    <s v="Ramphorhynchus longiceps      "/>
    <n v="52"/>
    <n v="79"/>
    <n v="429"/>
    <n v="560"/>
    <n v="36"/>
    <n v="54"/>
    <n v="26"/>
    <n v="116"/>
    <n v="2.7481880270062002"/>
    <n v="2.0644579892269181"/>
    <n v="0.65822784810126578"/>
  </r>
  <r>
    <n v="1586"/>
    <x v="2"/>
    <x v="27"/>
    <x v="821"/>
    <s v="Ramphorhynchus intermedius    "/>
    <n v="24"/>
    <n v="36"/>
    <n v="178"/>
    <n v="238"/>
    <n v="18"/>
    <n v="20"/>
    <n v="12"/>
    <n v="50"/>
    <n v="2.3765769570565118"/>
    <n v="1.6989700043360187"/>
    <n v="0.66666666666666663"/>
  </r>
  <r>
    <n v="1587"/>
    <x v="2"/>
    <x v="27"/>
    <x v="822"/>
    <s v="Ramphorhynchus longicaudus    "/>
    <n v="17"/>
    <n v="30"/>
    <n v="165"/>
    <n v="212"/>
    <n v="13"/>
    <n v="17"/>
    <n v="9.8000000000000007"/>
    <n v="39.799999999999997"/>
    <n v="2.3263358609287512"/>
    <n v="1.5998830720736876"/>
    <n v="0.56666666666666665"/>
  </r>
  <r>
    <n v="1588"/>
    <x v="2"/>
    <x v="27"/>
    <x v="823"/>
    <s v="Ramphorhynchus muensteri-male "/>
    <n v="38"/>
    <n v="66"/>
    <n v="458"/>
    <n v="562"/>
    <n v="33"/>
    <n v="49"/>
    <n v="25"/>
    <n v="107"/>
    <n v="2.7497363155690611"/>
    <n v="2.0293837776852093"/>
    <n v="0.5757575757575758"/>
  </r>
  <r>
    <n v="1589"/>
    <x v="2"/>
    <x v="27"/>
    <x v="824"/>
    <s v="Scaphognathus crassirostris   "/>
    <n v="30"/>
    <n v="49"/>
    <n v="171"/>
    <n v="250"/>
    <n v="29"/>
    <n v="33"/>
    <n v="12"/>
    <n v="74"/>
    <n v="2.3979400086720375"/>
    <n v="1.8692317197309762"/>
    <n v="0.61224489795918369"/>
  </r>
  <r>
    <n v="1590"/>
    <x v="2"/>
    <x v="27"/>
    <x v="825"/>
    <s v="Sordes pilosus                "/>
    <n v="40"/>
    <n v="68"/>
    <n v="198"/>
    <n v="306"/>
    <n v="33"/>
    <n v="50"/>
    <n v="13"/>
    <n v="96"/>
    <n v="2.4857214264815797"/>
    <n v="1.9822712330395682"/>
    <n v="0.58823529411764708"/>
  </r>
  <r>
    <n v="1593"/>
    <x v="3"/>
    <x v="28"/>
    <x v="826"/>
    <s v="Pterodactylus elegans         "/>
    <n v="15"/>
    <n v="18"/>
    <n v="81.5"/>
    <n v="114.5"/>
    <n v="12"/>
    <n v="18"/>
    <n v="5.6"/>
    <n v="35.6"/>
    <n v="2.0588054866759067"/>
    <n v="1.5514499979728753"/>
    <n v="0.83333333333333337"/>
  </r>
  <r>
    <n v="1594"/>
    <x v="3"/>
    <x v="28"/>
    <x v="827"/>
    <s v="Pterodactylus longicollum     "/>
    <n v="78"/>
    <n v="104"/>
    <n v="542"/>
    <n v="724"/>
    <n v="99"/>
    <n v="149"/>
    <n v="30"/>
    <n v="278"/>
    <n v="2.8597385661971466"/>
    <n v="2.4440447959180762"/>
    <n v="0.75"/>
  </r>
  <r>
    <n v="1595"/>
    <x v="3"/>
    <x v="28"/>
    <x v="828"/>
    <s v="Pterodactylus antiquus        "/>
    <n v="32"/>
    <n v="47"/>
    <n v="194"/>
    <n v="273"/>
    <n v="35"/>
    <n v="48"/>
    <n v="19"/>
    <n v="102"/>
    <n v="2.436162647040756"/>
    <n v="2.0086001717619175"/>
    <n v="0.68085106382978722"/>
  </r>
  <r>
    <n v="1596"/>
    <x v="3"/>
    <x v="28"/>
    <x v="829"/>
    <s v="Pterodactylus kochi           "/>
    <n v="29"/>
    <n v="39"/>
    <n v="164"/>
    <n v="232"/>
    <n v="29"/>
    <n v="39"/>
    <n v="14.5"/>
    <n v="82.5"/>
    <n v="2.3654879848908994"/>
    <n v="1.9164539485499252"/>
    <n v="0.74358974358974361"/>
  </r>
  <r>
    <n v="1597"/>
    <x v="3"/>
    <x v="28"/>
    <x v="830"/>
    <s v="Pterodactylus micronyx        "/>
    <n v="25"/>
    <n v="31"/>
    <n v="153"/>
    <n v="209"/>
    <n v="29"/>
    <n v="41"/>
    <n v="8.6999999999999993"/>
    <n v="78.7"/>
    <n v="2.3201462861110538"/>
    <n v="1.8959747323590643"/>
    <n v="0.80645161290322576"/>
  </r>
  <r>
    <n v="1598"/>
    <x v="3"/>
    <x v="28"/>
    <x v="831"/>
    <s v="Germanodactylus rhamphastinus "/>
    <n v="52"/>
    <n v="75"/>
    <n v="293"/>
    <n v="420"/>
    <n v="55"/>
    <n v="80"/>
    <n v="27"/>
    <n v="162"/>
    <n v="2.6232492903979003"/>
    <n v="2.2095150145426308"/>
    <n v="0.69333333333333336"/>
  </r>
  <r>
    <n v="1599"/>
    <x v="3"/>
    <x v="28"/>
    <x v="832"/>
    <s v="Germanodactylus cristatus     "/>
    <n v="56"/>
    <n v="75"/>
    <n v="349"/>
    <n v="480"/>
    <n v="57"/>
    <n v="88"/>
    <n v="24"/>
    <n v="169"/>
    <n v="2.6812412373755872"/>
    <n v="2.2278867046136734"/>
    <n v="0.7466666666666667"/>
  </r>
  <r>
    <n v="1600"/>
    <x v="3"/>
    <x v="28"/>
    <x v="833"/>
    <s v="Gallodactylus suevicus        "/>
    <n v="66"/>
    <n v="87"/>
    <n v="527"/>
    <n v="680"/>
    <n v="77"/>
    <n v="122"/>
    <n v="30"/>
    <n v="229"/>
    <n v="2.8325089127062362"/>
    <n v="2.3598354823398879"/>
    <n v="0.75862068965517238"/>
  </r>
  <r>
    <n v="1603"/>
    <x v="3"/>
    <x v="28"/>
    <x v="834"/>
    <s v="Huanhepterus quingyangensis   "/>
    <n v="145"/>
    <n v="234"/>
    <n v="840"/>
    <n v="1219"/>
    <n v="121"/>
    <n v="268"/>
    <n v="66"/>
    <n v="455"/>
    <n v="3.0860037056183818"/>
    <n v="2.6580113966571122"/>
    <n v="0.61965811965811968"/>
  </r>
  <r>
    <n v="1604"/>
    <x v="3"/>
    <x v="28"/>
    <x v="835"/>
    <s v="Pterodaustro guinazui         "/>
    <n v="80"/>
    <n v="102"/>
    <n v="461"/>
    <n v="643"/>
    <n v="60"/>
    <n v="90"/>
    <n v="50"/>
    <n v="200"/>
    <n v="2.8082109729242219"/>
    <n v="2.3010299956639808"/>
    <n v="0.78431372549019607"/>
  </r>
  <r>
    <n v="1606"/>
    <x v="3"/>
    <x v="28"/>
    <x v="836"/>
    <s v="Pteranodon species            "/>
    <n v="179"/>
    <n v="236"/>
    <n v="1638"/>
    <n v="2053"/>
    <n v="158"/>
    <n v="226"/>
    <n v="62"/>
    <n v="446"/>
    <n v="3.3123889493705918"/>
    <n v="2.6493348587121419"/>
    <n v="0.7584745762711864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0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1:B840" firstHeaderRow="2" firstDataRow="2" firstDataCol="1"/>
  <pivotFields count="16"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838">
        <item x="561"/>
        <item x="127"/>
        <item x="128"/>
        <item x="385"/>
        <item x="594"/>
        <item x="570"/>
        <item x="536"/>
        <item x="146"/>
        <item x="5"/>
        <item x="540"/>
        <item x="249"/>
        <item x="250"/>
        <item x="558"/>
        <item x="232"/>
        <item x="379"/>
        <item x="81"/>
        <item x="70"/>
        <item x="507"/>
        <item x="176"/>
        <item x="273"/>
        <item x="407"/>
        <item x="408"/>
        <item x="612"/>
        <item x="456"/>
        <item x="82"/>
        <item x="564"/>
        <item x="195"/>
        <item x="732"/>
        <item x="83"/>
        <item x="375"/>
        <item x="376"/>
        <item x="84"/>
        <item x="85"/>
        <item x="86"/>
        <item x="377"/>
        <item x="79"/>
        <item x="41"/>
        <item x="707"/>
        <item x="708"/>
        <item x="454"/>
        <item x="372"/>
        <item x="87"/>
        <item x="88"/>
        <item x="89"/>
        <item x="370"/>
        <item x="684"/>
        <item x="488"/>
        <item x="235"/>
        <item x="236"/>
        <item x="321"/>
        <item x="513"/>
        <item x="789"/>
        <item x="475"/>
        <item x="267"/>
        <item x="129"/>
        <item x="196"/>
        <item x="242"/>
        <item x="624"/>
        <item x="579"/>
        <item x="269"/>
        <item x="361"/>
        <item x="47"/>
        <item x="48"/>
        <item x="49"/>
        <item x="362"/>
        <item x="435"/>
        <item x="720"/>
        <item x="721"/>
        <item x="722"/>
        <item x="682"/>
        <item x="683"/>
        <item x="251"/>
        <item x="252"/>
        <item x="471"/>
        <item x="378"/>
        <item x="90"/>
        <item x="365"/>
        <item x="638"/>
        <item x="237"/>
        <item x="238"/>
        <item x="775"/>
        <item x="149"/>
        <item x="91"/>
        <item x="324"/>
        <item x="519"/>
        <item x="215"/>
        <item x="406"/>
        <item x="585"/>
        <item x="50"/>
        <item x="51"/>
        <item x="364"/>
        <item x="723"/>
        <item x="724"/>
        <item x="373"/>
        <item x="92"/>
        <item x="93"/>
        <item x="253"/>
        <item x="468"/>
        <item x="254"/>
        <item x="94"/>
        <item x="380"/>
        <item x="280"/>
        <item x="279"/>
        <item x="322"/>
        <item x="161"/>
        <item x="162"/>
        <item x="415"/>
        <item x="386"/>
        <item x="130"/>
        <item x="387"/>
        <item x="131"/>
        <item x="132"/>
        <item x="52"/>
        <item x="53"/>
        <item x="198"/>
        <item x="95"/>
        <item x="429"/>
        <item x="432"/>
        <item x="428"/>
        <item x="430"/>
        <item x="431"/>
        <item x="220"/>
        <item x="96"/>
        <item x="183"/>
        <item x="287"/>
        <item x="464"/>
        <item x="197"/>
        <item x="296"/>
        <item x="817"/>
        <item x="816"/>
        <item x="473"/>
        <item x="263"/>
        <item x="264"/>
        <item x="551"/>
        <item x="655"/>
        <item x="560"/>
        <item x="244"/>
        <item x="710"/>
        <item x="711"/>
        <item x="712"/>
        <item x="163"/>
        <item x="115"/>
        <item x="216"/>
        <item x="177"/>
        <item x="97"/>
        <item x="178"/>
        <item x="289"/>
        <item x="485"/>
        <item x="268"/>
        <item x="767"/>
        <item x="421"/>
        <item x="423"/>
        <item x="422"/>
        <item x="420"/>
        <item x="80"/>
        <item x="369"/>
        <item x="812"/>
        <item x="413"/>
        <item x="719"/>
        <item x="608"/>
        <item x="568"/>
        <item x="245"/>
        <item x="98"/>
        <item x="709"/>
        <item x="265"/>
        <item x="246"/>
        <item x="703"/>
        <item x="255"/>
        <item x="367"/>
        <item x="62"/>
        <item x="316"/>
        <item x="389"/>
        <item x="133"/>
        <item x="99"/>
        <item x="685"/>
        <item x="204"/>
        <item x="205"/>
        <item x="61"/>
        <item x="477"/>
        <item x="284"/>
        <item x="644"/>
        <item x="221"/>
        <item x="222"/>
        <item x="478"/>
        <item x="184"/>
        <item x="185"/>
        <item x="186"/>
        <item x="458"/>
        <item x="459"/>
        <item x="187"/>
        <item x="188"/>
        <item x="32"/>
        <item x="33"/>
        <item x="40"/>
        <item x="293"/>
        <item x="307"/>
        <item x="514"/>
        <item x="481"/>
        <item x="482"/>
        <item x="116"/>
        <item x="309"/>
        <item x="578"/>
        <item x="576"/>
        <item x="577"/>
        <item x="225"/>
        <item x="226"/>
        <item x="646"/>
        <item x="209"/>
        <item x="210"/>
        <item x="211"/>
        <item x="515"/>
        <item x="465"/>
        <item x="206"/>
        <item x="0"/>
        <item x="1"/>
        <item x="466"/>
        <item x="100"/>
        <item x="102"/>
        <item x="101"/>
        <item x="371"/>
        <item x="604"/>
        <item x="605"/>
        <item x="274"/>
        <item x="19"/>
        <item x="511"/>
        <item x="290"/>
        <item x="103"/>
        <item x="104"/>
        <item x="726"/>
        <item x="727"/>
        <item x="645"/>
        <item x="572"/>
        <item x="308"/>
        <item x="573"/>
        <item x="814"/>
        <item x="13"/>
        <item x="14"/>
        <item x="15"/>
        <item x="335"/>
        <item x="334"/>
        <item x="16"/>
        <item x="728"/>
        <item x="596"/>
        <item x="818"/>
        <item x="160"/>
        <item x="285"/>
        <item x="189"/>
        <item x="528"/>
        <item x="190"/>
        <item x="54"/>
        <item x="55"/>
        <item x="56"/>
        <item x="57"/>
        <item x="580"/>
        <item x="383"/>
        <item x="134"/>
        <item x="632"/>
        <item x="633"/>
        <item x="634"/>
        <item x="549"/>
        <item x="297"/>
        <item x="504"/>
        <item x="618"/>
        <item x="599"/>
        <item x="600"/>
        <item x="598"/>
        <item x="755"/>
        <item x="758"/>
        <item x="756"/>
        <item x="757"/>
        <item x="302"/>
        <item x="530"/>
        <item x="725"/>
        <item x="71"/>
        <item x="331"/>
        <item x="807"/>
        <item x="288"/>
        <item x="483"/>
        <item x="227"/>
        <item x="392"/>
        <item x="122"/>
        <item x="394"/>
        <item x="123"/>
        <item x="393"/>
        <item x="390"/>
        <item x="391"/>
        <item x="539"/>
        <item x="207"/>
        <item x="179"/>
        <item x="45"/>
        <item x="46"/>
        <item x="21"/>
        <item x="559"/>
        <item x="400"/>
        <item x="399"/>
        <item x="20"/>
        <item x="731"/>
        <item x="291"/>
        <item x="508"/>
        <item x="438"/>
        <item x="401"/>
        <item x="833"/>
        <item x="315"/>
        <item x="575"/>
        <item x="332"/>
        <item x="10"/>
        <item x="11"/>
        <item x="12"/>
        <item x="191"/>
        <item x="135"/>
        <item x="832"/>
        <item x="831"/>
        <item x="414"/>
        <item x="270"/>
        <item x="766"/>
        <item x="705"/>
        <item x="327"/>
        <item x="239"/>
        <item x="240"/>
        <item x="241"/>
        <item x="72"/>
        <item x="230"/>
        <item x="449"/>
        <item x="117"/>
        <item x="325"/>
        <item x="136"/>
        <item x="137"/>
        <item x="328"/>
        <item x="416"/>
        <item x="275"/>
        <item x="276"/>
        <item x="388"/>
        <item x="345"/>
        <item x="479"/>
        <item x="138"/>
        <item x="784"/>
        <item x="614"/>
        <item x="627"/>
        <item x="628"/>
        <item x="474"/>
        <item x="124"/>
        <item x="765"/>
        <item x="139"/>
        <item x="154"/>
        <item x="155"/>
        <item x="156"/>
        <item x="671"/>
        <item x="672"/>
        <item x="673"/>
        <item x="674"/>
        <item x="675"/>
        <item x="680"/>
        <item x="676"/>
        <item x="677"/>
        <item x="678"/>
        <item x="679"/>
        <item x="681"/>
        <item x="305"/>
        <item x="760"/>
        <item x="105"/>
        <item x="834"/>
        <item x="350"/>
        <item x="546"/>
        <item x="35"/>
        <item x="597"/>
        <item x="63"/>
        <item x="64"/>
        <item x="623"/>
        <item x="557"/>
        <item x="516"/>
        <item x="65"/>
        <item x="147"/>
        <item x="491"/>
        <item x="199"/>
        <item x="785"/>
        <item x="786"/>
        <item x="787"/>
        <item x="759"/>
        <item x="405"/>
        <item x="217"/>
        <item x="517"/>
        <item x="518"/>
        <item x="165"/>
        <item x="166"/>
        <item x="441"/>
        <item x="444"/>
        <item x="445"/>
        <item x="443"/>
        <item x="167"/>
        <item x="446"/>
        <item x="447"/>
        <item x="440"/>
        <item x="168"/>
        <item x="169"/>
        <item x="448"/>
        <item x="442"/>
        <item x="774"/>
        <item x="656"/>
        <item x="192"/>
        <item x="368"/>
        <item x="66"/>
        <item x="67"/>
        <item x="36"/>
        <item x="140"/>
        <item x="150"/>
        <item x="426"/>
        <item x="425"/>
        <item x="223"/>
        <item x="562"/>
        <item x="433"/>
        <item x="404"/>
        <item x="208"/>
        <item x="620"/>
        <item x="336"/>
        <item x="696"/>
        <item x="695"/>
        <item x="277"/>
        <item x="653"/>
        <item x="654"/>
        <item x="606"/>
        <item x="489"/>
        <item x="619"/>
        <item x="286"/>
        <item x="106"/>
        <item x="381"/>
        <item x="303"/>
        <item x="233"/>
        <item x="141"/>
        <item x="548"/>
        <item x="301"/>
        <item x="107"/>
        <item x="382"/>
        <item x="108"/>
        <item x="109"/>
        <item x="484"/>
        <item x="247"/>
        <item x="34"/>
        <item x="693"/>
        <item x="694"/>
        <item x="602"/>
        <item x="142"/>
        <item x="384"/>
        <item x="761"/>
        <item x="697"/>
        <item x="527"/>
        <item x="779"/>
        <item x="780"/>
        <item x="781"/>
        <item x="304"/>
        <item x="806"/>
        <item x="809"/>
        <item x="810"/>
        <item x="811"/>
        <item x="278"/>
        <item x="486"/>
        <item x="281"/>
        <item x="706"/>
        <item x="692"/>
        <item x="42"/>
        <item x="323"/>
        <item x="512"/>
        <item x="782"/>
        <item x="783"/>
        <item x="538"/>
        <item x="298"/>
        <item x="299"/>
        <item x="68"/>
        <item x="300"/>
        <item x="319"/>
        <item x="805"/>
        <item x="736"/>
        <item x="737"/>
        <item x="738"/>
        <item x="739"/>
        <item x="740"/>
        <item x="741"/>
        <item x="742"/>
        <item x="743"/>
        <item x="744"/>
        <item x="745"/>
        <item x="794"/>
        <item x="735"/>
        <item x="601"/>
        <item x="729"/>
        <item x="730"/>
        <item x="143"/>
        <item x="808"/>
        <item x="200"/>
        <item x="110"/>
        <item x="687"/>
        <item x="688"/>
        <item x="2"/>
        <item x="37"/>
        <item x="622"/>
        <item x="151"/>
        <item x="152"/>
        <item x="427"/>
        <item x="231"/>
        <item x="753"/>
        <item x="754"/>
        <item x="256"/>
        <item x="647"/>
        <item x="648"/>
        <item x="649"/>
        <item x="650"/>
        <item x="651"/>
        <item x="652"/>
        <item x="768"/>
        <item x="363"/>
        <item x="58"/>
        <item x="266"/>
        <item x="615"/>
        <item x="616"/>
        <item x="790"/>
        <item x="791"/>
        <item x="792"/>
        <item x="22"/>
        <item x="23"/>
        <item x="351"/>
        <item x="193"/>
        <item x="224"/>
        <item x="234"/>
        <item x="526"/>
        <item x="571"/>
        <item x="212"/>
        <item x="402"/>
        <item x="403"/>
        <item x="804"/>
        <item x="773"/>
        <item x="613"/>
        <item x="257"/>
        <item x="467"/>
        <item x="111"/>
        <item x="346"/>
        <item x="348"/>
        <item x="347"/>
        <item x="344"/>
        <item x="626"/>
        <item x="625"/>
        <item x="228"/>
        <item x="121"/>
        <item x="617"/>
        <item x="311"/>
        <item x="541"/>
        <item x="542"/>
        <item x="312"/>
        <item x="313"/>
        <item x="543"/>
        <item x="566"/>
        <item x="567"/>
        <item x="271"/>
        <item x="229"/>
        <item x="349"/>
        <item x="24"/>
        <item x="26"/>
        <item x="27"/>
        <item x="360"/>
        <item x="213"/>
        <item x="214"/>
        <item x="609"/>
        <item x="409"/>
        <item x="144"/>
        <item x="813"/>
        <item x="510"/>
        <item x="352"/>
        <item x="25"/>
        <item x="353"/>
        <item x="476"/>
        <item x="125"/>
        <item x="356"/>
        <item x="358"/>
        <item x="28"/>
        <item x="29"/>
        <item x="30"/>
        <item x="359"/>
        <item x="357"/>
        <item x="31"/>
        <item x="159"/>
        <item x="158"/>
        <item x="793"/>
        <item x="411"/>
        <item x="77"/>
        <item x="763"/>
        <item x="439"/>
        <item x="17"/>
        <item x="18"/>
        <item x="78"/>
        <item x="480"/>
        <item x="531"/>
        <item x="788"/>
        <item x="701"/>
        <item x="699"/>
        <item x="700"/>
        <item x="506"/>
        <item x="574"/>
        <item x="492"/>
        <item x="493"/>
        <item x="494"/>
        <item x="59"/>
        <item x="201"/>
        <item x="748"/>
        <item x="747"/>
        <item x="746"/>
        <item x="749"/>
        <item x="750"/>
        <item x="752"/>
        <item x="751"/>
        <item x="500"/>
        <item x="552"/>
        <item x="326"/>
        <item x="73"/>
        <item x="74"/>
        <item x="180"/>
        <item x="112"/>
        <item x="776"/>
        <item x="777"/>
        <item x="778"/>
        <item x="550"/>
        <item x="75"/>
        <item x="419"/>
        <item x="418"/>
        <item x="262"/>
        <item x="472"/>
        <item x="6"/>
        <item x="7"/>
        <item x="333"/>
        <item x="8"/>
        <item x="9"/>
        <item x="565"/>
        <item x="126"/>
        <item x="243"/>
        <item x="398"/>
        <item x="815"/>
        <item x="545"/>
        <item x="202"/>
        <item x="501"/>
        <item x="306"/>
        <item x="529"/>
        <item x="463"/>
        <item x="395"/>
        <item x="607"/>
        <item x="836"/>
        <item x="828"/>
        <item x="826"/>
        <item x="829"/>
        <item x="827"/>
        <item x="830"/>
        <item x="835"/>
        <item x="338"/>
        <item x="339"/>
        <item x="337"/>
        <item x="282"/>
        <item x="689"/>
        <item x="690"/>
        <item x="691"/>
        <item x="497"/>
        <item x="586"/>
        <item x="590"/>
        <item x="589"/>
        <item x="587"/>
        <item x="588"/>
        <item x="591"/>
        <item x="592"/>
        <item x="593"/>
        <item x="342"/>
        <item x="340"/>
        <item x="341"/>
        <item x="343"/>
        <item x="258"/>
        <item x="397"/>
        <item x="490"/>
        <item x="283"/>
        <item x="821"/>
        <item x="822"/>
        <item x="820"/>
        <item x="823"/>
        <item x="157"/>
        <item x="417"/>
        <item x="320"/>
        <item x="819"/>
        <item x="657"/>
        <item x="658"/>
        <item x="659"/>
        <item x="660"/>
        <item x="661"/>
        <item x="662"/>
        <item x="663"/>
        <item x="667"/>
        <item x="664"/>
        <item x="665"/>
        <item x="666"/>
        <item x="668"/>
        <item x="669"/>
        <item x="670"/>
        <item x="629"/>
        <item x="630"/>
        <item x="631"/>
        <item x="769"/>
        <item x="499"/>
        <item x="635"/>
        <item x="455"/>
        <item x="330"/>
        <item x="509"/>
        <item x="170"/>
        <item x="412"/>
        <item x="581"/>
        <item x="582"/>
        <item x="584"/>
        <item x="583"/>
        <item x="295"/>
        <item x="175"/>
        <item x="636"/>
        <item x="637"/>
        <item x="120"/>
        <item x="329"/>
        <item x="118"/>
        <item x="532"/>
        <item x="533"/>
        <item x="824"/>
        <item x="294"/>
        <item x="434"/>
        <item x="366"/>
        <item x="603"/>
        <item x="770"/>
        <item x="771"/>
        <item x="772"/>
        <item x="553"/>
        <item x="314"/>
        <item x="544"/>
        <item x="113"/>
        <item x="825"/>
        <item x="259"/>
        <item x="611"/>
        <item x="145"/>
        <item x="261"/>
        <item x="164"/>
        <item x="452"/>
        <item x="171"/>
        <item x="172"/>
        <item x="451"/>
        <item x="450"/>
        <item x="173"/>
        <item x="38"/>
        <item x="39"/>
        <item x="310"/>
        <item x="460"/>
        <item x="461"/>
        <item x="470"/>
        <item x="260"/>
        <item x="713"/>
        <item x="714"/>
        <item x="569"/>
        <item x="595"/>
        <item x="355"/>
        <item x="43"/>
        <item x="354"/>
        <item x="44"/>
        <item x="469"/>
        <item x="621"/>
        <item x="537"/>
        <item x="457"/>
        <item x="795"/>
        <item x="796"/>
        <item x="798"/>
        <item x="797"/>
        <item x="800"/>
        <item x="801"/>
        <item x="799"/>
        <item x="802"/>
        <item x="803"/>
        <item x="374"/>
        <item x="114"/>
        <item x="643"/>
        <item x="640"/>
        <item x="641"/>
        <item x="642"/>
        <item x="639"/>
        <item x="292"/>
        <item x="218"/>
        <item x="453"/>
        <item x="174"/>
        <item x="496"/>
        <item x="76"/>
        <item x="610"/>
        <item x="733"/>
        <item x="734"/>
        <item x="60"/>
        <item x="3"/>
        <item x="4"/>
        <item x="505"/>
        <item x="698"/>
        <item x="524"/>
        <item x="523"/>
        <item x="525"/>
        <item x="522"/>
        <item x="521"/>
        <item x="317"/>
        <item x="702"/>
        <item x="410"/>
        <item x="686"/>
        <item x="462"/>
        <item x="203"/>
        <item x="153"/>
        <item x="436"/>
        <item x="437"/>
        <item x="520"/>
        <item x="272"/>
        <item x="534"/>
        <item x="535"/>
        <item x="318"/>
        <item x="396"/>
        <item x="764"/>
        <item x="219"/>
        <item x="503"/>
        <item x="502"/>
        <item x="248"/>
        <item x="487"/>
        <item x="563"/>
        <item x="181"/>
        <item x="182"/>
        <item x="715"/>
        <item x="718"/>
        <item x="717"/>
        <item x="716"/>
        <item x="704"/>
        <item x="148"/>
        <item x="424"/>
        <item x="762"/>
        <item x="555"/>
        <item x="556"/>
        <item x="119"/>
        <item x="554"/>
        <item x="498"/>
        <item x="69"/>
        <item x="495"/>
        <item x="194"/>
        <item x="547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1">
    <field x="3"/>
  </rowFields>
  <rowItems count="83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 t="grand">
      <x/>
    </i>
  </rowItems>
  <colItems count="1">
    <i/>
  </colItems>
  <dataFields count="1">
    <dataField name="Average of total leg" fld="12" subtotal="average" baseField="0" baseItem="0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47" sqref="D47"/>
    </sheetView>
  </sheetViews>
  <sheetFormatPr baseColWidth="10" defaultColWidth="11.5" defaultRowHeight="12" x14ac:dyDescent="0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"/>
  <sheetViews>
    <sheetView topLeftCell="C1" workbookViewId="0">
      <selection activeCell="M33" sqref="M33"/>
    </sheetView>
  </sheetViews>
  <sheetFormatPr baseColWidth="10" defaultColWidth="11.5" defaultRowHeight="12" x14ac:dyDescent="0"/>
  <cols>
    <col min="1" max="3" width="11.5" customWidth="1"/>
    <col min="4" max="4" width="29.83203125" customWidth="1"/>
  </cols>
  <sheetData>
    <row r="1" spans="1:14">
      <c r="A1" t="s">
        <v>246</v>
      </c>
      <c r="B1" t="s">
        <v>0</v>
      </c>
      <c r="C1" t="s">
        <v>831</v>
      </c>
      <c r="D1" t="s">
        <v>832</v>
      </c>
      <c r="E1" t="s">
        <v>239</v>
      </c>
      <c r="F1" t="s">
        <v>240</v>
      </c>
      <c r="G1" t="s">
        <v>241</v>
      </c>
      <c r="H1" t="s">
        <v>242</v>
      </c>
      <c r="I1" t="s">
        <v>243</v>
      </c>
      <c r="J1" t="s">
        <v>244</v>
      </c>
      <c r="K1" t="s">
        <v>249</v>
      </c>
      <c r="L1" t="s">
        <v>670</v>
      </c>
      <c r="M1" t="s">
        <v>247</v>
      </c>
      <c r="N1" t="s">
        <v>248</v>
      </c>
    </row>
    <row r="2" spans="1:14" s="16" customFormat="1">
      <c r="A2" s="16">
        <v>814</v>
      </c>
      <c r="B2" s="16">
        <v>3</v>
      </c>
      <c r="C2" s="16">
        <v>41</v>
      </c>
      <c r="D2" s="16" t="s">
        <v>135</v>
      </c>
      <c r="E2" s="17">
        <v>50</v>
      </c>
      <c r="F2" s="17">
        <v>60</v>
      </c>
      <c r="G2" s="17">
        <v>367</v>
      </c>
      <c r="H2" s="17">
        <v>477</v>
      </c>
      <c r="I2" s="17">
        <v>38</v>
      </c>
      <c r="J2" s="17">
        <v>47</v>
      </c>
      <c r="K2" s="17">
        <v>21.6</v>
      </c>
      <c r="L2" s="17">
        <v>106.6</v>
      </c>
      <c r="M2" s="18">
        <f t="shared" ref="M2:M25" si="0">LOG10(H2)</f>
        <v>2.6785183790401139</v>
      </c>
      <c r="N2" s="18">
        <f t="shared" ref="N2:N25" si="1">LOG10(L2)</f>
        <v>2.0277572046905536</v>
      </c>
    </row>
    <row r="3" spans="1:14" s="16" customFormat="1">
      <c r="A3" s="16">
        <v>815</v>
      </c>
      <c r="B3" s="16">
        <v>3</v>
      </c>
      <c r="C3" s="16">
        <v>41</v>
      </c>
      <c r="D3" s="16" t="s">
        <v>134</v>
      </c>
      <c r="E3" s="17">
        <v>70</v>
      </c>
      <c r="F3" s="17">
        <v>82</v>
      </c>
      <c r="G3" s="17">
        <v>711</v>
      </c>
      <c r="H3" s="17">
        <v>863</v>
      </c>
      <c r="I3" s="17">
        <v>69</v>
      </c>
      <c r="J3" s="17">
        <v>90</v>
      </c>
      <c r="K3" s="17">
        <v>41</v>
      </c>
      <c r="L3" s="17">
        <v>200</v>
      </c>
      <c r="M3" s="18">
        <f t="shared" si="0"/>
        <v>2.9360107957152097</v>
      </c>
      <c r="N3" s="18">
        <f t="shared" si="1"/>
        <v>2.3010299956639813</v>
      </c>
    </row>
    <row r="4" spans="1:14" s="22" customFormat="1">
      <c r="A4" s="22">
        <v>816</v>
      </c>
      <c r="B4" s="22">
        <v>3</v>
      </c>
      <c r="C4" s="22">
        <v>41</v>
      </c>
      <c r="D4" s="22" t="s">
        <v>132</v>
      </c>
      <c r="E4" s="23">
        <v>79</v>
      </c>
      <c r="F4" s="23">
        <v>102</v>
      </c>
      <c r="G4" s="23">
        <v>400</v>
      </c>
      <c r="H4" s="23">
        <v>581</v>
      </c>
      <c r="I4" s="23">
        <v>76</v>
      </c>
      <c r="J4" s="23">
        <v>105</v>
      </c>
      <c r="K4" s="23">
        <v>32</v>
      </c>
      <c r="L4" s="23">
        <v>213</v>
      </c>
      <c r="M4" s="24">
        <f t="shared" si="0"/>
        <v>2.7641761323903307</v>
      </c>
      <c r="N4" s="24">
        <f t="shared" si="1"/>
        <v>2.3283796034387376</v>
      </c>
    </row>
    <row r="5" spans="1:14" s="22" customFormat="1">
      <c r="A5" s="22">
        <v>817</v>
      </c>
      <c r="B5" s="22">
        <v>3</v>
      </c>
      <c r="C5" s="22">
        <v>41</v>
      </c>
      <c r="D5" s="22" t="s">
        <v>136</v>
      </c>
      <c r="E5" s="23">
        <v>56</v>
      </c>
      <c r="F5" s="23">
        <v>90</v>
      </c>
      <c r="G5" s="23">
        <v>332</v>
      </c>
      <c r="H5" s="23">
        <v>478</v>
      </c>
      <c r="I5" s="23">
        <v>45</v>
      </c>
      <c r="J5" s="23">
        <v>58</v>
      </c>
      <c r="K5" s="23">
        <v>23</v>
      </c>
      <c r="L5" s="23">
        <v>126</v>
      </c>
      <c r="M5" s="24">
        <f t="shared" si="0"/>
        <v>2.6794278966121188</v>
      </c>
      <c r="N5" s="24">
        <f t="shared" si="1"/>
        <v>2.1003705451175629</v>
      </c>
    </row>
    <row r="6" spans="1:14" s="22" customFormat="1">
      <c r="A6" s="22">
        <v>818</v>
      </c>
      <c r="B6" s="22">
        <v>3</v>
      </c>
      <c r="C6" s="22">
        <v>41</v>
      </c>
      <c r="D6" s="22" t="s">
        <v>131</v>
      </c>
      <c r="E6" s="23">
        <v>39</v>
      </c>
      <c r="F6" s="23">
        <v>48</v>
      </c>
      <c r="G6" s="23">
        <v>184.8</v>
      </c>
      <c r="H6" s="23">
        <v>271.8</v>
      </c>
      <c r="I6" s="23">
        <v>37</v>
      </c>
      <c r="J6" s="23">
        <v>49</v>
      </c>
      <c r="K6" s="23">
        <v>18.8</v>
      </c>
      <c r="L6" s="23">
        <v>104.8</v>
      </c>
      <c r="M6" s="24">
        <f t="shared" si="0"/>
        <v>2.4342494523964757</v>
      </c>
      <c r="N6" s="24">
        <f t="shared" si="1"/>
        <v>2.0203612826477078</v>
      </c>
    </row>
    <row r="7" spans="1:14" s="22" customFormat="1">
      <c r="A7" s="22">
        <v>819</v>
      </c>
      <c r="B7" s="22">
        <v>3</v>
      </c>
      <c r="C7" s="22">
        <v>41</v>
      </c>
      <c r="D7" s="22" t="s">
        <v>133</v>
      </c>
      <c r="E7" s="23">
        <v>32</v>
      </c>
      <c r="F7" s="23">
        <v>42</v>
      </c>
      <c r="G7" s="23">
        <v>156</v>
      </c>
      <c r="H7" s="23">
        <v>230</v>
      </c>
      <c r="I7" s="23">
        <v>34</v>
      </c>
      <c r="J7" s="23">
        <v>50</v>
      </c>
      <c r="K7" s="23">
        <v>16</v>
      </c>
      <c r="L7" s="23">
        <v>100</v>
      </c>
      <c r="M7" s="24">
        <f t="shared" si="0"/>
        <v>2.3617278360175931</v>
      </c>
      <c r="N7" s="24">
        <f t="shared" si="1"/>
        <v>2</v>
      </c>
    </row>
    <row r="8" spans="1:14" s="16" customFormat="1">
      <c r="A8" s="16">
        <v>820</v>
      </c>
      <c r="B8" s="16">
        <v>3</v>
      </c>
      <c r="C8" s="16">
        <v>41</v>
      </c>
      <c r="D8" s="16" t="s">
        <v>186</v>
      </c>
      <c r="E8" s="17">
        <v>24</v>
      </c>
      <c r="F8" s="17">
        <v>36</v>
      </c>
      <c r="G8" s="17">
        <v>178</v>
      </c>
      <c r="H8" s="17">
        <v>238</v>
      </c>
      <c r="I8" s="17">
        <v>18</v>
      </c>
      <c r="J8" s="17">
        <v>20</v>
      </c>
      <c r="K8" s="17">
        <v>12</v>
      </c>
      <c r="L8" s="17">
        <v>50</v>
      </c>
      <c r="M8" s="18">
        <f t="shared" si="0"/>
        <v>2.3765769570565118</v>
      </c>
      <c r="N8" s="18">
        <f t="shared" si="1"/>
        <v>1.6989700043360187</v>
      </c>
    </row>
    <row r="9" spans="1:14" s="16" customFormat="1">
      <c r="A9" s="16">
        <v>821</v>
      </c>
      <c r="B9" s="16">
        <v>3</v>
      </c>
      <c r="C9" s="16">
        <v>41</v>
      </c>
      <c r="D9" s="16" t="s">
        <v>187</v>
      </c>
      <c r="E9" s="17">
        <v>17</v>
      </c>
      <c r="F9" s="17">
        <v>30</v>
      </c>
      <c r="G9" s="17">
        <v>165</v>
      </c>
      <c r="H9" s="17">
        <v>212</v>
      </c>
      <c r="I9" s="17">
        <v>13</v>
      </c>
      <c r="J9" s="17">
        <v>17</v>
      </c>
      <c r="K9" s="17">
        <v>9.8000000000000007</v>
      </c>
      <c r="L9" s="17">
        <v>39.799999999999997</v>
      </c>
      <c r="M9" s="18">
        <f t="shared" si="0"/>
        <v>2.3263358609287512</v>
      </c>
      <c r="N9" s="18">
        <f t="shared" si="1"/>
        <v>1.5998830720736879</v>
      </c>
    </row>
    <row r="10" spans="1:14" s="16" customFormat="1">
      <c r="A10" s="16">
        <v>822</v>
      </c>
      <c r="B10" s="16">
        <v>3</v>
      </c>
      <c r="C10" s="16">
        <v>41</v>
      </c>
      <c r="D10" s="16" t="s">
        <v>138</v>
      </c>
      <c r="E10" s="17">
        <v>52</v>
      </c>
      <c r="F10" s="17">
        <v>79</v>
      </c>
      <c r="G10" s="17">
        <v>429</v>
      </c>
      <c r="H10" s="17">
        <v>560</v>
      </c>
      <c r="I10" s="17">
        <v>36</v>
      </c>
      <c r="J10" s="17">
        <v>54</v>
      </c>
      <c r="K10" s="17">
        <v>26</v>
      </c>
      <c r="L10" s="17">
        <v>116</v>
      </c>
      <c r="M10" s="18">
        <f t="shared" si="0"/>
        <v>2.7481880270062002</v>
      </c>
      <c r="N10" s="18">
        <f t="shared" si="1"/>
        <v>2.0644579892269186</v>
      </c>
    </row>
    <row r="11" spans="1:14" s="16" customFormat="1">
      <c r="A11" s="16">
        <v>823</v>
      </c>
      <c r="B11" s="16">
        <v>3</v>
      </c>
      <c r="C11" s="16">
        <v>41</v>
      </c>
      <c r="D11" s="16" t="s">
        <v>188</v>
      </c>
      <c r="E11" s="17">
        <v>38</v>
      </c>
      <c r="F11" s="17">
        <v>66</v>
      </c>
      <c r="G11" s="17">
        <v>458</v>
      </c>
      <c r="H11" s="17">
        <v>562</v>
      </c>
      <c r="I11" s="17">
        <v>33</v>
      </c>
      <c r="J11" s="17">
        <v>49</v>
      </c>
      <c r="K11" s="17">
        <v>25</v>
      </c>
      <c r="L11" s="17">
        <v>107</v>
      </c>
      <c r="M11" s="18">
        <f t="shared" si="0"/>
        <v>2.7497363155690611</v>
      </c>
      <c r="N11" s="18">
        <f t="shared" si="1"/>
        <v>2.0293837776852097</v>
      </c>
    </row>
    <row r="12" spans="1:14" s="16" customFormat="1">
      <c r="A12" s="16">
        <v>824</v>
      </c>
      <c r="B12" s="16">
        <v>3</v>
      </c>
      <c r="C12" s="16">
        <v>41</v>
      </c>
      <c r="D12" s="16" t="s">
        <v>137</v>
      </c>
      <c r="E12" s="17">
        <v>43</v>
      </c>
      <c r="F12" s="17">
        <v>68</v>
      </c>
      <c r="G12" s="17">
        <v>443</v>
      </c>
      <c r="H12" s="17">
        <v>554</v>
      </c>
      <c r="I12" s="17">
        <v>30</v>
      </c>
      <c r="J12" s="17">
        <v>44</v>
      </c>
      <c r="K12" s="17">
        <v>29</v>
      </c>
      <c r="L12" s="17">
        <v>103</v>
      </c>
      <c r="M12" s="18">
        <f t="shared" si="0"/>
        <v>2.7435097647284299</v>
      </c>
      <c r="N12" s="18">
        <f t="shared" si="1"/>
        <v>2.012837224705172</v>
      </c>
    </row>
    <row r="13" spans="1:14" s="19" customFormat="1">
      <c r="A13" s="19">
        <v>825</v>
      </c>
      <c r="B13" s="19">
        <v>3</v>
      </c>
      <c r="C13" s="19">
        <v>41</v>
      </c>
      <c r="D13" s="19" t="s">
        <v>189</v>
      </c>
      <c r="E13" s="20">
        <v>30</v>
      </c>
      <c r="F13" s="20">
        <v>49</v>
      </c>
      <c r="G13" s="20">
        <v>171</v>
      </c>
      <c r="H13" s="20">
        <v>250</v>
      </c>
      <c r="I13" s="20">
        <v>29</v>
      </c>
      <c r="J13" s="20">
        <v>33</v>
      </c>
      <c r="K13" s="20">
        <v>12</v>
      </c>
      <c r="L13" s="20">
        <v>74</v>
      </c>
      <c r="M13" s="21">
        <f t="shared" si="0"/>
        <v>2.3979400086720375</v>
      </c>
      <c r="N13" s="21">
        <f t="shared" si="1"/>
        <v>1.8692317197309762</v>
      </c>
    </row>
    <row r="14" spans="1:14">
      <c r="A14">
        <v>826</v>
      </c>
      <c r="B14">
        <v>3</v>
      </c>
      <c r="C14">
        <v>41</v>
      </c>
      <c r="D14" t="s">
        <v>190</v>
      </c>
      <c r="E14" s="12">
        <v>40</v>
      </c>
      <c r="F14" s="12">
        <v>68</v>
      </c>
      <c r="G14" s="12">
        <v>198</v>
      </c>
      <c r="H14" s="12">
        <v>316</v>
      </c>
      <c r="I14" s="12">
        <v>33</v>
      </c>
      <c r="J14" s="12">
        <v>50</v>
      </c>
      <c r="K14" s="12">
        <v>13</v>
      </c>
      <c r="L14" s="12">
        <v>96</v>
      </c>
      <c r="M14" s="10">
        <f t="shared" si="0"/>
        <v>2.4996870826184039</v>
      </c>
      <c r="N14" s="10">
        <f t="shared" si="1"/>
        <v>1.9822712330395684</v>
      </c>
    </row>
    <row r="15" spans="1:14" s="1" customFormat="1">
      <c r="A15" s="1">
        <v>827</v>
      </c>
      <c r="B15" s="1">
        <v>4</v>
      </c>
      <c r="C15" s="1">
        <v>42</v>
      </c>
      <c r="D15" s="1" t="s">
        <v>198</v>
      </c>
      <c r="E15" s="14">
        <v>66</v>
      </c>
      <c r="F15" s="14">
        <v>87</v>
      </c>
      <c r="G15" s="14">
        <v>527</v>
      </c>
      <c r="H15" s="14">
        <v>680</v>
      </c>
      <c r="I15" s="14">
        <v>77</v>
      </c>
      <c r="J15" s="14">
        <v>122</v>
      </c>
      <c r="K15" s="14">
        <v>30</v>
      </c>
      <c r="L15" s="14">
        <v>229</v>
      </c>
      <c r="M15" s="15">
        <f t="shared" si="0"/>
        <v>2.8325089127062362</v>
      </c>
      <c r="N15" s="15">
        <f t="shared" si="1"/>
        <v>2.3598354823398879</v>
      </c>
    </row>
    <row r="16" spans="1:14" s="1" customFormat="1">
      <c r="A16" s="1">
        <v>828</v>
      </c>
      <c r="B16" s="1">
        <v>4</v>
      </c>
      <c r="C16" s="1">
        <v>42</v>
      </c>
      <c r="D16" s="1" t="s">
        <v>197</v>
      </c>
      <c r="E16" s="14">
        <v>56</v>
      </c>
      <c r="F16" s="14">
        <v>75</v>
      </c>
      <c r="G16" s="14">
        <v>349</v>
      </c>
      <c r="H16" s="14">
        <v>480</v>
      </c>
      <c r="I16" s="14">
        <v>57</v>
      </c>
      <c r="J16" s="14">
        <v>88</v>
      </c>
      <c r="K16" s="14">
        <v>24</v>
      </c>
      <c r="L16" s="14">
        <v>169</v>
      </c>
      <c r="M16" s="15">
        <f t="shared" si="0"/>
        <v>2.6812412373755872</v>
      </c>
      <c r="N16" s="15">
        <f t="shared" si="1"/>
        <v>2.2278867046136734</v>
      </c>
    </row>
    <row r="17" spans="1:14" s="1" customFormat="1">
      <c r="A17" s="1">
        <v>829</v>
      </c>
      <c r="B17" s="1">
        <v>4</v>
      </c>
      <c r="C17" s="1">
        <v>42</v>
      </c>
      <c r="D17" s="1" t="s">
        <v>196</v>
      </c>
      <c r="E17" s="14">
        <v>52</v>
      </c>
      <c r="F17" s="14">
        <v>75</v>
      </c>
      <c r="G17" s="14">
        <v>293</v>
      </c>
      <c r="H17" s="14">
        <v>420</v>
      </c>
      <c r="I17" s="14">
        <v>55</v>
      </c>
      <c r="J17" s="14">
        <v>80</v>
      </c>
      <c r="K17" s="14">
        <v>27</v>
      </c>
      <c r="L17" s="14">
        <v>162</v>
      </c>
      <c r="M17" s="15">
        <f t="shared" si="0"/>
        <v>2.6232492903979003</v>
      </c>
      <c r="N17" s="15">
        <f t="shared" si="1"/>
        <v>2.2095150145426308</v>
      </c>
    </row>
    <row r="18" spans="1:14" s="1" customFormat="1">
      <c r="A18" s="1">
        <v>830</v>
      </c>
      <c r="B18" s="1">
        <v>4</v>
      </c>
      <c r="C18" s="1">
        <v>42</v>
      </c>
      <c r="D18" s="1" t="s">
        <v>199</v>
      </c>
      <c r="E18" s="14">
        <v>145</v>
      </c>
      <c r="F18" s="14">
        <v>234</v>
      </c>
      <c r="G18" s="14">
        <v>840</v>
      </c>
      <c r="H18" s="14">
        <v>1219</v>
      </c>
      <c r="I18" s="14">
        <v>121</v>
      </c>
      <c r="J18" s="14">
        <v>268</v>
      </c>
      <c r="K18" s="14">
        <v>66</v>
      </c>
      <c r="L18" s="14">
        <v>455</v>
      </c>
      <c r="M18" s="15">
        <f t="shared" si="0"/>
        <v>3.0860037056183818</v>
      </c>
      <c r="N18" s="15">
        <f t="shared" si="1"/>
        <v>2.6580113966571126</v>
      </c>
    </row>
    <row r="19" spans="1:14" s="1" customFormat="1">
      <c r="A19" s="1">
        <v>831</v>
      </c>
      <c r="B19" s="1">
        <v>4</v>
      </c>
      <c r="C19" s="1">
        <v>42</v>
      </c>
      <c r="D19" s="1" t="s">
        <v>201</v>
      </c>
      <c r="E19" s="14">
        <v>179</v>
      </c>
      <c r="F19" s="14">
        <v>236</v>
      </c>
      <c r="G19" s="14">
        <v>1638</v>
      </c>
      <c r="H19" s="14">
        <v>2053</v>
      </c>
      <c r="I19" s="14">
        <v>158</v>
      </c>
      <c r="J19" s="14">
        <v>226</v>
      </c>
      <c r="K19" s="14">
        <v>62</v>
      </c>
      <c r="L19" s="14">
        <v>446</v>
      </c>
      <c r="M19" s="15">
        <f t="shared" si="0"/>
        <v>3.3123889493705918</v>
      </c>
      <c r="N19" s="15">
        <f t="shared" si="1"/>
        <v>2.6493348587121419</v>
      </c>
    </row>
    <row r="20" spans="1:14" s="1" customFormat="1">
      <c r="A20" s="1">
        <v>832</v>
      </c>
      <c r="B20" s="1">
        <v>4</v>
      </c>
      <c r="C20" s="1">
        <v>42</v>
      </c>
      <c r="D20" s="1" t="s">
        <v>193</v>
      </c>
      <c r="E20" s="14">
        <v>32</v>
      </c>
      <c r="F20" s="14">
        <v>47</v>
      </c>
      <c r="G20" s="14">
        <v>194</v>
      </c>
      <c r="H20" s="14">
        <v>273</v>
      </c>
      <c r="I20" s="14">
        <v>35</v>
      </c>
      <c r="J20" s="14">
        <v>48</v>
      </c>
      <c r="K20" s="14">
        <v>19</v>
      </c>
      <c r="L20" s="14">
        <v>102</v>
      </c>
      <c r="M20" s="15">
        <f t="shared" si="0"/>
        <v>2.436162647040756</v>
      </c>
      <c r="N20" s="15">
        <f t="shared" si="1"/>
        <v>2.0086001717619175</v>
      </c>
    </row>
    <row r="21" spans="1:14" s="1" customFormat="1">
      <c r="A21" s="1">
        <v>833</v>
      </c>
      <c r="B21" s="1">
        <v>4</v>
      </c>
      <c r="C21" s="1">
        <v>42</v>
      </c>
      <c r="D21" s="1" t="s">
        <v>191</v>
      </c>
      <c r="E21" s="14">
        <v>15</v>
      </c>
      <c r="F21" s="14">
        <v>18</v>
      </c>
      <c r="G21" s="14">
        <v>81.5</v>
      </c>
      <c r="H21" s="14">
        <v>114.5</v>
      </c>
      <c r="I21" s="14">
        <v>12</v>
      </c>
      <c r="J21" s="14">
        <v>18</v>
      </c>
      <c r="K21" s="14">
        <v>5.6</v>
      </c>
      <c r="L21" s="14">
        <v>35.6</v>
      </c>
      <c r="M21" s="15">
        <f t="shared" si="0"/>
        <v>2.0588054866759067</v>
      </c>
      <c r="N21" s="15">
        <f t="shared" si="1"/>
        <v>1.5514499979728751</v>
      </c>
    </row>
    <row r="22" spans="1:14" s="1" customFormat="1">
      <c r="A22" s="1">
        <v>834</v>
      </c>
      <c r="B22" s="1">
        <v>4</v>
      </c>
      <c r="C22" s="1">
        <v>42</v>
      </c>
      <c r="D22" s="1" t="s">
        <v>194</v>
      </c>
      <c r="E22" s="14">
        <v>29</v>
      </c>
      <c r="F22" s="14">
        <v>39</v>
      </c>
      <c r="G22" s="14">
        <v>164</v>
      </c>
      <c r="H22" s="14">
        <v>232</v>
      </c>
      <c r="I22" s="14">
        <v>29</v>
      </c>
      <c r="J22" s="14">
        <v>39</v>
      </c>
      <c r="K22" s="14">
        <v>14.5</v>
      </c>
      <c r="L22" s="14">
        <v>82.5</v>
      </c>
      <c r="M22" s="15">
        <f t="shared" si="0"/>
        <v>2.3654879848908998</v>
      </c>
      <c r="N22" s="15">
        <f t="shared" si="1"/>
        <v>1.916453948549925</v>
      </c>
    </row>
    <row r="23" spans="1:14" s="1" customFormat="1">
      <c r="A23" s="1">
        <v>835</v>
      </c>
      <c r="B23" s="1">
        <v>4</v>
      </c>
      <c r="C23" s="1">
        <v>42</v>
      </c>
      <c r="D23" s="1" t="s">
        <v>192</v>
      </c>
      <c r="E23" s="14">
        <v>78</v>
      </c>
      <c r="F23" s="14">
        <v>104</v>
      </c>
      <c r="G23" s="14">
        <v>542</v>
      </c>
      <c r="H23" s="14">
        <v>724</v>
      </c>
      <c r="I23" s="14">
        <v>99</v>
      </c>
      <c r="J23" s="14">
        <v>149</v>
      </c>
      <c r="K23" s="14">
        <v>30</v>
      </c>
      <c r="L23" s="14">
        <v>278</v>
      </c>
      <c r="M23" s="15">
        <f t="shared" si="0"/>
        <v>2.8597385661971471</v>
      </c>
      <c r="N23" s="15">
        <f t="shared" si="1"/>
        <v>2.4440447959180762</v>
      </c>
    </row>
    <row r="24" spans="1:14" s="1" customFormat="1">
      <c r="A24" s="1">
        <v>836</v>
      </c>
      <c r="B24" s="1">
        <v>4</v>
      </c>
      <c r="C24" s="1">
        <v>42</v>
      </c>
      <c r="D24" s="1" t="s">
        <v>195</v>
      </c>
      <c r="E24" s="14">
        <v>25</v>
      </c>
      <c r="F24" s="14">
        <v>31</v>
      </c>
      <c r="G24" s="14">
        <v>153</v>
      </c>
      <c r="H24" s="14">
        <v>209</v>
      </c>
      <c r="I24" s="14">
        <v>29</v>
      </c>
      <c r="J24" s="14">
        <v>41</v>
      </c>
      <c r="K24" s="14">
        <v>8.6999999999999993</v>
      </c>
      <c r="L24" s="14">
        <v>78.7</v>
      </c>
      <c r="M24" s="15">
        <f t="shared" si="0"/>
        <v>2.3201462861110542</v>
      </c>
      <c r="N24" s="15">
        <f t="shared" si="1"/>
        <v>1.8959747323590646</v>
      </c>
    </row>
    <row r="25" spans="1:14" s="1" customFormat="1">
      <c r="A25" s="1">
        <v>837</v>
      </c>
      <c r="B25" s="1">
        <v>4</v>
      </c>
      <c r="C25" s="1">
        <v>42</v>
      </c>
      <c r="D25" s="1" t="s">
        <v>200</v>
      </c>
      <c r="E25" s="14">
        <v>80</v>
      </c>
      <c r="F25" s="14">
        <v>102</v>
      </c>
      <c r="G25" s="14">
        <v>461</v>
      </c>
      <c r="H25" s="14">
        <v>643</v>
      </c>
      <c r="I25" s="14">
        <v>60</v>
      </c>
      <c r="J25" s="14">
        <v>90</v>
      </c>
      <c r="K25" s="14">
        <v>50</v>
      </c>
      <c r="L25" s="14">
        <v>200</v>
      </c>
      <c r="M25" s="15">
        <f t="shared" si="0"/>
        <v>2.8082109729242219</v>
      </c>
      <c r="N25" s="15">
        <f t="shared" si="1"/>
        <v>2.3010299956639813</v>
      </c>
    </row>
    <row r="29" spans="1:14" ht="17">
      <c r="D29" t="s">
        <v>669</v>
      </c>
      <c r="E29" s="25">
        <f t="shared" ref="E29:E40" si="2">(E14/H14)*100</f>
        <v>12.658227848101266</v>
      </c>
      <c r="F29" s="25">
        <f t="shared" ref="F29:F40" si="3">(F14/H14)*100</f>
        <v>21.518987341772153</v>
      </c>
      <c r="G29" s="25">
        <f>(G14/H14)*100</f>
        <v>62.658227848101269</v>
      </c>
      <c r="I29" s="25">
        <f t="shared" ref="I29:I40" si="4">(I14/L14)*100</f>
        <v>34.375</v>
      </c>
      <c r="J29" s="25">
        <f t="shared" ref="J29:J40" si="5">(J14/L14)*100</f>
        <v>52.083333333333336</v>
      </c>
      <c r="K29" s="25">
        <f>(K14/L14)*100</f>
        <v>13.541666666666666</v>
      </c>
    </row>
    <row r="30" spans="1:14" ht="17">
      <c r="E30" s="25">
        <f t="shared" si="2"/>
        <v>9.7058823529411775</v>
      </c>
      <c r="F30" s="25">
        <f t="shared" si="3"/>
        <v>12.794117647058822</v>
      </c>
      <c r="G30" s="25">
        <f t="shared" ref="G30:G40" si="6">(G15/H15)*100</f>
        <v>77.5</v>
      </c>
      <c r="I30" s="25">
        <f t="shared" si="4"/>
        <v>33.624454148471614</v>
      </c>
      <c r="J30" s="25">
        <f t="shared" si="5"/>
        <v>53.275109170305676</v>
      </c>
      <c r="K30" s="25">
        <f t="shared" ref="K30:K40" si="7">(K15/L15)*100</f>
        <v>13.100436681222707</v>
      </c>
    </row>
    <row r="31" spans="1:14" ht="17">
      <c r="E31" s="25">
        <f t="shared" si="2"/>
        <v>11.666666666666666</v>
      </c>
      <c r="F31" s="25">
        <f t="shared" si="3"/>
        <v>15.625</v>
      </c>
      <c r="G31" s="25">
        <f t="shared" si="6"/>
        <v>72.708333333333329</v>
      </c>
      <c r="I31" s="25">
        <f t="shared" si="4"/>
        <v>33.727810650887577</v>
      </c>
      <c r="J31" s="25">
        <f t="shared" si="5"/>
        <v>52.071005917159766</v>
      </c>
      <c r="K31" s="25">
        <f t="shared" si="7"/>
        <v>14.201183431952662</v>
      </c>
    </row>
    <row r="32" spans="1:14" ht="17">
      <c r="E32" s="25">
        <f t="shared" si="2"/>
        <v>12.380952380952381</v>
      </c>
      <c r="F32" s="25">
        <f t="shared" si="3"/>
        <v>17.857142857142858</v>
      </c>
      <c r="G32" s="25">
        <f t="shared" si="6"/>
        <v>69.761904761904759</v>
      </c>
      <c r="I32" s="25">
        <f t="shared" si="4"/>
        <v>33.950617283950621</v>
      </c>
      <c r="J32" s="25">
        <f t="shared" si="5"/>
        <v>49.382716049382715</v>
      </c>
      <c r="K32" s="25">
        <f t="shared" si="7"/>
        <v>16.666666666666664</v>
      </c>
    </row>
    <row r="33" spans="5:11" ht="17">
      <c r="E33" s="25">
        <f t="shared" si="2"/>
        <v>11.894995898277276</v>
      </c>
      <c r="F33" s="25">
        <f t="shared" si="3"/>
        <v>19.196062346185396</v>
      </c>
      <c r="G33" s="25">
        <f t="shared" si="6"/>
        <v>68.908941755537327</v>
      </c>
      <c r="I33" s="25">
        <f t="shared" si="4"/>
        <v>26.593406593406595</v>
      </c>
      <c r="J33" s="25">
        <f t="shared" si="5"/>
        <v>58.901098901098905</v>
      </c>
      <c r="K33" s="25">
        <f t="shared" si="7"/>
        <v>14.505494505494507</v>
      </c>
    </row>
    <row r="34" spans="5:11" ht="17">
      <c r="E34" s="25">
        <f t="shared" si="2"/>
        <v>8.7189478811495373</v>
      </c>
      <c r="F34" s="25">
        <f t="shared" si="3"/>
        <v>11.495372625426207</v>
      </c>
      <c r="G34" s="25">
        <f t="shared" si="6"/>
        <v>79.785679493424254</v>
      </c>
      <c r="I34" s="25">
        <f t="shared" si="4"/>
        <v>35.426008968609871</v>
      </c>
      <c r="J34" s="25">
        <f t="shared" si="5"/>
        <v>50.672645739910315</v>
      </c>
      <c r="K34" s="25">
        <f t="shared" si="7"/>
        <v>13.901345291479823</v>
      </c>
    </row>
    <row r="35" spans="5:11" ht="17">
      <c r="E35" s="25">
        <f t="shared" si="2"/>
        <v>11.721611721611721</v>
      </c>
      <c r="F35" s="25">
        <f t="shared" si="3"/>
        <v>17.216117216117215</v>
      </c>
      <c r="G35" s="25">
        <f t="shared" si="6"/>
        <v>71.062271062271066</v>
      </c>
      <c r="I35" s="25">
        <f t="shared" si="4"/>
        <v>34.313725490196077</v>
      </c>
      <c r="J35" s="25">
        <f t="shared" si="5"/>
        <v>47.058823529411761</v>
      </c>
      <c r="K35" s="25">
        <f t="shared" si="7"/>
        <v>18.627450980392158</v>
      </c>
    </row>
    <row r="36" spans="5:11" ht="17">
      <c r="E36" s="25">
        <f t="shared" si="2"/>
        <v>13.100436681222707</v>
      </c>
      <c r="F36" s="25">
        <f t="shared" si="3"/>
        <v>15.72052401746725</v>
      </c>
      <c r="G36" s="25">
        <f t="shared" si="6"/>
        <v>71.179039301310041</v>
      </c>
      <c r="I36" s="25">
        <f t="shared" si="4"/>
        <v>33.707865168539328</v>
      </c>
      <c r="J36" s="25">
        <f t="shared" si="5"/>
        <v>50.561797752808992</v>
      </c>
      <c r="K36" s="25">
        <f t="shared" si="7"/>
        <v>15.730337078651685</v>
      </c>
    </row>
    <row r="37" spans="5:11" ht="17">
      <c r="E37" s="25">
        <f t="shared" si="2"/>
        <v>12.5</v>
      </c>
      <c r="F37" s="25">
        <f t="shared" si="3"/>
        <v>16.810344827586206</v>
      </c>
      <c r="G37" s="25">
        <f t="shared" si="6"/>
        <v>70.689655172413794</v>
      </c>
      <c r="I37" s="25">
        <f t="shared" si="4"/>
        <v>35.151515151515149</v>
      </c>
      <c r="J37" s="25">
        <f t="shared" si="5"/>
        <v>47.272727272727273</v>
      </c>
      <c r="K37" s="25">
        <f t="shared" si="7"/>
        <v>17.575757575757574</v>
      </c>
    </row>
    <row r="38" spans="5:11" ht="17">
      <c r="E38" s="25">
        <f t="shared" si="2"/>
        <v>10.773480662983426</v>
      </c>
      <c r="F38" s="25">
        <f t="shared" si="3"/>
        <v>14.3646408839779</v>
      </c>
      <c r="G38" s="25">
        <f t="shared" si="6"/>
        <v>74.861878453038671</v>
      </c>
      <c r="I38" s="25">
        <f t="shared" si="4"/>
        <v>35.611510791366911</v>
      </c>
      <c r="J38" s="25">
        <f t="shared" si="5"/>
        <v>53.597122302158276</v>
      </c>
      <c r="K38" s="25">
        <f t="shared" si="7"/>
        <v>10.791366906474821</v>
      </c>
    </row>
    <row r="39" spans="5:11" ht="17">
      <c r="E39" s="25">
        <f t="shared" si="2"/>
        <v>11.961722488038278</v>
      </c>
      <c r="F39" s="25">
        <f t="shared" si="3"/>
        <v>14.832535885167463</v>
      </c>
      <c r="G39" s="25">
        <f t="shared" si="6"/>
        <v>73.205741626794264</v>
      </c>
      <c r="I39" s="25">
        <f t="shared" si="4"/>
        <v>36.848792884371029</v>
      </c>
      <c r="J39" s="25">
        <f t="shared" si="5"/>
        <v>52.096569250317657</v>
      </c>
      <c r="K39" s="25">
        <f t="shared" si="7"/>
        <v>11.054637865311308</v>
      </c>
    </row>
    <row r="40" spans="5:11" ht="17">
      <c r="E40" s="25">
        <f t="shared" si="2"/>
        <v>12.441679626749611</v>
      </c>
      <c r="F40" s="25">
        <f t="shared" si="3"/>
        <v>15.863141524105753</v>
      </c>
      <c r="G40" s="25">
        <f t="shared" si="6"/>
        <v>71.695178849144639</v>
      </c>
      <c r="I40" s="25">
        <f t="shared" si="4"/>
        <v>30</v>
      </c>
      <c r="J40" s="25">
        <f t="shared" si="5"/>
        <v>45</v>
      </c>
      <c r="K40" s="25">
        <f t="shared" si="7"/>
        <v>25</v>
      </c>
    </row>
  </sheetData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05"/>
  <sheetViews>
    <sheetView topLeftCell="M665" workbookViewId="0">
      <pane xSplit="3060" ySplit="480" topLeftCell="A674" activePane="bottomRight"/>
      <selection activeCell="E691" sqref="E691"/>
      <selection pane="topRight" activeCell="L1" sqref="L1"/>
      <selection pane="bottomLeft" activeCell="E691" sqref="E691:L691"/>
      <selection pane="bottomRight" activeCell="O699" sqref="O699"/>
    </sheetView>
  </sheetViews>
  <sheetFormatPr baseColWidth="10" defaultColWidth="11.5" defaultRowHeight="12" x14ac:dyDescent="0"/>
  <cols>
    <col min="1" max="3" width="11.5" customWidth="1"/>
    <col min="4" max="4" width="32.1640625" customWidth="1"/>
  </cols>
  <sheetData>
    <row r="1" spans="1:14">
      <c r="A1" t="s">
        <v>246</v>
      </c>
      <c r="B1" t="s">
        <v>0</v>
      </c>
      <c r="C1" t="s">
        <v>831</v>
      </c>
      <c r="D1" t="s">
        <v>832</v>
      </c>
      <c r="E1" t="s">
        <v>239</v>
      </c>
      <c r="F1" t="s">
        <v>240</v>
      </c>
      <c r="G1" t="s">
        <v>241</v>
      </c>
      <c r="H1" t="s">
        <v>242</v>
      </c>
      <c r="I1" t="s">
        <v>243</v>
      </c>
      <c r="J1" t="s">
        <v>244</v>
      </c>
      <c r="K1" t="s">
        <v>249</v>
      </c>
      <c r="L1" t="s">
        <v>670</v>
      </c>
      <c r="M1" t="s">
        <v>247</v>
      </c>
      <c r="N1" t="s">
        <v>248</v>
      </c>
    </row>
    <row r="2" spans="1:14">
      <c r="A2">
        <v>2</v>
      </c>
      <c r="B2">
        <v>1</v>
      </c>
      <c r="C2">
        <v>4</v>
      </c>
      <c r="D2" t="s">
        <v>689</v>
      </c>
      <c r="E2" s="12">
        <v>191.67560975609754</v>
      </c>
      <c r="F2" s="12">
        <v>153.05365853658537</v>
      </c>
      <c r="G2" s="12">
        <v>99.739024390243912</v>
      </c>
      <c r="H2" s="12">
        <v>444.46829268292674</v>
      </c>
      <c r="I2" s="12">
        <v>57.575609756097549</v>
      </c>
      <c r="J2" s="12">
        <v>144.53902439024392</v>
      </c>
      <c r="K2" s="12">
        <v>91.136585365853648</v>
      </c>
      <c r="L2" s="12">
        <v>293.25121951219501</v>
      </c>
      <c r="M2" s="10">
        <f t="shared" ref="M2:M56" si="0">LOG10(H2)</f>
        <v>2.6478407848697869</v>
      </c>
      <c r="N2" s="10">
        <f t="shared" ref="N2:N56" si="1">LOG10(L2)</f>
        <v>2.4672398268449092</v>
      </c>
    </row>
    <row r="3" spans="1:14">
      <c r="A3">
        <v>3</v>
      </c>
      <c r="B3">
        <v>1</v>
      </c>
      <c r="C3">
        <v>4</v>
      </c>
      <c r="D3" t="s">
        <v>691</v>
      </c>
      <c r="E3" s="12">
        <v>136.34</v>
      </c>
      <c r="F3" s="12">
        <v>108.9</v>
      </c>
      <c r="G3" s="12">
        <v>71.875</v>
      </c>
      <c r="H3" s="12">
        <v>302.74</v>
      </c>
      <c r="I3" s="12">
        <v>38.68</v>
      </c>
      <c r="J3" s="12">
        <v>113.88</v>
      </c>
      <c r="K3" s="12">
        <v>71.760000000000005</v>
      </c>
      <c r="L3" s="12">
        <v>224.32</v>
      </c>
      <c r="M3" s="10">
        <f t="shared" si="0"/>
        <v>2.4810698065911576</v>
      </c>
      <c r="N3" s="10">
        <f t="shared" si="1"/>
        <v>2.3508679962865644</v>
      </c>
    </row>
    <row r="4" spans="1:14">
      <c r="A4">
        <v>4</v>
      </c>
      <c r="B4">
        <v>1</v>
      </c>
      <c r="C4">
        <v>5</v>
      </c>
      <c r="D4" t="s">
        <v>671</v>
      </c>
      <c r="E4" s="12">
        <v>49</v>
      </c>
      <c r="F4" s="12">
        <v>48.5</v>
      </c>
      <c r="G4" s="12">
        <v>28.7</v>
      </c>
      <c r="H4" s="12">
        <v>126.2</v>
      </c>
      <c r="I4" s="12">
        <v>50.7</v>
      </c>
      <c r="J4" s="12">
        <v>75.900000000000006</v>
      </c>
      <c r="K4" s="12">
        <v>52</v>
      </c>
      <c r="L4" s="12">
        <v>178.6</v>
      </c>
      <c r="M4" s="10">
        <f t="shared" si="0"/>
        <v>2.1010593549081156</v>
      </c>
      <c r="N4" s="10">
        <f t="shared" si="1"/>
        <v>2.2518814545525276</v>
      </c>
    </row>
    <row r="5" spans="1:14">
      <c r="A5">
        <v>5</v>
      </c>
      <c r="B5">
        <v>1</v>
      </c>
      <c r="C5">
        <v>5</v>
      </c>
      <c r="D5" t="s">
        <v>672</v>
      </c>
      <c r="E5" s="12">
        <v>58.2</v>
      </c>
      <c r="F5" s="12">
        <v>54.9</v>
      </c>
      <c r="G5" s="12">
        <v>32.5</v>
      </c>
      <c r="H5" s="12">
        <v>145.6</v>
      </c>
      <c r="I5" s="12">
        <v>58</v>
      </c>
      <c r="J5" s="12">
        <v>86.4</v>
      </c>
      <c r="K5" s="12">
        <v>59.5</v>
      </c>
      <c r="L5" s="12">
        <v>203.9</v>
      </c>
      <c r="M5" s="10">
        <f t="shared" si="0"/>
        <v>2.1631613749770184</v>
      </c>
      <c r="N5" s="10">
        <f t="shared" si="1"/>
        <v>2.30941722577814</v>
      </c>
    </row>
    <row r="6" spans="1:14">
      <c r="A6">
        <v>6</v>
      </c>
      <c r="B6">
        <v>1</v>
      </c>
      <c r="C6">
        <v>5</v>
      </c>
      <c r="D6" t="s">
        <v>673</v>
      </c>
      <c r="E6" s="12">
        <v>44.3</v>
      </c>
      <c r="F6" s="12">
        <v>43.55</v>
      </c>
      <c r="G6" s="12">
        <v>24.7</v>
      </c>
      <c r="H6" s="12">
        <v>100.2</v>
      </c>
      <c r="I6" s="12">
        <v>44.35</v>
      </c>
      <c r="J6" s="12">
        <v>62</v>
      </c>
      <c r="K6" s="12">
        <v>38.450000000000003</v>
      </c>
      <c r="L6" s="12">
        <v>144.80000000000001</v>
      </c>
      <c r="M6" s="10">
        <f t="shared" si="0"/>
        <v>2.0008677215312267</v>
      </c>
      <c r="N6" s="10">
        <f t="shared" si="1"/>
        <v>2.1607685618611283</v>
      </c>
    </row>
    <row r="7" spans="1:14">
      <c r="A7">
        <v>7</v>
      </c>
      <c r="B7">
        <v>1</v>
      </c>
      <c r="C7">
        <v>5</v>
      </c>
      <c r="D7" t="s">
        <v>537</v>
      </c>
      <c r="E7" s="12">
        <v>73.599999999999994</v>
      </c>
      <c r="F7" s="12">
        <v>72.2</v>
      </c>
      <c r="G7" s="12">
        <v>40.200000000000003</v>
      </c>
      <c r="H7" s="12">
        <v>186</v>
      </c>
      <c r="I7" s="12">
        <v>70.2</v>
      </c>
      <c r="J7" s="12">
        <v>98.7</v>
      </c>
      <c r="K7" s="12">
        <v>65.599999999999994</v>
      </c>
      <c r="L7" s="12">
        <v>234.5</v>
      </c>
      <c r="M7" s="10">
        <f t="shared" si="0"/>
        <v>2.2695129442179165</v>
      </c>
      <c r="N7" s="10">
        <f t="shared" si="1"/>
        <v>2.3701428470511021</v>
      </c>
    </row>
    <row r="8" spans="1:14">
      <c r="A8">
        <v>8</v>
      </c>
      <c r="B8">
        <v>1</v>
      </c>
      <c r="C8">
        <v>5</v>
      </c>
      <c r="D8" t="s">
        <v>674</v>
      </c>
      <c r="E8" s="12">
        <v>75</v>
      </c>
      <c r="F8" s="12">
        <v>72.2</v>
      </c>
      <c r="G8" s="12">
        <v>42.6</v>
      </c>
      <c r="H8" s="12">
        <v>189.8</v>
      </c>
      <c r="I8" s="12">
        <v>65</v>
      </c>
      <c r="J8" s="12">
        <v>98.2</v>
      </c>
      <c r="K8" s="12">
        <v>69</v>
      </c>
      <c r="L8" s="12">
        <v>232.2</v>
      </c>
      <c r="M8" s="10">
        <f t="shared" si="0"/>
        <v>2.2782962080912741</v>
      </c>
      <c r="N8" s="10">
        <f t="shared" si="1"/>
        <v>2.3658622154025548</v>
      </c>
    </row>
    <row r="9" spans="1:14">
      <c r="A9">
        <v>9</v>
      </c>
      <c r="B9">
        <v>1</v>
      </c>
      <c r="C9">
        <v>5</v>
      </c>
      <c r="D9" t="s">
        <v>683</v>
      </c>
      <c r="E9" s="12">
        <v>80</v>
      </c>
      <c r="F9" s="12">
        <v>80.900000000000006</v>
      </c>
      <c r="G9" s="12">
        <v>45.8</v>
      </c>
      <c r="H9" s="12">
        <v>206.7</v>
      </c>
      <c r="I9" s="12">
        <v>70</v>
      </c>
      <c r="J9" s="12">
        <v>108</v>
      </c>
      <c r="K9" s="12">
        <v>70.8</v>
      </c>
      <c r="L9" s="12">
        <v>248.8</v>
      </c>
      <c r="M9" s="10">
        <f t="shared" si="0"/>
        <v>2.3153404766272883</v>
      </c>
      <c r="N9" s="10">
        <f t="shared" si="1"/>
        <v>2.3958503760187813</v>
      </c>
    </row>
    <row r="10" spans="1:14">
      <c r="A10">
        <v>10</v>
      </c>
      <c r="B10">
        <v>1</v>
      </c>
      <c r="C10">
        <v>6</v>
      </c>
      <c r="D10" t="s">
        <v>692</v>
      </c>
      <c r="E10" s="12">
        <v>59.4</v>
      </c>
      <c r="F10" s="12">
        <v>46.3</v>
      </c>
      <c r="G10" s="12">
        <v>36.799999999999997</v>
      </c>
      <c r="H10" s="12">
        <v>142.5</v>
      </c>
      <c r="I10" s="12">
        <v>66.900000000000006</v>
      </c>
      <c r="J10" s="12">
        <v>103.1</v>
      </c>
      <c r="K10" s="12">
        <v>28.2</v>
      </c>
      <c r="L10" s="12">
        <v>198.2</v>
      </c>
      <c r="M10" s="10">
        <f t="shared" si="0"/>
        <v>2.153814864344529</v>
      </c>
      <c r="N10" s="10">
        <f t="shared" si="1"/>
        <v>2.2971036501492565</v>
      </c>
    </row>
    <row r="11" spans="1:14">
      <c r="A11">
        <v>11</v>
      </c>
      <c r="B11">
        <v>1</v>
      </c>
      <c r="C11">
        <v>7</v>
      </c>
      <c r="D11" t="s">
        <v>538</v>
      </c>
      <c r="E11" s="12">
        <v>147.6</v>
      </c>
      <c r="F11" s="12">
        <v>116.9</v>
      </c>
      <c r="G11" s="12">
        <v>93.4</v>
      </c>
      <c r="H11" s="12">
        <v>357.9</v>
      </c>
      <c r="I11" s="12">
        <v>44.2</v>
      </c>
      <c r="J11" s="12">
        <v>120.3</v>
      </c>
      <c r="K11" s="12">
        <v>74.2</v>
      </c>
      <c r="L11" s="12">
        <v>238.7</v>
      </c>
      <c r="M11" s="10">
        <f t="shared" si="0"/>
        <v>2.5537616983900042</v>
      </c>
      <c r="N11" s="10">
        <f t="shared" si="1"/>
        <v>2.3778524190067545</v>
      </c>
    </row>
    <row r="12" spans="1:14">
      <c r="A12">
        <v>12</v>
      </c>
      <c r="B12">
        <v>1</v>
      </c>
      <c r="C12">
        <v>8</v>
      </c>
      <c r="D12" t="s">
        <v>684</v>
      </c>
      <c r="E12" s="12">
        <v>113.2</v>
      </c>
      <c r="F12" s="12">
        <v>98.3</v>
      </c>
      <c r="G12" s="12">
        <v>50.7</v>
      </c>
      <c r="H12" s="12">
        <v>262.2</v>
      </c>
      <c r="I12" s="12">
        <v>44.7</v>
      </c>
      <c r="J12" s="12">
        <v>110.8</v>
      </c>
      <c r="K12" s="12">
        <v>68</v>
      </c>
      <c r="L12" s="12">
        <v>223.5</v>
      </c>
      <c r="M12" s="10">
        <f t="shared" si="0"/>
        <v>2.4186326873540653</v>
      </c>
      <c r="N12" s="10">
        <f t="shared" si="1"/>
        <v>2.3492775274679554</v>
      </c>
    </row>
    <row r="13" spans="1:14">
      <c r="A13">
        <v>13</v>
      </c>
      <c r="B13">
        <v>1</v>
      </c>
      <c r="C13">
        <v>8</v>
      </c>
      <c r="D13" t="s">
        <v>685</v>
      </c>
      <c r="E13" s="12">
        <v>77.650000000000006</v>
      </c>
      <c r="F13" s="12">
        <v>67.933333333333337</v>
      </c>
      <c r="G13" s="12">
        <v>33.85</v>
      </c>
      <c r="H13" s="12">
        <v>179.43333333333331</v>
      </c>
      <c r="I13" s="12">
        <v>32.65</v>
      </c>
      <c r="J13" s="12">
        <v>74.383333333333326</v>
      </c>
      <c r="K13" s="12">
        <v>46.1</v>
      </c>
      <c r="L13" s="12">
        <v>153.13333333333333</v>
      </c>
      <c r="M13" s="10">
        <f t="shared" si="0"/>
        <v>2.2539031250960253</v>
      </c>
      <c r="N13" s="10">
        <f t="shared" si="1"/>
        <v>2.185069736139345</v>
      </c>
    </row>
    <row r="14" spans="1:14">
      <c r="A14">
        <v>14</v>
      </c>
      <c r="B14">
        <v>1</v>
      </c>
      <c r="C14">
        <v>8</v>
      </c>
      <c r="D14" t="s">
        <v>686</v>
      </c>
      <c r="E14" s="12">
        <v>69.400000000000006</v>
      </c>
      <c r="F14" s="12">
        <v>62.166666666666664</v>
      </c>
      <c r="G14" s="12">
        <v>31</v>
      </c>
      <c r="H14" s="12">
        <v>162.56666666666669</v>
      </c>
      <c r="I14" s="12">
        <v>30.6</v>
      </c>
      <c r="J14" s="12">
        <v>64.933333333333323</v>
      </c>
      <c r="K14" s="12">
        <v>40.466666666666661</v>
      </c>
      <c r="L14" s="12">
        <v>136</v>
      </c>
      <c r="M14" s="10">
        <f t="shared" si="0"/>
        <v>2.2110315008719041</v>
      </c>
      <c r="N14" s="10">
        <f t="shared" si="1"/>
        <v>2.1335389083702174</v>
      </c>
    </row>
    <row r="15" spans="1:14">
      <c r="A15">
        <v>15</v>
      </c>
      <c r="B15">
        <v>1</v>
      </c>
      <c r="C15">
        <v>8</v>
      </c>
      <c r="D15" t="s">
        <v>539</v>
      </c>
      <c r="E15" s="12">
        <v>110.3</v>
      </c>
      <c r="F15" s="12">
        <v>102.4</v>
      </c>
      <c r="G15" s="12">
        <v>47.8</v>
      </c>
      <c r="H15" s="12">
        <v>260.5</v>
      </c>
      <c r="I15" s="12">
        <v>40</v>
      </c>
      <c r="J15" s="12">
        <v>104.5</v>
      </c>
      <c r="K15" s="12">
        <v>64.099999999999994</v>
      </c>
      <c r="L15" s="12">
        <v>208.6</v>
      </c>
      <c r="M15" s="10">
        <f t="shared" si="0"/>
        <v>2.4158077276355434</v>
      </c>
      <c r="N15" s="10">
        <f t="shared" si="1"/>
        <v>2.3193143040905122</v>
      </c>
    </row>
    <row r="16" spans="1:14">
      <c r="A16">
        <v>16</v>
      </c>
      <c r="B16">
        <v>1</v>
      </c>
      <c r="C16">
        <v>8</v>
      </c>
      <c r="D16" t="s">
        <v>687</v>
      </c>
      <c r="E16" s="12">
        <v>117.2</v>
      </c>
      <c r="F16" s="12">
        <v>102.9</v>
      </c>
      <c r="G16" s="12">
        <v>46.6</v>
      </c>
      <c r="H16" s="12">
        <v>266.7</v>
      </c>
      <c r="I16" s="12">
        <v>46</v>
      </c>
      <c r="J16" s="12">
        <v>107.5</v>
      </c>
      <c r="K16" s="12">
        <v>61.9</v>
      </c>
      <c r="L16" s="12">
        <v>215.4</v>
      </c>
      <c r="M16" s="10">
        <f t="shared" si="0"/>
        <v>2.4260230156898763</v>
      </c>
      <c r="N16" s="10">
        <f t="shared" si="1"/>
        <v>2.3332456989619628</v>
      </c>
    </row>
    <row r="17" spans="1:14">
      <c r="A17">
        <v>17</v>
      </c>
      <c r="B17">
        <v>1</v>
      </c>
      <c r="C17">
        <v>8</v>
      </c>
      <c r="D17" t="s">
        <v>688</v>
      </c>
      <c r="E17" s="12">
        <v>72.566666666666677</v>
      </c>
      <c r="F17" s="12">
        <v>66.066666666666677</v>
      </c>
      <c r="G17" s="12">
        <v>32.86</v>
      </c>
      <c r="H17" s="12">
        <v>166.01666666666668</v>
      </c>
      <c r="I17" s="12">
        <v>38.033333333333331</v>
      </c>
      <c r="J17" s="12">
        <v>67.616666666666674</v>
      </c>
      <c r="K17" s="12">
        <v>39.450000000000003</v>
      </c>
      <c r="L17" s="12">
        <v>145.1</v>
      </c>
      <c r="M17" s="10">
        <f t="shared" si="0"/>
        <v>2.2201516897148976</v>
      </c>
      <c r="N17" s="10">
        <f t="shared" si="1"/>
        <v>2.161667412437736</v>
      </c>
    </row>
    <row r="18" spans="1:14">
      <c r="A18">
        <v>18</v>
      </c>
      <c r="B18">
        <v>1</v>
      </c>
      <c r="C18">
        <v>9</v>
      </c>
      <c r="D18" t="s">
        <v>860</v>
      </c>
      <c r="E18" s="12">
        <v>90.16</v>
      </c>
      <c r="F18" s="12">
        <v>81.680000000000007</v>
      </c>
      <c r="G18" s="12">
        <v>42.1</v>
      </c>
      <c r="H18" s="12">
        <v>213.94</v>
      </c>
      <c r="I18" s="12">
        <v>37.72</v>
      </c>
      <c r="J18" s="12">
        <v>73.92</v>
      </c>
      <c r="K18" s="12">
        <v>44.96</v>
      </c>
      <c r="L18" s="12">
        <v>156.6</v>
      </c>
      <c r="M18" s="10">
        <f t="shared" si="0"/>
        <v>2.3302919914681564</v>
      </c>
      <c r="N18" s="10">
        <f t="shared" si="1"/>
        <v>2.1947917577219247</v>
      </c>
    </row>
    <row r="19" spans="1:14">
      <c r="A19">
        <v>19</v>
      </c>
      <c r="B19">
        <v>1</v>
      </c>
      <c r="C19">
        <v>9</v>
      </c>
      <c r="D19" t="s">
        <v>693</v>
      </c>
      <c r="E19" s="12">
        <v>264</v>
      </c>
      <c r="F19" s="12">
        <v>263</v>
      </c>
      <c r="G19" s="12">
        <v>104</v>
      </c>
      <c r="H19" s="12">
        <v>631</v>
      </c>
      <c r="I19" s="12">
        <v>82</v>
      </c>
      <c r="J19" s="12">
        <v>157</v>
      </c>
      <c r="K19" s="12">
        <v>84</v>
      </c>
      <c r="L19" s="12">
        <v>323</v>
      </c>
      <c r="M19" s="10">
        <f t="shared" si="0"/>
        <v>2.8000293592441343</v>
      </c>
      <c r="N19" s="10">
        <f t="shared" si="1"/>
        <v>2.509202522331103</v>
      </c>
    </row>
    <row r="20" spans="1:14">
      <c r="A20">
        <v>20</v>
      </c>
      <c r="B20">
        <v>1</v>
      </c>
      <c r="C20">
        <v>9</v>
      </c>
      <c r="D20" t="s">
        <v>694</v>
      </c>
      <c r="E20" s="12">
        <v>409.75</v>
      </c>
      <c r="F20" s="12">
        <v>414.75</v>
      </c>
      <c r="G20" s="12">
        <v>145.75</v>
      </c>
      <c r="H20" s="12">
        <v>970.25</v>
      </c>
      <c r="I20" s="12">
        <v>103</v>
      </c>
      <c r="J20" s="12">
        <v>202</v>
      </c>
      <c r="K20" s="12">
        <v>120.25</v>
      </c>
      <c r="L20" s="12">
        <v>425.25</v>
      </c>
      <c r="M20" s="10">
        <f t="shared" si="0"/>
        <v>2.9868836514120525</v>
      </c>
      <c r="N20" s="10">
        <f t="shared" si="1"/>
        <v>2.6286443222846065</v>
      </c>
    </row>
    <row r="21" spans="1:14">
      <c r="A21">
        <v>21</v>
      </c>
      <c r="B21">
        <v>1</v>
      </c>
      <c r="C21">
        <v>9</v>
      </c>
      <c r="D21" t="s">
        <v>675</v>
      </c>
      <c r="E21" s="12">
        <v>252</v>
      </c>
      <c r="F21" s="12">
        <v>254</v>
      </c>
      <c r="G21" s="12">
        <v>100.5</v>
      </c>
      <c r="H21" s="12">
        <v>606.5</v>
      </c>
      <c r="I21" s="12">
        <v>74.5</v>
      </c>
      <c r="J21" s="12">
        <v>148</v>
      </c>
      <c r="K21" s="12">
        <v>88.5</v>
      </c>
      <c r="L21" s="12">
        <v>311</v>
      </c>
      <c r="M21" s="10">
        <f t="shared" si="0"/>
        <v>2.7828308052025919</v>
      </c>
      <c r="N21" s="10">
        <f t="shared" si="1"/>
        <v>2.4927603890268375</v>
      </c>
    </row>
    <row r="22" spans="1:14">
      <c r="A22">
        <v>22</v>
      </c>
      <c r="B22">
        <v>1</v>
      </c>
      <c r="C22">
        <v>9</v>
      </c>
      <c r="D22" t="s">
        <v>541</v>
      </c>
      <c r="E22" s="12">
        <v>295</v>
      </c>
      <c r="F22" s="12">
        <v>290</v>
      </c>
      <c r="G22" s="12">
        <v>104.7</v>
      </c>
      <c r="H22" s="12">
        <v>689.7</v>
      </c>
      <c r="I22" s="12">
        <v>85</v>
      </c>
      <c r="J22" s="12">
        <v>159</v>
      </c>
      <c r="K22" s="12">
        <v>96</v>
      </c>
      <c r="L22" s="12">
        <v>340</v>
      </c>
      <c r="M22" s="10">
        <f t="shared" si="0"/>
        <v>2.8386602259889413</v>
      </c>
      <c r="N22" s="10">
        <f t="shared" si="1"/>
        <v>2.5314789170422549</v>
      </c>
    </row>
    <row r="23" spans="1:14">
      <c r="A23">
        <v>24</v>
      </c>
      <c r="B23">
        <v>1</v>
      </c>
      <c r="C23">
        <v>9</v>
      </c>
      <c r="D23" t="s">
        <v>857</v>
      </c>
      <c r="E23" s="12">
        <v>287</v>
      </c>
      <c r="F23" s="12">
        <v>287</v>
      </c>
      <c r="G23" s="12">
        <v>108</v>
      </c>
      <c r="H23" s="12">
        <v>682</v>
      </c>
      <c r="I23" s="12">
        <v>75</v>
      </c>
      <c r="J23" s="12">
        <v>157</v>
      </c>
      <c r="K23" s="12">
        <v>94</v>
      </c>
      <c r="L23" s="12">
        <v>326</v>
      </c>
      <c r="M23" s="10">
        <f t="shared" si="0"/>
        <v>2.8337843746564788</v>
      </c>
      <c r="N23" s="10">
        <f t="shared" si="1"/>
        <v>2.5132176000679389</v>
      </c>
    </row>
    <row r="24" spans="1:14">
      <c r="A24">
        <v>25</v>
      </c>
      <c r="B24">
        <v>1</v>
      </c>
      <c r="C24">
        <v>9</v>
      </c>
      <c r="D24" t="s">
        <v>862</v>
      </c>
      <c r="E24" s="12">
        <v>25.5</v>
      </c>
      <c r="F24" s="12">
        <v>21.5</v>
      </c>
      <c r="G24" s="12">
        <v>17</v>
      </c>
      <c r="H24" s="12">
        <v>64</v>
      </c>
      <c r="I24" s="12">
        <v>17.5</v>
      </c>
      <c r="J24" s="12">
        <v>47.75</v>
      </c>
      <c r="K24" s="12">
        <v>35.5</v>
      </c>
      <c r="L24" s="12">
        <v>100.75</v>
      </c>
      <c r="M24" s="10">
        <f t="shared" si="0"/>
        <v>1.8061799739838871</v>
      </c>
      <c r="N24" s="10">
        <f t="shared" si="1"/>
        <v>2.0032450548131471</v>
      </c>
    </row>
    <row r="25" spans="1:14">
      <c r="A25">
        <v>26</v>
      </c>
      <c r="B25">
        <v>1</v>
      </c>
      <c r="C25">
        <v>9</v>
      </c>
      <c r="D25" t="s">
        <v>861</v>
      </c>
      <c r="E25" s="12">
        <v>106.12</v>
      </c>
      <c r="F25" s="12">
        <v>100.04</v>
      </c>
      <c r="G25" s="12">
        <v>50.5</v>
      </c>
      <c r="H25" s="12">
        <v>256.66000000000003</v>
      </c>
      <c r="I25" s="12">
        <v>43.82</v>
      </c>
      <c r="J25" s="12">
        <v>80.959999999999994</v>
      </c>
      <c r="K25" s="12">
        <v>49.2</v>
      </c>
      <c r="L25" s="12">
        <v>173.98</v>
      </c>
      <c r="M25" s="10">
        <f t="shared" si="0"/>
        <v>2.409358189930165</v>
      </c>
      <c r="N25" s="10">
        <f t="shared" si="1"/>
        <v>2.2404993265075115</v>
      </c>
    </row>
    <row r="26" spans="1:14">
      <c r="A26">
        <v>27</v>
      </c>
      <c r="B26">
        <v>1</v>
      </c>
      <c r="C26">
        <v>9</v>
      </c>
      <c r="D26" t="s">
        <v>719</v>
      </c>
      <c r="E26" s="12">
        <v>62.2</v>
      </c>
      <c r="F26" s="12">
        <v>60.9</v>
      </c>
      <c r="G26" s="12">
        <v>31.9</v>
      </c>
      <c r="H26" s="12">
        <v>155</v>
      </c>
      <c r="I26" s="12">
        <v>28</v>
      </c>
      <c r="J26" s="12">
        <v>69.900000000000006</v>
      </c>
      <c r="K26" s="12">
        <v>32.299999999999997</v>
      </c>
      <c r="L26" s="12">
        <v>130.19999999999999</v>
      </c>
      <c r="M26" s="10">
        <f t="shared" si="0"/>
        <v>2.1903316981702914</v>
      </c>
      <c r="N26" s="10">
        <f t="shared" si="1"/>
        <v>2.114610984232173</v>
      </c>
    </row>
    <row r="27" spans="1:14">
      <c r="A27">
        <v>28</v>
      </c>
      <c r="B27">
        <v>1</v>
      </c>
      <c r="C27">
        <v>9</v>
      </c>
      <c r="D27" t="s">
        <v>724</v>
      </c>
      <c r="E27" s="12">
        <v>26.4</v>
      </c>
      <c r="F27" s="12">
        <v>25.1</v>
      </c>
      <c r="G27" s="12">
        <v>15.6</v>
      </c>
      <c r="H27" s="12">
        <v>67.099999999999994</v>
      </c>
      <c r="I27" s="12">
        <v>13.8</v>
      </c>
      <c r="J27" s="12">
        <v>32.700000000000003</v>
      </c>
      <c r="K27" s="12">
        <v>22.4</v>
      </c>
      <c r="L27" s="12">
        <v>68.900000000000006</v>
      </c>
      <c r="M27" s="10">
        <f t="shared" si="0"/>
        <v>1.8267225201689921</v>
      </c>
      <c r="N27" s="10">
        <f t="shared" si="1"/>
        <v>1.8382192219076259</v>
      </c>
    </row>
    <row r="28" spans="1:14">
      <c r="A28">
        <v>29</v>
      </c>
      <c r="B28">
        <v>1</v>
      </c>
      <c r="C28">
        <v>9</v>
      </c>
      <c r="D28" t="s">
        <v>542</v>
      </c>
      <c r="E28" s="12">
        <v>244</v>
      </c>
      <c r="F28" s="12">
        <v>236</v>
      </c>
      <c r="G28" s="12">
        <v>99</v>
      </c>
      <c r="H28" s="12">
        <v>579</v>
      </c>
      <c r="I28" s="12">
        <v>87</v>
      </c>
      <c r="J28" s="12">
        <v>164</v>
      </c>
      <c r="K28" s="12">
        <v>93</v>
      </c>
      <c r="L28" s="12">
        <v>344</v>
      </c>
      <c r="M28" s="10">
        <f t="shared" si="0"/>
        <v>2.762678563727436</v>
      </c>
      <c r="N28" s="10">
        <f t="shared" si="1"/>
        <v>2.53655844257153</v>
      </c>
    </row>
    <row r="29" spans="1:14">
      <c r="A29">
        <v>30</v>
      </c>
      <c r="B29">
        <v>1</v>
      </c>
      <c r="C29">
        <v>9</v>
      </c>
      <c r="D29" t="s">
        <v>863</v>
      </c>
      <c r="E29" s="12">
        <v>22.75</v>
      </c>
      <c r="F29" s="12">
        <v>19.5</v>
      </c>
      <c r="G29" s="12">
        <v>15.5</v>
      </c>
      <c r="H29" s="12">
        <v>57.75</v>
      </c>
      <c r="I29" s="12">
        <v>15.25</v>
      </c>
      <c r="J29" s="12">
        <v>47</v>
      </c>
      <c r="K29" s="12">
        <v>34.25</v>
      </c>
      <c r="L29" s="12">
        <v>96.5</v>
      </c>
      <c r="M29" s="10">
        <f t="shared" si="0"/>
        <v>1.7615519885641819</v>
      </c>
      <c r="N29" s="10">
        <f t="shared" si="1"/>
        <v>1.9845273133437926</v>
      </c>
    </row>
    <row r="30" spans="1:14">
      <c r="A30">
        <v>31</v>
      </c>
      <c r="B30">
        <v>1</v>
      </c>
      <c r="C30">
        <v>9</v>
      </c>
      <c r="D30" t="s">
        <v>864</v>
      </c>
      <c r="E30" s="12">
        <v>36.93333333333333</v>
      </c>
      <c r="F30" s="12">
        <v>35.333333333333336</v>
      </c>
      <c r="G30" s="12">
        <v>20.833333333333332</v>
      </c>
      <c r="H30" s="12">
        <v>93.1</v>
      </c>
      <c r="I30" s="12">
        <v>16.233333333333334</v>
      </c>
      <c r="J30" s="12">
        <v>34.9</v>
      </c>
      <c r="K30" s="12">
        <v>24.466666666666669</v>
      </c>
      <c r="L30" s="12">
        <v>75.599999999999994</v>
      </c>
      <c r="M30" s="10">
        <f t="shared" si="0"/>
        <v>1.9689496809813425</v>
      </c>
      <c r="N30" s="10">
        <f t="shared" si="1"/>
        <v>1.8785217955012066</v>
      </c>
    </row>
    <row r="31" spans="1:14">
      <c r="A31">
        <v>32</v>
      </c>
      <c r="B31">
        <v>1</v>
      </c>
      <c r="C31">
        <v>9</v>
      </c>
      <c r="D31" t="s">
        <v>23</v>
      </c>
      <c r="E31" s="12">
        <v>29.1</v>
      </c>
      <c r="F31" s="12">
        <v>28.2</v>
      </c>
      <c r="G31" s="12">
        <v>16.600000000000001</v>
      </c>
      <c r="H31" s="12">
        <v>73.900000000000006</v>
      </c>
      <c r="I31" s="12">
        <v>13</v>
      </c>
      <c r="J31" s="12">
        <v>31.2</v>
      </c>
      <c r="K31" s="12">
        <v>22.6</v>
      </c>
      <c r="L31" s="12">
        <v>66.8</v>
      </c>
      <c r="M31" s="10">
        <f t="shared" si="0"/>
        <v>1.8686444383948257</v>
      </c>
      <c r="N31" s="10">
        <f t="shared" si="1"/>
        <v>1.8247764624755456</v>
      </c>
    </row>
    <row r="32" spans="1:14">
      <c r="A32">
        <v>33</v>
      </c>
      <c r="B32">
        <v>1</v>
      </c>
      <c r="C32">
        <v>9</v>
      </c>
      <c r="D32" t="s">
        <v>720</v>
      </c>
      <c r="E32" s="12">
        <v>54.5</v>
      </c>
      <c r="F32" s="12">
        <v>52.7</v>
      </c>
      <c r="G32" s="12">
        <v>29.1</v>
      </c>
      <c r="H32" s="12">
        <v>136.30000000000001</v>
      </c>
      <c r="I32" s="12">
        <v>23.7</v>
      </c>
      <c r="J32" s="12">
        <v>49.1</v>
      </c>
      <c r="K32" s="12">
        <v>23.4</v>
      </c>
      <c r="L32" s="12">
        <v>96.2</v>
      </c>
      <c r="M32" s="10">
        <f t="shared" si="0"/>
        <v>2.1344958558346736</v>
      </c>
      <c r="N32" s="10">
        <f t="shared" si="1"/>
        <v>1.983175072037813</v>
      </c>
    </row>
    <row r="33" spans="1:14">
      <c r="A33">
        <v>35</v>
      </c>
      <c r="B33">
        <v>1</v>
      </c>
      <c r="C33">
        <v>9</v>
      </c>
      <c r="D33" t="s">
        <v>721</v>
      </c>
      <c r="E33" s="12">
        <v>55</v>
      </c>
      <c r="F33" s="12">
        <v>53.9</v>
      </c>
      <c r="G33" s="12">
        <v>28.7</v>
      </c>
      <c r="H33" s="12">
        <v>137.6</v>
      </c>
      <c r="I33" s="12">
        <v>23.1</v>
      </c>
      <c r="J33" s="12">
        <v>48.1</v>
      </c>
      <c r="K33" s="12">
        <v>30.9</v>
      </c>
      <c r="L33" s="12">
        <v>102.1</v>
      </c>
      <c r="M33" s="10">
        <f t="shared" si="0"/>
        <v>2.1386184338994925</v>
      </c>
      <c r="N33" s="10">
        <f t="shared" si="1"/>
        <v>2.0090257420869104</v>
      </c>
    </row>
    <row r="34" spans="1:14">
      <c r="A34">
        <v>37</v>
      </c>
      <c r="B34">
        <v>1</v>
      </c>
      <c r="C34">
        <v>9</v>
      </c>
      <c r="D34" t="s">
        <v>723</v>
      </c>
      <c r="E34" s="12">
        <v>25.5</v>
      </c>
      <c r="F34" s="12">
        <v>22.9</v>
      </c>
      <c r="G34" s="12">
        <v>17.3</v>
      </c>
      <c r="H34" s="12">
        <v>65.7</v>
      </c>
      <c r="I34" s="12">
        <v>17.7</v>
      </c>
      <c r="J34" s="12">
        <v>58.5</v>
      </c>
      <c r="K34" s="12">
        <v>44.3</v>
      </c>
      <c r="L34" s="12">
        <v>120.5</v>
      </c>
      <c r="M34" s="10">
        <f t="shared" si="0"/>
        <v>1.8175653695597809</v>
      </c>
      <c r="N34" s="10">
        <f t="shared" si="1"/>
        <v>2.0809870469108871</v>
      </c>
    </row>
    <row r="35" spans="1:14">
      <c r="A35">
        <v>38</v>
      </c>
      <c r="B35">
        <v>1</v>
      </c>
      <c r="C35">
        <v>9</v>
      </c>
      <c r="D35" t="s">
        <v>865</v>
      </c>
      <c r="E35" s="12">
        <v>50</v>
      </c>
      <c r="F35" s="12">
        <v>43.05</v>
      </c>
      <c r="G35" s="12">
        <v>27.05</v>
      </c>
      <c r="H35" s="12">
        <v>120.1</v>
      </c>
      <c r="I35" s="12">
        <v>24.45</v>
      </c>
      <c r="J35" s="12">
        <v>44.95</v>
      </c>
      <c r="K35" s="12">
        <v>28.45</v>
      </c>
      <c r="L35" s="12">
        <v>97.85</v>
      </c>
      <c r="M35" s="10">
        <f t="shared" si="0"/>
        <v>2.079543007402906</v>
      </c>
      <c r="N35" s="10">
        <f t="shared" si="1"/>
        <v>1.9905608299940198</v>
      </c>
    </row>
    <row r="36" spans="1:14">
      <c r="A36">
        <v>39</v>
      </c>
      <c r="B36">
        <v>1</v>
      </c>
      <c r="C36">
        <v>9</v>
      </c>
      <c r="D36" t="s">
        <v>858</v>
      </c>
      <c r="E36" s="12">
        <v>242</v>
      </c>
      <c r="F36" s="12">
        <v>230</v>
      </c>
      <c r="G36" s="12">
        <v>98</v>
      </c>
      <c r="H36" s="12">
        <v>570</v>
      </c>
      <c r="I36" s="12">
        <v>97</v>
      </c>
      <c r="J36" s="12">
        <v>165</v>
      </c>
      <c r="K36" s="12">
        <v>93</v>
      </c>
      <c r="L36" s="12">
        <v>355</v>
      </c>
      <c r="M36" s="10">
        <f t="shared" si="0"/>
        <v>2.7558748556724915</v>
      </c>
      <c r="N36" s="10">
        <f t="shared" si="1"/>
        <v>2.5502283530550942</v>
      </c>
    </row>
    <row r="37" spans="1:14">
      <c r="A37">
        <v>40</v>
      </c>
      <c r="B37">
        <v>1</v>
      </c>
      <c r="C37">
        <v>9</v>
      </c>
      <c r="D37" t="s">
        <v>859</v>
      </c>
      <c r="E37" s="12">
        <v>235</v>
      </c>
      <c r="F37" s="12">
        <v>239</v>
      </c>
      <c r="G37" s="12">
        <v>92</v>
      </c>
      <c r="H37" s="12">
        <v>566</v>
      </c>
      <c r="I37" s="12">
        <v>68</v>
      </c>
      <c r="J37" s="12">
        <v>136</v>
      </c>
      <c r="K37" s="12">
        <v>78</v>
      </c>
      <c r="L37" s="12">
        <v>282</v>
      </c>
      <c r="M37" s="10">
        <f t="shared" si="0"/>
        <v>2.7528164311882715</v>
      </c>
      <c r="N37" s="10">
        <f t="shared" si="1"/>
        <v>2.4502491083193609</v>
      </c>
    </row>
    <row r="38" spans="1:14">
      <c r="A38">
        <v>41</v>
      </c>
      <c r="B38">
        <v>1</v>
      </c>
      <c r="C38">
        <v>9</v>
      </c>
      <c r="D38" t="s">
        <v>544</v>
      </c>
      <c r="E38" s="12">
        <v>82</v>
      </c>
      <c r="F38" s="12">
        <v>81.099999999999994</v>
      </c>
      <c r="G38" s="12">
        <v>40.200000000000003</v>
      </c>
      <c r="H38" s="12">
        <v>203.3</v>
      </c>
      <c r="I38" s="12">
        <v>32.200000000000003</v>
      </c>
      <c r="J38" s="12">
        <v>57.7</v>
      </c>
      <c r="K38" s="12">
        <v>34.6</v>
      </c>
      <c r="L38" s="12">
        <v>124.5</v>
      </c>
      <c r="M38" s="10">
        <f t="shared" si="0"/>
        <v>2.3081373786380386</v>
      </c>
      <c r="N38" s="10">
        <f t="shared" si="1"/>
        <v>2.0951693514317551</v>
      </c>
    </row>
    <row r="39" spans="1:14">
      <c r="A39">
        <v>45</v>
      </c>
      <c r="B39">
        <v>1</v>
      </c>
      <c r="C39">
        <v>9</v>
      </c>
      <c r="D39" t="s">
        <v>546</v>
      </c>
      <c r="E39" s="12">
        <v>109.3</v>
      </c>
      <c r="F39" s="12">
        <v>104.5</v>
      </c>
      <c r="G39" s="12">
        <v>55</v>
      </c>
      <c r="H39" s="12">
        <v>268.8</v>
      </c>
      <c r="I39" s="12">
        <v>39.4</v>
      </c>
      <c r="J39" s="12">
        <v>84.9</v>
      </c>
      <c r="K39" s="12">
        <v>56.9</v>
      </c>
      <c r="L39" s="12">
        <v>181.2</v>
      </c>
      <c r="M39" s="10">
        <f t="shared" si="0"/>
        <v>2.4294292643817879</v>
      </c>
      <c r="N39" s="10">
        <f t="shared" si="1"/>
        <v>2.2581581933407944</v>
      </c>
    </row>
    <row r="40" spans="1:14">
      <c r="A40">
        <v>46</v>
      </c>
      <c r="B40">
        <v>1</v>
      </c>
      <c r="C40">
        <v>9</v>
      </c>
      <c r="D40" t="s">
        <v>547</v>
      </c>
      <c r="E40" s="12">
        <v>79.900000000000006</v>
      </c>
      <c r="F40" s="12">
        <v>72.5</v>
      </c>
      <c r="G40" s="12">
        <v>43</v>
      </c>
      <c r="H40" s="12">
        <v>195.4</v>
      </c>
      <c r="I40" s="12">
        <v>31</v>
      </c>
      <c r="J40" s="12">
        <v>66.599999999999994</v>
      </c>
      <c r="K40" s="12">
        <v>44.2</v>
      </c>
      <c r="L40" s="12">
        <v>141.80000000000001</v>
      </c>
      <c r="M40" s="10">
        <f t="shared" si="0"/>
        <v>2.2909245593827543</v>
      </c>
      <c r="N40" s="10">
        <f t="shared" si="1"/>
        <v>2.1516762308470478</v>
      </c>
    </row>
    <row r="41" spans="1:14">
      <c r="A41">
        <v>47</v>
      </c>
      <c r="B41">
        <v>1</v>
      </c>
      <c r="C41">
        <v>9</v>
      </c>
      <c r="D41" t="s">
        <v>549</v>
      </c>
      <c r="E41" s="12">
        <v>104.6</v>
      </c>
      <c r="F41" s="12">
        <v>99.6</v>
      </c>
      <c r="G41" s="12">
        <v>50.7</v>
      </c>
      <c r="H41" s="12">
        <v>254.9</v>
      </c>
      <c r="I41" s="12">
        <v>37.9</v>
      </c>
      <c r="J41" s="12">
        <v>80.2</v>
      </c>
      <c r="K41" s="12">
        <v>53.4</v>
      </c>
      <c r="L41" s="12">
        <v>171.5</v>
      </c>
      <c r="M41" s="10">
        <f t="shared" si="0"/>
        <v>2.4063698354692677</v>
      </c>
      <c r="N41" s="10">
        <f t="shared" si="1"/>
        <v>2.2342641243787895</v>
      </c>
    </row>
    <row r="42" spans="1:14">
      <c r="A42">
        <v>48</v>
      </c>
      <c r="B42">
        <v>1</v>
      </c>
      <c r="C42">
        <v>10</v>
      </c>
      <c r="D42" t="s">
        <v>751</v>
      </c>
      <c r="E42" s="12">
        <v>122.52500000000001</v>
      </c>
      <c r="F42" s="12">
        <v>109.875</v>
      </c>
      <c r="G42" s="12">
        <v>63.666666666666664</v>
      </c>
      <c r="H42" s="12">
        <v>280.14999999999998</v>
      </c>
      <c r="I42" s="12">
        <v>52.225000000000001</v>
      </c>
      <c r="J42" s="12">
        <v>75.825000000000003</v>
      </c>
      <c r="K42" s="12">
        <v>45.975000000000001</v>
      </c>
      <c r="L42" s="12">
        <v>174.02500000000001</v>
      </c>
      <c r="M42" s="10">
        <f t="shared" si="0"/>
        <v>2.4473906268035872</v>
      </c>
      <c r="N42" s="10">
        <f t="shared" si="1"/>
        <v>2.240611642432826</v>
      </c>
    </row>
    <row r="43" spans="1:14">
      <c r="A43">
        <v>49</v>
      </c>
      <c r="B43">
        <v>1</v>
      </c>
      <c r="C43">
        <v>10</v>
      </c>
      <c r="D43" t="s">
        <v>830</v>
      </c>
      <c r="E43" s="12">
        <v>96.8</v>
      </c>
      <c r="F43" s="12">
        <v>79.3</v>
      </c>
      <c r="G43" s="12">
        <v>40.5</v>
      </c>
      <c r="H43" s="12">
        <v>216.6</v>
      </c>
      <c r="I43" s="12">
        <v>67.55</v>
      </c>
      <c r="J43" s="12">
        <v>139.69999999999999</v>
      </c>
      <c r="K43" s="12">
        <v>69.900000000000006</v>
      </c>
      <c r="L43" s="12">
        <v>277.14999999999998</v>
      </c>
      <c r="M43" s="10">
        <f t="shared" si="0"/>
        <v>2.3356584522893016</v>
      </c>
      <c r="N43" s="10">
        <f t="shared" si="1"/>
        <v>2.4427148829284802</v>
      </c>
    </row>
    <row r="44" spans="1:14">
      <c r="A44">
        <v>50</v>
      </c>
      <c r="B44">
        <v>1</v>
      </c>
      <c r="C44">
        <v>10</v>
      </c>
      <c r="D44" t="s">
        <v>203</v>
      </c>
      <c r="E44" s="12">
        <v>142.65</v>
      </c>
      <c r="F44" s="12">
        <v>150.94999999999999</v>
      </c>
      <c r="G44" s="12">
        <v>62.95</v>
      </c>
      <c r="H44" s="12">
        <v>356.55</v>
      </c>
      <c r="I44" s="12">
        <v>59.9</v>
      </c>
      <c r="J44" s="12">
        <v>123.7</v>
      </c>
      <c r="K44" s="12">
        <v>64.45</v>
      </c>
      <c r="L44" s="12">
        <v>248.05</v>
      </c>
      <c r="M44" s="10">
        <f t="shared" si="0"/>
        <v>2.5521204407838614</v>
      </c>
      <c r="N44" s="10">
        <f t="shared" si="1"/>
        <v>2.3945392313722045</v>
      </c>
    </row>
    <row r="45" spans="1:14">
      <c r="A45">
        <v>51</v>
      </c>
      <c r="B45">
        <v>1</v>
      </c>
      <c r="C45">
        <v>10</v>
      </c>
      <c r="D45" t="s">
        <v>750</v>
      </c>
      <c r="E45" s="12">
        <v>172.8</v>
      </c>
      <c r="F45" s="12">
        <v>189.2</v>
      </c>
      <c r="G45" s="12">
        <v>76.900000000000006</v>
      </c>
      <c r="H45" s="12">
        <v>438.9</v>
      </c>
      <c r="I45" s="12">
        <v>74.599999999999994</v>
      </c>
      <c r="J45" s="12">
        <v>136.9</v>
      </c>
      <c r="K45" s="12">
        <v>70.099999999999994</v>
      </c>
      <c r="L45" s="12">
        <v>281.60000000000002</v>
      </c>
      <c r="M45" s="10">
        <f t="shared" si="0"/>
        <v>2.6423655808449733</v>
      </c>
      <c r="N45" s="10">
        <f t="shared" si="1"/>
        <v>2.4496326504700745</v>
      </c>
    </row>
    <row r="46" spans="1:14">
      <c r="A46">
        <v>54</v>
      </c>
      <c r="B46">
        <v>1</v>
      </c>
      <c r="C46">
        <v>10</v>
      </c>
      <c r="D46" t="s">
        <v>745</v>
      </c>
      <c r="E46" s="12">
        <v>147.85</v>
      </c>
      <c r="F46" s="12">
        <v>156.5</v>
      </c>
      <c r="G46" s="12">
        <v>71.3</v>
      </c>
      <c r="H46" s="12">
        <v>375.65</v>
      </c>
      <c r="I46" s="12">
        <v>57.25</v>
      </c>
      <c r="J46" s="12">
        <v>107.6</v>
      </c>
      <c r="K46" s="12">
        <v>63.45</v>
      </c>
      <c r="L46" s="12">
        <v>228.3</v>
      </c>
      <c r="M46" s="10">
        <f t="shared" si="0"/>
        <v>2.5747833931757764</v>
      </c>
      <c r="N46" s="10">
        <f t="shared" si="1"/>
        <v>2.3585059114902354</v>
      </c>
    </row>
    <row r="47" spans="1:14">
      <c r="A47">
        <v>55</v>
      </c>
      <c r="B47">
        <v>1</v>
      </c>
      <c r="C47">
        <v>10</v>
      </c>
      <c r="D47" t="s">
        <v>746</v>
      </c>
      <c r="E47" s="12">
        <v>155.5</v>
      </c>
      <c r="F47" s="12">
        <v>169.6</v>
      </c>
      <c r="G47" s="12">
        <v>67.5</v>
      </c>
      <c r="H47" s="12">
        <v>392.6</v>
      </c>
      <c r="I47" s="12">
        <v>56.6</v>
      </c>
      <c r="J47" s="12">
        <v>124.3</v>
      </c>
      <c r="K47" s="12">
        <v>67.25</v>
      </c>
      <c r="L47" s="12">
        <v>248.15</v>
      </c>
      <c r="M47" s="10">
        <f t="shared" si="0"/>
        <v>2.5939502952639875</v>
      </c>
      <c r="N47" s="10">
        <f t="shared" si="1"/>
        <v>2.3947142795333423</v>
      </c>
    </row>
    <row r="48" spans="1:14">
      <c r="A48">
        <v>56</v>
      </c>
      <c r="B48">
        <v>1</v>
      </c>
      <c r="C48">
        <v>10</v>
      </c>
      <c r="D48" t="s">
        <v>744</v>
      </c>
      <c r="E48" s="12">
        <v>105.1</v>
      </c>
      <c r="F48" s="12">
        <v>109.3</v>
      </c>
      <c r="G48" s="12">
        <v>53.45</v>
      </c>
      <c r="H48" s="12">
        <v>267.85000000000002</v>
      </c>
      <c r="I48" s="12">
        <v>42.4</v>
      </c>
      <c r="J48" s="12">
        <v>69</v>
      </c>
      <c r="K48" s="12">
        <v>38.75</v>
      </c>
      <c r="L48" s="12">
        <v>150.15</v>
      </c>
      <c r="M48" s="10">
        <f t="shared" si="0"/>
        <v>2.4278916507088781</v>
      </c>
      <c r="N48" s="10">
        <f t="shared" si="1"/>
        <v>2.1765253365349997</v>
      </c>
    </row>
    <row r="49" spans="1:14">
      <c r="A49">
        <v>57</v>
      </c>
      <c r="B49">
        <v>1</v>
      </c>
      <c r="C49">
        <v>10</v>
      </c>
      <c r="D49" t="s">
        <v>752</v>
      </c>
      <c r="E49" s="12">
        <v>218</v>
      </c>
      <c r="F49" s="12">
        <v>185</v>
      </c>
      <c r="G49" s="12">
        <v>90.2</v>
      </c>
      <c r="H49" s="12">
        <v>493.2</v>
      </c>
      <c r="I49" s="12">
        <v>71.8</v>
      </c>
      <c r="J49" s="12">
        <v>99.5</v>
      </c>
      <c r="K49" s="12">
        <v>58.2</v>
      </c>
      <c r="L49" s="12">
        <v>229.5</v>
      </c>
      <c r="M49" s="10">
        <f t="shared" si="0"/>
        <v>2.6930230679236939</v>
      </c>
      <c r="N49" s="10">
        <f t="shared" si="1"/>
        <v>2.3607826898732802</v>
      </c>
    </row>
    <row r="50" spans="1:14">
      <c r="A50">
        <v>58</v>
      </c>
      <c r="B50">
        <v>1</v>
      </c>
      <c r="C50">
        <v>10</v>
      </c>
      <c r="D50" t="s">
        <v>747</v>
      </c>
      <c r="E50" s="12">
        <v>140.30000000000001</v>
      </c>
      <c r="F50" s="12">
        <v>149.9</v>
      </c>
      <c r="G50" s="12">
        <v>63.6</v>
      </c>
      <c r="H50" s="12">
        <v>353.8</v>
      </c>
      <c r="I50" s="12">
        <v>58.8</v>
      </c>
      <c r="J50" s="12">
        <v>117.8</v>
      </c>
      <c r="K50" s="12">
        <v>61.8</v>
      </c>
      <c r="L50" s="12">
        <v>238.4</v>
      </c>
      <c r="M50" s="10">
        <f t="shared" si="0"/>
        <v>2.5487578285737045</v>
      </c>
      <c r="N50" s="10">
        <f t="shared" si="1"/>
        <v>2.377306251068199</v>
      </c>
    </row>
    <row r="51" spans="1:14">
      <c r="A51">
        <v>59</v>
      </c>
      <c r="B51">
        <v>1</v>
      </c>
      <c r="C51">
        <v>10</v>
      </c>
      <c r="D51" t="s">
        <v>867</v>
      </c>
      <c r="E51" s="12">
        <v>316</v>
      </c>
      <c r="F51" s="12">
        <v>345.5</v>
      </c>
      <c r="G51" s="12">
        <v>146.5</v>
      </c>
      <c r="H51" s="12">
        <v>808</v>
      </c>
      <c r="I51" s="12">
        <v>113.7</v>
      </c>
      <c r="J51" s="12">
        <v>182</v>
      </c>
      <c r="K51" s="12">
        <v>123.7</v>
      </c>
      <c r="L51" s="12">
        <v>419.4</v>
      </c>
      <c r="M51" s="10">
        <f t="shared" si="0"/>
        <v>2.907411360774586</v>
      </c>
      <c r="N51" s="10">
        <f t="shared" si="1"/>
        <v>2.6226284261293249</v>
      </c>
    </row>
    <row r="52" spans="1:14">
      <c r="A52">
        <v>60</v>
      </c>
      <c r="B52">
        <v>1</v>
      </c>
      <c r="C52">
        <v>10</v>
      </c>
      <c r="D52" t="s">
        <v>868</v>
      </c>
      <c r="E52" s="12">
        <v>258.89999999999998</v>
      </c>
      <c r="F52" s="12">
        <v>308.56666666666666</v>
      </c>
      <c r="G52" s="12">
        <v>120.5</v>
      </c>
      <c r="H52" s="12">
        <v>687.9666666666667</v>
      </c>
      <c r="I52" s="12">
        <v>85.4</v>
      </c>
      <c r="J52" s="12">
        <v>117.63333333333333</v>
      </c>
      <c r="K52" s="12">
        <v>76.333333333333329</v>
      </c>
      <c r="L52" s="12">
        <v>279.36666666666667</v>
      </c>
      <c r="M52" s="10">
        <f t="shared" si="0"/>
        <v>2.8375673963264538</v>
      </c>
      <c r="N52" s="10">
        <f t="shared" si="1"/>
        <v>2.4461745859358417</v>
      </c>
    </row>
    <row r="53" spans="1:14">
      <c r="A53">
        <v>61</v>
      </c>
      <c r="B53">
        <v>1</v>
      </c>
      <c r="C53">
        <v>10</v>
      </c>
      <c r="D53" t="s">
        <v>434</v>
      </c>
      <c r="E53" s="12">
        <v>325</v>
      </c>
      <c r="F53" s="12">
        <v>371</v>
      </c>
      <c r="G53" s="12">
        <v>139.19999999999999</v>
      </c>
      <c r="H53" s="12">
        <v>835.2</v>
      </c>
      <c r="I53" s="12">
        <v>120</v>
      </c>
      <c r="J53" s="12">
        <v>190</v>
      </c>
      <c r="K53" s="12">
        <v>129</v>
      </c>
      <c r="L53" s="12">
        <v>439</v>
      </c>
      <c r="M53" s="10">
        <f t="shared" si="0"/>
        <v>2.9217904856581871</v>
      </c>
      <c r="N53" s="10">
        <f t="shared" si="1"/>
        <v>2.6424645202421213</v>
      </c>
    </row>
    <row r="54" spans="1:14">
      <c r="A54">
        <v>62</v>
      </c>
      <c r="B54">
        <v>1</v>
      </c>
      <c r="C54">
        <v>10</v>
      </c>
      <c r="D54" t="s">
        <v>24</v>
      </c>
      <c r="E54" s="12">
        <v>95.9</v>
      </c>
      <c r="F54" s="12">
        <v>99.8</v>
      </c>
      <c r="G54" s="12">
        <v>47.2</v>
      </c>
      <c r="H54" s="12">
        <v>242.9</v>
      </c>
      <c r="I54" s="12">
        <v>37.1</v>
      </c>
      <c r="J54" s="12">
        <v>51.9</v>
      </c>
      <c r="K54" s="12">
        <v>27.8</v>
      </c>
      <c r="L54" s="12">
        <v>116.8</v>
      </c>
      <c r="M54" s="10">
        <f t="shared" si="0"/>
        <v>2.3854275148051305</v>
      </c>
      <c r="N54" s="10">
        <f t="shared" si="1"/>
        <v>2.0674428427763805</v>
      </c>
    </row>
    <row r="55" spans="1:14">
      <c r="A55">
        <v>63</v>
      </c>
      <c r="B55">
        <v>1</v>
      </c>
      <c r="C55">
        <v>10</v>
      </c>
      <c r="D55" t="s">
        <v>866</v>
      </c>
      <c r="E55" s="12">
        <v>82.36666666666666</v>
      </c>
      <c r="F55" s="12">
        <v>86</v>
      </c>
      <c r="G55" s="12">
        <v>42.466666666666669</v>
      </c>
      <c r="H55" s="12">
        <v>210.83333333333334</v>
      </c>
      <c r="I55" s="12">
        <v>29.966666666666669</v>
      </c>
      <c r="J55" s="12">
        <v>45.1</v>
      </c>
      <c r="K55" s="12">
        <v>22.433333333333337</v>
      </c>
      <c r="L55" s="12">
        <v>97.5</v>
      </c>
      <c r="M55" s="10">
        <f t="shared" si="0"/>
        <v>2.3239392751281933</v>
      </c>
      <c r="N55" s="10">
        <f t="shared" si="1"/>
        <v>1.9890046156985368</v>
      </c>
    </row>
    <row r="56" spans="1:14">
      <c r="A56">
        <v>64</v>
      </c>
      <c r="B56">
        <v>1</v>
      </c>
      <c r="C56">
        <v>10</v>
      </c>
      <c r="D56" t="s">
        <v>25</v>
      </c>
      <c r="E56" s="12">
        <v>108.7</v>
      </c>
      <c r="F56" s="12">
        <v>114.3</v>
      </c>
      <c r="G56" s="12">
        <v>54</v>
      </c>
      <c r="H56" s="12">
        <v>277</v>
      </c>
      <c r="I56" s="12">
        <v>38.1</v>
      </c>
      <c r="J56" s="12">
        <v>58.8</v>
      </c>
      <c r="K56" s="12">
        <v>30.2</v>
      </c>
      <c r="L56" s="12">
        <v>127.1</v>
      </c>
      <c r="M56" s="10">
        <f t="shared" si="0"/>
        <v>2.4424797690644486</v>
      </c>
      <c r="N56" s="10">
        <f t="shared" si="1"/>
        <v>2.1041455505540081</v>
      </c>
    </row>
    <row r="57" spans="1:14">
      <c r="A57">
        <v>66</v>
      </c>
      <c r="B57">
        <v>1</v>
      </c>
      <c r="C57">
        <v>10</v>
      </c>
      <c r="D57" t="s">
        <v>432</v>
      </c>
      <c r="E57" s="12">
        <v>122.3</v>
      </c>
      <c r="F57" s="12">
        <v>133.5</v>
      </c>
      <c r="G57" s="12">
        <v>56.5</v>
      </c>
      <c r="H57" s="12">
        <v>312.3</v>
      </c>
      <c r="I57" s="12">
        <v>57.5</v>
      </c>
      <c r="J57" s="12">
        <v>105.7</v>
      </c>
      <c r="K57" s="12">
        <v>59.8</v>
      </c>
      <c r="L57" s="12">
        <v>223</v>
      </c>
      <c r="M57" s="10">
        <f t="shared" ref="M57:M109" si="2">LOG10(H57)</f>
        <v>2.4945719842301988</v>
      </c>
      <c r="N57" s="10">
        <f t="shared" ref="N57:N109" si="3">LOG10(L57)</f>
        <v>2.3483048630481607</v>
      </c>
    </row>
    <row r="58" spans="1:14">
      <c r="A58">
        <v>67</v>
      </c>
      <c r="B58">
        <v>1</v>
      </c>
      <c r="C58">
        <v>10</v>
      </c>
      <c r="D58" t="s">
        <v>869</v>
      </c>
      <c r="E58" s="12">
        <v>141</v>
      </c>
      <c r="F58" s="12">
        <v>145.69999999999999</v>
      </c>
      <c r="G58" s="12">
        <v>67.900000000000006</v>
      </c>
      <c r="H58" s="12">
        <v>320.64999999999998</v>
      </c>
      <c r="I58" s="12">
        <v>58.9</v>
      </c>
      <c r="J58" s="12">
        <v>99.9</v>
      </c>
      <c r="K58" s="12">
        <v>60.35</v>
      </c>
      <c r="L58" s="12">
        <v>219.15</v>
      </c>
      <c r="M58" s="10">
        <f t="shared" si="2"/>
        <v>2.5060312442532577</v>
      </c>
      <c r="N58" s="10">
        <f t="shared" si="3"/>
        <v>2.340741474989978</v>
      </c>
    </row>
    <row r="59" spans="1:14">
      <c r="A59">
        <v>68</v>
      </c>
      <c r="B59">
        <v>1</v>
      </c>
      <c r="C59">
        <v>10</v>
      </c>
      <c r="D59" t="s">
        <v>741</v>
      </c>
      <c r="E59" s="12">
        <v>153.5</v>
      </c>
      <c r="F59" s="12">
        <v>163</v>
      </c>
      <c r="G59" s="12">
        <v>67.599999999999994</v>
      </c>
      <c r="H59" s="12">
        <v>384.1</v>
      </c>
      <c r="I59" s="12">
        <v>56.5</v>
      </c>
      <c r="J59" s="12">
        <v>107.5</v>
      </c>
      <c r="K59" s="12">
        <v>60.7</v>
      </c>
      <c r="L59" s="12">
        <v>224.7</v>
      </c>
      <c r="M59" s="10">
        <f t="shared" si="2"/>
        <v>2.5844443071651764</v>
      </c>
      <c r="N59" s="10">
        <f t="shared" si="3"/>
        <v>2.3516030724191288</v>
      </c>
    </row>
    <row r="60" spans="1:14">
      <c r="A60">
        <v>69</v>
      </c>
      <c r="B60">
        <v>1</v>
      </c>
      <c r="C60">
        <v>10</v>
      </c>
      <c r="D60" t="s">
        <v>742</v>
      </c>
      <c r="E60" s="12">
        <v>160.22499999999999</v>
      </c>
      <c r="F60" s="12">
        <v>169.42500000000001</v>
      </c>
      <c r="G60" s="12">
        <v>77.95</v>
      </c>
      <c r="H60" s="12">
        <v>407.6</v>
      </c>
      <c r="I60" s="12">
        <v>62.125</v>
      </c>
      <c r="J60" s="12">
        <v>111.45</v>
      </c>
      <c r="K60" s="12">
        <v>65.375</v>
      </c>
      <c r="L60" s="12">
        <v>238.95</v>
      </c>
      <c r="M60" s="10">
        <f t="shared" si="2"/>
        <v>2.610234175334389</v>
      </c>
      <c r="N60" s="10">
        <f t="shared" si="3"/>
        <v>2.3783070348568129</v>
      </c>
    </row>
    <row r="61" spans="1:14">
      <c r="A61">
        <v>72</v>
      </c>
      <c r="B61">
        <v>1</v>
      </c>
      <c r="C61">
        <v>10</v>
      </c>
      <c r="D61" t="s">
        <v>743</v>
      </c>
      <c r="E61" s="12">
        <v>139.5</v>
      </c>
      <c r="F61" s="12">
        <v>146</v>
      </c>
      <c r="G61" s="12">
        <v>65.7</v>
      </c>
      <c r="H61" s="12">
        <v>351.2</v>
      </c>
      <c r="I61" s="12">
        <v>64.2</v>
      </c>
      <c r="J61" s="12">
        <v>107.4</v>
      </c>
      <c r="K61" s="12">
        <v>57</v>
      </c>
      <c r="L61" s="12">
        <v>228.6</v>
      </c>
      <c r="M61" s="10">
        <f t="shared" si="2"/>
        <v>2.5455545072340651</v>
      </c>
      <c r="N61" s="10">
        <f t="shared" si="3"/>
        <v>2.3590762260592628</v>
      </c>
    </row>
    <row r="62" spans="1:14">
      <c r="A62">
        <v>73</v>
      </c>
      <c r="B62">
        <v>1</v>
      </c>
      <c r="C62">
        <v>10</v>
      </c>
      <c r="D62" t="s">
        <v>748</v>
      </c>
      <c r="E62" s="12">
        <v>115.35</v>
      </c>
      <c r="F62" s="12">
        <v>121.95</v>
      </c>
      <c r="G62" s="12">
        <v>55.5</v>
      </c>
      <c r="H62" s="12">
        <v>292.8</v>
      </c>
      <c r="I62" s="12">
        <v>54</v>
      </c>
      <c r="J62" s="12">
        <v>92.55</v>
      </c>
      <c r="K62" s="12">
        <v>51.45</v>
      </c>
      <c r="L62" s="12">
        <v>198</v>
      </c>
      <c r="M62" s="10">
        <f t="shared" si="2"/>
        <v>2.4665710723863543</v>
      </c>
      <c r="N62" s="10">
        <f t="shared" si="3"/>
        <v>2.2966651902615309</v>
      </c>
    </row>
    <row r="63" spans="1:14">
      <c r="A63">
        <v>74</v>
      </c>
      <c r="B63">
        <v>1</v>
      </c>
      <c r="C63">
        <v>10</v>
      </c>
      <c r="D63" t="s">
        <v>749</v>
      </c>
      <c r="E63" s="12">
        <v>131.69999999999999</v>
      </c>
      <c r="F63" s="12">
        <v>140.94999999999999</v>
      </c>
      <c r="G63" s="12">
        <v>63.2</v>
      </c>
      <c r="H63" s="12">
        <v>335.85</v>
      </c>
      <c r="I63" s="12">
        <v>60.65</v>
      </c>
      <c r="J63" s="12">
        <v>109.45</v>
      </c>
      <c r="K63" s="12">
        <v>54.85</v>
      </c>
      <c r="L63" s="12">
        <v>224.95</v>
      </c>
      <c r="M63" s="10">
        <f t="shared" si="2"/>
        <v>2.5261453526347117</v>
      </c>
      <c r="N63" s="10">
        <f t="shared" si="3"/>
        <v>2.3520859975015855</v>
      </c>
    </row>
    <row r="64" spans="1:14">
      <c r="A64">
        <v>75</v>
      </c>
      <c r="B64">
        <v>1</v>
      </c>
      <c r="C64">
        <v>10</v>
      </c>
      <c r="D64" t="s">
        <v>429</v>
      </c>
      <c r="E64" s="12">
        <v>182</v>
      </c>
      <c r="F64" s="12">
        <v>193</v>
      </c>
      <c r="G64" s="12">
        <v>78.099999999999994</v>
      </c>
      <c r="H64" s="12">
        <v>453.1</v>
      </c>
      <c r="I64" s="12">
        <v>58.3</v>
      </c>
      <c r="J64" s="12">
        <v>85.8</v>
      </c>
      <c r="K64" s="12">
        <v>53.7</v>
      </c>
      <c r="L64" s="12">
        <v>197.8</v>
      </c>
      <c r="M64" s="10">
        <f t="shared" si="2"/>
        <v>2.656194062179186</v>
      </c>
      <c r="N64" s="10">
        <f t="shared" si="3"/>
        <v>2.2962262872611605</v>
      </c>
    </row>
    <row r="65" spans="1:14">
      <c r="A65">
        <v>77</v>
      </c>
      <c r="B65">
        <v>1</v>
      </c>
      <c r="C65">
        <v>10</v>
      </c>
      <c r="D65" t="s">
        <v>26</v>
      </c>
      <c r="E65" s="12">
        <v>163</v>
      </c>
      <c r="F65" s="12">
        <v>183</v>
      </c>
      <c r="G65" s="12">
        <v>70.900000000000006</v>
      </c>
      <c r="H65" s="12">
        <v>416.9</v>
      </c>
      <c r="I65" s="12">
        <v>47</v>
      </c>
      <c r="J65" s="12">
        <v>65</v>
      </c>
      <c r="K65" s="12">
        <v>36</v>
      </c>
      <c r="L65" s="12">
        <v>148</v>
      </c>
      <c r="M65" s="10">
        <f t="shared" si="2"/>
        <v>2.6200318951262975</v>
      </c>
      <c r="N65" s="10">
        <f t="shared" si="3"/>
        <v>2.1702617153949575</v>
      </c>
    </row>
    <row r="66" spans="1:14">
      <c r="A66">
        <v>78</v>
      </c>
      <c r="B66">
        <v>1</v>
      </c>
      <c r="C66">
        <v>10</v>
      </c>
      <c r="D66" t="s">
        <v>592</v>
      </c>
      <c r="E66" s="12">
        <v>153</v>
      </c>
      <c r="F66" s="12">
        <v>156</v>
      </c>
      <c r="G66" s="12">
        <v>71</v>
      </c>
      <c r="H66" s="12">
        <v>380</v>
      </c>
      <c r="I66" s="12">
        <v>54.9</v>
      </c>
      <c r="J66" s="12">
        <v>78.5</v>
      </c>
      <c r="K66" s="12">
        <v>46.6</v>
      </c>
      <c r="L66" s="12">
        <v>180</v>
      </c>
      <c r="M66" s="10">
        <f t="shared" si="2"/>
        <v>2.5797835966168101</v>
      </c>
      <c r="N66" s="10">
        <f t="shared" si="3"/>
        <v>2.255272505103306</v>
      </c>
    </row>
    <row r="67" spans="1:14">
      <c r="A67">
        <v>79</v>
      </c>
      <c r="B67">
        <v>1</v>
      </c>
      <c r="C67">
        <v>11</v>
      </c>
      <c r="D67" t="s">
        <v>776</v>
      </c>
      <c r="E67" s="12">
        <v>131.5</v>
      </c>
      <c r="F67" s="12">
        <v>147</v>
      </c>
      <c r="G67" s="12">
        <v>71.5</v>
      </c>
      <c r="H67" s="12">
        <v>350</v>
      </c>
      <c r="I67" s="12">
        <v>71</v>
      </c>
      <c r="J67" s="12">
        <v>152</v>
      </c>
      <c r="K67" s="12">
        <v>104</v>
      </c>
      <c r="L67" s="12">
        <v>327</v>
      </c>
      <c r="M67" s="10">
        <f t="shared" si="2"/>
        <v>2.5440680443502757</v>
      </c>
      <c r="N67" s="10">
        <f t="shared" si="3"/>
        <v>2.514547752660286</v>
      </c>
    </row>
    <row r="68" spans="1:14">
      <c r="A68">
        <v>81</v>
      </c>
      <c r="B68">
        <v>1</v>
      </c>
      <c r="C68">
        <v>11</v>
      </c>
      <c r="D68" t="s">
        <v>762</v>
      </c>
      <c r="E68" s="12">
        <v>164</v>
      </c>
      <c r="F68" s="12">
        <v>174</v>
      </c>
      <c r="G68" s="12">
        <v>82.8</v>
      </c>
      <c r="H68" s="12">
        <v>420.8</v>
      </c>
      <c r="I68" s="12">
        <v>92</v>
      </c>
      <c r="J68" s="12">
        <v>228</v>
      </c>
      <c r="K68" s="12">
        <v>152</v>
      </c>
      <c r="L68" s="12">
        <v>472</v>
      </c>
      <c r="M68" s="10">
        <f t="shared" si="2"/>
        <v>2.6240757311456826</v>
      </c>
      <c r="N68" s="10">
        <f t="shared" si="3"/>
        <v>2.673941998634088</v>
      </c>
    </row>
    <row r="69" spans="1:14">
      <c r="A69">
        <v>82</v>
      </c>
      <c r="B69">
        <v>1</v>
      </c>
      <c r="C69">
        <v>11</v>
      </c>
      <c r="D69" t="s">
        <v>763</v>
      </c>
      <c r="E69" s="12">
        <v>203.56666666666669</v>
      </c>
      <c r="F69" s="12">
        <v>228.56666666666669</v>
      </c>
      <c r="G69" s="12">
        <v>102.2</v>
      </c>
      <c r="H69" s="12">
        <v>534.33333333333337</v>
      </c>
      <c r="I69" s="12">
        <v>111.36666666666667</v>
      </c>
      <c r="J69" s="12">
        <v>254.56666666666669</v>
      </c>
      <c r="K69" s="12">
        <v>188.1</v>
      </c>
      <c r="L69" s="12">
        <v>554.0333333333333</v>
      </c>
      <c r="M69" s="10">
        <f t="shared" si="2"/>
        <v>2.7278122676344823</v>
      </c>
      <c r="N69" s="10">
        <f t="shared" si="3"/>
        <v>2.7435358947775881</v>
      </c>
    </row>
    <row r="70" spans="1:14">
      <c r="A70">
        <v>83</v>
      </c>
      <c r="B70">
        <v>1</v>
      </c>
      <c r="C70">
        <v>11</v>
      </c>
      <c r="D70" t="s">
        <v>715</v>
      </c>
      <c r="E70" s="12">
        <v>191</v>
      </c>
      <c r="F70" s="12">
        <v>215</v>
      </c>
      <c r="G70" s="12">
        <v>101</v>
      </c>
      <c r="H70" s="12">
        <v>507</v>
      </c>
      <c r="I70" s="12">
        <v>100.3</v>
      </c>
      <c r="J70" s="12">
        <v>240</v>
      </c>
      <c r="K70" s="12">
        <v>174.66666666666666</v>
      </c>
      <c r="L70" s="12">
        <v>514.9666666666667</v>
      </c>
      <c r="M70" s="10">
        <f t="shared" si="2"/>
        <v>2.705007959333336</v>
      </c>
      <c r="N70" s="10">
        <f t="shared" si="3"/>
        <v>2.7117791184562496</v>
      </c>
    </row>
    <row r="71" spans="1:14">
      <c r="A71">
        <v>86</v>
      </c>
      <c r="B71">
        <v>1</v>
      </c>
      <c r="C71">
        <v>11</v>
      </c>
      <c r="D71" t="s">
        <v>716</v>
      </c>
      <c r="E71" s="12">
        <v>138</v>
      </c>
      <c r="F71" s="12">
        <v>144</v>
      </c>
      <c r="G71" s="12">
        <v>77</v>
      </c>
      <c r="H71" s="12">
        <v>359</v>
      </c>
      <c r="I71" s="12">
        <v>101</v>
      </c>
      <c r="J71" s="12">
        <v>155</v>
      </c>
      <c r="K71" s="12">
        <v>99</v>
      </c>
      <c r="L71" s="12">
        <v>355</v>
      </c>
      <c r="M71" s="10">
        <f t="shared" si="2"/>
        <v>2.5550944485783194</v>
      </c>
      <c r="N71" s="10">
        <f t="shared" si="3"/>
        <v>2.5502283530550942</v>
      </c>
    </row>
    <row r="72" spans="1:14">
      <c r="A72">
        <v>87</v>
      </c>
      <c r="B72">
        <v>1</v>
      </c>
      <c r="C72">
        <v>11</v>
      </c>
      <c r="D72" t="s">
        <v>717</v>
      </c>
      <c r="E72" s="12">
        <v>110.66666666666667</v>
      </c>
      <c r="F72" s="12">
        <v>117</v>
      </c>
      <c r="G72" s="12">
        <v>66.666666666666671</v>
      </c>
      <c r="H72" s="12">
        <v>294.33333333333331</v>
      </c>
      <c r="I72" s="12">
        <v>79.666666666666671</v>
      </c>
      <c r="J72" s="12">
        <v>133.33333333333334</v>
      </c>
      <c r="K72" s="12">
        <v>93.666666666666671</v>
      </c>
      <c r="L72" s="12">
        <v>306.66666666666669</v>
      </c>
      <c r="M72" s="10">
        <f t="shared" si="2"/>
        <v>2.468839448857906</v>
      </c>
      <c r="N72" s="10">
        <f t="shared" si="3"/>
        <v>2.486666572625893</v>
      </c>
    </row>
    <row r="73" spans="1:14">
      <c r="A73">
        <v>88</v>
      </c>
      <c r="B73">
        <v>1</v>
      </c>
      <c r="C73">
        <v>11</v>
      </c>
      <c r="D73" t="s">
        <v>438</v>
      </c>
      <c r="E73" s="12">
        <v>126.8</v>
      </c>
      <c r="F73" s="12">
        <v>136.6</v>
      </c>
      <c r="G73" s="12">
        <v>70.099999999999994</v>
      </c>
      <c r="H73" s="12">
        <v>333.5</v>
      </c>
      <c r="I73" s="12">
        <v>91.1</v>
      </c>
      <c r="J73" s="12">
        <v>148.30000000000001</v>
      </c>
      <c r="K73" s="12">
        <v>94.6</v>
      </c>
      <c r="L73" s="12">
        <v>334</v>
      </c>
      <c r="M73" s="10">
        <f t="shared" si="2"/>
        <v>2.5230958382525679</v>
      </c>
      <c r="N73" s="10">
        <f t="shared" si="3"/>
        <v>2.5237464668115646</v>
      </c>
    </row>
    <row r="74" spans="1:14">
      <c r="A74">
        <v>89</v>
      </c>
      <c r="B74">
        <v>1</v>
      </c>
      <c r="C74">
        <v>11</v>
      </c>
      <c r="D74" t="s">
        <v>718</v>
      </c>
      <c r="E74" s="12">
        <v>64</v>
      </c>
      <c r="F74" s="12">
        <v>66.650000000000006</v>
      </c>
      <c r="G74" s="12">
        <v>34.65</v>
      </c>
      <c r="H74" s="12">
        <v>165.3</v>
      </c>
      <c r="I74" s="12">
        <v>47.3</v>
      </c>
      <c r="J74" s="12">
        <v>73.2</v>
      </c>
      <c r="K74" s="12">
        <v>47.25</v>
      </c>
      <c r="L74" s="12">
        <v>167.75</v>
      </c>
      <c r="M74" s="10">
        <f t="shared" si="2"/>
        <v>2.2182728535714475</v>
      </c>
      <c r="N74" s="10">
        <f t="shared" si="3"/>
        <v>2.2246625288410296</v>
      </c>
    </row>
    <row r="75" spans="1:14">
      <c r="A75">
        <v>90</v>
      </c>
      <c r="B75">
        <v>1</v>
      </c>
      <c r="C75">
        <v>11</v>
      </c>
      <c r="D75" t="s">
        <v>753</v>
      </c>
      <c r="E75" s="12">
        <v>72.400000000000006</v>
      </c>
      <c r="F75" s="12">
        <v>78.2</v>
      </c>
      <c r="G75" s="12">
        <v>42</v>
      </c>
      <c r="H75" s="12">
        <v>192.6</v>
      </c>
      <c r="I75" s="12">
        <v>51.4</v>
      </c>
      <c r="J75" s="12">
        <v>85</v>
      </c>
      <c r="K75" s="12">
        <v>54.4</v>
      </c>
      <c r="L75" s="12">
        <v>190.8</v>
      </c>
      <c r="M75" s="10">
        <f t="shared" si="2"/>
        <v>2.2846562827885157</v>
      </c>
      <c r="N75" s="10">
        <f t="shared" si="3"/>
        <v>2.2805783703680764</v>
      </c>
    </row>
    <row r="76" spans="1:14">
      <c r="A76">
        <v>92</v>
      </c>
      <c r="B76">
        <v>1</v>
      </c>
      <c r="C76">
        <v>11</v>
      </c>
      <c r="D76" t="s">
        <v>768</v>
      </c>
      <c r="E76" s="12">
        <v>196</v>
      </c>
      <c r="F76" s="12">
        <v>217</v>
      </c>
      <c r="G76" s="12">
        <v>107.33333333333333</v>
      </c>
      <c r="H76" s="12">
        <v>520.33333333333337</v>
      </c>
      <c r="I76" s="12">
        <v>85</v>
      </c>
      <c r="J76" s="12">
        <v>245</v>
      </c>
      <c r="K76" s="12">
        <v>202.66666666666666</v>
      </c>
      <c r="L76" s="12">
        <v>532.66666666666663</v>
      </c>
      <c r="M76" s="10">
        <f t="shared" si="2"/>
        <v>2.716281648342755</v>
      </c>
      <c r="N76" s="10">
        <f t="shared" si="3"/>
        <v>2.7264555202583103</v>
      </c>
    </row>
    <row r="77" spans="1:14">
      <c r="A77">
        <v>93</v>
      </c>
      <c r="B77">
        <v>1</v>
      </c>
      <c r="C77">
        <v>11</v>
      </c>
      <c r="D77" t="s">
        <v>767</v>
      </c>
      <c r="E77" s="12">
        <v>96</v>
      </c>
      <c r="F77" s="12">
        <v>105.5</v>
      </c>
      <c r="G77" s="12">
        <v>50</v>
      </c>
      <c r="H77" s="12">
        <v>251.5</v>
      </c>
      <c r="I77" s="12">
        <v>66.5</v>
      </c>
      <c r="J77" s="12">
        <v>115.5</v>
      </c>
      <c r="K77" s="12">
        <v>75.5</v>
      </c>
      <c r="L77" s="12">
        <v>257.5</v>
      </c>
      <c r="M77" s="10">
        <f t="shared" si="2"/>
        <v>2.4005379893919461</v>
      </c>
      <c r="N77" s="10">
        <f t="shared" si="3"/>
        <v>2.4107772333772099</v>
      </c>
    </row>
    <row r="78" spans="1:14">
      <c r="A78">
        <v>94</v>
      </c>
      <c r="B78">
        <v>1</v>
      </c>
      <c r="C78">
        <v>11</v>
      </c>
      <c r="D78" t="s">
        <v>754</v>
      </c>
      <c r="E78" s="12">
        <v>148.19999999999999</v>
      </c>
      <c r="F78" s="12">
        <v>171.26666666666665</v>
      </c>
      <c r="G78" s="12">
        <v>79.3</v>
      </c>
      <c r="H78" s="12">
        <v>398.76666666666665</v>
      </c>
      <c r="I78" s="12">
        <v>78.466666666666669</v>
      </c>
      <c r="J78" s="12">
        <v>202.56666666666669</v>
      </c>
      <c r="K78" s="12">
        <v>151.4</v>
      </c>
      <c r="L78" s="12">
        <v>432.43333333333334</v>
      </c>
      <c r="M78" s="10">
        <f t="shared" si="2"/>
        <v>2.6007188480153314</v>
      </c>
      <c r="N78" s="10">
        <f t="shared" si="3"/>
        <v>2.635919163368158</v>
      </c>
    </row>
    <row r="79" spans="1:14">
      <c r="A79">
        <v>95</v>
      </c>
      <c r="B79">
        <v>1</v>
      </c>
      <c r="C79">
        <v>11</v>
      </c>
      <c r="D79" t="s">
        <v>755</v>
      </c>
      <c r="E79" s="12">
        <v>92.4</v>
      </c>
      <c r="F79" s="12">
        <v>104.8</v>
      </c>
      <c r="G79" s="12">
        <v>52.8</v>
      </c>
      <c r="H79" s="12">
        <v>250</v>
      </c>
      <c r="I79" s="12">
        <v>53.1</v>
      </c>
      <c r="J79" s="12">
        <v>121.3</v>
      </c>
      <c r="K79" s="12">
        <v>91.3</v>
      </c>
      <c r="L79" s="12">
        <v>265.7</v>
      </c>
      <c r="M79" s="10">
        <f t="shared" si="2"/>
        <v>2.3979400086720375</v>
      </c>
      <c r="N79" s="10">
        <f t="shared" si="3"/>
        <v>2.4243915544102776</v>
      </c>
    </row>
    <row r="80" spans="1:14">
      <c r="A80">
        <v>96</v>
      </c>
      <c r="B80">
        <v>1</v>
      </c>
      <c r="C80">
        <v>11</v>
      </c>
      <c r="D80" t="s">
        <v>756</v>
      </c>
      <c r="E80" s="12">
        <v>100.3</v>
      </c>
      <c r="F80" s="12">
        <v>108.7</v>
      </c>
      <c r="G80" s="12">
        <v>56.6</v>
      </c>
      <c r="H80" s="12">
        <v>265.60000000000002</v>
      </c>
      <c r="I80" s="12">
        <v>57</v>
      </c>
      <c r="J80" s="12">
        <v>122.5</v>
      </c>
      <c r="K80" s="12">
        <v>88.8</v>
      </c>
      <c r="L80" s="12">
        <v>268.3</v>
      </c>
      <c r="M80" s="10">
        <f t="shared" si="2"/>
        <v>2.42422807069598</v>
      </c>
      <c r="N80" s="10">
        <f t="shared" si="3"/>
        <v>2.428620672671939</v>
      </c>
    </row>
    <row r="81" spans="1:14">
      <c r="A81">
        <v>97</v>
      </c>
      <c r="B81">
        <v>1</v>
      </c>
      <c r="C81">
        <v>11</v>
      </c>
      <c r="D81" t="s">
        <v>757</v>
      </c>
      <c r="E81" s="12">
        <v>93.533333333333346</v>
      </c>
      <c r="F81" s="12">
        <v>107.8</v>
      </c>
      <c r="G81" s="12">
        <v>51.966666666666669</v>
      </c>
      <c r="H81" s="12">
        <v>253.3</v>
      </c>
      <c r="I81" s="12">
        <v>53</v>
      </c>
      <c r="J81" s="12">
        <v>131.06666666666666</v>
      </c>
      <c r="K81" s="12">
        <v>91.3</v>
      </c>
      <c r="L81" s="12">
        <v>275.36666666666662</v>
      </c>
      <c r="M81" s="10">
        <f t="shared" si="2"/>
        <v>2.4036351897905481</v>
      </c>
      <c r="N81" s="10">
        <f t="shared" si="3"/>
        <v>2.4399113674427308</v>
      </c>
    </row>
    <row r="82" spans="1:14">
      <c r="A82">
        <v>98</v>
      </c>
      <c r="B82">
        <v>1</v>
      </c>
      <c r="C82">
        <v>11</v>
      </c>
      <c r="D82" t="s">
        <v>777</v>
      </c>
      <c r="E82" s="12">
        <v>90.75</v>
      </c>
      <c r="F82" s="12">
        <v>98.5</v>
      </c>
      <c r="G82" s="12">
        <v>53</v>
      </c>
      <c r="H82" s="12">
        <v>242.25</v>
      </c>
      <c r="I82" s="12">
        <v>56.75</v>
      </c>
      <c r="J82" s="12">
        <v>120.25</v>
      </c>
      <c r="K82" s="12">
        <v>84.5</v>
      </c>
      <c r="L82" s="12">
        <v>261.5</v>
      </c>
      <c r="M82" s="10">
        <f t="shared" si="2"/>
        <v>2.3842637857228031</v>
      </c>
      <c r="N82" s="10">
        <f t="shared" si="3"/>
        <v>2.4174716932032929</v>
      </c>
    </row>
    <row r="83" spans="1:14">
      <c r="A83">
        <v>99</v>
      </c>
      <c r="B83">
        <v>1</v>
      </c>
      <c r="C83">
        <v>11</v>
      </c>
      <c r="D83" t="s">
        <v>778</v>
      </c>
      <c r="E83" s="12">
        <v>91</v>
      </c>
      <c r="F83" s="12">
        <v>95.666666666666671</v>
      </c>
      <c r="G83" s="12">
        <v>51.333333333333336</v>
      </c>
      <c r="H83" s="12">
        <v>238</v>
      </c>
      <c r="I83" s="12">
        <v>56.666666666666664</v>
      </c>
      <c r="J83" s="12">
        <v>116.66666666666667</v>
      </c>
      <c r="K83" s="12">
        <v>81.333333333333329</v>
      </c>
      <c r="L83" s="12">
        <v>254.66666666666666</v>
      </c>
      <c r="M83" s="10">
        <f t="shared" si="2"/>
        <v>2.3765769570565118</v>
      </c>
      <c r="N83" s="10">
        <f t="shared" si="3"/>
        <v>2.4059721038560276</v>
      </c>
    </row>
    <row r="84" spans="1:14">
      <c r="A84">
        <v>100</v>
      </c>
      <c r="B84">
        <v>1</v>
      </c>
      <c r="C84">
        <v>11</v>
      </c>
      <c r="D84" t="s">
        <v>769</v>
      </c>
      <c r="E84" s="12">
        <v>171.33333333333334</v>
      </c>
      <c r="F84" s="12">
        <v>199.66666666666666</v>
      </c>
      <c r="G84" s="12">
        <v>90</v>
      </c>
      <c r="H84" s="12">
        <v>431</v>
      </c>
      <c r="I84" s="12">
        <v>89.333333333333329</v>
      </c>
      <c r="J84" s="12">
        <v>250.33333333333334</v>
      </c>
      <c r="K84" s="12">
        <v>199.5</v>
      </c>
      <c r="L84" s="12">
        <v>472.66666666666669</v>
      </c>
      <c r="M84" s="10">
        <f t="shared" si="2"/>
        <v>2.6344772701607315</v>
      </c>
      <c r="N84" s="10">
        <f t="shared" si="3"/>
        <v>2.6745549761273852</v>
      </c>
    </row>
    <row r="85" spans="1:14">
      <c r="A85">
        <v>102</v>
      </c>
      <c r="B85">
        <v>1</v>
      </c>
      <c r="C85">
        <v>11</v>
      </c>
      <c r="D85" t="s">
        <v>771</v>
      </c>
      <c r="E85" s="12">
        <v>237</v>
      </c>
      <c r="F85" s="12">
        <v>262</v>
      </c>
      <c r="G85" s="12">
        <v>119</v>
      </c>
      <c r="H85" s="12">
        <v>618</v>
      </c>
      <c r="I85" s="12">
        <v>109</v>
      </c>
      <c r="J85" s="12">
        <v>370</v>
      </c>
      <c r="K85" s="12">
        <v>322</v>
      </c>
      <c r="L85" s="12">
        <v>801</v>
      </c>
      <c r="M85" s="10">
        <f t="shared" si="2"/>
        <v>2.7909884750888159</v>
      </c>
      <c r="N85" s="10">
        <f t="shared" si="3"/>
        <v>2.9036325160842376</v>
      </c>
    </row>
    <row r="86" spans="1:14">
      <c r="A86">
        <v>103</v>
      </c>
      <c r="B86">
        <v>1</v>
      </c>
      <c r="C86">
        <v>11</v>
      </c>
      <c r="D86" t="s">
        <v>442</v>
      </c>
      <c r="E86" s="12">
        <v>307</v>
      </c>
      <c r="F86" s="12">
        <v>384</v>
      </c>
      <c r="G86" s="12">
        <v>164.7</v>
      </c>
      <c r="H86" s="12">
        <v>855.7</v>
      </c>
      <c r="I86" s="12">
        <v>127</v>
      </c>
      <c r="J86" s="12">
        <v>366</v>
      </c>
      <c r="K86" s="12">
        <v>289</v>
      </c>
      <c r="L86" s="12">
        <v>782</v>
      </c>
      <c r="M86" s="10">
        <f t="shared" si="2"/>
        <v>2.932321531989293</v>
      </c>
      <c r="N86" s="10">
        <f t="shared" si="3"/>
        <v>2.893206753059848</v>
      </c>
    </row>
    <row r="87" spans="1:14">
      <c r="A87">
        <v>104</v>
      </c>
      <c r="B87">
        <v>1</v>
      </c>
      <c r="C87">
        <v>11</v>
      </c>
      <c r="D87" t="s">
        <v>772</v>
      </c>
      <c r="E87" s="12">
        <v>238</v>
      </c>
      <c r="F87" s="12">
        <v>299</v>
      </c>
      <c r="G87" s="12">
        <v>125</v>
      </c>
      <c r="H87" s="12">
        <v>662</v>
      </c>
      <c r="I87" s="12">
        <v>105</v>
      </c>
      <c r="J87" s="12">
        <v>289</v>
      </c>
      <c r="K87" s="12">
        <v>224</v>
      </c>
      <c r="L87" s="12">
        <v>618</v>
      </c>
      <c r="M87" s="10">
        <f t="shared" si="2"/>
        <v>2.8208579894397001</v>
      </c>
      <c r="N87" s="10">
        <f t="shared" si="3"/>
        <v>2.7909884750888159</v>
      </c>
    </row>
    <row r="88" spans="1:14">
      <c r="A88">
        <v>105</v>
      </c>
      <c r="B88">
        <v>1</v>
      </c>
      <c r="C88">
        <v>11</v>
      </c>
      <c r="D88" t="s">
        <v>773</v>
      </c>
      <c r="E88" s="12">
        <v>278</v>
      </c>
      <c r="F88" s="12">
        <v>373</v>
      </c>
      <c r="G88" s="12">
        <v>163</v>
      </c>
      <c r="H88" s="12">
        <v>814</v>
      </c>
      <c r="I88" s="12">
        <v>122</v>
      </c>
      <c r="J88" s="12">
        <v>356</v>
      </c>
      <c r="K88" s="12">
        <v>282</v>
      </c>
      <c r="L88" s="12">
        <v>760</v>
      </c>
      <c r="M88" s="10">
        <f t="shared" si="2"/>
        <v>2.9106244048892012</v>
      </c>
      <c r="N88" s="10">
        <f t="shared" si="3"/>
        <v>2.8808135922807914</v>
      </c>
    </row>
    <row r="89" spans="1:14">
      <c r="A89">
        <v>106</v>
      </c>
      <c r="B89">
        <v>1</v>
      </c>
      <c r="C89">
        <v>11</v>
      </c>
      <c r="D89" t="s">
        <v>774</v>
      </c>
      <c r="E89" s="12">
        <v>163</v>
      </c>
      <c r="F89" s="12">
        <v>195</v>
      </c>
      <c r="G89" s="12">
        <v>92</v>
      </c>
      <c r="H89" s="12">
        <v>450</v>
      </c>
      <c r="I89" s="12">
        <v>82</v>
      </c>
      <c r="J89" s="12">
        <v>227</v>
      </c>
      <c r="K89" s="12">
        <v>186</v>
      </c>
      <c r="L89" s="12">
        <v>495</v>
      </c>
      <c r="M89" s="10">
        <f t="shared" si="2"/>
        <v>2.6532125137753435</v>
      </c>
      <c r="N89" s="10">
        <f t="shared" si="3"/>
        <v>2.6946051989335689</v>
      </c>
    </row>
    <row r="90" spans="1:14">
      <c r="A90">
        <v>107</v>
      </c>
      <c r="B90">
        <v>1</v>
      </c>
      <c r="C90">
        <v>11</v>
      </c>
      <c r="D90" t="s">
        <v>437</v>
      </c>
      <c r="E90" s="12">
        <v>106.9</v>
      </c>
      <c r="F90" s="12">
        <v>116.6</v>
      </c>
      <c r="G90" s="12">
        <v>58.9</v>
      </c>
      <c r="H90" s="12">
        <v>282.39999999999998</v>
      </c>
      <c r="I90" s="12">
        <v>67.7</v>
      </c>
      <c r="J90" s="12">
        <v>116.6</v>
      </c>
      <c r="K90" s="12">
        <v>74.400000000000006</v>
      </c>
      <c r="L90" s="12">
        <v>258.7</v>
      </c>
      <c r="M90" s="10">
        <f t="shared" si="2"/>
        <v>2.4508646923797661</v>
      </c>
      <c r="N90" s="10">
        <f t="shared" si="3"/>
        <v>2.4127964287165433</v>
      </c>
    </row>
    <row r="91" spans="1:14">
      <c r="A91">
        <v>109</v>
      </c>
      <c r="B91">
        <v>1</v>
      </c>
      <c r="C91">
        <v>11</v>
      </c>
      <c r="D91" t="s">
        <v>814</v>
      </c>
      <c r="E91" s="12">
        <v>199.5</v>
      </c>
      <c r="F91" s="12">
        <v>210</v>
      </c>
      <c r="G91" s="12">
        <v>94.5</v>
      </c>
      <c r="H91" s="12">
        <v>504</v>
      </c>
      <c r="I91" s="12">
        <v>88.15</v>
      </c>
      <c r="J91" s="12">
        <v>326.5</v>
      </c>
      <c r="K91" s="12">
        <v>310</v>
      </c>
      <c r="L91" s="12">
        <v>724.65</v>
      </c>
      <c r="M91" s="10">
        <f t="shared" si="2"/>
        <v>2.7024305364455254</v>
      </c>
      <c r="N91" s="10">
        <f t="shared" si="3"/>
        <v>2.860128296542201</v>
      </c>
    </row>
    <row r="92" spans="1:14">
      <c r="A92">
        <v>110</v>
      </c>
      <c r="B92">
        <v>1</v>
      </c>
      <c r="C92">
        <v>11</v>
      </c>
      <c r="D92" t="s">
        <v>815</v>
      </c>
      <c r="E92" s="12">
        <v>193.375</v>
      </c>
      <c r="F92" s="12">
        <v>203.625</v>
      </c>
      <c r="G92" s="12">
        <v>93</v>
      </c>
      <c r="H92" s="12">
        <v>478.375</v>
      </c>
      <c r="I92" s="12">
        <v>86.5625</v>
      </c>
      <c r="J92" s="12">
        <v>329.5</v>
      </c>
      <c r="K92" s="12">
        <v>306.125</v>
      </c>
      <c r="L92" s="12">
        <v>722.1875</v>
      </c>
      <c r="M92" s="10">
        <f t="shared" si="2"/>
        <v>2.6797684752325557</v>
      </c>
      <c r="N92" s="10">
        <f t="shared" si="3"/>
        <v>2.8586499671592032</v>
      </c>
    </row>
    <row r="93" spans="1:14">
      <c r="A93">
        <v>111</v>
      </c>
      <c r="B93">
        <v>1</v>
      </c>
      <c r="C93">
        <v>11</v>
      </c>
      <c r="D93" t="s">
        <v>765</v>
      </c>
      <c r="E93" s="12">
        <v>66.900000000000006</v>
      </c>
      <c r="F93" s="12">
        <v>70.2</v>
      </c>
      <c r="G93" s="12">
        <v>36.299999999999997</v>
      </c>
      <c r="H93" s="12">
        <v>173.4</v>
      </c>
      <c r="I93" s="12">
        <v>49.5</v>
      </c>
      <c r="J93" s="12">
        <v>78.2</v>
      </c>
      <c r="K93" s="12">
        <v>52.5</v>
      </c>
      <c r="L93" s="12">
        <v>180.2</v>
      </c>
      <c r="M93" s="10">
        <f t="shared" si="2"/>
        <v>2.2390490931401916</v>
      </c>
      <c r="N93" s="10">
        <f t="shared" si="3"/>
        <v>2.2557547866430441</v>
      </c>
    </row>
    <row r="94" spans="1:14">
      <c r="A94">
        <v>113</v>
      </c>
      <c r="B94">
        <v>1</v>
      </c>
      <c r="C94">
        <v>11</v>
      </c>
      <c r="D94" t="s">
        <v>811</v>
      </c>
      <c r="E94" s="12">
        <v>145</v>
      </c>
      <c r="F94" s="12">
        <v>161</v>
      </c>
      <c r="G94" s="12">
        <v>80</v>
      </c>
      <c r="H94" s="12">
        <v>386</v>
      </c>
      <c r="I94" s="12">
        <v>85</v>
      </c>
      <c r="J94" s="12">
        <v>195</v>
      </c>
      <c r="K94" s="12">
        <v>149</v>
      </c>
      <c r="L94" s="12">
        <v>429</v>
      </c>
      <c r="M94" s="10">
        <f t="shared" si="2"/>
        <v>2.5865873046717551</v>
      </c>
      <c r="N94" s="10">
        <f t="shared" si="3"/>
        <v>2.6324572921847245</v>
      </c>
    </row>
    <row r="95" spans="1:14">
      <c r="A95">
        <v>114</v>
      </c>
      <c r="B95">
        <v>1</v>
      </c>
      <c r="C95">
        <v>11</v>
      </c>
      <c r="D95" t="s">
        <v>812</v>
      </c>
      <c r="E95" s="12">
        <v>93.3</v>
      </c>
      <c r="F95" s="12">
        <v>101.3</v>
      </c>
      <c r="G95" s="12">
        <v>54.5</v>
      </c>
      <c r="H95" s="12">
        <v>230.93333333333331</v>
      </c>
      <c r="I95" s="12">
        <v>56.533333333333331</v>
      </c>
      <c r="J95" s="12">
        <v>134.26666666666668</v>
      </c>
      <c r="K95" s="12">
        <v>99.5</v>
      </c>
      <c r="L95" s="12">
        <v>290.3</v>
      </c>
      <c r="M95" s="10">
        <f t="shared" si="2"/>
        <v>2.3634866242896275</v>
      </c>
      <c r="N95" s="10">
        <f t="shared" si="3"/>
        <v>2.4628470358316736</v>
      </c>
    </row>
    <row r="96" spans="1:14">
      <c r="A96">
        <v>116</v>
      </c>
      <c r="B96">
        <v>1</v>
      </c>
      <c r="C96">
        <v>11</v>
      </c>
      <c r="D96" t="s">
        <v>813</v>
      </c>
      <c r="E96" s="12">
        <v>118</v>
      </c>
      <c r="F96" s="12">
        <v>127</v>
      </c>
      <c r="G96" s="12">
        <v>65.5</v>
      </c>
      <c r="H96" s="12">
        <v>310.5</v>
      </c>
      <c r="I96" s="12">
        <v>62.5</v>
      </c>
      <c r="J96" s="12">
        <v>126</v>
      </c>
      <c r="K96" s="12">
        <v>87</v>
      </c>
      <c r="L96" s="12">
        <v>275.5</v>
      </c>
      <c r="M96" s="10">
        <f t="shared" si="2"/>
        <v>2.4920616045125992</v>
      </c>
      <c r="N96" s="10">
        <f t="shared" si="3"/>
        <v>2.4401216031878037</v>
      </c>
    </row>
    <row r="97" spans="1:14">
      <c r="A97">
        <v>117</v>
      </c>
      <c r="B97">
        <v>1</v>
      </c>
      <c r="C97">
        <v>11</v>
      </c>
      <c r="D97" t="s">
        <v>766</v>
      </c>
      <c r="E97" s="12">
        <v>98.1</v>
      </c>
      <c r="F97" s="12">
        <v>107.6</v>
      </c>
      <c r="G97" s="12">
        <v>52.5</v>
      </c>
      <c r="H97" s="12">
        <v>258.2</v>
      </c>
      <c r="I97" s="12">
        <v>70.900000000000006</v>
      </c>
      <c r="J97" s="12">
        <v>122.4</v>
      </c>
      <c r="K97" s="12">
        <v>92.6</v>
      </c>
      <c r="L97" s="12">
        <v>285.89999999999998</v>
      </c>
      <c r="M97" s="10">
        <f t="shared" si="2"/>
        <v>2.4119562379304016</v>
      </c>
      <c r="N97" s="10">
        <f t="shared" si="3"/>
        <v>2.4562141553579888</v>
      </c>
    </row>
    <row r="98" spans="1:14">
      <c r="A98">
        <v>118</v>
      </c>
      <c r="B98">
        <v>1</v>
      </c>
      <c r="C98">
        <v>11</v>
      </c>
      <c r="D98" t="s">
        <v>775</v>
      </c>
      <c r="E98" s="12">
        <v>216</v>
      </c>
      <c r="F98" s="12">
        <v>245</v>
      </c>
      <c r="G98" s="12">
        <v>107</v>
      </c>
      <c r="H98" s="12">
        <v>568</v>
      </c>
      <c r="I98" s="12">
        <v>102</v>
      </c>
      <c r="J98" s="12">
        <v>350</v>
      </c>
      <c r="K98" s="12">
        <v>301</v>
      </c>
      <c r="L98" s="12">
        <v>753</v>
      </c>
      <c r="M98" s="10">
        <f t="shared" si="2"/>
        <v>2.7543483357110188</v>
      </c>
      <c r="N98" s="10">
        <f t="shared" si="3"/>
        <v>2.8767949762007006</v>
      </c>
    </row>
    <row r="99" spans="1:14">
      <c r="A99">
        <v>119</v>
      </c>
      <c r="B99">
        <v>1</v>
      </c>
      <c r="C99">
        <v>12</v>
      </c>
      <c r="D99" t="s">
        <v>451</v>
      </c>
      <c r="E99" s="12">
        <v>70.099999999999994</v>
      </c>
      <c r="F99" s="12">
        <v>58</v>
      </c>
      <c r="G99" s="12">
        <v>45.6</v>
      </c>
      <c r="H99" s="12">
        <v>173.7</v>
      </c>
      <c r="I99" s="12">
        <v>42.1</v>
      </c>
      <c r="J99" s="12">
        <v>66.2</v>
      </c>
      <c r="K99" s="12">
        <v>38.700000000000003</v>
      </c>
      <c r="L99" s="12">
        <v>147</v>
      </c>
      <c r="M99" s="10">
        <f t="shared" si="2"/>
        <v>2.2397998184470986</v>
      </c>
      <c r="N99" s="10">
        <f t="shared" si="3"/>
        <v>2.167317334748176</v>
      </c>
    </row>
    <row r="100" spans="1:14">
      <c r="A100">
        <v>120</v>
      </c>
      <c r="B100">
        <v>1</v>
      </c>
      <c r="C100">
        <v>12</v>
      </c>
      <c r="D100" t="s">
        <v>818</v>
      </c>
      <c r="E100" s="12">
        <v>67</v>
      </c>
      <c r="F100" s="12">
        <v>51</v>
      </c>
      <c r="G100" s="12">
        <v>43</v>
      </c>
      <c r="H100" s="12">
        <v>161</v>
      </c>
      <c r="I100" s="12">
        <v>40</v>
      </c>
      <c r="J100" s="12">
        <v>62</v>
      </c>
      <c r="K100" s="12">
        <v>35</v>
      </c>
      <c r="L100" s="12">
        <v>137</v>
      </c>
      <c r="M100" s="10">
        <f t="shared" si="2"/>
        <v>2.2068258760318495</v>
      </c>
      <c r="N100" s="10">
        <f t="shared" si="3"/>
        <v>2.1367205671564067</v>
      </c>
    </row>
    <row r="101" spans="1:14">
      <c r="A101">
        <v>121</v>
      </c>
      <c r="B101">
        <v>1</v>
      </c>
      <c r="C101">
        <v>12</v>
      </c>
      <c r="D101" t="s">
        <v>819</v>
      </c>
      <c r="E101" s="12">
        <v>138</v>
      </c>
      <c r="F101" s="12">
        <v>126</v>
      </c>
      <c r="G101" s="12">
        <v>83</v>
      </c>
      <c r="H101" s="12">
        <v>347</v>
      </c>
      <c r="I101" s="12">
        <v>75</v>
      </c>
      <c r="J101" s="12">
        <v>140</v>
      </c>
      <c r="K101" s="12">
        <v>87</v>
      </c>
      <c r="L101" s="12">
        <v>302</v>
      </c>
      <c r="M101" s="10">
        <f t="shared" si="2"/>
        <v>2.5403294747908736</v>
      </c>
      <c r="N101" s="10">
        <f t="shared" si="3"/>
        <v>2.4800069429571505</v>
      </c>
    </row>
    <row r="102" spans="1:14">
      <c r="A102">
        <v>122</v>
      </c>
      <c r="B102">
        <v>1</v>
      </c>
      <c r="C102">
        <v>12</v>
      </c>
      <c r="D102" t="s">
        <v>820</v>
      </c>
      <c r="E102" s="12">
        <v>74.349999999999994</v>
      </c>
      <c r="F102" s="12">
        <v>60.3</v>
      </c>
      <c r="G102" s="12">
        <v>45.25</v>
      </c>
      <c r="H102" s="12">
        <v>179.9</v>
      </c>
      <c r="I102" s="12">
        <v>44</v>
      </c>
      <c r="J102" s="12">
        <v>65.400000000000006</v>
      </c>
      <c r="K102" s="12">
        <v>34.950000000000003</v>
      </c>
      <c r="L102" s="12">
        <v>144.35</v>
      </c>
      <c r="M102" s="10">
        <f t="shared" si="2"/>
        <v>2.2550311633455515</v>
      </c>
      <c r="N102" s="10">
        <f t="shared" si="3"/>
        <v>2.1594167882167392</v>
      </c>
    </row>
    <row r="103" spans="1:14">
      <c r="A103">
        <v>123</v>
      </c>
      <c r="B103">
        <v>1</v>
      </c>
      <c r="C103">
        <v>12</v>
      </c>
      <c r="D103" t="s">
        <v>209</v>
      </c>
      <c r="E103" s="12">
        <v>57.5</v>
      </c>
      <c r="F103" s="12">
        <v>49.3</v>
      </c>
      <c r="G103" s="12">
        <v>35.4</v>
      </c>
      <c r="H103" s="12">
        <v>142.19999999999999</v>
      </c>
      <c r="I103" s="12">
        <v>32</v>
      </c>
      <c r="J103" s="12">
        <v>53.7</v>
      </c>
      <c r="K103" s="12">
        <v>29</v>
      </c>
      <c r="L103" s="12">
        <v>114.7</v>
      </c>
      <c r="M103" s="10">
        <f t="shared" si="2"/>
        <v>2.1528995963937474</v>
      </c>
      <c r="N103" s="10">
        <f t="shared" si="3"/>
        <v>2.0595634179012676</v>
      </c>
    </row>
    <row r="104" spans="1:14">
      <c r="A104">
        <v>124</v>
      </c>
      <c r="B104">
        <v>1</v>
      </c>
      <c r="C104">
        <v>12</v>
      </c>
      <c r="D104" t="s">
        <v>448</v>
      </c>
      <c r="E104" s="12">
        <v>84.1</v>
      </c>
      <c r="F104" s="12">
        <v>68.900000000000006</v>
      </c>
      <c r="G104" s="12">
        <v>52.7</v>
      </c>
      <c r="H104" s="12">
        <v>205.7</v>
      </c>
      <c r="I104" s="12">
        <v>43.1</v>
      </c>
      <c r="J104" s="12">
        <v>73.5</v>
      </c>
      <c r="K104" s="12">
        <v>41.4</v>
      </c>
      <c r="L104" s="12">
        <v>158</v>
      </c>
      <c r="M104" s="10">
        <f t="shared" si="2"/>
        <v>2.3132342916947239</v>
      </c>
      <c r="N104" s="10">
        <f t="shared" si="3"/>
        <v>2.1986570869544226</v>
      </c>
    </row>
    <row r="105" spans="1:14">
      <c r="A105">
        <v>125</v>
      </c>
      <c r="B105">
        <v>1</v>
      </c>
      <c r="C105">
        <v>12</v>
      </c>
      <c r="D105" t="s">
        <v>821</v>
      </c>
      <c r="E105" s="12">
        <v>84.333333333333329</v>
      </c>
      <c r="F105" s="12">
        <v>65.36666666666666</v>
      </c>
      <c r="G105" s="12">
        <v>52.166666666666664</v>
      </c>
      <c r="H105" s="12">
        <v>201.86666666666667</v>
      </c>
      <c r="I105" s="12">
        <v>46</v>
      </c>
      <c r="J105" s="12">
        <v>74.333333333333329</v>
      </c>
      <c r="K105" s="12">
        <v>41.1</v>
      </c>
      <c r="L105" s="12">
        <v>161.43333333333334</v>
      </c>
      <c r="M105" s="10">
        <f t="shared" si="2"/>
        <v>2.3050646117723539</v>
      </c>
      <c r="N105" s="10">
        <f t="shared" si="3"/>
        <v>2.2079932143268768</v>
      </c>
    </row>
    <row r="106" spans="1:14">
      <c r="A106">
        <v>126</v>
      </c>
      <c r="B106">
        <v>1</v>
      </c>
      <c r="C106">
        <v>12</v>
      </c>
      <c r="D106" t="s">
        <v>822</v>
      </c>
      <c r="E106" s="12">
        <v>90.35</v>
      </c>
      <c r="F106" s="12">
        <v>72.25</v>
      </c>
      <c r="G106" s="12">
        <v>55.8</v>
      </c>
      <c r="H106" s="12">
        <v>218.4</v>
      </c>
      <c r="I106" s="12">
        <v>49.25</v>
      </c>
      <c r="J106" s="12">
        <v>77.05</v>
      </c>
      <c r="K106" s="12">
        <v>42.8</v>
      </c>
      <c r="L106" s="12">
        <v>169.1</v>
      </c>
      <c r="M106" s="10">
        <f t="shared" si="2"/>
        <v>2.3392526340326998</v>
      </c>
      <c r="N106" s="10">
        <f t="shared" si="3"/>
        <v>2.2281436075977417</v>
      </c>
    </row>
    <row r="107" spans="1:14">
      <c r="A107">
        <v>127</v>
      </c>
      <c r="B107">
        <v>1</v>
      </c>
      <c r="C107">
        <v>12</v>
      </c>
      <c r="D107" t="s">
        <v>823</v>
      </c>
      <c r="E107" s="12">
        <v>95</v>
      </c>
      <c r="F107" s="12">
        <v>78</v>
      </c>
      <c r="G107" s="12">
        <v>58</v>
      </c>
      <c r="H107" s="12">
        <v>231</v>
      </c>
      <c r="I107" s="12">
        <v>56</v>
      </c>
      <c r="J107" s="12">
        <v>87</v>
      </c>
      <c r="K107" s="12">
        <v>49</v>
      </c>
      <c r="L107" s="12">
        <v>192</v>
      </c>
      <c r="M107" s="10">
        <f t="shared" si="2"/>
        <v>2.3636119798921444</v>
      </c>
      <c r="N107" s="10">
        <f t="shared" si="3"/>
        <v>2.2833012287035497</v>
      </c>
    </row>
    <row r="108" spans="1:14">
      <c r="A108">
        <v>128</v>
      </c>
      <c r="B108">
        <v>1</v>
      </c>
      <c r="C108">
        <v>12</v>
      </c>
      <c r="D108" t="s">
        <v>449</v>
      </c>
      <c r="E108" s="12">
        <v>85.8</v>
      </c>
      <c r="F108" s="12">
        <v>68.7</v>
      </c>
      <c r="G108" s="12">
        <v>50.9</v>
      </c>
      <c r="H108" s="12">
        <v>205.4</v>
      </c>
      <c r="I108" s="12">
        <v>44.7</v>
      </c>
      <c r="J108" s="12">
        <v>71.3</v>
      </c>
      <c r="K108" s="12">
        <v>38.4</v>
      </c>
      <c r="L108" s="12">
        <v>154.4</v>
      </c>
      <c r="M108" s="10">
        <f t="shared" si="2"/>
        <v>2.3126004392612596</v>
      </c>
      <c r="N108" s="10">
        <f t="shared" si="3"/>
        <v>2.1886472959997172</v>
      </c>
    </row>
    <row r="109" spans="1:14">
      <c r="A109">
        <v>129</v>
      </c>
      <c r="B109">
        <v>1</v>
      </c>
      <c r="C109">
        <v>12</v>
      </c>
      <c r="D109" t="s">
        <v>816</v>
      </c>
      <c r="E109" s="12">
        <v>198</v>
      </c>
      <c r="F109" s="12">
        <v>209.5</v>
      </c>
      <c r="G109" s="12">
        <v>98</v>
      </c>
      <c r="H109" s="12">
        <v>505.5</v>
      </c>
      <c r="I109" s="12">
        <v>95.5</v>
      </c>
      <c r="J109" s="12">
        <v>175</v>
      </c>
      <c r="K109" s="12">
        <v>119.5</v>
      </c>
      <c r="L109" s="12">
        <v>390</v>
      </c>
      <c r="M109" s="10">
        <f t="shared" si="2"/>
        <v>2.7037211599270199</v>
      </c>
      <c r="N109" s="10">
        <f t="shared" si="3"/>
        <v>2.5910646070264991</v>
      </c>
    </row>
    <row r="110" spans="1:14">
      <c r="A110">
        <v>131</v>
      </c>
      <c r="B110">
        <v>1</v>
      </c>
      <c r="C110">
        <v>12</v>
      </c>
      <c r="D110" t="s">
        <v>824</v>
      </c>
      <c r="E110" s="12">
        <v>138</v>
      </c>
      <c r="F110" s="12">
        <v>129</v>
      </c>
      <c r="G110" s="12">
        <v>75</v>
      </c>
      <c r="H110" s="12">
        <v>342</v>
      </c>
      <c r="I110" s="12">
        <v>69</v>
      </c>
      <c r="J110" s="12">
        <v>124</v>
      </c>
      <c r="K110" s="12">
        <v>74</v>
      </c>
      <c r="L110" s="12">
        <v>267</v>
      </c>
      <c r="M110" s="10">
        <f t="shared" ref="M110:M167" si="4">LOG10(H110)</f>
        <v>2.5340261060561349</v>
      </c>
      <c r="N110" s="10">
        <f t="shared" ref="N110:N167" si="5">LOG10(L110)</f>
        <v>2.4265112613645754</v>
      </c>
    </row>
    <row r="111" spans="1:14">
      <c r="A111">
        <v>132</v>
      </c>
      <c r="B111">
        <v>1</v>
      </c>
      <c r="C111">
        <v>12</v>
      </c>
      <c r="D111" t="s">
        <v>659</v>
      </c>
      <c r="E111" s="12">
        <v>181</v>
      </c>
      <c r="F111" s="12">
        <v>164</v>
      </c>
      <c r="G111" s="12">
        <v>104</v>
      </c>
      <c r="H111" s="12">
        <v>449</v>
      </c>
      <c r="I111" s="12">
        <v>87</v>
      </c>
      <c r="J111" s="12">
        <v>148</v>
      </c>
      <c r="K111" s="12">
        <v>85</v>
      </c>
      <c r="L111" s="12">
        <v>320</v>
      </c>
      <c r="M111" s="10">
        <f t="shared" si="4"/>
        <v>2.6522463410033232</v>
      </c>
      <c r="N111" s="10">
        <f t="shared" si="5"/>
        <v>2.5051499783199058</v>
      </c>
    </row>
    <row r="112" spans="1:14">
      <c r="A112">
        <v>133</v>
      </c>
      <c r="B112">
        <v>1</v>
      </c>
      <c r="C112">
        <v>12</v>
      </c>
      <c r="D112" t="s">
        <v>660</v>
      </c>
      <c r="E112" s="12">
        <v>150.44999999999999</v>
      </c>
      <c r="F112" s="12">
        <v>137.9</v>
      </c>
      <c r="G112" s="12">
        <v>83</v>
      </c>
      <c r="H112" s="12">
        <v>329.85</v>
      </c>
      <c r="I112" s="12">
        <v>75.45</v>
      </c>
      <c r="J112" s="12">
        <v>125.4</v>
      </c>
      <c r="K112" s="12">
        <v>73.400000000000006</v>
      </c>
      <c r="L112" s="12">
        <v>274.25</v>
      </c>
      <c r="M112" s="10">
        <f t="shared" si="4"/>
        <v>2.5183164884164717</v>
      </c>
      <c r="N112" s="10">
        <f t="shared" si="5"/>
        <v>2.4381466362467488</v>
      </c>
    </row>
    <row r="113" spans="1:14">
      <c r="A113">
        <v>134</v>
      </c>
      <c r="B113">
        <v>1</v>
      </c>
      <c r="C113">
        <v>12</v>
      </c>
      <c r="D113" t="s">
        <v>444</v>
      </c>
      <c r="E113" s="12">
        <v>153</v>
      </c>
      <c r="F113" s="12">
        <v>148</v>
      </c>
      <c r="G113" s="12">
        <v>70.400000000000006</v>
      </c>
      <c r="H113" s="12">
        <v>371.4</v>
      </c>
      <c r="I113" s="12">
        <v>78.400000000000006</v>
      </c>
      <c r="J113" s="12">
        <v>137.80000000000001</v>
      </c>
      <c r="K113" s="12">
        <v>92.7</v>
      </c>
      <c r="L113" s="12">
        <v>308.89999999999998</v>
      </c>
      <c r="M113" s="10">
        <f t="shared" si="4"/>
        <v>2.5698418994037615</v>
      </c>
      <c r="N113" s="10">
        <f t="shared" si="5"/>
        <v>2.4898179083014504</v>
      </c>
    </row>
    <row r="114" spans="1:14">
      <c r="A114">
        <v>135</v>
      </c>
      <c r="B114">
        <v>1</v>
      </c>
      <c r="C114">
        <v>12</v>
      </c>
      <c r="D114" t="s">
        <v>450</v>
      </c>
      <c r="E114" s="12">
        <v>85.4</v>
      </c>
      <c r="F114" s="12">
        <v>71.900000000000006</v>
      </c>
      <c r="G114" s="12">
        <v>45.1</v>
      </c>
      <c r="H114" s="12">
        <v>202.4</v>
      </c>
      <c r="I114" s="12">
        <v>44.6</v>
      </c>
      <c r="J114" s="12">
        <v>74.3</v>
      </c>
      <c r="K114" s="12">
        <v>38.200000000000003</v>
      </c>
      <c r="L114" s="12">
        <v>157.1</v>
      </c>
      <c r="M114" s="10">
        <f t="shared" si="4"/>
        <v>2.3062105081677613</v>
      </c>
      <c r="N114" s="10">
        <f t="shared" si="5"/>
        <v>2.1961761850399735</v>
      </c>
    </row>
    <row r="115" spans="1:14">
      <c r="A115">
        <v>136</v>
      </c>
      <c r="B115">
        <v>1</v>
      </c>
      <c r="C115">
        <v>12</v>
      </c>
      <c r="D115" t="s">
        <v>661</v>
      </c>
      <c r="E115" s="12">
        <v>82.75</v>
      </c>
      <c r="F115" s="12">
        <v>69.95</v>
      </c>
      <c r="G115" s="12">
        <v>43</v>
      </c>
      <c r="H115" s="12">
        <v>174.2</v>
      </c>
      <c r="I115" s="12">
        <v>45.2</v>
      </c>
      <c r="J115" s="12">
        <v>73.099999999999994</v>
      </c>
      <c r="K115" s="12">
        <v>36.9</v>
      </c>
      <c r="L115" s="12">
        <v>155.19999999999999</v>
      </c>
      <c r="M115" s="10">
        <f t="shared" si="4"/>
        <v>2.2410481506716442</v>
      </c>
      <c r="N115" s="10">
        <f t="shared" si="5"/>
        <v>2.1908917169221698</v>
      </c>
    </row>
    <row r="116" spans="1:14">
      <c r="A116">
        <v>137</v>
      </c>
      <c r="B116">
        <v>1</v>
      </c>
      <c r="C116">
        <v>12</v>
      </c>
      <c r="D116" t="s">
        <v>662</v>
      </c>
      <c r="E116" s="12">
        <v>104</v>
      </c>
      <c r="F116" s="12">
        <v>88</v>
      </c>
      <c r="G116" s="12">
        <v>60</v>
      </c>
      <c r="H116" s="12">
        <v>252</v>
      </c>
      <c r="I116" s="12">
        <v>62</v>
      </c>
      <c r="J116" s="12">
        <v>108</v>
      </c>
      <c r="K116" s="12">
        <v>50</v>
      </c>
      <c r="L116" s="12">
        <v>220</v>
      </c>
      <c r="M116" s="10">
        <f t="shared" si="4"/>
        <v>2.4014005407815442</v>
      </c>
      <c r="N116" s="10">
        <f t="shared" si="5"/>
        <v>2.3424226808222062</v>
      </c>
    </row>
    <row r="117" spans="1:14">
      <c r="A117">
        <v>139</v>
      </c>
      <c r="B117">
        <v>1</v>
      </c>
      <c r="C117">
        <v>12</v>
      </c>
      <c r="D117" t="s">
        <v>663</v>
      </c>
      <c r="E117" s="12">
        <v>180.76666666666665</v>
      </c>
      <c r="F117" s="12">
        <v>161.33333333333334</v>
      </c>
      <c r="G117" s="12">
        <v>99.5</v>
      </c>
      <c r="H117" s="12">
        <v>408.43333333333334</v>
      </c>
      <c r="I117" s="12">
        <v>84.13333333333334</v>
      </c>
      <c r="J117" s="12">
        <v>147.9</v>
      </c>
      <c r="K117" s="12">
        <v>90.466666666666654</v>
      </c>
      <c r="L117" s="12">
        <v>322.5</v>
      </c>
      <c r="M117" s="10">
        <f t="shared" si="4"/>
        <v>2.6111211787919095</v>
      </c>
      <c r="N117" s="10">
        <f t="shared" si="5"/>
        <v>2.5085297189712867</v>
      </c>
    </row>
    <row r="118" spans="1:14">
      <c r="A118">
        <v>140</v>
      </c>
      <c r="B118">
        <v>1</v>
      </c>
      <c r="C118">
        <v>12</v>
      </c>
      <c r="D118" t="s">
        <v>664</v>
      </c>
      <c r="E118" s="12">
        <v>137.5</v>
      </c>
      <c r="F118" s="12">
        <v>125.3</v>
      </c>
      <c r="G118" s="12">
        <v>80</v>
      </c>
      <c r="H118" s="12">
        <v>302.8</v>
      </c>
      <c r="I118" s="12">
        <v>68</v>
      </c>
      <c r="J118" s="12">
        <v>119.2</v>
      </c>
      <c r="K118" s="12">
        <v>73.150000000000006</v>
      </c>
      <c r="L118" s="12">
        <v>260.35000000000002</v>
      </c>
      <c r="M118" s="10">
        <f t="shared" si="4"/>
        <v>2.4811558708280352</v>
      </c>
      <c r="N118" s="10">
        <f t="shared" si="5"/>
        <v>2.415557582011711</v>
      </c>
    </row>
    <row r="119" spans="1:14">
      <c r="A119">
        <v>141</v>
      </c>
      <c r="B119">
        <v>1</v>
      </c>
      <c r="C119">
        <v>12</v>
      </c>
      <c r="D119" t="s">
        <v>665</v>
      </c>
      <c r="E119" s="12">
        <v>64</v>
      </c>
      <c r="F119" s="12">
        <v>52</v>
      </c>
      <c r="G119" s="12">
        <v>37</v>
      </c>
      <c r="H119" s="12">
        <v>153</v>
      </c>
      <c r="I119" s="12">
        <v>40</v>
      </c>
      <c r="J119" s="12">
        <v>59</v>
      </c>
      <c r="K119" s="12">
        <v>33</v>
      </c>
      <c r="L119" s="12">
        <v>132</v>
      </c>
      <c r="M119" s="10">
        <f t="shared" si="4"/>
        <v>2.1846914308175989</v>
      </c>
      <c r="N119" s="10">
        <f t="shared" si="5"/>
        <v>2.12057393120585</v>
      </c>
    </row>
    <row r="120" spans="1:14">
      <c r="A120">
        <v>142</v>
      </c>
      <c r="B120">
        <v>1</v>
      </c>
      <c r="C120">
        <v>12</v>
      </c>
      <c r="D120" t="s">
        <v>452</v>
      </c>
      <c r="E120" s="12">
        <v>69.599999999999994</v>
      </c>
      <c r="F120" s="12">
        <v>58.4</v>
      </c>
      <c r="G120" s="12">
        <v>41.4</v>
      </c>
      <c r="H120" s="12">
        <v>169.4</v>
      </c>
      <c r="I120" s="12">
        <v>42.1</v>
      </c>
      <c r="J120" s="12">
        <v>62.6</v>
      </c>
      <c r="K120" s="12">
        <v>33.4</v>
      </c>
      <c r="L120" s="12">
        <v>138.1</v>
      </c>
      <c r="M120" s="10">
        <f t="shared" si="4"/>
        <v>2.228913405994688</v>
      </c>
      <c r="N120" s="10">
        <f t="shared" si="5"/>
        <v>2.1401936785786311</v>
      </c>
    </row>
    <row r="121" spans="1:14">
      <c r="A121">
        <v>143</v>
      </c>
      <c r="B121">
        <v>1</v>
      </c>
      <c r="C121">
        <v>12</v>
      </c>
      <c r="D121" t="s">
        <v>666</v>
      </c>
      <c r="E121" s="12">
        <v>110</v>
      </c>
      <c r="F121" s="12">
        <v>88</v>
      </c>
      <c r="G121" s="12">
        <v>68</v>
      </c>
      <c r="H121" s="12">
        <v>266</v>
      </c>
      <c r="I121" s="12">
        <v>58</v>
      </c>
      <c r="J121" s="12">
        <v>90</v>
      </c>
      <c r="K121" s="12">
        <v>49</v>
      </c>
      <c r="L121" s="12">
        <v>197</v>
      </c>
      <c r="M121" s="10">
        <f t="shared" si="4"/>
        <v>2.424881636631067</v>
      </c>
      <c r="N121" s="10">
        <f t="shared" si="5"/>
        <v>2.2944662261615929</v>
      </c>
    </row>
    <row r="122" spans="1:14">
      <c r="A122">
        <v>144</v>
      </c>
      <c r="B122">
        <v>1</v>
      </c>
      <c r="C122">
        <v>12</v>
      </c>
      <c r="D122" t="s">
        <v>667</v>
      </c>
      <c r="E122" s="12">
        <v>60</v>
      </c>
      <c r="F122" s="12">
        <v>50</v>
      </c>
      <c r="G122" s="12">
        <v>38</v>
      </c>
      <c r="H122" s="12">
        <v>148</v>
      </c>
      <c r="I122" s="12">
        <v>33</v>
      </c>
      <c r="J122" s="12">
        <v>53</v>
      </c>
      <c r="K122" s="12">
        <v>32</v>
      </c>
      <c r="L122" s="12">
        <v>118</v>
      </c>
      <c r="M122" s="10">
        <f t="shared" si="4"/>
        <v>2.1702617153949575</v>
      </c>
      <c r="N122" s="10">
        <f t="shared" si="5"/>
        <v>2.0718820073061255</v>
      </c>
    </row>
    <row r="123" spans="1:14">
      <c r="A123">
        <v>145</v>
      </c>
      <c r="B123">
        <v>1</v>
      </c>
      <c r="C123">
        <v>12</v>
      </c>
      <c r="D123" t="s">
        <v>668</v>
      </c>
      <c r="E123" s="12">
        <v>168</v>
      </c>
      <c r="F123" s="12">
        <v>157</v>
      </c>
      <c r="G123" s="12">
        <v>90</v>
      </c>
      <c r="H123" s="12">
        <v>415</v>
      </c>
      <c r="I123" s="12">
        <v>81</v>
      </c>
      <c r="J123" s="12">
        <v>146</v>
      </c>
      <c r="K123" s="12">
        <v>95</v>
      </c>
      <c r="L123" s="12">
        <v>322</v>
      </c>
      <c r="M123" s="10">
        <f t="shared" si="4"/>
        <v>2.6180480967120925</v>
      </c>
      <c r="N123" s="10">
        <f t="shared" si="5"/>
        <v>2.5078558716958308</v>
      </c>
    </row>
    <row r="124" spans="1:14">
      <c r="A124">
        <v>146</v>
      </c>
      <c r="B124">
        <v>1</v>
      </c>
      <c r="C124">
        <v>12</v>
      </c>
      <c r="D124" t="s">
        <v>817</v>
      </c>
      <c r="E124" s="12">
        <v>175</v>
      </c>
      <c r="F124" s="12">
        <v>192</v>
      </c>
      <c r="G124" s="12">
        <v>94</v>
      </c>
      <c r="H124" s="12">
        <v>461</v>
      </c>
      <c r="I124" s="12">
        <v>95</v>
      </c>
      <c r="J124" s="12">
        <v>177</v>
      </c>
      <c r="K124" s="12">
        <v>126</v>
      </c>
      <c r="L124" s="12">
        <v>398</v>
      </c>
      <c r="M124" s="10">
        <f t="shared" si="4"/>
        <v>2.663700925389648</v>
      </c>
      <c r="N124" s="10">
        <f t="shared" si="5"/>
        <v>2.5998830720736876</v>
      </c>
    </row>
    <row r="125" spans="1:14">
      <c r="A125">
        <v>148</v>
      </c>
      <c r="B125">
        <v>1</v>
      </c>
      <c r="C125">
        <v>12</v>
      </c>
      <c r="D125" t="s">
        <v>599</v>
      </c>
      <c r="E125" s="12">
        <v>162</v>
      </c>
      <c r="F125" s="12">
        <v>147</v>
      </c>
      <c r="G125" s="12">
        <v>89</v>
      </c>
      <c r="H125" s="12">
        <v>398</v>
      </c>
      <c r="I125" s="12">
        <v>88</v>
      </c>
      <c r="J125" s="12">
        <v>159</v>
      </c>
      <c r="K125" s="12">
        <v>97</v>
      </c>
      <c r="L125" s="12">
        <v>344</v>
      </c>
      <c r="M125" s="10">
        <f t="shared" si="4"/>
        <v>2.5998830720736876</v>
      </c>
      <c r="N125" s="10">
        <f t="shared" si="5"/>
        <v>2.53655844257153</v>
      </c>
    </row>
    <row r="126" spans="1:14">
      <c r="A126">
        <v>149</v>
      </c>
      <c r="B126">
        <v>1</v>
      </c>
      <c r="C126">
        <v>12</v>
      </c>
      <c r="D126" t="s">
        <v>600</v>
      </c>
      <c r="E126" s="12">
        <v>72.150000000000006</v>
      </c>
      <c r="F126" s="12">
        <v>62.2</v>
      </c>
      <c r="G126" s="12">
        <v>44</v>
      </c>
      <c r="H126" s="12">
        <v>156.35</v>
      </c>
      <c r="I126" s="12">
        <v>40.85</v>
      </c>
      <c r="J126" s="12">
        <v>65.349999999999994</v>
      </c>
      <c r="K126" s="12">
        <v>33.549999999999997</v>
      </c>
      <c r="L126" s="12">
        <v>139.75</v>
      </c>
      <c r="M126" s="10">
        <f t="shared" si="4"/>
        <v>2.1940978855789521</v>
      </c>
      <c r="N126" s="10">
        <f t="shared" si="5"/>
        <v>2.1453518165584611</v>
      </c>
    </row>
    <row r="127" spans="1:14">
      <c r="A127">
        <v>150</v>
      </c>
      <c r="B127">
        <v>1</v>
      </c>
      <c r="C127">
        <v>12</v>
      </c>
      <c r="D127" t="s">
        <v>601</v>
      </c>
      <c r="E127" s="12">
        <v>163</v>
      </c>
      <c r="F127" s="12">
        <v>149</v>
      </c>
      <c r="G127" s="12">
        <v>95</v>
      </c>
      <c r="H127" s="12">
        <v>407</v>
      </c>
      <c r="I127" s="12">
        <v>84</v>
      </c>
      <c r="J127" s="12">
        <v>141</v>
      </c>
      <c r="K127" s="12">
        <v>93</v>
      </c>
      <c r="L127" s="12">
        <v>318</v>
      </c>
      <c r="M127" s="10">
        <f t="shared" si="4"/>
        <v>2.6095944092252199</v>
      </c>
      <c r="N127" s="10">
        <f t="shared" si="5"/>
        <v>2.5024271199844326</v>
      </c>
    </row>
    <row r="128" spans="1:14">
      <c r="A128">
        <v>151</v>
      </c>
      <c r="B128">
        <v>1</v>
      </c>
      <c r="C128">
        <v>12</v>
      </c>
      <c r="D128" t="s">
        <v>603</v>
      </c>
      <c r="E128" s="12">
        <v>310</v>
      </c>
      <c r="F128" s="12">
        <v>275</v>
      </c>
      <c r="G128" s="12">
        <v>145</v>
      </c>
      <c r="H128" s="12">
        <v>730</v>
      </c>
      <c r="I128" s="12">
        <v>114</v>
      </c>
      <c r="J128" s="12">
        <v>212</v>
      </c>
      <c r="K128" s="12">
        <v>113</v>
      </c>
      <c r="L128" s="12">
        <v>439</v>
      </c>
      <c r="M128" s="10">
        <f t="shared" si="4"/>
        <v>2.8633228601204559</v>
      </c>
      <c r="N128" s="10">
        <f t="shared" si="5"/>
        <v>2.6424645202421213</v>
      </c>
    </row>
    <row r="129" spans="1:14">
      <c r="A129">
        <v>152</v>
      </c>
      <c r="B129">
        <v>1</v>
      </c>
      <c r="C129">
        <v>12</v>
      </c>
      <c r="D129" t="s">
        <v>602</v>
      </c>
      <c r="E129" s="12">
        <v>274.5</v>
      </c>
      <c r="F129" s="12">
        <v>255</v>
      </c>
      <c r="G129" s="12">
        <v>132</v>
      </c>
      <c r="H129" s="12">
        <v>595.5</v>
      </c>
      <c r="I129" s="12">
        <v>183.5</v>
      </c>
      <c r="J129" s="12">
        <v>214</v>
      </c>
      <c r="K129" s="12">
        <v>155</v>
      </c>
      <c r="L129" s="12">
        <v>552.5</v>
      </c>
      <c r="M129" s="10">
        <f t="shared" si="4"/>
        <v>2.7748817658187961</v>
      </c>
      <c r="N129" s="10">
        <f t="shared" si="5"/>
        <v>2.7423322823571481</v>
      </c>
    </row>
    <row r="130" spans="1:14">
      <c r="A130">
        <v>154</v>
      </c>
      <c r="B130">
        <v>1</v>
      </c>
      <c r="C130">
        <v>12</v>
      </c>
      <c r="D130" t="s">
        <v>604</v>
      </c>
      <c r="E130" s="12">
        <v>94.9</v>
      </c>
      <c r="F130" s="12">
        <v>95.6</v>
      </c>
      <c r="G130" s="12">
        <v>52.45</v>
      </c>
      <c r="H130" s="12">
        <v>242.95</v>
      </c>
      <c r="I130" s="12">
        <v>51.4</v>
      </c>
      <c r="J130" s="12">
        <v>92.95</v>
      </c>
      <c r="K130" s="12">
        <v>57.95</v>
      </c>
      <c r="L130" s="12">
        <v>202.3</v>
      </c>
      <c r="M130" s="10">
        <f t="shared" si="4"/>
        <v>2.3855169033990249</v>
      </c>
      <c r="N130" s="10">
        <f t="shared" si="5"/>
        <v>2.3059958827708047</v>
      </c>
    </row>
    <row r="131" spans="1:14">
      <c r="A131">
        <v>155</v>
      </c>
      <c r="B131">
        <v>1</v>
      </c>
      <c r="C131">
        <v>12</v>
      </c>
      <c r="D131" t="s">
        <v>605</v>
      </c>
      <c r="E131" s="12">
        <v>95</v>
      </c>
      <c r="F131" s="12">
        <v>93</v>
      </c>
      <c r="G131" s="12">
        <v>49</v>
      </c>
      <c r="H131" s="12">
        <v>237</v>
      </c>
      <c r="I131" s="12">
        <v>49</v>
      </c>
      <c r="J131" s="12">
        <v>84</v>
      </c>
      <c r="K131" s="12">
        <v>52</v>
      </c>
      <c r="L131" s="12">
        <v>185</v>
      </c>
      <c r="M131" s="10">
        <f t="shared" si="4"/>
        <v>2.374748346010104</v>
      </c>
      <c r="N131" s="10">
        <f t="shared" si="5"/>
        <v>2.2671717284030137</v>
      </c>
    </row>
    <row r="132" spans="1:14">
      <c r="A132">
        <v>156</v>
      </c>
      <c r="B132">
        <v>1</v>
      </c>
      <c r="C132">
        <v>12</v>
      </c>
      <c r="D132" t="s">
        <v>606</v>
      </c>
      <c r="E132" s="12">
        <v>69</v>
      </c>
      <c r="F132" s="12">
        <v>55</v>
      </c>
      <c r="G132" s="12">
        <v>43</v>
      </c>
      <c r="H132" s="12">
        <v>167</v>
      </c>
      <c r="I132" s="12">
        <v>44</v>
      </c>
      <c r="J132" s="12">
        <v>70</v>
      </c>
      <c r="K132" s="12">
        <v>38</v>
      </c>
      <c r="L132" s="12">
        <v>152</v>
      </c>
      <c r="M132" s="10">
        <f t="shared" si="4"/>
        <v>2.2227164711475833</v>
      </c>
      <c r="N132" s="10">
        <f t="shared" si="5"/>
        <v>2.1818435879447726</v>
      </c>
    </row>
    <row r="133" spans="1:14">
      <c r="A133">
        <v>157</v>
      </c>
      <c r="B133">
        <v>1</v>
      </c>
      <c r="C133">
        <v>12</v>
      </c>
      <c r="D133" t="s">
        <v>607</v>
      </c>
      <c r="E133" s="12">
        <v>99.674999999999997</v>
      </c>
      <c r="F133" s="12">
        <v>87.424999999999997</v>
      </c>
      <c r="G133" s="12">
        <v>57.924999999999997</v>
      </c>
      <c r="H133" s="12">
        <v>245.02500000000001</v>
      </c>
      <c r="I133" s="12">
        <v>56.55</v>
      </c>
      <c r="J133" s="12">
        <v>96.65</v>
      </c>
      <c r="K133" s="12">
        <v>48.5</v>
      </c>
      <c r="L133" s="12">
        <v>201.7</v>
      </c>
      <c r="M133" s="10">
        <f t="shared" si="4"/>
        <v>2.3892103978671373</v>
      </c>
      <c r="N133" s="10">
        <f t="shared" si="5"/>
        <v>2.3047058982127653</v>
      </c>
    </row>
    <row r="134" spans="1:14">
      <c r="A134">
        <v>159</v>
      </c>
      <c r="B134">
        <v>1</v>
      </c>
      <c r="C134">
        <v>12</v>
      </c>
      <c r="D134" t="s">
        <v>608</v>
      </c>
      <c r="E134" s="12">
        <v>53</v>
      </c>
      <c r="F134" s="12">
        <v>40</v>
      </c>
      <c r="G134" s="12">
        <v>27</v>
      </c>
      <c r="H134" s="12">
        <v>120</v>
      </c>
      <c r="I134" s="12">
        <v>35</v>
      </c>
      <c r="J134" s="12">
        <v>65</v>
      </c>
      <c r="K134" s="12">
        <v>38</v>
      </c>
      <c r="L134" s="12">
        <v>138</v>
      </c>
      <c r="M134" s="10">
        <f t="shared" si="4"/>
        <v>2.0791812460476247</v>
      </c>
      <c r="N134" s="10">
        <f t="shared" si="5"/>
        <v>2.1398790864012365</v>
      </c>
    </row>
    <row r="135" spans="1:14">
      <c r="A135">
        <v>160</v>
      </c>
      <c r="B135">
        <v>1</v>
      </c>
      <c r="C135">
        <v>12</v>
      </c>
      <c r="D135" t="s">
        <v>454</v>
      </c>
      <c r="E135" s="12">
        <v>70.3</v>
      </c>
      <c r="F135" s="12">
        <v>55.4</v>
      </c>
      <c r="G135" s="12">
        <v>39.4</v>
      </c>
      <c r="H135" s="12">
        <v>165.1</v>
      </c>
      <c r="I135" s="12">
        <v>39.9</v>
      </c>
      <c r="J135" s="12">
        <v>61.9</v>
      </c>
      <c r="K135" s="12">
        <v>31.7</v>
      </c>
      <c r="L135" s="12">
        <v>133.5</v>
      </c>
      <c r="M135" s="10">
        <f t="shared" si="4"/>
        <v>2.2177470732627937</v>
      </c>
      <c r="N135" s="10">
        <f t="shared" si="5"/>
        <v>2.1254812657005941</v>
      </c>
    </row>
    <row r="136" spans="1:14">
      <c r="A136">
        <v>161</v>
      </c>
      <c r="B136">
        <v>1</v>
      </c>
      <c r="C136">
        <v>12</v>
      </c>
      <c r="D136" t="s">
        <v>609</v>
      </c>
      <c r="E136" s="12">
        <v>91.6</v>
      </c>
      <c r="F136" s="12">
        <v>69</v>
      </c>
      <c r="G136" s="12">
        <v>51.05</v>
      </c>
      <c r="H136" s="12">
        <v>211.65</v>
      </c>
      <c r="I136" s="12">
        <v>51.15</v>
      </c>
      <c r="J136" s="12">
        <v>84.924999999999997</v>
      </c>
      <c r="K136" s="12">
        <v>46.65</v>
      </c>
      <c r="L136" s="12">
        <v>182.72499999999999</v>
      </c>
      <c r="M136" s="10">
        <f t="shared" si="4"/>
        <v>2.3256182728100292</v>
      </c>
      <c r="N136" s="10">
        <f t="shared" si="5"/>
        <v>2.2617979705560107</v>
      </c>
    </row>
    <row r="137" spans="1:14">
      <c r="A137">
        <v>162</v>
      </c>
      <c r="B137">
        <v>1</v>
      </c>
      <c r="C137">
        <v>12</v>
      </c>
      <c r="D137" t="s">
        <v>780</v>
      </c>
      <c r="E137" s="12">
        <v>89.35</v>
      </c>
      <c r="F137" s="12">
        <v>69.650000000000006</v>
      </c>
      <c r="G137" s="12">
        <v>51.2</v>
      </c>
      <c r="H137" s="12">
        <v>210.2</v>
      </c>
      <c r="I137" s="12">
        <v>48.05</v>
      </c>
      <c r="J137" s="12">
        <v>82.5</v>
      </c>
      <c r="K137" s="12">
        <v>46.3</v>
      </c>
      <c r="L137" s="12">
        <v>176.85</v>
      </c>
      <c r="M137" s="10">
        <f t="shared" si="4"/>
        <v>2.3226327116922234</v>
      </c>
      <c r="N137" s="10">
        <f t="shared" si="5"/>
        <v>2.2476050641507705</v>
      </c>
    </row>
    <row r="138" spans="1:14">
      <c r="A138">
        <v>163</v>
      </c>
      <c r="B138">
        <v>1</v>
      </c>
      <c r="C138">
        <v>12</v>
      </c>
      <c r="D138" t="s">
        <v>781</v>
      </c>
      <c r="E138" s="12">
        <v>94</v>
      </c>
      <c r="F138" s="12">
        <v>75</v>
      </c>
      <c r="G138" s="12">
        <v>53</v>
      </c>
      <c r="H138" s="12">
        <v>222</v>
      </c>
      <c r="I138" s="12">
        <v>51</v>
      </c>
      <c r="J138" s="12">
        <v>82</v>
      </c>
      <c r="K138" s="12">
        <v>40</v>
      </c>
      <c r="L138" s="12">
        <v>173</v>
      </c>
      <c r="M138" s="10">
        <f t="shared" si="4"/>
        <v>2.3463529744506388</v>
      </c>
      <c r="N138" s="10">
        <f t="shared" si="5"/>
        <v>2.2380461031287955</v>
      </c>
    </row>
    <row r="139" spans="1:14">
      <c r="A139">
        <v>164</v>
      </c>
      <c r="B139">
        <v>1</v>
      </c>
      <c r="C139">
        <v>12</v>
      </c>
      <c r="D139" t="s">
        <v>782</v>
      </c>
      <c r="E139" s="12">
        <v>78</v>
      </c>
      <c r="F139" s="12">
        <v>62</v>
      </c>
      <c r="G139" s="12">
        <v>36</v>
      </c>
      <c r="H139" s="12">
        <v>176</v>
      </c>
      <c r="I139" s="12">
        <v>46</v>
      </c>
      <c r="J139" s="12">
        <v>73</v>
      </c>
      <c r="K139" s="12">
        <v>37</v>
      </c>
      <c r="L139" s="12">
        <v>156</v>
      </c>
      <c r="M139" s="10">
        <f t="shared" si="4"/>
        <v>2.2455126678141499</v>
      </c>
      <c r="N139" s="10">
        <f t="shared" si="5"/>
        <v>2.1931245983544616</v>
      </c>
    </row>
    <row r="140" spans="1:14">
      <c r="A140">
        <v>165</v>
      </c>
      <c r="B140">
        <v>1</v>
      </c>
      <c r="C140">
        <v>12</v>
      </c>
      <c r="D140" t="s">
        <v>783</v>
      </c>
      <c r="E140" s="12">
        <v>178</v>
      </c>
      <c r="F140" s="12">
        <v>158</v>
      </c>
      <c r="G140" s="12">
        <v>94.5</v>
      </c>
      <c r="H140" s="12">
        <v>430.5</v>
      </c>
      <c r="I140" s="12">
        <v>96.6</v>
      </c>
      <c r="J140" s="12">
        <v>173</v>
      </c>
      <c r="K140" s="12">
        <v>112.8</v>
      </c>
      <c r="L140" s="12">
        <v>382.4</v>
      </c>
      <c r="M140" s="10">
        <f t="shared" si="4"/>
        <v>2.6339731557896737</v>
      </c>
      <c r="N140" s="10">
        <f t="shared" si="5"/>
        <v>2.5825178836040625</v>
      </c>
    </row>
    <row r="141" spans="1:14">
      <c r="A141">
        <v>166</v>
      </c>
      <c r="B141">
        <v>1</v>
      </c>
      <c r="C141">
        <v>12</v>
      </c>
      <c r="D141" t="s">
        <v>784</v>
      </c>
      <c r="E141" s="12">
        <v>111.8</v>
      </c>
      <c r="F141" s="12">
        <v>97.125</v>
      </c>
      <c r="G141" s="12">
        <v>69.233333333333334</v>
      </c>
      <c r="H141" s="12">
        <v>260.85000000000002</v>
      </c>
      <c r="I141" s="12">
        <v>65.099999999999994</v>
      </c>
      <c r="J141" s="12">
        <v>108.175</v>
      </c>
      <c r="K141" s="12">
        <v>52.45</v>
      </c>
      <c r="L141" s="12">
        <v>225.72499999999999</v>
      </c>
      <c r="M141" s="10">
        <f t="shared" si="4"/>
        <v>2.4163908410583939</v>
      </c>
      <c r="N141" s="10">
        <f t="shared" si="5"/>
        <v>2.3535796616952895</v>
      </c>
    </row>
    <row r="142" spans="1:14">
      <c r="A142">
        <v>168</v>
      </c>
      <c r="B142">
        <v>1</v>
      </c>
      <c r="C142">
        <v>12</v>
      </c>
      <c r="D142" t="s">
        <v>785</v>
      </c>
      <c r="E142" s="12">
        <v>113</v>
      </c>
      <c r="F142" s="12">
        <v>101</v>
      </c>
      <c r="G142" s="12">
        <v>69</v>
      </c>
      <c r="H142" s="12">
        <v>283</v>
      </c>
      <c r="I142" s="12">
        <v>57</v>
      </c>
      <c r="J142" s="12">
        <v>102</v>
      </c>
      <c r="K142" s="12">
        <v>68</v>
      </c>
      <c r="L142" s="12">
        <v>227</v>
      </c>
      <c r="M142" s="10">
        <f t="shared" si="4"/>
        <v>2.4517864355242902</v>
      </c>
      <c r="N142" s="10">
        <f t="shared" si="5"/>
        <v>2.3560258571931225</v>
      </c>
    </row>
    <row r="143" spans="1:14">
      <c r="A143">
        <v>169</v>
      </c>
      <c r="B143">
        <v>1</v>
      </c>
      <c r="C143">
        <v>13</v>
      </c>
      <c r="D143" t="s">
        <v>835</v>
      </c>
      <c r="E143" s="12">
        <v>71.2</v>
      </c>
      <c r="F143" s="12">
        <v>69.599999999999994</v>
      </c>
      <c r="G143" s="12">
        <v>39.9</v>
      </c>
      <c r="H143" s="12">
        <v>180.7</v>
      </c>
      <c r="I143" s="12">
        <v>127.4</v>
      </c>
      <c r="J143" s="12">
        <v>168.8</v>
      </c>
      <c r="K143" s="12">
        <v>104.6</v>
      </c>
      <c r="L143" s="12">
        <v>400.8</v>
      </c>
      <c r="M143" s="10">
        <f t="shared" si="4"/>
        <v>2.2569581525609319</v>
      </c>
      <c r="N143" s="10">
        <f t="shared" si="5"/>
        <v>2.6029277128591892</v>
      </c>
    </row>
    <row r="144" spans="1:14">
      <c r="A144">
        <v>170</v>
      </c>
      <c r="B144">
        <v>1</v>
      </c>
      <c r="C144">
        <v>13</v>
      </c>
      <c r="D144" t="s">
        <v>836</v>
      </c>
      <c r="E144" s="12">
        <v>95</v>
      </c>
      <c r="F144" s="12">
        <v>100</v>
      </c>
      <c r="G144" s="12">
        <v>56</v>
      </c>
      <c r="H144" s="12">
        <v>251</v>
      </c>
      <c r="I144" s="12">
        <v>79</v>
      </c>
      <c r="J144" s="12">
        <v>109</v>
      </c>
      <c r="K144" s="12">
        <v>80</v>
      </c>
      <c r="L144" s="12">
        <v>268</v>
      </c>
      <c r="M144" s="10">
        <f t="shared" si="4"/>
        <v>2.399673721481038</v>
      </c>
      <c r="N144" s="10">
        <f t="shared" si="5"/>
        <v>2.428134794028789</v>
      </c>
    </row>
    <row r="145" spans="1:14">
      <c r="A145">
        <v>171</v>
      </c>
      <c r="B145">
        <v>1</v>
      </c>
      <c r="C145">
        <v>13</v>
      </c>
      <c r="D145" t="s">
        <v>458</v>
      </c>
      <c r="E145" s="12">
        <v>50.8</v>
      </c>
      <c r="F145" s="12">
        <v>59.7</v>
      </c>
      <c r="G145" s="12">
        <v>31.6</v>
      </c>
      <c r="H145" s="12">
        <v>142.1</v>
      </c>
      <c r="I145" s="12">
        <v>44.5</v>
      </c>
      <c r="J145" s="12">
        <v>59</v>
      </c>
      <c r="K145" s="12">
        <v>52.5</v>
      </c>
      <c r="L145" s="12">
        <v>156</v>
      </c>
      <c r="M145" s="10">
        <f t="shared" si="4"/>
        <v>2.1525940779274699</v>
      </c>
      <c r="N145" s="10">
        <f t="shared" si="5"/>
        <v>2.1931245983544616</v>
      </c>
    </row>
    <row r="146" spans="1:14">
      <c r="A146">
        <v>172</v>
      </c>
      <c r="B146">
        <v>1</v>
      </c>
      <c r="C146">
        <v>13</v>
      </c>
      <c r="D146" t="s">
        <v>837</v>
      </c>
      <c r="E146" s="12">
        <v>179</v>
      </c>
      <c r="F146" s="12">
        <v>203</v>
      </c>
      <c r="G146" s="12">
        <v>98.55</v>
      </c>
      <c r="H146" s="12">
        <v>480.55</v>
      </c>
      <c r="I146" s="12">
        <v>119.35</v>
      </c>
      <c r="J146" s="12">
        <v>164</v>
      </c>
      <c r="K146" s="12">
        <v>104.25</v>
      </c>
      <c r="L146" s="12">
        <v>387.6</v>
      </c>
      <c r="M146" s="10">
        <f t="shared" si="4"/>
        <v>2.6817385815870307</v>
      </c>
      <c r="N146" s="10">
        <f t="shared" si="5"/>
        <v>2.5883837683787276</v>
      </c>
    </row>
    <row r="147" spans="1:14">
      <c r="A147">
        <v>173</v>
      </c>
      <c r="B147">
        <v>1</v>
      </c>
      <c r="C147">
        <v>13</v>
      </c>
      <c r="D147" t="s">
        <v>459</v>
      </c>
      <c r="E147" s="12">
        <v>104.2</v>
      </c>
      <c r="F147" s="12">
        <v>123</v>
      </c>
      <c r="G147" s="12">
        <v>61.9</v>
      </c>
      <c r="H147" s="12">
        <v>289.10000000000002</v>
      </c>
      <c r="I147" s="12">
        <v>76.099999999999994</v>
      </c>
      <c r="J147" s="12">
        <v>102.4</v>
      </c>
      <c r="K147" s="12">
        <v>76.7</v>
      </c>
      <c r="L147" s="12">
        <v>255.2</v>
      </c>
      <c r="M147" s="10">
        <f t="shared" si="4"/>
        <v>2.4610480916706581</v>
      </c>
      <c r="N147" s="10">
        <f t="shared" si="5"/>
        <v>2.4068806700491248</v>
      </c>
    </row>
    <row r="148" spans="1:14">
      <c r="A148">
        <v>174</v>
      </c>
      <c r="B148">
        <v>1</v>
      </c>
      <c r="C148">
        <v>13</v>
      </c>
      <c r="D148" t="s">
        <v>838</v>
      </c>
      <c r="E148" s="12">
        <v>115.5</v>
      </c>
      <c r="F148" s="12">
        <v>129</v>
      </c>
      <c r="G148" s="12">
        <v>66</v>
      </c>
      <c r="H148" s="12">
        <v>277.5</v>
      </c>
      <c r="I148" s="12">
        <v>83.35</v>
      </c>
      <c r="J148" s="12">
        <v>113.5</v>
      </c>
      <c r="K148" s="12">
        <v>87</v>
      </c>
      <c r="L148" s="12">
        <v>240.35</v>
      </c>
      <c r="M148" s="10">
        <f t="shared" si="4"/>
        <v>2.4432629874586951</v>
      </c>
      <c r="N148" s="10">
        <f t="shared" si="5"/>
        <v>2.3808441264646656</v>
      </c>
    </row>
    <row r="149" spans="1:14">
      <c r="A149">
        <v>175</v>
      </c>
      <c r="B149">
        <v>1</v>
      </c>
      <c r="C149">
        <v>13</v>
      </c>
      <c r="D149" t="s">
        <v>460</v>
      </c>
      <c r="E149" s="12">
        <v>110.1</v>
      </c>
      <c r="F149" s="12">
        <v>128.5</v>
      </c>
      <c r="G149" s="12">
        <v>66.3</v>
      </c>
      <c r="H149" s="12">
        <v>304.89999999999998</v>
      </c>
      <c r="I149" s="12">
        <v>77.5</v>
      </c>
      <c r="J149" s="12">
        <v>97.2</v>
      </c>
      <c r="K149" s="12">
        <v>68</v>
      </c>
      <c r="L149" s="12">
        <v>242.7</v>
      </c>
      <c r="M149" s="10">
        <f t="shared" si="4"/>
        <v>2.4841574243653808</v>
      </c>
      <c r="N149" s="10">
        <f t="shared" si="5"/>
        <v>2.3850697763319348</v>
      </c>
    </row>
    <row r="150" spans="1:14">
      <c r="A150">
        <v>176</v>
      </c>
      <c r="B150">
        <v>1</v>
      </c>
      <c r="C150">
        <v>13</v>
      </c>
      <c r="D150" t="s">
        <v>620</v>
      </c>
      <c r="E150" s="12">
        <v>64</v>
      </c>
      <c r="F150" s="12">
        <v>67</v>
      </c>
      <c r="G150" s="12">
        <v>35</v>
      </c>
      <c r="H150" s="12">
        <v>166</v>
      </c>
      <c r="I150" s="12">
        <v>53</v>
      </c>
      <c r="J150" s="12">
        <v>76</v>
      </c>
      <c r="K150" s="12">
        <v>62</v>
      </c>
      <c r="L150" s="12">
        <v>191</v>
      </c>
      <c r="M150" s="10">
        <f t="shared" si="4"/>
        <v>2.220108088040055</v>
      </c>
      <c r="N150" s="10">
        <f t="shared" si="5"/>
        <v>2.2810333672477277</v>
      </c>
    </row>
    <row r="151" spans="1:14">
      <c r="A151">
        <v>177</v>
      </c>
      <c r="B151">
        <v>1</v>
      </c>
      <c r="C151">
        <v>13</v>
      </c>
      <c r="D151" t="s">
        <v>676</v>
      </c>
      <c r="E151" s="12">
        <v>114</v>
      </c>
      <c r="F151" s="12">
        <v>118</v>
      </c>
      <c r="G151" s="12">
        <v>61</v>
      </c>
      <c r="H151" s="12">
        <v>293</v>
      </c>
      <c r="I151" s="12">
        <v>71</v>
      </c>
      <c r="J151" s="12">
        <v>111</v>
      </c>
      <c r="K151" s="12">
        <v>74</v>
      </c>
      <c r="L151" s="12">
        <v>256</v>
      </c>
      <c r="M151" s="10">
        <f t="shared" si="4"/>
        <v>2.4668676203541096</v>
      </c>
      <c r="N151" s="10">
        <f t="shared" si="5"/>
        <v>2.4082399653118496</v>
      </c>
    </row>
    <row r="152" spans="1:14">
      <c r="A152">
        <v>178</v>
      </c>
      <c r="B152">
        <v>1</v>
      </c>
      <c r="C152">
        <v>13</v>
      </c>
      <c r="D152" t="s">
        <v>786</v>
      </c>
      <c r="E152" s="12">
        <v>141.5</v>
      </c>
      <c r="F152" s="12">
        <v>159.25</v>
      </c>
      <c r="G152" s="12">
        <v>77.400000000000006</v>
      </c>
      <c r="H152" s="12">
        <v>378.15</v>
      </c>
      <c r="I152" s="12">
        <v>63.9</v>
      </c>
      <c r="J152" s="12">
        <v>110.65</v>
      </c>
      <c r="K152" s="12">
        <v>60.75</v>
      </c>
      <c r="L152" s="12">
        <v>235.3</v>
      </c>
      <c r="M152" s="10">
        <f t="shared" si="4"/>
        <v>2.5776641047321269</v>
      </c>
      <c r="N152" s="10">
        <f t="shared" si="5"/>
        <v>2.3716219271760215</v>
      </c>
    </row>
    <row r="153" spans="1:14">
      <c r="A153">
        <v>179</v>
      </c>
      <c r="B153">
        <v>1</v>
      </c>
      <c r="C153">
        <v>13</v>
      </c>
      <c r="D153" t="s">
        <v>462</v>
      </c>
      <c r="E153" s="12">
        <v>101.4</v>
      </c>
      <c r="F153" s="12">
        <v>119.3</v>
      </c>
      <c r="G153" s="12">
        <v>60.9</v>
      </c>
      <c r="H153" s="12">
        <v>281.60000000000002</v>
      </c>
      <c r="I153" s="12">
        <v>68.900000000000006</v>
      </c>
      <c r="J153" s="12">
        <v>103.9</v>
      </c>
      <c r="K153" s="12">
        <v>84.1</v>
      </c>
      <c r="L153" s="12">
        <v>256.89999999999998</v>
      </c>
      <c r="M153" s="10">
        <f t="shared" si="4"/>
        <v>2.4496326504700745</v>
      </c>
      <c r="N153" s="10">
        <f t="shared" si="5"/>
        <v>2.4097641042663462</v>
      </c>
    </row>
    <row r="154" spans="1:14">
      <c r="A154">
        <v>180</v>
      </c>
      <c r="B154">
        <v>1</v>
      </c>
      <c r="C154">
        <v>13</v>
      </c>
      <c r="D154" t="s">
        <v>842</v>
      </c>
      <c r="E154" s="12">
        <v>94.05</v>
      </c>
      <c r="F154" s="12">
        <v>106.75</v>
      </c>
      <c r="G154" s="12">
        <v>56.9</v>
      </c>
      <c r="H154" s="12">
        <v>257.7</v>
      </c>
      <c r="I154" s="12">
        <v>70.2</v>
      </c>
      <c r="J154" s="12">
        <v>100.4</v>
      </c>
      <c r="K154" s="12">
        <v>78.400000000000006</v>
      </c>
      <c r="L154" s="12">
        <v>249</v>
      </c>
      <c r="M154" s="10">
        <f t="shared" si="4"/>
        <v>2.4111144185509046</v>
      </c>
      <c r="N154" s="10">
        <f t="shared" si="5"/>
        <v>2.3961993470957363</v>
      </c>
    </row>
    <row r="155" spans="1:14">
      <c r="A155">
        <v>181</v>
      </c>
      <c r="B155">
        <v>1</v>
      </c>
      <c r="C155">
        <v>13</v>
      </c>
      <c r="D155" t="s">
        <v>787</v>
      </c>
      <c r="E155" s="12">
        <v>129</v>
      </c>
      <c r="F155" s="12">
        <v>139</v>
      </c>
      <c r="G155" s="12">
        <v>72</v>
      </c>
      <c r="H155" s="12">
        <v>340</v>
      </c>
      <c r="I155" s="12">
        <v>81.900000000000006</v>
      </c>
      <c r="J155" s="12">
        <v>134.75</v>
      </c>
      <c r="K155" s="12">
        <v>77.5</v>
      </c>
      <c r="L155" s="12">
        <v>294.14999999999998</v>
      </c>
      <c r="M155" s="10">
        <f t="shared" si="4"/>
        <v>2.5314789170422549</v>
      </c>
      <c r="N155" s="10">
        <f t="shared" si="5"/>
        <v>2.468568852723465</v>
      </c>
    </row>
    <row r="156" spans="1:14">
      <c r="A156">
        <v>182</v>
      </c>
      <c r="B156">
        <v>1</v>
      </c>
      <c r="C156">
        <v>13</v>
      </c>
      <c r="D156" t="s">
        <v>455</v>
      </c>
      <c r="E156" s="12">
        <v>73.599999999999994</v>
      </c>
      <c r="F156" s="12">
        <v>84.1</v>
      </c>
      <c r="G156" s="12">
        <v>42</v>
      </c>
      <c r="H156" s="12">
        <v>199.7</v>
      </c>
      <c r="I156" s="12">
        <v>47.1</v>
      </c>
      <c r="J156" s="12">
        <v>62</v>
      </c>
      <c r="K156" s="12">
        <v>33.4</v>
      </c>
      <c r="L156" s="12">
        <v>142.5</v>
      </c>
      <c r="M156" s="10">
        <f t="shared" si="4"/>
        <v>2.3003780648707024</v>
      </c>
      <c r="N156" s="10">
        <f t="shared" si="5"/>
        <v>2.153814864344529</v>
      </c>
    </row>
    <row r="157" spans="1:14">
      <c r="A157">
        <v>183</v>
      </c>
      <c r="B157">
        <v>1</v>
      </c>
      <c r="C157">
        <v>13</v>
      </c>
      <c r="D157" t="s">
        <v>843</v>
      </c>
      <c r="E157" s="12">
        <v>80</v>
      </c>
      <c r="F157" s="12">
        <v>90</v>
      </c>
      <c r="G157" s="12">
        <v>44</v>
      </c>
      <c r="H157" s="12">
        <v>214</v>
      </c>
      <c r="I157" s="12">
        <v>49</v>
      </c>
      <c r="J157" s="12">
        <v>64</v>
      </c>
      <c r="K157" s="12">
        <v>35</v>
      </c>
      <c r="L157" s="12">
        <v>148</v>
      </c>
      <c r="M157" s="10">
        <f t="shared" si="4"/>
        <v>2.330413773349191</v>
      </c>
      <c r="N157" s="10">
        <f t="shared" si="5"/>
        <v>2.1702617153949575</v>
      </c>
    </row>
    <row r="158" spans="1:14">
      <c r="A158">
        <v>184</v>
      </c>
      <c r="B158">
        <v>1</v>
      </c>
      <c r="C158">
        <v>13</v>
      </c>
      <c r="D158" t="s">
        <v>636</v>
      </c>
      <c r="E158" s="12">
        <v>45.3</v>
      </c>
      <c r="F158" s="12">
        <v>51.1</v>
      </c>
      <c r="G158" s="12">
        <v>31.3</v>
      </c>
      <c r="H158" s="12">
        <v>127.7</v>
      </c>
      <c r="I158" s="12">
        <v>43.1</v>
      </c>
      <c r="J158" s="12">
        <v>53.6</v>
      </c>
      <c r="K158" s="12">
        <v>35.799999999999997</v>
      </c>
      <c r="L158" s="12">
        <v>132.5</v>
      </c>
      <c r="M158" s="10">
        <f t="shared" si="4"/>
        <v>2.1061908972634154</v>
      </c>
      <c r="N158" s="10">
        <f t="shared" si="5"/>
        <v>2.1222158782728267</v>
      </c>
    </row>
    <row r="159" spans="1:14">
      <c r="A159">
        <v>185</v>
      </c>
      <c r="B159">
        <v>1</v>
      </c>
      <c r="C159">
        <v>13</v>
      </c>
      <c r="D159" t="s">
        <v>793</v>
      </c>
      <c r="E159" s="12">
        <v>88</v>
      </c>
      <c r="F159" s="12">
        <v>97</v>
      </c>
      <c r="G159" s="12">
        <v>59</v>
      </c>
      <c r="H159" s="12">
        <v>244</v>
      </c>
      <c r="I159" s="12">
        <v>70</v>
      </c>
      <c r="J159" s="12">
        <v>90</v>
      </c>
      <c r="K159" s="12">
        <v>56</v>
      </c>
      <c r="L159" s="12">
        <v>216</v>
      </c>
      <c r="M159" s="10">
        <f t="shared" si="4"/>
        <v>2.3873898263387292</v>
      </c>
      <c r="N159" s="10">
        <f t="shared" si="5"/>
        <v>2.3344537511509307</v>
      </c>
    </row>
    <row r="160" spans="1:14">
      <c r="A160">
        <v>186</v>
      </c>
      <c r="B160">
        <v>1</v>
      </c>
      <c r="C160">
        <v>13</v>
      </c>
      <c r="D160" t="s">
        <v>638</v>
      </c>
      <c r="E160" s="12">
        <v>87.5</v>
      </c>
      <c r="F160" s="12">
        <v>101.7</v>
      </c>
      <c r="G160" s="12">
        <v>60.5</v>
      </c>
      <c r="H160" s="12">
        <v>249.7</v>
      </c>
      <c r="I160" s="12">
        <v>70.400000000000006</v>
      </c>
      <c r="J160" s="12">
        <v>87.8</v>
      </c>
      <c r="K160" s="12">
        <v>51.9</v>
      </c>
      <c r="L160" s="12">
        <v>210.1</v>
      </c>
      <c r="M160" s="10">
        <f t="shared" si="4"/>
        <v>2.3974185423513479</v>
      </c>
      <c r="N160" s="10">
        <f t="shared" si="5"/>
        <v>2.3224260524059526</v>
      </c>
    </row>
    <row r="161" spans="1:14">
      <c r="A161">
        <v>187</v>
      </c>
      <c r="B161">
        <v>1</v>
      </c>
      <c r="C161">
        <v>13</v>
      </c>
      <c r="D161" t="s">
        <v>794</v>
      </c>
      <c r="E161" s="12">
        <v>44.8</v>
      </c>
      <c r="F161" s="12">
        <v>47.7</v>
      </c>
      <c r="G161" s="12">
        <v>27.1</v>
      </c>
      <c r="H161" s="12">
        <v>119.6</v>
      </c>
      <c r="I161" s="12">
        <v>36.6</v>
      </c>
      <c r="J161" s="12">
        <v>49.8</v>
      </c>
      <c r="K161" s="12">
        <v>34.6</v>
      </c>
      <c r="L161" s="12">
        <v>121</v>
      </c>
      <c r="M161" s="10">
        <f t="shared" si="4"/>
        <v>2.0777311796523921</v>
      </c>
      <c r="N161" s="10">
        <f t="shared" si="5"/>
        <v>2.0827853703164503</v>
      </c>
    </row>
    <row r="162" spans="1:14">
      <c r="A162">
        <v>188</v>
      </c>
      <c r="B162">
        <v>1</v>
      </c>
      <c r="C162">
        <v>13</v>
      </c>
      <c r="D162" t="s">
        <v>637</v>
      </c>
      <c r="E162" s="12">
        <v>54.2</v>
      </c>
      <c r="F162" s="12">
        <v>60</v>
      </c>
      <c r="G162" s="12">
        <v>36.799999999999997</v>
      </c>
      <c r="H162" s="12">
        <v>151</v>
      </c>
      <c r="I162" s="12">
        <v>43.4</v>
      </c>
      <c r="J162" s="12">
        <v>54.6</v>
      </c>
      <c r="K162" s="12">
        <v>33.200000000000003</v>
      </c>
      <c r="L162" s="12">
        <v>131.19999999999999</v>
      </c>
      <c r="M162" s="10">
        <f t="shared" si="4"/>
        <v>2.1789769472931693</v>
      </c>
      <c r="N162" s="10">
        <f t="shared" si="5"/>
        <v>2.1179338350396413</v>
      </c>
    </row>
    <row r="163" spans="1:14">
      <c r="A163">
        <v>189</v>
      </c>
      <c r="B163">
        <v>1</v>
      </c>
      <c r="C163">
        <v>13</v>
      </c>
      <c r="D163" t="s">
        <v>463</v>
      </c>
      <c r="E163" s="12">
        <v>53.6</v>
      </c>
      <c r="F163" s="12">
        <v>61.5</v>
      </c>
      <c r="G163" s="12">
        <v>34.799999999999997</v>
      </c>
      <c r="H163" s="12">
        <v>149.9</v>
      </c>
      <c r="I163" s="12">
        <v>44.7</v>
      </c>
      <c r="J163" s="12">
        <v>58.4</v>
      </c>
      <c r="K163" s="12">
        <v>39.700000000000003</v>
      </c>
      <c r="L163" s="12">
        <v>142.80000000000001</v>
      </c>
      <c r="M163" s="10">
        <f t="shared" si="4"/>
        <v>2.1758016328482794</v>
      </c>
      <c r="N163" s="10">
        <f t="shared" si="5"/>
        <v>2.1547282074401557</v>
      </c>
    </row>
    <row r="164" spans="1:14">
      <c r="A164">
        <v>190</v>
      </c>
      <c r="B164">
        <v>1</v>
      </c>
      <c r="C164">
        <v>13</v>
      </c>
      <c r="D164" t="s">
        <v>464</v>
      </c>
      <c r="E164" s="12">
        <v>52.3</v>
      </c>
      <c r="F164" s="12">
        <v>59</v>
      </c>
      <c r="G164" s="12">
        <v>33.5</v>
      </c>
      <c r="H164" s="12">
        <v>144.80000000000001</v>
      </c>
      <c r="I164" s="12">
        <v>38.299999999999997</v>
      </c>
      <c r="J164" s="12">
        <v>50.1</v>
      </c>
      <c r="K164" s="12">
        <v>29.1</v>
      </c>
      <c r="L164" s="12">
        <v>117.5</v>
      </c>
      <c r="M164" s="10">
        <f t="shared" si="4"/>
        <v>2.1607685618611283</v>
      </c>
      <c r="N164" s="10">
        <f t="shared" si="5"/>
        <v>2.070037866607755</v>
      </c>
    </row>
    <row r="165" spans="1:14">
      <c r="A165">
        <v>191</v>
      </c>
      <c r="B165">
        <v>1</v>
      </c>
      <c r="C165">
        <v>13</v>
      </c>
      <c r="D165" t="s">
        <v>844</v>
      </c>
      <c r="E165" s="12">
        <v>77</v>
      </c>
      <c r="F165" s="12">
        <v>80</v>
      </c>
      <c r="G165" s="12">
        <v>40</v>
      </c>
      <c r="H165" s="12">
        <v>197</v>
      </c>
      <c r="I165" s="12">
        <v>71</v>
      </c>
      <c r="J165" s="12">
        <v>108</v>
      </c>
      <c r="K165" s="12">
        <v>80</v>
      </c>
      <c r="L165" s="12">
        <v>259</v>
      </c>
      <c r="M165" s="10">
        <f t="shared" si="4"/>
        <v>2.2944662261615929</v>
      </c>
      <c r="N165" s="10">
        <f t="shared" si="5"/>
        <v>2.4132997640812519</v>
      </c>
    </row>
    <row r="166" spans="1:14">
      <c r="A166">
        <v>192</v>
      </c>
      <c r="B166">
        <v>1</v>
      </c>
      <c r="C166">
        <v>13</v>
      </c>
      <c r="D166" t="s">
        <v>788</v>
      </c>
      <c r="E166" s="12">
        <v>258.5</v>
      </c>
      <c r="F166" s="12">
        <v>294.5</v>
      </c>
      <c r="G166" s="12">
        <v>130.85</v>
      </c>
      <c r="H166" s="12">
        <v>683.85</v>
      </c>
      <c r="I166" s="12">
        <v>130.15</v>
      </c>
      <c r="J166" s="12">
        <v>203</v>
      </c>
      <c r="K166" s="12">
        <v>110.75</v>
      </c>
      <c r="L166" s="12">
        <v>443.9</v>
      </c>
      <c r="M166" s="10">
        <f t="shared" si="4"/>
        <v>2.8349608512576436</v>
      </c>
      <c r="N166" s="10">
        <f t="shared" si="5"/>
        <v>2.6472851450253665</v>
      </c>
    </row>
    <row r="167" spans="1:14">
      <c r="A167">
        <v>193</v>
      </c>
      <c r="B167">
        <v>1</v>
      </c>
      <c r="C167">
        <v>13</v>
      </c>
      <c r="D167" t="s">
        <v>845</v>
      </c>
      <c r="E167" s="12">
        <v>222</v>
      </c>
      <c r="F167" s="12">
        <v>233</v>
      </c>
      <c r="G167" s="12">
        <v>114</v>
      </c>
      <c r="H167" s="12">
        <v>569</v>
      </c>
      <c r="I167" s="12">
        <v>111</v>
      </c>
      <c r="J167" s="12">
        <v>160</v>
      </c>
      <c r="K167" s="12">
        <v>92</v>
      </c>
      <c r="L167" s="12">
        <v>363</v>
      </c>
      <c r="M167" s="10">
        <f t="shared" si="4"/>
        <v>2.7551122663950713</v>
      </c>
      <c r="N167" s="10">
        <f t="shared" si="5"/>
        <v>2.5599066250361124</v>
      </c>
    </row>
    <row r="168" spans="1:14">
      <c r="A168">
        <v>194</v>
      </c>
      <c r="B168">
        <v>1</v>
      </c>
      <c r="C168">
        <v>13</v>
      </c>
      <c r="D168" t="s">
        <v>846</v>
      </c>
      <c r="E168" s="12">
        <v>255.5</v>
      </c>
      <c r="F168" s="12">
        <v>305.5</v>
      </c>
      <c r="G168" s="12">
        <v>132.85</v>
      </c>
      <c r="H168" s="12">
        <v>693.85</v>
      </c>
      <c r="I168" s="12">
        <v>127.65</v>
      </c>
      <c r="J168" s="12">
        <v>183.5</v>
      </c>
      <c r="K168" s="12">
        <v>105</v>
      </c>
      <c r="L168" s="12">
        <v>416.15</v>
      </c>
      <c r="M168" s="10">
        <f t="shared" ref="M168:M225" si="6">LOG10(H168)</f>
        <v>2.8412655926257826</v>
      </c>
      <c r="N168" s="10">
        <f t="shared" ref="N168:N225" si="7">LOG10(L168)</f>
        <v>2.6192498989689672</v>
      </c>
    </row>
    <row r="169" spans="1:14">
      <c r="A169">
        <v>196</v>
      </c>
      <c r="B169">
        <v>1</v>
      </c>
      <c r="C169">
        <v>13</v>
      </c>
      <c r="D169" t="s">
        <v>847</v>
      </c>
      <c r="E169" s="12">
        <v>182</v>
      </c>
      <c r="F169" s="12">
        <v>202</v>
      </c>
      <c r="G169" s="12">
        <v>88</v>
      </c>
      <c r="H169" s="12">
        <v>472</v>
      </c>
      <c r="I169" s="12">
        <v>116</v>
      </c>
      <c r="J169" s="12">
        <v>168</v>
      </c>
      <c r="K169" s="12">
        <v>105</v>
      </c>
      <c r="L169" s="12">
        <v>389</v>
      </c>
      <c r="M169" s="10">
        <f t="shared" si="6"/>
        <v>2.673941998634088</v>
      </c>
      <c r="N169" s="10">
        <f t="shared" si="7"/>
        <v>2.5899496013257077</v>
      </c>
    </row>
    <row r="170" spans="1:14">
      <c r="A170">
        <v>197</v>
      </c>
      <c r="B170">
        <v>1</v>
      </c>
      <c r="C170">
        <v>13</v>
      </c>
      <c r="D170" t="s">
        <v>825</v>
      </c>
      <c r="E170" s="12">
        <v>85</v>
      </c>
      <c r="F170" s="12">
        <v>88</v>
      </c>
      <c r="G170" s="12">
        <v>44</v>
      </c>
      <c r="H170" s="12">
        <v>217</v>
      </c>
      <c r="I170" s="12">
        <v>61</v>
      </c>
      <c r="J170" s="12">
        <v>99</v>
      </c>
      <c r="K170" s="12">
        <v>63</v>
      </c>
      <c r="L170" s="12">
        <v>223</v>
      </c>
      <c r="M170" s="10">
        <f t="shared" si="6"/>
        <v>2.3364597338485296</v>
      </c>
      <c r="N170" s="10">
        <f t="shared" si="7"/>
        <v>2.3483048630481607</v>
      </c>
    </row>
    <row r="171" spans="1:14">
      <c r="A171">
        <v>198</v>
      </c>
      <c r="B171">
        <v>1</v>
      </c>
      <c r="C171">
        <v>13</v>
      </c>
      <c r="D171" t="s">
        <v>848</v>
      </c>
      <c r="E171" s="12">
        <v>150</v>
      </c>
      <c r="F171" s="12">
        <v>168</v>
      </c>
      <c r="G171" s="12">
        <v>83</v>
      </c>
      <c r="H171" s="12">
        <v>401</v>
      </c>
      <c r="I171" s="12">
        <v>103</v>
      </c>
      <c r="J171" s="12">
        <v>145</v>
      </c>
      <c r="K171" s="12">
        <v>99</v>
      </c>
      <c r="L171" s="12">
        <v>347</v>
      </c>
      <c r="M171" s="10">
        <f t="shared" si="6"/>
        <v>2.6031443726201822</v>
      </c>
      <c r="N171" s="10">
        <f t="shared" si="7"/>
        <v>2.5403294747908736</v>
      </c>
    </row>
    <row r="172" spans="1:14">
      <c r="A172">
        <v>200</v>
      </c>
      <c r="B172">
        <v>1</v>
      </c>
      <c r="C172">
        <v>13</v>
      </c>
      <c r="D172" t="s">
        <v>850</v>
      </c>
      <c r="E172" s="12">
        <v>95</v>
      </c>
      <c r="F172" s="12">
        <v>95</v>
      </c>
      <c r="G172" s="12">
        <v>50</v>
      </c>
      <c r="H172" s="12">
        <v>240</v>
      </c>
      <c r="I172" s="12">
        <v>71</v>
      </c>
      <c r="J172" s="12">
        <v>106</v>
      </c>
      <c r="K172" s="12">
        <v>87</v>
      </c>
      <c r="L172" s="12">
        <v>264</v>
      </c>
      <c r="M172" s="10">
        <f t="shared" si="6"/>
        <v>2.3802112417116059</v>
      </c>
      <c r="N172" s="10">
        <f t="shared" si="7"/>
        <v>2.4216039268698313</v>
      </c>
    </row>
    <row r="173" spans="1:14">
      <c r="A173">
        <v>201</v>
      </c>
      <c r="B173">
        <v>1</v>
      </c>
      <c r="C173">
        <v>13</v>
      </c>
      <c r="D173" t="s">
        <v>456</v>
      </c>
      <c r="E173" s="12">
        <v>113.6</v>
      </c>
      <c r="F173" s="12">
        <v>127.45</v>
      </c>
      <c r="G173" s="12">
        <v>63.25</v>
      </c>
      <c r="H173" s="12">
        <v>304.3</v>
      </c>
      <c r="I173" s="12">
        <v>60.55</v>
      </c>
      <c r="J173" s="12">
        <v>82.3</v>
      </c>
      <c r="K173" s="12">
        <v>54.35</v>
      </c>
      <c r="L173" s="12">
        <v>197.2</v>
      </c>
      <c r="M173" s="10">
        <f t="shared" si="6"/>
        <v>2.483301952358167</v>
      </c>
      <c r="N173" s="10">
        <f t="shared" si="7"/>
        <v>2.2949069106051923</v>
      </c>
    </row>
    <row r="174" spans="1:14">
      <c r="A174">
        <v>202</v>
      </c>
      <c r="B174">
        <v>1</v>
      </c>
      <c r="C174">
        <v>13</v>
      </c>
      <c r="D174" t="s">
        <v>457</v>
      </c>
      <c r="E174" s="12">
        <v>123</v>
      </c>
      <c r="F174" s="12">
        <v>142.80000000000001</v>
      </c>
      <c r="G174" s="12">
        <v>72.599999999999994</v>
      </c>
      <c r="H174" s="12">
        <v>338.4</v>
      </c>
      <c r="I174" s="12">
        <v>69.2</v>
      </c>
      <c r="J174" s="12">
        <v>86.3</v>
      </c>
      <c r="K174" s="12">
        <v>55.8</v>
      </c>
      <c r="L174" s="12">
        <v>211.3</v>
      </c>
      <c r="M174" s="10">
        <f t="shared" si="6"/>
        <v>2.529430354366986</v>
      </c>
      <c r="N174" s="10">
        <f t="shared" si="7"/>
        <v>2.3248994970523134</v>
      </c>
    </row>
    <row r="175" spans="1:14">
      <c r="A175">
        <v>203</v>
      </c>
      <c r="B175">
        <v>1</v>
      </c>
      <c r="C175">
        <v>13</v>
      </c>
      <c r="D175" t="s">
        <v>851</v>
      </c>
      <c r="E175" s="12">
        <v>143.44999999999999</v>
      </c>
      <c r="F175" s="12">
        <v>161.65</v>
      </c>
      <c r="G175" s="12">
        <v>75.95</v>
      </c>
      <c r="H175" s="12">
        <v>381.05</v>
      </c>
      <c r="I175" s="12">
        <v>70.8</v>
      </c>
      <c r="J175" s="12">
        <v>115.05</v>
      </c>
      <c r="K175" s="12">
        <v>79.650000000000006</v>
      </c>
      <c r="L175" s="12">
        <v>265.5</v>
      </c>
      <c r="M175" s="10">
        <f t="shared" si="6"/>
        <v>2.5809819659626774</v>
      </c>
      <c r="N175" s="10">
        <f t="shared" si="7"/>
        <v>2.4240645254174877</v>
      </c>
    </row>
    <row r="176" spans="1:14">
      <c r="A176">
        <v>204</v>
      </c>
      <c r="B176">
        <v>1</v>
      </c>
      <c r="C176">
        <v>13</v>
      </c>
      <c r="D176" t="s">
        <v>792</v>
      </c>
      <c r="E176" s="12">
        <v>148</v>
      </c>
      <c r="F176" s="12">
        <v>184</v>
      </c>
      <c r="G176" s="12">
        <v>90.5</v>
      </c>
      <c r="H176" s="12">
        <v>422.5</v>
      </c>
      <c r="I176" s="12">
        <v>78.3</v>
      </c>
      <c r="J176" s="12">
        <v>124.35</v>
      </c>
      <c r="K176" s="12">
        <v>54.75</v>
      </c>
      <c r="L176" s="12">
        <v>257.39999999999998</v>
      </c>
      <c r="M176" s="10">
        <f t="shared" si="6"/>
        <v>2.6258267132857109</v>
      </c>
      <c r="N176" s="10">
        <f t="shared" si="7"/>
        <v>2.4106085425683679</v>
      </c>
    </row>
    <row r="177" spans="1:14">
      <c r="A177">
        <v>205</v>
      </c>
      <c r="B177">
        <v>1</v>
      </c>
      <c r="C177">
        <v>13</v>
      </c>
      <c r="D177" t="s">
        <v>852</v>
      </c>
      <c r="E177" s="12">
        <v>113.95</v>
      </c>
      <c r="F177" s="12">
        <v>123.55</v>
      </c>
      <c r="G177" s="12">
        <v>62.25</v>
      </c>
      <c r="H177" s="12">
        <v>299.75</v>
      </c>
      <c r="I177" s="12">
        <v>59.35</v>
      </c>
      <c r="J177" s="12">
        <v>89.75</v>
      </c>
      <c r="K177" s="12">
        <v>54.25</v>
      </c>
      <c r="L177" s="12">
        <v>203.35</v>
      </c>
      <c r="M177" s="10">
        <f t="shared" si="6"/>
        <v>2.4767591917708862</v>
      </c>
      <c r="N177" s="10">
        <f t="shared" si="7"/>
        <v>2.3082441767406063</v>
      </c>
    </row>
    <row r="178" spans="1:14">
      <c r="A178">
        <v>206</v>
      </c>
      <c r="B178">
        <v>1</v>
      </c>
      <c r="C178">
        <v>13</v>
      </c>
      <c r="D178" t="s">
        <v>635</v>
      </c>
      <c r="E178" s="12">
        <v>116</v>
      </c>
      <c r="F178" s="12">
        <v>107</v>
      </c>
      <c r="G178" s="12">
        <v>65</v>
      </c>
      <c r="H178" s="12">
        <v>288</v>
      </c>
      <c r="I178" s="12">
        <v>80</v>
      </c>
      <c r="J178" s="12">
        <v>108</v>
      </c>
      <c r="K178" s="12">
        <v>83</v>
      </c>
      <c r="L178" s="12">
        <v>271</v>
      </c>
      <c r="M178" s="10">
        <f t="shared" si="6"/>
        <v>2.459392487759231</v>
      </c>
      <c r="N178" s="10">
        <f t="shared" si="7"/>
        <v>2.4329692908744058</v>
      </c>
    </row>
    <row r="179" spans="1:14">
      <c r="A179">
        <v>207</v>
      </c>
      <c r="B179">
        <v>1</v>
      </c>
      <c r="C179">
        <v>13</v>
      </c>
      <c r="D179" t="s">
        <v>834</v>
      </c>
      <c r="E179" s="12">
        <v>103.5</v>
      </c>
      <c r="F179" s="12">
        <v>103</v>
      </c>
      <c r="G179" s="12">
        <v>56.5</v>
      </c>
      <c r="H179" s="12">
        <v>263</v>
      </c>
      <c r="I179" s="12">
        <v>66</v>
      </c>
      <c r="J179" s="12">
        <v>105</v>
      </c>
      <c r="K179" s="12">
        <v>88.5</v>
      </c>
      <c r="L179" s="12">
        <v>259.5</v>
      </c>
      <c r="M179" s="10">
        <f t="shared" si="6"/>
        <v>2.419955748489758</v>
      </c>
      <c r="N179" s="10">
        <f t="shared" si="7"/>
        <v>2.4141373621844768</v>
      </c>
    </row>
    <row r="180" spans="1:14">
      <c r="A180">
        <v>208</v>
      </c>
      <c r="B180">
        <v>1</v>
      </c>
      <c r="C180">
        <v>13</v>
      </c>
      <c r="D180" t="s">
        <v>791</v>
      </c>
      <c r="E180" s="12">
        <v>182.33333333333334</v>
      </c>
      <c r="F180" s="12">
        <v>182.66666666666666</v>
      </c>
      <c r="G180" s="12">
        <v>87.5</v>
      </c>
      <c r="H180" s="12">
        <v>423.33333333333331</v>
      </c>
      <c r="I180" s="12">
        <v>104.33333333333333</v>
      </c>
      <c r="J180" s="12">
        <v>280.33333333333331</v>
      </c>
      <c r="K180" s="12">
        <v>270.33333333333331</v>
      </c>
      <c r="L180" s="12">
        <v>655</v>
      </c>
      <c r="M180" s="10">
        <f t="shared" si="6"/>
        <v>2.6266824662362942</v>
      </c>
      <c r="N180" s="10">
        <f t="shared" si="7"/>
        <v>2.8162412999917832</v>
      </c>
    </row>
    <row r="181" spans="1:14">
      <c r="A181">
        <v>209</v>
      </c>
      <c r="B181">
        <v>1</v>
      </c>
      <c r="C181">
        <v>13</v>
      </c>
      <c r="D181" t="s">
        <v>789</v>
      </c>
      <c r="E181" s="12">
        <v>167.5</v>
      </c>
      <c r="F181" s="12">
        <v>198</v>
      </c>
      <c r="G181" s="12">
        <v>88.5</v>
      </c>
      <c r="H181" s="12">
        <v>454</v>
      </c>
      <c r="I181" s="12">
        <v>98.5</v>
      </c>
      <c r="J181" s="12">
        <v>163</v>
      </c>
      <c r="K181" s="12">
        <v>96</v>
      </c>
      <c r="L181" s="12">
        <v>357.5</v>
      </c>
      <c r="M181" s="10">
        <f t="shared" si="6"/>
        <v>2.6570558528571038</v>
      </c>
      <c r="N181" s="10">
        <f t="shared" si="7"/>
        <v>2.5532760461370994</v>
      </c>
    </row>
    <row r="182" spans="1:14">
      <c r="A182">
        <v>210</v>
      </c>
      <c r="B182">
        <v>1</v>
      </c>
      <c r="C182">
        <v>13</v>
      </c>
      <c r="D182" t="s">
        <v>853</v>
      </c>
      <c r="E182" s="12">
        <v>115</v>
      </c>
      <c r="F182" s="12">
        <v>129</v>
      </c>
      <c r="G182" s="12">
        <v>60</v>
      </c>
      <c r="H182" s="12">
        <v>304</v>
      </c>
      <c r="I182" s="12">
        <v>88</v>
      </c>
      <c r="J182" s="12">
        <v>124</v>
      </c>
      <c r="K182" s="12">
        <v>90</v>
      </c>
      <c r="L182" s="12">
        <v>302</v>
      </c>
      <c r="M182" s="10">
        <f t="shared" si="6"/>
        <v>2.4828735836087539</v>
      </c>
      <c r="N182" s="10">
        <f t="shared" si="7"/>
        <v>2.4800069429571505</v>
      </c>
    </row>
    <row r="183" spans="1:14">
      <c r="A183">
        <v>211</v>
      </c>
      <c r="B183">
        <v>1</v>
      </c>
      <c r="C183">
        <v>13</v>
      </c>
      <c r="D183" t="s">
        <v>790</v>
      </c>
      <c r="E183" s="12">
        <v>273</v>
      </c>
      <c r="F183" s="12">
        <v>319</v>
      </c>
      <c r="G183" s="12">
        <v>135.25</v>
      </c>
      <c r="H183" s="12">
        <v>682.16666666666663</v>
      </c>
      <c r="I183" s="12">
        <v>110.7</v>
      </c>
      <c r="J183" s="12">
        <v>232.33333333333334</v>
      </c>
      <c r="K183" s="12">
        <v>126.03333333333335</v>
      </c>
      <c r="L183" s="12">
        <v>469.06666666666666</v>
      </c>
      <c r="M183" s="10">
        <f t="shared" si="6"/>
        <v>2.8338904942616261</v>
      </c>
      <c r="N183" s="10">
        <f t="shared" si="7"/>
        <v>2.6712345717297423</v>
      </c>
    </row>
    <row r="184" spans="1:14">
      <c r="A184">
        <v>212</v>
      </c>
      <c r="B184">
        <v>1</v>
      </c>
      <c r="C184">
        <v>14</v>
      </c>
      <c r="D184" t="s">
        <v>587</v>
      </c>
      <c r="E184" s="12">
        <v>125</v>
      </c>
      <c r="F184" s="12">
        <v>112.56666666666666</v>
      </c>
      <c r="G184" s="12">
        <v>63.033333333333331</v>
      </c>
      <c r="H184" s="12">
        <v>300.60000000000002</v>
      </c>
      <c r="I184" s="12">
        <v>106</v>
      </c>
      <c r="J184" s="12">
        <v>185</v>
      </c>
      <c r="K184" s="12">
        <v>137.83333333333334</v>
      </c>
      <c r="L184" s="12">
        <v>428.83333333333331</v>
      </c>
      <c r="M184" s="10">
        <f t="shared" si="6"/>
        <v>2.4779889762508893</v>
      </c>
      <c r="N184" s="10">
        <f t="shared" si="7"/>
        <v>2.632288535826703</v>
      </c>
    </row>
    <row r="185" spans="1:14">
      <c r="A185">
        <v>213</v>
      </c>
      <c r="B185">
        <v>1</v>
      </c>
      <c r="C185">
        <v>14</v>
      </c>
      <c r="D185" t="s">
        <v>647</v>
      </c>
      <c r="E185" s="12">
        <v>50.2</v>
      </c>
      <c r="F185" s="12">
        <v>44.7</v>
      </c>
      <c r="G185" s="12">
        <v>27.8</v>
      </c>
      <c r="H185" s="12">
        <v>122.7</v>
      </c>
      <c r="I185" s="12">
        <v>56.8</v>
      </c>
      <c r="J185" s="12">
        <v>75.2</v>
      </c>
      <c r="K185" s="12">
        <v>41.9</v>
      </c>
      <c r="L185" s="12">
        <v>173.9</v>
      </c>
      <c r="M185" s="10">
        <f t="shared" si="6"/>
        <v>2.0888445627270045</v>
      </c>
      <c r="N185" s="10">
        <f t="shared" si="7"/>
        <v>2.2402995820027125</v>
      </c>
    </row>
    <row r="186" spans="1:14">
      <c r="A186">
        <v>214</v>
      </c>
      <c r="B186">
        <v>1</v>
      </c>
      <c r="C186">
        <v>14</v>
      </c>
      <c r="D186" t="s">
        <v>648</v>
      </c>
      <c r="E186" s="12">
        <v>50.1</v>
      </c>
      <c r="F186" s="12">
        <v>46</v>
      </c>
      <c r="G186" s="12">
        <v>27.9</v>
      </c>
      <c r="H186" s="12">
        <v>124</v>
      </c>
      <c r="I186" s="12">
        <v>55.4</v>
      </c>
      <c r="J186" s="12">
        <v>72.8</v>
      </c>
      <c r="K186" s="12">
        <v>41.2</v>
      </c>
      <c r="L186" s="12">
        <v>169.4</v>
      </c>
      <c r="M186" s="10">
        <f t="shared" si="6"/>
        <v>2.0934216851622351</v>
      </c>
      <c r="N186" s="10">
        <f t="shared" si="7"/>
        <v>2.228913405994688</v>
      </c>
    </row>
    <row r="187" spans="1:14">
      <c r="A187">
        <v>215</v>
      </c>
      <c r="B187">
        <v>1</v>
      </c>
      <c r="C187">
        <v>14</v>
      </c>
      <c r="D187" t="s">
        <v>804</v>
      </c>
      <c r="E187" s="12">
        <v>50.325000000000003</v>
      </c>
      <c r="F187" s="12">
        <v>42.45</v>
      </c>
      <c r="G187" s="12">
        <v>27.55</v>
      </c>
      <c r="H187" s="12">
        <v>120.325</v>
      </c>
      <c r="I187" s="12">
        <v>53.85</v>
      </c>
      <c r="J187" s="12">
        <v>76.05</v>
      </c>
      <c r="K187" s="12">
        <v>41.6</v>
      </c>
      <c r="L187" s="12">
        <v>171.5</v>
      </c>
      <c r="M187" s="10">
        <f t="shared" si="6"/>
        <v>2.0803558703493961</v>
      </c>
      <c r="N187" s="10">
        <f t="shared" si="7"/>
        <v>2.2342641243787895</v>
      </c>
    </row>
    <row r="188" spans="1:14">
      <c r="A188">
        <v>216</v>
      </c>
      <c r="B188">
        <v>1</v>
      </c>
      <c r="C188">
        <v>14</v>
      </c>
      <c r="D188" t="s">
        <v>646</v>
      </c>
      <c r="E188" s="12">
        <v>47.8</v>
      </c>
      <c r="F188" s="12">
        <v>42.4</v>
      </c>
      <c r="G188" s="12">
        <v>25.4</v>
      </c>
      <c r="H188" s="12">
        <v>115.6</v>
      </c>
      <c r="I188" s="12">
        <v>51.5</v>
      </c>
      <c r="J188" s="12">
        <v>68.3</v>
      </c>
      <c r="K188" s="12">
        <v>36.299999999999997</v>
      </c>
      <c r="L188" s="12">
        <v>156.1</v>
      </c>
      <c r="M188" s="10">
        <f t="shared" si="6"/>
        <v>2.0629578340845103</v>
      </c>
      <c r="N188" s="10">
        <f t="shared" si="7"/>
        <v>2.1934029030624176</v>
      </c>
    </row>
    <row r="189" spans="1:14">
      <c r="A189">
        <v>217</v>
      </c>
      <c r="B189">
        <v>1</v>
      </c>
      <c r="C189">
        <v>14</v>
      </c>
      <c r="D189" t="s">
        <v>809</v>
      </c>
      <c r="E189" s="12">
        <v>33.9</v>
      </c>
      <c r="F189" s="12">
        <v>29.2</v>
      </c>
      <c r="G189" s="12">
        <v>17.399999999999999</v>
      </c>
      <c r="H189" s="12">
        <v>80.5</v>
      </c>
      <c r="I189" s="12">
        <v>37.299999999999997</v>
      </c>
      <c r="J189" s="12">
        <v>55.7</v>
      </c>
      <c r="K189" s="12">
        <v>31.3</v>
      </c>
      <c r="L189" s="12">
        <v>124.3</v>
      </c>
      <c r="M189" s="10">
        <f t="shared" si="6"/>
        <v>1.9057958803678685</v>
      </c>
      <c r="N189" s="10">
        <f t="shared" si="7"/>
        <v>2.0944711286416449</v>
      </c>
    </row>
    <row r="190" spans="1:14">
      <c r="A190">
        <v>218</v>
      </c>
      <c r="B190">
        <v>1</v>
      </c>
      <c r="C190">
        <v>14</v>
      </c>
      <c r="D190" t="s">
        <v>805</v>
      </c>
      <c r="E190" s="12">
        <v>91.4</v>
      </c>
      <c r="F190" s="12">
        <v>82.65</v>
      </c>
      <c r="G190" s="12">
        <v>45.15</v>
      </c>
      <c r="H190" s="12">
        <v>219.2</v>
      </c>
      <c r="I190" s="12">
        <v>71.099999999999994</v>
      </c>
      <c r="J190" s="12">
        <v>91</v>
      </c>
      <c r="K190" s="12">
        <v>46.85</v>
      </c>
      <c r="L190" s="12">
        <v>208.95</v>
      </c>
      <c r="M190" s="10">
        <f t="shared" si="6"/>
        <v>2.3408405498123317</v>
      </c>
      <c r="N190" s="10">
        <f t="shared" si="7"/>
        <v>2.3200423754796446</v>
      </c>
    </row>
    <row r="191" spans="1:14">
      <c r="A191">
        <v>219</v>
      </c>
      <c r="B191">
        <v>1</v>
      </c>
      <c r="C191">
        <v>14</v>
      </c>
      <c r="D191" t="s">
        <v>810</v>
      </c>
      <c r="E191" s="12">
        <v>32.5</v>
      </c>
      <c r="F191" s="12">
        <v>26.6</v>
      </c>
      <c r="G191" s="12">
        <v>17.3</v>
      </c>
      <c r="H191" s="12">
        <v>76.400000000000006</v>
      </c>
      <c r="I191" s="12">
        <v>36.700000000000003</v>
      </c>
      <c r="J191" s="12">
        <v>50.2</v>
      </c>
      <c r="K191" s="12">
        <v>29.9</v>
      </c>
      <c r="L191" s="12">
        <v>116.8</v>
      </c>
      <c r="M191" s="10">
        <f t="shared" si="6"/>
        <v>1.8830933585756899</v>
      </c>
      <c r="N191" s="10">
        <f t="shared" si="7"/>
        <v>2.0674428427763805</v>
      </c>
    </row>
    <row r="192" spans="1:14">
      <c r="A192">
        <v>220</v>
      </c>
      <c r="B192">
        <v>1</v>
      </c>
      <c r="C192">
        <v>14</v>
      </c>
      <c r="D192" t="s">
        <v>577</v>
      </c>
      <c r="E192" s="12">
        <v>35.633333333333333</v>
      </c>
      <c r="F192" s="12">
        <v>29.3</v>
      </c>
      <c r="G192" s="12">
        <v>18.266666666666666</v>
      </c>
      <c r="H192" s="12">
        <v>83.2</v>
      </c>
      <c r="I192" s="12">
        <v>39.266666666666666</v>
      </c>
      <c r="J192" s="12">
        <v>53.5</v>
      </c>
      <c r="K192" s="12">
        <v>31.433333333333334</v>
      </c>
      <c r="L192" s="12">
        <v>124.2</v>
      </c>
      <c r="M192" s="10">
        <f t="shared" si="6"/>
        <v>1.920123326290724</v>
      </c>
      <c r="N192" s="10">
        <f t="shared" si="7"/>
        <v>2.0941215958405612</v>
      </c>
    </row>
    <row r="193" spans="1:14">
      <c r="A193">
        <v>221</v>
      </c>
      <c r="B193">
        <v>1</v>
      </c>
      <c r="C193">
        <v>14</v>
      </c>
      <c r="D193" t="s">
        <v>580</v>
      </c>
      <c r="E193" s="12">
        <v>34.766666666666673</v>
      </c>
      <c r="F193" s="12">
        <v>28.5</v>
      </c>
      <c r="G193" s="12">
        <v>19.633333333333333</v>
      </c>
      <c r="H193" s="12">
        <v>82.9</v>
      </c>
      <c r="I193" s="12">
        <v>35.666666666666664</v>
      </c>
      <c r="J193" s="12">
        <v>45.433333333333337</v>
      </c>
      <c r="K193" s="12">
        <v>27.4</v>
      </c>
      <c r="L193" s="12">
        <v>108.5</v>
      </c>
      <c r="M193" s="10">
        <f t="shared" si="6"/>
        <v>1.9185545305502736</v>
      </c>
      <c r="N193" s="10">
        <f t="shared" si="7"/>
        <v>2.0354297381845483</v>
      </c>
    </row>
    <row r="194" spans="1:14">
      <c r="A194">
        <v>222</v>
      </c>
      <c r="B194">
        <v>1</v>
      </c>
      <c r="C194">
        <v>14</v>
      </c>
      <c r="D194" t="s">
        <v>581</v>
      </c>
      <c r="E194" s="12">
        <v>31.4</v>
      </c>
      <c r="F194" s="12">
        <v>25.3</v>
      </c>
      <c r="G194" s="12">
        <v>17.100000000000001</v>
      </c>
      <c r="H194" s="12">
        <v>73.8</v>
      </c>
      <c r="I194" s="12">
        <v>31.5</v>
      </c>
      <c r="J194" s="12">
        <v>39.9</v>
      </c>
      <c r="K194" s="12">
        <v>24.2</v>
      </c>
      <c r="L194" s="12">
        <v>95.6</v>
      </c>
      <c r="M194" s="10">
        <f t="shared" si="6"/>
        <v>1.8680563618230415</v>
      </c>
      <c r="N194" s="10">
        <f t="shared" si="7"/>
        <v>1.9804578922761</v>
      </c>
    </row>
    <row r="195" spans="1:14">
      <c r="A195">
        <v>223</v>
      </c>
      <c r="B195">
        <v>1</v>
      </c>
      <c r="C195">
        <v>14</v>
      </c>
      <c r="D195" t="s">
        <v>798</v>
      </c>
      <c r="E195" s="12">
        <v>109</v>
      </c>
      <c r="F195" s="12">
        <v>105</v>
      </c>
      <c r="G195" s="12">
        <v>53</v>
      </c>
      <c r="H195" s="12">
        <v>267</v>
      </c>
      <c r="I195" s="12">
        <v>107</v>
      </c>
      <c r="J195" s="12">
        <v>155</v>
      </c>
      <c r="K195" s="12">
        <v>103</v>
      </c>
      <c r="L195" s="12">
        <v>365</v>
      </c>
      <c r="M195" s="10">
        <f t="shared" si="6"/>
        <v>2.4265112613645754</v>
      </c>
      <c r="N195" s="10">
        <f t="shared" si="7"/>
        <v>2.5622928644564746</v>
      </c>
    </row>
    <row r="196" spans="1:14">
      <c r="A196">
        <v>224</v>
      </c>
      <c r="B196">
        <v>1</v>
      </c>
      <c r="C196">
        <v>14</v>
      </c>
      <c r="D196" t="s">
        <v>799</v>
      </c>
      <c r="E196" s="12">
        <v>110</v>
      </c>
      <c r="F196" s="12">
        <v>107</v>
      </c>
      <c r="G196" s="12">
        <v>55</v>
      </c>
      <c r="H196" s="12">
        <v>272</v>
      </c>
      <c r="I196" s="12">
        <v>106</v>
      </c>
      <c r="J196" s="12">
        <v>157</v>
      </c>
      <c r="K196" s="12">
        <v>110</v>
      </c>
      <c r="L196" s="12">
        <v>373</v>
      </c>
      <c r="M196" s="10">
        <f t="shared" si="6"/>
        <v>2.4345689040341987</v>
      </c>
      <c r="N196" s="10">
        <f t="shared" si="7"/>
        <v>2.5717088318086878</v>
      </c>
    </row>
    <row r="197" spans="1:14">
      <c r="A197">
        <v>225</v>
      </c>
      <c r="B197">
        <v>1</v>
      </c>
      <c r="C197">
        <v>14</v>
      </c>
      <c r="D197" t="s">
        <v>800</v>
      </c>
      <c r="E197" s="12">
        <v>110</v>
      </c>
      <c r="F197" s="12">
        <v>111</v>
      </c>
      <c r="G197" s="12">
        <v>56</v>
      </c>
      <c r="H197" s="12">
        <v>277</v>
      </c>
      <c r="I197" s="12">
        <v>110</v>
      </c>
      <c r="J197" s="12">
        <v>169</v>
      </c>
      <c r="K197" s="12">
        <v>113</v>
      </c>
      <c r="L197" s="12">
        <v>392</v>
      </c>
      <c r="M197" s="10">
        <f t="shared" si="6"/>
        <v>2.4424797690644486</v>
      </c>
      <c r="N197" s="10">
        <f t="shared" si="7"/>
        <v>2.5932860670204572</v>
      </c>
    </row>
    <row r="198" spans="1:14">
      <c r="A198">
        <v>226</v>
      </c>
      <c r="B198">
        <v>1</v>
      </c>
      <c r="C198">
        <v>14</v>
      </c>
      <c r="D198" t="s">
        <v>582</v>
      </c>
      <c r="E198" s="12">
        <v>25.9</v>
      </c>
      <c r="F198" s="12">
        <v>20.3</v>
      </c>
      <c r="G198" s="12">
        <v>13.8</v>
      </c>
      <c r="H198" s="12">
        <v>60</v>
      </c>
      <c r="I198" s="12">
        <v>27.3</v>
      </c>
      <c r="J198" s="12">
        <v>33.799999999999997</v>
      </c>
      <c r="K198" s="12">
        <v>21.1</v>
      </c>
      <c r="L198" s="12">
        <v>82.2</v>
      </c>
      <c r="M198" s="10">
        <f t="shared" si="6"/>
        <v>1.7781512503836436</v>
      </c>
      <c r="N198" s="10">
        <f t="shared" si="7"/>
        <v>1.9148718175400503</v>
      </c>
    </row>
    <row r="199" spans="1:14">
      <c r="A199">
        <v>227</v>
      </c>
      <c r="B199">
        <v>1</v>
      </c>
      <c r="C199">
        <v>14</v>
      </c>
      <c r="D199" t="s">
        <v>585</v>
      </c>
      <c r="E199" s="12">
        <v>74</v>
      </c>
      <c r="F199" s="12">
        <v>64</v>
      </c>
      <c r="G199" s="12">
        <v>38</v>
      </c>
      <c r="H199" s="12">
        <v>176</v>
      </c>
      <c r="I199" s="12">
        <v>78</v>
      </c>
      <c r="J199" s="12">
        <v>112</v>
      </c>
      <c r="K199" s="12">
        <v>77</v>
      </c>
      <c r="L199" s="12">
        <v>267</v>
      </c>
      <c r="M199" s="10">
        <f t="shared" si="6"/>
        <v>2.2455126678141499</v>
      </c>
      <c r="N199" s="10">
        <f t="shared" si="7"/>
        <v>2.4265112613645754</v>
      </c>
    </row>
    <row r="200" spans="1:14">
      <c r="A200">
        <v>228</v>
      </c>
      <c r="B200">
        <v>1</v>
      </c>
      <c r="C200">
        <v>14</v>
      </c>
      <c r="D200" t="s">
        <v>645</v>
      </c>
      <c r="E200" s="12">
        <v>63.1</v>
      </c>
      <c r="F200" s="12">
        <v>58.6</v>
      </c>
      <c r="G200" s="12">
        <v>33.1</v>
      </c>
      <c r="H200" s="12">
        <v>154.80000000000001</v>
      </c>
      <c r="I200" s="12">
        <v>60.8</v>
      </c>
      <c r="J200" s="12">
        <v>78.400000000000006</v>
      </c>
      <c r="K200" s="12">
        <v>41</v>
      </c>
      <c r="L200" s="12">
        <v>180.2</v>
      </c>
      <c r="M200" s="10">
        <f t="shared" si="6"/>
        <v>2.1897709563468739</v>
      </c>
      <c r="N200" s="10">
        <f t="shared" si="7"/>
        <v>2.2557547866430441</v>
      </c>
    </row>
    <row r="201" spans="1:14">
      <c r="A201">
        <v>229</v>
      </c>
      <c r="B201">
        <v>1</v>
      </c>
      <c r="C201">
        <v>14</v>
      </c>
      <c r="D201" t="s">
        <v>806</v>
      </c>
      <c r="E201" s="12">
        <v>58.8</v>
      </c>
      <c r="F201" s="12">
        <v>52.15</v>
      </c>
      <c r="G201" s="12">
        <v>30.75</v>
      </c>
      <c r="H201" s="12">
        <v>141.69999999999999</v>
      </c>
      <c r="I201" s="12">
        <v>55.45</v>
      </c>
      <c r="J201" s="12">
        <v>74.599999999999994</v>
      </c>
      <c r="K201" s="12">
        <v>39.1</v>
      </c>
      <c r="L201" s="12">
        <v>169.15</v>
      </c>
      <c r="M201" s="10">
        <f t="shared" si="6"/>
        <v>2.1513698502474603</v>
      </c>
      <c r="N201" s="10">
        <f t="shared" si="7"/>
        <v>2.2282720021239992</v>
      </c>
    </row>
    <row r="202" spans="1:14">
      <c r="A202">
        <v>230</v>
      </c>
      <c r="B202">
        <v>1</v>
      </c>
      <c r="C202">
        <v>14</v>
      </c>
      <c r="D202" t="s">
        <v>578</v>
      </c>
      <c r="E202" s="12">
        <v>33.1</v>
      </c>
      <c r="F202" s="12">
        <v>26.9</v>
      </c>
      <c r="G202" s="12">
        <v>17.5</v>
      </c>
      <c r="H202" s="12">
        <v>77.5</v>
      </c>
      <c r="I202" s="12">
        <v>37.9</v>
      </c>
      <c r="J202" s="12">
        <v>55.4</v>
      </c>
      <c r="K202" s="12">
        <v>32.5</v>
      </c>
      <c r="L202" s="12">
        <v>125.8</v>
      </c>
      <c r="M202" s="10">
        <f t="shared" si="6"/>
        <v>1.8893017025063104</v>
      </c>
      <c r="N202" s="10">
        <f t="shared" si="7"/>
        <v>2.0996806411092499</v>
      </c>
    </row>
    <row r="203" spans="1:14">
      <c r="A203">
        <v>231</v>
      </c>
      <c r="B203">
        <v>1</v>
      </c>
      <c r="C203">
        <v>14</v>
      </c>
      <c r="D203" t="s">
        <v>644</v>
      </c>
      <c r="E203" s="12">
        <v>80.3</v>
      </c>
      <c r="F203" s="12">
        <v>74.2</v>
      </c>
      <c r="G203" s="12">
        <v>40.4</v>
      </c>
      <c r="H203" s="12">
        <v>194.9</v>
      </c>
      <c r="I203" s="12">
        <v>73.7</v>
      </c>
      <c r="J203" s="12">
        <v>94.8</v>
      </c>
      <c r="K203" s="12">
        <v>48.2</v>
      </c>
      <c r="L203" s="12">
        <v>216.7</v>
      </c>
      <c r="M203" s="10">
        <f t="shared" si="6"/>
        <v>2.2898118391176214</v>
      </c>
      <c r="N203" s="10">
        <f t="shared" si="7"/>
        <v>2.3358589113198178</v>
      </c>
    </row>
    <row r="204" spans="1:14">
      <c r="A204">
        <v>232</v>
      </c>
      <c r="B204">
        <v>1</v>
      </c>
      <c r="C204">
        <v>14</v>
      </c>
      <c r="D204" t="s">
        <v>206</v>
      </c>
      <c r="E204" s="12">
        <v>85</v>
      </c>
      <c r="F204" s="12">
        <v>86</v>
      </c>
      <c r="G204" s="12">
        <v>45.8</v>
      </c>
      <c r="H204" s="12">
        <v>216.8</v>
      </c>
      <c r="I204" s="12">
        <v>85.4</v>
      </c>
      <c r="J204" s="12">
        <v>127</v>
      </c>
      <c r="K204" s="12">
        <v>91.1</v>
      </c>
      <c r="L204" s="12">
        <v>303.5</v>
      </c>
      <c r="M204" s="10">
        <f t="shared" si="6"/>
        <v>2.3360592778663491</v>
      </c>
      <c r="N204" s="10">
        <f t="shared" si="7"/>
        <v>2.4821586954112762</v>
      </c>
    </row>
    <row r="205" spans="1:14">
      <c r="A205">
        <v>233</v>
      </c>
      <c r="B205">
        <v>1</v>
      </c>
      <c r="C205">
        <v>14</v>
      </c>
      <c r="D205" t="s">
        <v>588</v>
      </c>
      <c r="E205" s="12">
        <v>137.69999999999999</v>
      </c>
      <c r="F205" s="12">
        <v>125.47499999999999</v>
      </c>
      <c r="G205" s="12">
        <v>68.575000000000003</v>
      </c>
      <c r="H205" s="12">
        <v>331.75</v>
      </c>
      <c r="I205" s="12">
        <v>122</v>
      </c>
      <c r="J205" s="12">
        <v>198.75</v>
      </c>
      <c r="K205" s="12">
        <v>142.875</v>
      </c>
      <c r="L205" s="12">
        <v>463.625</v>
      </c>
      <c r="M205" s="10">
        <f t="shared" si="6"/>
        <v>2.5208109315364733</v>
      </c>
      <c r="N205" s="10">
        <f t="shared" si="7"/>
        <v>2.6661668463366666</v>
      </c>
    </row>
    <row r="206" spans="1:14">
      <c r="A206">
        <v>234</v>
      </c>
      <c r="B206">
        <v>1</v>
      </c>
      <c r="C206">
        <v>14</v>
      </c>
      <c r="D206" t="s">
        <v>586</v>
      </c>
      <c r="E206" s="12">
        <v>79</v>
      </c>
      <c r="F206" s="12">
        <v>66</v>
      </c>
      <c r="G206" s="12">
        <v>38</v>
      </c>
      <c r="H206" s="12">
        <v>183</v>
      </c>
      <c r="I206" s="12">
        <v>79</v>
      </c>
      <c r="J206" s="12">
        <v>113</v>
      </c>
      <c r="K206" s="12">
        <v>74</v>
      </c>
      <c r="L206" s="12">
        <v>266</v>
      </c>
      <c r="M206" s="10">
        <f t="shared" si="6"/>
        <v>2.2624510897304293</v>
      </c>
      <c r="N206" s="10">
        <f t="shared" si="7"/>
        <v>2.424881636631067</v>
      </c>
    </row>
    <row r="207" spans="1:14">
      <c r="A207">
        <v>235</v>
      </c>
      <c r="B207">
        <v>1</v>
      </c>
      <c r="C207">
        <v>14</v>
      </c>
      <c r="D207" t="s">
        <v>579</v>
      </c>
      <c r="E207" s="12">
        <v>43.15</v>
      </c>
      <c r="F207" s="12">
        <v>38.799999999999997</v>
      </c>
      <c r="G207" s="12">
        <v>21.95</v>
      </c>
      <c r="H207" s="12">
        <v>103.9</v>
      </c>
      <c r="I207" s="12">
        <v>48.7</v>
      </c>
      <c r="J207" s="12">
        <v>68.650000000000006</v>
      </c>
      <c r="K207" s="12">
        <v>43.85</v>
      </c>
      <c r="L207" s="12">
        <v>161.19999999999999</v>
      </c>
      <c r="M207" s="10">
        <f t="shared" si="6"/>
        <v>2.0166155475571776</v>
      </c>
      <c r="N207" s="10">
        <f t="shared" si="7"/>
        <v>2.2073650374690716</v>
      </c>
    </row>
    <row r="208" spans="1:14">
      <c r="A208">
        <v>236</v>
      </c>
      <c r="B208">
        <v>1</v>
      </c>
      <c r="C208">
        <v>14</v>
      </c>
      <c r="D208" t="s">
        <v>652</v>
      </c>
      <c r="E208" s="12">
        <v>69.900000000000006</v>
      </c>
      <c r="F208" s="12">
        <v>66.150000000000006</v>
      </c>
      <c r="G208" s="12">
        <v>38.233333333333327</v>
      </c>
      <c r="H208" s="12">
        <v>164.72499999999999</v>
      </c>
      <c r="I208" s="12">
        <v>65.174999999999997</v>
      </c>
      <c r="J208" s="12">
        <v>88.8</v>
      </c>
      <c r="K208" s="12">
        <v>54.15</v>
      </c>
      <c r="L208" s="12">
        <v>208.125</v>
      </c>
      <c r="M208" s="10">
        <f t="shared" si="6"/>
        <v>2.2167595162195739</v>
      </c>
      <c r="N208" s="10">
        <f t="shared" si="7"/>
        <v>2.3183242508503952</v>
      </c>
    </row>
    <row r="209" spans="1:14">
      <c r="A209">
        <v>237</v>
      </c>
      <c r="B209">
        <v>1</v>
      </c>
      <c r="C209">
        <v>14</v>
      </c>
      <c r="D209" t="s">
        <v>801</v>
      </c>
      <c r="E209" s="12">
        <v>60</v>
      </c>
      <c r="F209" s="12">
        <v>50</v>
      </c>
      <c r="G209" s="12">
        <v>27.5</v>
      </c>
      <c r="H209" s="12">
        <v>137.5</v>
      </c>
      <c r="I209" s="12">
        <v>65.5</v>
      </c>
      <c r="J209" s="12">
        <v>95</v>
      </c>
      <c r="K209" s="12">
        <v>62</v>
      </c>
      <c r="L209" s="12">
        <v>222.5</v>
      </c>
      <c r="M209" s="10">
        <f t="shared" si="6"/>
        <v>2.1383026981662816</v>
      </c>
      <c r="N209" s="10">
        <f t="shared" si="7"/>
        <v>2.3473300153169503</v>
      </c>
    </row>
    <row r="210" spans="1:14">
      <c r="A210">
        <v>238</v>
      </c>
      <c r="B210">
        <v>1</v>
      </c>
      <c r="C210">
        <v>14</v>
      </c>
      <c r="D210" t="s">
        <v>583</v>
      </c>
      <c r="E210" s="12">
        <v>41</v>
      </c>
      <c r="F210" s="12">
        <v>42.1</v>
      </c>
      <c r="G210" s="12">
        <v>20.6</v>
      </c>
      <c r="H210" s="12">
        <v>103.7</v>
      </c>
      <c r="I210" s="12">
        <v>41.4</v>
      </c>
      <c r="J210" s="12">
        <v>59.7</v>
      </c>
      <c r="K210" s="12">
        <v>30.6</v>
      </c>
      <c r="L210" s="12">
        <v>131.69999999999999</v>
      </c>
      <c r="M210" s="10">
        <f t="shared" si="6"/>
        <v>2.0157787563890408</v>
      </c>
      <c r="N210" s="10">
        <f t="shared" si="7"/>
        <v>2.1195857749617839</v>
      </c>
    </row>
    <row r="211" spans="1:14">
      <c r="A211">
        <v>239</v>
      </c>
      <c r="B211">
        <v>1</v>
      </c>
      <c r="C211">
        <v>14</v>
      </c>
      <c r="D211" t="s">
        <v>584</v>
      </c>
      <c r="E211" s="12">
        <v>128.06666666666666</v>
      </c>
      <c r="F211" s="12">
        <v>107.96666666666665</v>
      </c>
      <c r="G211" s="12">
        <v>61.6</v>
      </c>
      <c r="H211" s="12">
        <v>297.63333333333333</v>
      </c>
      <c r="I211" s="12">
        <v>105.86666666666667</v>
      </c>
      <c r="J211" s="12">
        <v>183.43333333333331</v>
      </c>
      <c r="K211" s="12">
        <v>126.93333333333334</v>
      </c>
      <c r="L211" s="12">
        <v>416.23333333333335</v>
      </c>
      <c r="M211" s="10">
        <f t="shared" si="6"/>
        <v>2.473681568244996</v>
      </c>
      <c r="N211" s="10">
        <f t="shared" si="7"/>
        <v>2.6193368569977911</v>
      </c>
    </row>
    <row r="212" spans="1:14">
      <c r="A212">
        <v>240</v>
      </c>
      <c r="B212">
        <v>1</v>
      </c>
      <c r="C212">
        <v>14</v>
      </c>
      <c r="D212" t="s">
        <v>802</v>
      </c>
      <c r="E212" s="12">
        <v>92</v>
      </c>
      <c r="F212" s="12">
        <v>87</v>
      </c>
      <c r="G212" s="12">
        <v>46</v>
      </c>
      <c r="H212" s="12">
        <v>225</v>
      </c>
      <c r="I212" s="12">
        <v>95</v>
      </c>
      <c r="J212" s="12">
        <v>137</v>
      </c>
      <c r="K212" s="12">
        <v>83</v>
      </c>
      <c r="L212" s="12">
        <v>315</v>
      </c>
      <c r="M212" s="10">
        <f t="shared" si="6"/>
        <v>2.3521825181113627</v>
      </c>
      <c r="N212" s="10">
        <f t="shared" si="7"/>
        <v>2.4983105537896004</v>
      </c>
    </row>
    <row r="213" spans="1:14">
      <c r="A213">
        <v>241</v>
      </c>
      <c r="B213">
        <v>1</v>
      </c>
      <c r="C213">
        <v>14</v>
      </c>
      <c r="D213" t="s">
        <v>803</v>
      </c>
      <c r="E213" s="12">
        <v>118</v>
      </c>
      <c r="F213" s="12">
        <v>113</v>
      </c>
      <c r="G213" s="12">
        <v>54</v>
      </c>
      <c r="H213" s="12">
        <v>285</v>
      </c>
      <c r="I213" s="12">
        <v>108</v>
      </c>
      <c r="J213" s="12">
        <v>163</v>
      </c>
      <c r="K213" s="12">
        <v>107</v>
      </c>
      <c r="L213" s="12">
        <v>378</v>
      </c>
      <c r="M213" s="10">
        <f t="shared" si="6"/>
        <v>2.4548448600085102</v>
      </c>
      <c r="N213" s="10">
        <f t="shared" si="7"/>
        <v>2.5774917998372255</v>
      </c>
    </row>
    <row r="214" spans="1:14">
      <c r="A214">
        <v>242</v>
      </c>
      <c r="B214">
        <v>1</v>
      </c>
      <c r="C214">
        <v>14</v>
      </c>
      <c r="D214" t="s">
        <v>649</v>
      </c>
      <c r="E214" s="12">
        <v>26.2</v>
      </c>
      <c r="F214" s="12">
        <v>22.4</v>
      </c>
      <c r="G214" s="12">
        <v>13.4</v>
      </c>
      <c r="H214" s="12">
        <v>62</v>
      </c>
      <c r="I214" s="12">
        <v>29.5</v>
      </c>
      <c r="J214" s="12">
        <v>38.4</v>
      </c>
      <c r="K214" s="12">
        <v>24.6</v>
      </c>
      <c r="L214" s="12">
        <v>92.5</v>
      </c>
      <c r="M214" s="10">
        <f t="shared" si="6"/>
        <v>1.7923916894982539</v>
      </c>
      <c r="N214" s="10">
        <f t="shared" si="7"/>
        <v>1.9661417327390327</v>
      </c>
    </row>
    <row r="215" spans="1:14">
      <c r="A215">
        <v>244</v>
      </c>
      <c r="B215">
        <v>1</v>
      </c>
      <c r="C215">
        <v>14</v>
      </c>
      <c r="D215" t="s">
        <v>807</v>
      </c>
      <c r="E215" s="12">
        <v>98.9</v>
      </c>
      <c r="F215" s="12">
        <v>90</v>
      </c>
      <c r="G215" s="12">
        <v>51.8</v>
      </c>
      <c r="H215" s="12">
        <v>240.7</v>
      </c>
      <c r="I215" s="12">
        <v>80.900000000000006</v>
      </c>
      <c r="J215" s="12">
        <v>106.7</v>
      </c>
      <c r="K215" s="12">
        <v>55</v>
      </c>
      <c r="L215" s="12">
        <v>242.6</v>
      </c>
      <c r="M215" s="10">
        <f t="shared" si="6"/>
        <v>2.3814760902750298</v>
      </c>
      <c r="N215" s="10">
        <f t="shared" si="7"/>
        <v>2.3848907965305544</v>
      </c>
    </row>
    <row r="216" spans="1:14">
      <c r="A216">
        <v>246</v>
      </c>
      <c r="B216">
        <v>1</v>
      </c>
      <c r="C216">
        <v>14</v>
      </c>
      <c r="D216" t="s">
        <v>808</v>
      </c>
      <c r="E216" s="12">
        <v>65.599999999999994</v>
      </c>
      <c r="F216" s="12">
        <v>55.4</v>
      </c>
      <c r="G216" s="12">
        <v>34.9</v>
      </c>
      <c r="H216" s="12">
        <v>155.9</v>
      </c>
      <c r="I216" s="12">
        <v>62.3</v>
      </c>
      <c r="J216" s="12">
        <v>82.1</v>
      </c>
      <c r="K216" s="12">
        <v>45.7</v>
      </c>
      <c r="L216" s="12">
        <v>190.1</v>
      </c>
      <c r="M216" s="10">
        <f t="shared" si="6"/>
        <v>2.1928461151888419</v>
      </c>
      <c r="N216" s="10">
        <f t="shared" si="7"/>
        <v>2.2789821168654432</v>
      </c>
    </row>
    <row r="217" spans="1:14">
      <c r="A217">
        <v>247</v>
      </c>
      <c r="B217">
        <v>1</v>
      </c>
      <c r="C217">
        <v>15</v>
      </c>
      <c r="D217" t="s">
        <v>589</v>
      </c>
      <c r="E217" s="12">
        <v>214</v>
      </c>
      <c r="F217" s="12">
        <v>231</v>
      </c>
      <c r="G217" s="12">
        <v>106</v>
      </c>
      <c r="H217" s="12">
        <v>551</v>
      </c>
      <c r="I217" s="12">
        <v>111</v>
      </c>
      <c r="J217" s="12">
        <v>270</v>
      </c>
      <c r="K217" s="12">
        <v>232</v>
      </c>
      <c r="L217" s="12">
        <v>613</v>
      </c>
      <c r="M217" s="10">
        <f t="shared" si="6"/>
        <v>2.7411515988517849</v>
      </c>
      <c r="N217" s="10">
        <f t="shared" si="7"/>
        <v>2.7874604745184151</v>
      </c>
    </row>
    <row r="218" spans="1:14">
      <c r="A218">
        <v>248</v>
      </c>
      <c r="B218">
        <v>1</v>
      </c>
      <c r="C218">
        <v>15</v>
      </c>
      <c r="D218" t="s">
        <v>590</v>
      </c>
      <c r="E218" s="12">
        <v>186.25</v>
      </c>
      <c r="F218" s="12">
        <v>206.25</v>
      </c>
      <c r="G218" s="12">
        <v>97.333333333333329</v>
      </c>
      <c r="H218" s="12">
        <v>465.5</v>
      </c>
      <c r="I218" s="12">
        <v>93</v>
      </c>
      <c r="J218" s="12">
        <v>214.75</v>
      </c>
      <c r="K218" s="12">
        <v>184.5</v>
      </c>
      <c r="L218" s="12">
        <v>492.25</v>
      </c>
      <c r="M218" s="10">
        <f t="shared" si="6"/>
        <v>2.6679196853173615</v>
      </c>
      <c r="N218" s="10">
        <f t="shared" si="7"/>
        <v>2.6921857248101557</v>
      </c>
    </row>
    <row r="219" spans="1:14">
      <c r="A219">
        <v>249</v>
      </c>
      <c r="B219">
        <v>1</v>
      </c>
      <c r="C219">
        <v>15</v>
      </c>
      <c r="D219" t="s">
        <v>598</v>
      </c>
      <c r="E219" s="12">
        <v>106.5</v>
      </c>
      <c r="F219" s="12">
        <v>108.5</v>
      </c>
      <c r="G219" s="12">
        <v>60</v>
      </c>
      <c r="H219" s="12">
        <v>275</v>
      </c>
      <c r="I219" s="12">
        <v>76.5</v>
      </c>
      <c r="J219" s="12">
        <v>174.5</v>
      </c>
      <c r="K219" s="12">
        <v>132.5</v>
      </c>
      <c r="L219" s="12">
        <v>383.5</v>
      </c>
      <c r="M219" s="10">
        <f t="shared" si="6"/>
        <v>2.4393326938302629</v>
      </c>
      <c r="N219" s="10">
        <f t="shared" si="7"/>
        <v>2.5837653682849999</v>
      </c>
    </row>
    <row r="220" spans="1:14">
      <c r="A220">
        <v>250</v>
      </c>
      <c r="B220">
        <v>1</v>
      </c>
      <c r="C220">
        <v>15</v>
      </c>
      <c r="D220" t="s">
        <v>593</v>
      </c>
      <c r="E220" s="12">
        <v>149.5</v>
      </c>
      <c r="F220" s="12">
        <v>169.8</v>
      </c>
      <c r="G220" s="12">
        <v>82.2</v>
      </c>
      <c r="H220" s="12">
        <v>401.5</v>
      </c>
      <c r="I220" s="12">
        <v>80.2</v>
      </c>
      <c r="J220" s="12">
        <v>151</v>
      </c>
      <c r="K220" s="12">
        <v>125.3</v>
      </c>
      <c r="L220" s="12">
        <v>356.5</v>
      </c>
      <c r="M220" s="10">
        <f t="shared" si="6"/>
        <v>2.6036855496146996</v>
      </c>
      <c r="N220" s="10">
        <f t="shared" si="7"/>
        <v>2.5520595341878844</v>
      </c>
    </row>
    <row r="221" spans="1:14">
      <c r="A221">
        <v>251</v>
      </c>
      <c r="B221">
        <v>1</v>
      </c>
      <c r="C221">
        <v>15</v>
      </c>
      <c r="D221" t="s">
        <v>594</v>
      </c>
      <c r="E221" s="12">
        <v>195.66666666666666</v>
      </c>
      <c r="F221" s="12">
        <v>203</v>
      </c>
      <c r="G221" s="12">
        <v>91.333333333333329</v>
      </c>
      <c r="H221" s="12">
        <v>490</v>
      </c>
      <c r="I221" s="12">
        <v>97</v>
      </c>
      <c r="J221" s="12">
        <v>261.66666666666669</v>
      </c>
      <c r="K221" s="12">
        <v>184</v>
      </c>
      <c r="L221" s="12">
        <v>542.66666666666663</v>
      </c>
      <c r="M221" s="10">
        <f t="shared" si="6"/>
        <v>2.6901960800285138</v>
      </c>
      <c r="N221" s="10">
        <f t="shared" si="7"/>
        <v>2.7345331458335198</v>
      </c>
    </row>
    <row r="222" spans="1:14">
      <c r="A222">
        <v>252</v>
      </c>
      <c r="B222">
        <v>1</v>
      </c>
      <c r="C222">
        <v>15</v>
      </c>
      <c r="D222" t="s">
        <v>420</v>
      </c>
      <c r="E222" s="12">
        <v>103.6</v>
      </c>
      <c r="F222" s="12">
        <v>98.75</v>
      </c>
      <c r="G222" s="12">
        <v>55</v>
      </c>
      <c r="H222" s="12">
        <v>229.85</v>
      </c>
      <c r="I222" s="12">
        <v>51.15</v>
      </c>
      <c r="J222" s="12">
        <v>145.05000000000001</v>
      </c>
      <c r="K222" s="12">
        <v>105.5</v>
      </c>
      <c r="L222" s="12">
        <v>301.7</v>
      </c>
      <c r="M222" s="10">
        <f t="shared" si="6"/>
        <v>2.3614445080863282</v>
      </c>
      <c r="N222" s="10">
        <f t="shared" si="7"/>
        <v>2.4795753101749884</v>
      </c>
    </row>
    <row r="223" spans="1:14">
      <c r="A223">
        <v>253</v>
      </c>
      <c r="B223">
        <v>1</v>
      </c>
      <c r="C223">
        <v>15</v>
      </c>
      <c r="D223" t="s">
        <v>421</v>
      </c>
      <c r="E223" s="12">
        <v>122</v>
      </c>
      <c r="F223" s="12">
        <v>128</v>
      </c>
      <c r="G223" s="12">
        <v>64</v>
      </c>
      <c r="H223" s="12">
        <v>314</v>
      </c>
      <c r="I223" s="12">
        <v>65.5</v>
      </c>
      <c r="J223" s="12">
        <v>125</v>
      </c>
      <c r="K223" s="12">
        <v>91.5</v>
      </c>
      <c r="L223" s="12">
        <v>282</v>
      </c>
      <c r="M223" s="10">
        <f t="shared" si="6"/>
        <v>2.4969296480732148</v>
      </c>
      <c r="N223" s="10">
        <f t="shared" si="7"/>
        <v>2.4502491083193609</v>
      </c>
    </row>
    <row r="224" spans="1:14">
      <c r="A224">
        <v>254</v>
      </c>
      <c r="B224">
        <v>1</v>
      </c>
      <c r="C224">
        <v>15</v>
      </c>
      <c r="D224" t="s">
        <v>422</v>
      </c>
      <c r="E224" s="12">
        <v>220</v>
      </c>
      <c r="F224" s="12">
        <v>239</v>
      </c>
      <c r="G224" s="12">
        <v>101</v>
      </c>
      <c r="H224" s="12">
        <v>560</v>
      </c>
      <c r="I224" s="12">
        <v>107</v>
      </c>
      <c r="J224" s="12">
        <v>242</v>
      </c>
      <c r="K224" s="12">
        <v>197</v>
      </c>
      <c r="L224" s="12">
        <v>546</v>
      </c>
      <c r="M224" s="10">
        <f t="shared" si="6"/>
        <v>2.7481880270062002</v>
      </c>
      <c r="N224" s="10">
        <f t="shared" si="7"/>
        <v>2.7371926427047373</v>
      </c>
    </row>
    <row r="225" spans="1:14">
      <c r="A225">
        <v>256</v>
      </c>
      <c r="B225">
        <v>1</v>
      </c>
      <c r="C225">
        <v>15</v>
      </c>
      <c r="D225" t="s">
        <v>839</v>
      </c>
      <c r="E225" s="12">
        <v>80.7</v>
      </c>
      <c r="F225" s="12">
        <v>69.900000000000006</v>
      </c>
      <c r="G225" s="12">
        <v>44.2</v>
      </c>
      <c r="H225" s="12">
        <v>194.8</v>
      </c>
      <c r="I225" s="12">
        <v>56.9</v>
      </c>
      <c r="J225" s="12">
        <v>105.6</v>
      </c>
      <c r="K225" s="12">
        <v>62.9</v>
      </c>
      <c r="L225" s="12">
        <v>225.4</v>
      </c>
      <c r="M225" s="10">
        <f t="shared" si="6"/>
        <v>2.2895889525425965</v>
      </c>
      <c r="N225" s="10">
        <f t="shared" si="7"/>
        <v>2.3529539117100877</v>
      </c>
    </row>
    <row r="226" spans="1:14">
      <c r="A226">
        <v>258</v>
      </c>
      <c r="B226">
        <v>1</v>
      </c>
      <c r="C226">
        <v>15</v>
      </c>
      <c r="D226" t="s">
        <v>595</v>
      </c>
      <c r="E226" s="12">
        <v>277</v>
      </c>
      <c r="F226" s="12">
        <v>306</v>
      </c>
      <c r="G226" s="12">
        <v>125</v>
      </c>
      <c r="H226" s="12">
        <v>708</v>
      </c>
      <c r="I226" s="12">
        <v>140</v>
      </c>
      <c r="J226" s="12">
        <v>374</v>
      </c>
      <c r="K226" s="12">
        <v>332</v>
      </c>
      <c r="L226" s="12">
        <v>846</v>
      </c>
      <c r="M226" s="10">
        <f t="shared" ref="M226:M288" si="8">LOG10(H226)</f>
        <v>2.8500332576897689</v>
      </c>
      <c r="N226" s="10">
        <f t="shared" ref="N226:N288" si="9">LOG10(L226)</f>
        <v>2.9273703630390235</v>
      </c>
    </row>
    <row r="227" spans="1:14">
      <c r="A227">
        <v>259</v>
      </c>
      <c r="B227">
        <v>1</v>
      </c>
      <c r="C227">
        <v>15</v>
      </c>
      <c r="D227" t="s">
        <v>596</v>
      </c>
      <c r="E227" s="12">
        <v>219</v>
      </c>
      <c r="F227" s="12">
        <v>238.33333333333334</v>
      </c>
      <c r="G227" s="12">
        <v>108.66666666666667</v>
      </c>
      <c r="H227" s="12">
        <v>566</v>
      </c>
      <c r="I227" s="12">
        <v>119</v>
      </c>
      <c r="J227" s="12">
        <v>273.33333333333331</v>
      </c>
      <c r="K227" s="12">
        <v>244.33333333333334</v>
      </c>
      <c r="L227" s="12">
        <v>636.66666666666663</v>
      </c>
      <c r="M227" s="10">
        <f t="shared" si="8"/>
        <v>2.7528164311882715</v>
      </c>
      <c r="N227" s="10">
        <f t="shared" si="9"/>
        <v>2.803912112528065</v>
      </c>
    </row>
    <row r="228" spans="1:14">
      <c r="A228">
        <v>260</v>
      </c>
      <c r="B228">
        <v>1</v>
      </c>
      <c r="C228">
        <v>15</v>
      </c>
      <c r="D228" t="s">
        <v>597</v>
      </c>
      <c r="E228" s="12">
        <v>266</v>
      </c>
      <c r="F228" s="12">
        <v>287</v>
      </c>
      <c r="G228" s="12">
        <v>123</v>
      </c>
      <c r="H228" s="12">
        <v>676</v>
      </c>
      <c r="I228" s="12">
        <v>128</v>
      </c>
      <c r="J228" s="12">
        <v>357</v>
      </c>
      <c r="K228" s="12">
        <v>299</v>
      </c>
      <c r="L228" s="12">
        <v>784</v>
      </c>
      <c r="M228" s="10">
        <f t="shared" si="8"/>
        <v>2.8299466959416359</v>
      </c>
      <c r="N228" s="10">
        <f t="shared" si="9"/>
        <v>2.8943160626844384</v>
      </c>
    </row>
    <row r="229" spans="1:14">
      <c r="A229">
        <v>261</v>
      </c>
      <c r="B229">
        <v>1</v>
      </c>
      <c r="C229">
        <v>15</v>
      </c>
      <c r="D229" t="s">
        <v>423</v>
      </c>
      <c r="E229" s="12">
        <v>35.5</v>
      </c>
      <c r="F229" s="12">
        <v>33.5</v>
      </c>
      <c r="G229" s="12">
        <v>19</v>
      </c>
      <c r="H229" s="12">
        <v>88</v>
      </c>
      <c r="I229" s="12">
        <v>35</v>
      </c>
      <c r="J229" s="12">
        <v>63</v>
      </c>
      <c r="K229" s="12">
        <v>46</v>
      </c>
      <c r="L229" s="12">
        <v>144</v>
      </c>
      <c r="M229" s="10">
        <f t="shared" si="8"/>
        <v>1.9444826721501687</v>
      </c>
      <c r="N229" s="10">
        <f t="shared" si="9"/>
        <v>2.1583624920952498</v>
      </c>
    </row>
    <row r="230" spans="1:14">
      <c r="A230">
        <v>263</v>
      </c>
      <c r="B230">
        <v>1</v>
      </c>
      <c r="C230">
        <v>15</v>
      </c>
      <c r="D230" t="s">
        <v>643</v>
      </c>
      <c r="E230" s="12">
        <v>89.8</v>
      </c>
      <c r="F230" s="12">
        <v>92</v>
      </c>
      <c r="G230" s="12">
        <v>45.1</v>
      </c>
      <c r="H230" s="12">
        <v>226.9</v>
      </c>
      <c r="I230" s="12">
        <v>55.7</v>
      </c>
      <c r="J230" s="12">
        <v>90.2</v>
      </c>
      <c r="K230" s="12">
        <v>62.3</v>
      </c>
      <c r="L230" s="12">
        <v>208.2</v>
      </c>
      <c r="M230" s="10">
        <f t="shared" si="8"/>
        <v>2.355834495884936</v>
      </c>
      <c r="N230" s="10">
        <f t="shared" si="9"/>
        <v>2.3184807251745174</v>
      </c>
    </row>
    <row r="231" spans="1:14">
      <c r="A231">
        <v>264</v>
      </c>
      <c r="B231">
        <v>1</v>
      </c>
      <c r="C231">
        <v>15</v>
      </c>
      <c r="D231" t="s">
        <v>419</v>
      </c>
      <c r="E231" s="12">
        <v>75.5</v>
      </c>
      <c r="F231" s="12">
        <v>64.400000000000006</v>
      </c>
      <c r="G231" s="12">
        <v>42.6</v>
      </c>
      <c r="H231" s="12">
        <v>182.5</v>
      </c>
      <c r="I231" s="12">
        <v>72.900000000000006</v>
      </c>
      <c r="J231" s="12">
        <v>134.4</v>
      </c>
      <c r="K231" s="12">
        <v>91.8</v>
      </c>
      <c r="L231" s="12">
        <v>299.10000000000002</v>
      </c>
      <c r="M231" s="10">
        <f t="shared" si="8"/>
        <v>2.2612628687924934</v>
      </c>
      <c r="N231" s="10">
        <f t="shared" si="9"/>
        <v>2.4758164130313181</v>
      </c>
    </row>
    <row r="232" spans="1:14">
      <c r="A232">
        <v>265</v>
      </c>
      <c r="B232">
        <v>1</v>
      </c>
      <c r="C232">
        <v>15</v>
      </c>
      <c r="D232" t="s">
        <v>470</v>
      </c>
      <c r="E232" s="12">
        <v>34.799999999999997</v>
      </c>
      <c r="F232" s="12">
        <v>29.3</v>
      </c>
      <c r="G232" s="12">
        <v>21.5</v>
      </c>
      <c r="H232" s="12">
        <v>85.6</v>
      </c>
      <c r="I232" s="12">
        <v>35</v>
      </c>
      <c r="J232" s="12">
        <v>53.4</v>
      </c>
      <c r="K232" s="12">
        <v>32.5</v>
      </c>
      <c r="L232" s="12">
        <v>120.9</v>
      </c>
      <c r="M232" s="10">
        <f t="shared" si="8"/>
        <v>1.9324737646771533</v>
      </c>
      <c r="N232" s="10">
        <f t="shared" si="9"/>
        <v>2.0824263008607717</v>
      </c>
    </row>
    <row r="233" spans="1:14">
      <c r="A233">
        <v>267</v>
      </c>
      <c r="B233">
        <v>1</v>
      </c>
      <c r="C233">
        <v>15</v>
      </c>
      <c r="D233" t="s">
        <v>641</v>
      </c>
      <c r="E233" s="12">
        <v>38.9</v>
      </c>
      <c r="F233" s="12">
        <v>30.6</v>
      </c>
      <c r="G233" s="12">
        <v>20.3</v>
      </c>
      <c r="H233" s="12">
        <v>89.8</v>
      </c>
      <c r="I233" s="12">
        <v>39.6</v>
      </c>
      <c r="J233" s="12">
        <v>62.1</v>
      </c>
      <c r="K233" s="12">
        <v>39.9</v>
      </c>
      <c r="L233" s="12">
        <v>141.6</v>
      </c>
      <c r="M233" s="10">
        <f t="shared" si="8"/>
        <v>1.9532763366673043</v>
      </c>
      <c r="N233" s="10">
        <f t="shared" si="9"/>
        <v>2.1510632533537501</v>
      </c>
    </row>
    <row r="234" spans="1:14">
      <c r="A234">
        <v>269</v>
      </c>
      <c r="B234">
        <v>1</v>
      </c>
      <c r="C234">
        <v>16</v>
      </c>
      <c r="D234" t="s">
        <v>854</v>
      </c>
      <c r="E234" s="12">
        <v>48.4</v>
      </c>
      <c r="F234" s="12">
        <v>52.4</v>
      </c>
      <c r="G234" s="12">
        <v>34.1</v>
      </c>
      <c r="H234" s="12">
        <v>134.9</v>
      </c>
      <c r="I234" s="12">
        <v>36.799999999999997</v>
      </c>
      <c r="J234" s="12">
        <v>96.6</v>
      </c>
      <c r="K234" s="12">
        <v>71.7</v>
      </c>
      <c r="L234" s="12">
        <v>205.1</v>
      </c>
      <c r="M234" s="10">
        <f t="shared" si="8"/>
        <v>2.1300119496719043</v>
      </c>
      <c r="N234" s="10">
        <f t="shared" si="9"/>
        <v>2.3119656603683665</v>
      </c>
    </row>
    <row r="235" spans="1:14">
      <c r="A235">
        <v>270</v>
      </c>
      <c r="B235">
        <v>1</v>
      </c>
      <c r="C235">
        <v>16</v>
      </c>
      <c r="D235" t="s">
        <v>517</v>
      </c>
      <c r="E235" s="12">
        <v>76.325000000000003</v>
      </c>
      <c r="F235" s="12">
        <v>59.674999999999997</v>
      </c>
      <c r="G235" s="12">
        <v>40.375</v>
      </c>
      <c r="H235" s="12">
        <v>176.375</v>
      </c>
      <c r="I235" s="12">
        <v>42.65</v>
      </c>
      <c r="J235" s="12">
        <v>70.900000000000006</v>
      </c>
      <c r="K235" s="12">
        <v>33.475000000000001</v>
      </c>
      <c r="L235" s="12">
        <v>147.02500000000001</v>
      </c>
      <c r="M235" s="10">
        <f t="shared" si="8"/>
        <v>2.2464370267624041</v>
      </c>
      <c r="N235" s="10">
        <f t="shared" si="9"/>
        <v>2.1673911880740753</v>
      </c>
    </row>
    <row r="236" spans="1:14">
      <c r="A236">
        <v>271</v>
      </c>
      <c r="B236">
        <v>1</v>
      </c>
      <c r="C236">
        <v>16</v>
      </c>
      <c r="D236" t="s">
        <v>390</v>
      </c>
      <c r="E236" s="12">
        <v>42.5</v>
      </c>
      <c r="F236" s="12">
        <v>34.1</v>
      </c>
      <c r="G236" s="12">
        <v>21.7</v>
      </c>
      <c r="H236" s="12">
        <v>98.3</v>
      </c>
      <c r="I236" s="12">
        <v>28.1</v>
      </c>
      <c r="J236" s="12">
        <v>44.5</v>
      </c>
      <c r="K236" s="12">
        <v>20.5</v>
      </c>
      <c r="L236" s="12">
        <v>93.1</v>
      </c>
      <c r="M236" s="10">
        <f t="shared" si="8"/>
        <v>1.9925535178321356</v>
      </c>
      <c r="N236" s="10">
        <f t="shared" si="9"/>
        <v>1.9689496809813425</v>
      </c>
    </row>
    <row r="237" spans="1:14">
      <c r="A237">
        <v>274</v>
      </c>
      <c r="B237">
        <v>1</v>
      </c>
      <c r="C237">
        <v>16</v>
      </c>
      <c r="D237" t="s">
        <v>727</v>
      </c>
      <c r="E237" s="12">
        <v>49.75</v>
      </c>
      <c r="F237" s="12">
        <v>53.8</v>
      </c>
      <c r="G237" s="12">
        <v>30.6</v>
      </c>
      <c r="H237" s="12">
        <v>134.15</v>
      </c>
      <c r="I237" s="12">
        <v>36.5</v>
      </c>
      <c r="J237" s="12">
        <v>64.7</v>
      </c>
      <c r="K237" s="12">
        <v>52.25</v>
      </c>
      <c r="L237" s="12">
        <v>153.44999999999999</v>
      </c>
      <c r="M237" s="10">
        <f t="shared" si="8"/>
        <v>2.1275906770079578</v>
      </c>
      <c r="N237" s="10">
        <f t="shared" si="9"/>
        <v>2.1859668927678415</v>
      </c>
    </row>
    <row r="238" spans="1:14">
      <c r="A238">
        <v>275</v>
      </c>
      <c r="B238">
        <v>1</v>
      </c>
      <c r="C238">
        <v>16</v>
      </c>
      <c r="D238" t="s">
        <v>739</v>
      </c>
      <c r="E238" s="12">
        <v>77.150000000000006</v>
      </c>
      <c r="F238" s="12">
        <v>82.45</v>
      </c>
      <c r="G238" s="12">
        <v>40.049999999999997</v>
      </c>
      <c r="H238" s="12">
        <v>199.65</v>
      </c>
      <c r="I238" s="12">
        <v>50.45</v>
      </c>
      <c r="J238" s="12">
        <v>108.7</v>
      </c>
      <c r="K238" s="12">
        <v>91.65</v>
      </c>
      <c r="L238" s="12">
        <v>250.8</v>
      </c>
      <c r="M238" s="10">
        <f t="shared" si="8"/>
        <v>2.3002693145303565</v>
      </c>
      <c r="N238" s="10">
        <f t="shared" si="9"/>
        <v>2.3993275321586789</v>
      </c>
    </row>
    <row r="239" spans="1:14">
      <c r="A239">
        <v>276</v>
      </c>
      <c r="B239">
        <v>1</v>
      </c>
      <c r="C239">
        <v>16</v>
      </c>
      <c r="D239" t="s">
        <v>740</v>
      </c>
      <c r="E239" s="12">
        <v>99.9</v>
      </c>
      <c r="F239" s="12">
        <v>104.8</v>
      </c>
      <c r="G239" s="12">
        <v>46.9</v>
      </c>
      <c r="H239" s="12">
        <v>251.6</v>
      </c>
      <c r="I239" s="12">
        <v>58.6</v>
      </c>
      <c r="J239" s="12">
        <v>142.6</v>
      </c>
      <c r="K239" s="12">
        <v>129.80000000000001</v>
      </c>
      <c r="L239" s="12">
        <v>331</v>
      </c>
      <c r="M239" s="10">
        <f t="shared" si="8"/>
        <v>2.4007106367732312</v>
      </c>
      <c r="N239" s="10">
        <f t="shared" si="9"/>
        <v>2.5198279937757189</v>
      </c>
    </row>
    <row r="240" spans="1:14">
      <c r="A240">
        <v>283</v>
      </c>
      <c r="B240">
        <v>1</v>
      </c>
      <c r="C240">
        <v>16</v>
      </c>
      <c r="D240" t="s">
        <v>677</v>
      </c>
      <c r="E240" s="12">
        <v>141.15</v>
      </c>
      <c r="F240" s="12">
        <v>141.5</v>
      </c>
      <c r="G240" s="12">
        <v>70.5</v>
      </c>
      <c r="H240" s="12">
        <v>317.89999999999998</v>
      </c>
      <c r="I240" s="12">
        <v>63</v>
      </c>
      <c r="J240" s="12">
        <v>107.6</v>
      </c>
      <c r="K240" s="12">
        <v>71.75</v>
      </c>
      <c r="L240" s="12">
        <v>242.35</v>
      </c>
      <c r="M240" s="10">
        <f t="shared" si="8"/>
        <v>2.5022905279147727</v>
      </c>
      <c r="N240" s="10">
        <f t="shared" si="9"/>
        <v>2.3844430240587782</v>
      </c>
    </row>
    <row r="241" spans="1:14">
      <c r="A241">
        <v>284</v>
      </c>
      <c r="B241">
        <v>1</v>
      </c>
      <c r="C241">
        <v>16</v>
      </c>
      <c r="D241" t="s">
        <v>518</v>
      </c>
      <c r="E241" s="12">
        <v>59.8</v>
      </c>
      <c r="F241" s="12">
        <v>50.4</v>
      </c>
      <c r="G241" s="12">
        <v>34.4</v>
      </c>
      <c r="H241" s="12">
        <v>144.6</v>
      </c>
      <c r="I241" s="12">
        <v>36.200000000000003</v>
      </c>
      <c r="J241" s="12">
        <v>61.75</v>
      </c>
      <c r="K241" s="12">
        <v>31.55</v>
      </c>
      <c r="L241" s="12">
        <v>129.5</v>
      </c>
      <c r="M241" s="10">
        <f t="shared" si="8"/>
        <v>2.1601682929585122</v>
      </c>
      <c r="N241" s="10">
        <f t="shared" si="9"/>
        <v>2.1122697684172707</v>
      </c>
    </row>
    <row r="242" spans="1:14">
      <c r="A242">
        <v>285</v>
      </c>
      <c r="B242">
        <v>1</v>
      </c>
      <c r="C242">
        <v>16</v>
      </c>
      <c r="D242" t="s">
        <v>519</v>
      </c>
      <c r="E242" s="12">
        <v>69.099999999999994</v>
      </c>
      <c r="F242" s="12">
        <v>54.3</v>
      </c>
      <c r="G242" s="12">
        <v>37.200000000000003</v>
      </c>
      <c r="H242" s="12">
        <v>160.6</v>
      </c>
      <c r="I242" s="12">
        <v>40.766666666666666</v>
      </c>
      <c r="J242" s="12">
        <v>65.166666666666657</v>
      </c>
      <c r="K242" s="12">
        <v>29.766666666666666</v>
      </c>
      <c r="L242" s="12">
        <v>135.69999999999999</v>
      </c>
      <c r="M242" s="10">
        <f t="shared" si="8"/>
        <v>2.2057455409426621</v>
      </c>
      <c r="N242" s="10">
        <f t="shared" si="9"/>
        <v>2.1325798476597368</v>
      </c>
    </row>
    <row r="243" spans="1:14">
      <c r="A243">
        <v>287</v>
      </c>
      <c r="B243">
        <v>1</v>
      </c>
      <c r="C243">
        <v>16</v>
      </c>
      <c r="D243" t="s">
        <v>353</v>
      </c>
      <c r="E243" s="12">
        <v>33.1</v>
      </c>
      <c r="F243" s="12">
        <v>35.200000000000003</v>
      </c>
      <c r="G243" s="12">
        <v>20.5</v>
      </c>
      <c r="H243" s="12">
        <v>88.8</v>
      </c>
      <c r="I243" s="12">
        <v>22.7</v>
      </c>
      <c r="J243" s="12">
        <v>42.2</v>
      </c>
      <c r="K243" s="12">
        <v>26.2</v>
      </c>
      <c r="L243" s="12">
        <v>91.1</v>
      </c>
      <c r="M243" s="10">
        <f t="shared" si="8"/>
        <v>1.9484129657786009</v>
      </c>
      <c r="N243" s="10">
        <f t="shared" si="9"/>
        <v>1.9595183769729982</v>
      </c>
    </row>
    <row r="244" spans="1:14">
      <c r="A244">
        <v>291</v>
      </c>
      <c r="B244">
        <v>1</v>
      </c>
      <c r="C244">
        <v>16</v>
      </c>
      <c r="D244" t="s">
        <v>738</v>
      </c>
      <c r="E244" s="12">
        <v>70.2</v>
      </c>
      <c r="F244" s="12">
        <v>72.2</v>
      </c>
      <c r="G244" s="12">
        <v>36.6</v>
      </c>
      <c r="H244" s="12">
        <v>179</v>
      </c>
      <c r="I244" s="12">
        <v>41.8</v>
      </c>
      <c r="J244" s="12">
        <v>98.7</v>
      </c>
      <c r="K244" s="12">
        <v>92.2</v>
      </c>
      <c r="L244" s="12">
        <v>232.7</v>
      </c>
      <c r="M244" s="10">
        <f t="shared" si="8"/>
        <v>2.2528530309798933</v>
      </c>
      <c r="N244" s="10">
        <f t="shared" si="9"/>
        <v>2.3667963832867298</v>
      </c>
    </row>
    <row r="245" spans="1:14">
      <c r="A245">
        <v>292</v>
      </c>
      <c r="B245">
        <v>1</v>
      </c>
      <c r="C245">
        <v>16</v>
      </c>
      <c r="D245" t="s">
        <v>520</v>
      </c>
      <c r="E245" s="12">
        <v>62.75</v>
      </c>
      <c r="F245" s="12">
        <v>48.05</v>
      </c>
      <c r="G245" s="12">
        <v>33.033333333333331</v>
      </c>
      <c r="H245" s="12">
        <v>135.57499999999999</v>
      </c>
      <c r="I245" s="12">
        <v>38.524999999999999</v>
      </c>
      <c r="J245" s="12">
        <v>60.9</v>
      </c>
      <c r="K245" s="12">
        <v>26.95</v>
      </c>
      <c r="L245" s="12">
        <v>126.375</v>
      </c>
      <c r="M245" s="10">
        <f t="shared" si="8"/>
        <v>2.1321796131074926</v>
      </c>
      <c r="N245" s="10">
        <f t="shared" si="9"/>
        <v>2.1016611685990574</v>
      </c>
    </row>
    <row r="246" spans="1:14">
      <c r="A246">
        <v>297</v>
      </c>
      <c r="B246">
        <v>1</v>
      </c>
      <c r="C246">
        <v>16</v>
      </c>
      <c r="D246" t="s">
        <v>732</v>
      </c>
      <c r="E246" s="12">
        <v>56</v>
      </c>
      <c r="F246" s="12">
        <v>58.766666666666673</v>
      </c>
      <c r="G246" s="12">
        <v>34.6</v>
      </c>
      <c r="H246" s="12">
        <v>149.36666666666667</v>
      </c>
      <c r="I246" s="12">
        <v>33.299999999999997</v>
      </c>
      <c r="J246" s="12">
        <v>126.13333333333333</v>
      </c>
      <c r="K246" s="12">
        <v>120.2</v>
      </c>
      <c r="L246" s="12">
        <v>279.63333333333338</v>
      </c>
      <c r="M246" s="10">
        <f t="shared" si="8"/>
        <v>2.1742536891933808</v>
      </c>
      <c r="N246" s="10">
        <f t="shared" si="9"/>
        <v>2.4465889396769005</v>
      </c>
    </row>
    <row r="247" spans="1:14">
      <c r="A247">
        <v>298</v>
      </c>
      <c r="B247">
        <v>1</v>
      </c>
      <c r="C247">
        <v>16</v>
      </c>
      <c r="D247" t="s">
        <v>733</v>
      </c>
      <c r="E247" s="12">
        <v>50.4</v>
      </c>
      <c r="F247" s="12">
        <v>51.1</v>
      </c>
      <c r="G247" s="12">
        <v>28.7</v>
      </c>
      <c r="H247" s="12">
        <v>130.19999999999999</v>
      </c>
      <c r="I247" s="12">
        <v>28.7</v>
      </c>
      <c r="J247" s="12">
        <v>101</v>
      </c>
      <c r="K247" s="12">
        <v>78.5</v>
      </c>
      <c r="L247" s="12">
        <v>208.2</v>
      </c>
      <c r="M247" s="10">
        <f t="shared" si="8"/>
        <v>2.114610984232173</v>
      </c>
      <c r="N247" s="10">
        <f t="shared" si="9"/>
        <v>2.3184807251745174</v>
      </c>
    </row>
    <row r="248" spans="1:14">
      <c r="A248">
        <v>299</v>
      </c>
      <c r="B248">
        <v>1</v>
      </c>
      <c r="C248">
        <v>16</v>
      </c>
      <c r="D248" t="s">
        <v>734</v>
      </c>
      <c r="E248" s="12">
        <v>56.4</v>
      </c>
      <c r="F248" s="12">
        <v>60</v>
      </c>
      <c r="G248" s="12">
        <v>32.6</v>
      </c>
      <c r="H248" s="12">
        <v>149</v>
      </c>
      <c r="I248" s="12">
        <v>32.4</v>
      </c>
      <c r="J248" s="12">
        <v>124</v>
      </c>
      <c r="K248" s="12">
        <v>119</v>
      </c>
      <c r="L248" s="12">
        <v>275.39999999999998</v>
      </c>
      <c r="M248" s="10">
        <f t="shared" si="8"/>
        <v>2.173186268412274</v>
      </c>
      <c r="N248" s="10">
        <f t="shared" si="9"/>
        <v>2.4399639359209049</v>
      </c>
    </row>
    <row r="249" spans="1:14">
      <c r="A249">
        <v>300</v>
      </c>
      <c r="B249">
        <v>1</v>
      </c>
      <c r="C249">
        <v>16</v>
      </c>
      <c r="D249" t="s">
        <v>855</v>
      </c>
      <c r="E249" s="12">
        <v>39.075000000000003</v>
      </c>
      <c r="F249" s="12">
        <v>41.625</v>
      </c>
      <c r="G249" s="12">
        <v>22.8</v>
      </c>
      <c r="H249" s="12">
        <v>97.8</v>
      </c>
      <c r="I249" s="12">
        <v>28.425000000000001</v>
      </c>
      <c r="J249" s="12">
        <v>79.275000000000006</v>
      </c>
      <c r="K249" s="12">
        <v>54</v>
      </c>
      <c r="L249" s="12">
        <v>161.69999999999999</v>
      </c>
      <c r="M249" s="10">
        <f t="shared" si="8"/>
        <v>1.9903388547876015</v>
      </c>
      <c r="N249" s="10">
        <f t="shared" si="9"/>
        <v>2.2087100199064009</v>
      </c>
    </row>
    <row r="250" spans="1:14">
      <c r="A250">
        <v>301</v>
      </c>
      <c r="B250">
        <v>1</v>
      </c>
      <c r="C250">
        <v>16</v>
      </c>
      <c r="D250" t="s">
        <v>679</v>
      </c>
      <c r="E250" s="12">
        <v>130.30000000000001</v>
      </c>
      <c r="F250" s="12">
        <v>142.15</v>
      </c>
      <c r="G250" s="12">
        <v>74.45</v>
      </c>
      <c r="H250" s="12">
        <v>346.9</v>
      </c>
      <c r="I250" s="12">
        <v>56.7</v>
      </c>
      <c r="J250" s="12">
        <v>108.85</v>
      </c>
      <c r="K250" s="12">
        <v>66.05</v>
      </c>
      <c r="L250" s="12">
        <v>231.6</v>
      </c>
      <c r="M250" s="10">
        <f t="shared" si="8"/>
        <v>2.5402042998420598</v>
      </c>
      <c r="N250" s="10">
        <f t="shared" si="9"/>
        <v>2.3647385550553985</v>
      </c>
    </row>
    <row r="251" spans="1:14">
      <c r="A251">
        <v>302</v>
      </c>
      <c r="B251">
        <v>1</v>
      </c>
      <c r="C251">
        <v>16</v>
      </c>
      <c r="D251" t="s">
        <v>680</v>
      </c>
      <c r="E251" s="12">
        <v>91.7</v>
      </c>
      <c r="F251" s="12">
        <v>100</v>
      </c>
      <c r="G251" s="12">
        <v>52.5</v>
      </c>
      <c r="H251" s="12">
        <v>244.2</v>
      </c>
      <c r="I251" s="12">
        <v>36.700000000000003</v>
      </c>
      <c r="J251" s="12">
        <v>73</v>
      </c>
      <c r="K251" s="12">
        <v>51.7</v>
      </c>
      <c r="L251" s="12">
        <v>161.4</v>
      </c>
      <c r="M251" s="10">
        <f t="shared" si="8"/>
        <v>2.3877456596088638</v>
      </c>
      <c r="N251" s="10">
        <f t="shared" si="9"/>
        <v>2.2079035303860515</v>
      </c>
    </row>
    <row r="252" spans="1:14">
      <c r="A252">
        <v>303</v>
      </c>
      <c r="B252">
        <v>1</v>
      </c>
      <c r="C252">
        <v>16</v>
      </c>
      <c r="D252" t="s">
        <v>566</v>
      </c>
      <c r="E252" s="12">
        <v>117.4</v>
      </c>
      <c r="F252" s="12">
        <v>133.9</v>
      </c>
      <c r="G252" s="12">
        <v>65.2</v>
      </c>
      <c r="H252" s="12">
        <v>316.5</v>
      </c>
      <c r="I252" s="12">
        <v>49.9</v>
      </c>
      <c r="J252" s="12">
        <v>92.4</v>
      </c>
      <c r="K252" s="12">
        <v>59.5</v>
      </c>
      <c r="L252" s="12">
        <v>201.8</v>
      </c>
      <c r="M252" s="10">
        <f t="shared" si="8"/>
        <v>2.500373714353374</v>
      </c>
      <c r="N252" s="10">
        <f t="shared" si="9"/>
        <v>2.3049211619008916</v>
      </c>
    </row>
    <row r="253" spans="1:14">
      <c r="A253">
        <v>307</v>
      </c>
      <c r="B253">
        <v>1</v>
      </c>
      <c r="C253">
        <v>16</v>
      </c>
      <c r="D253" t="s">
        <v>681</v>
      </c>
      <c r="E253" s="12">
        <v>144</v>
      </c>
      <c r="F253" s="12">
        <v>155</v>
      </c>
      <c r="G253" s="12">
        <v>80</v>
      </c>
      <c r="H253" s="12">
        <v>379</v>
      </c>
      <c r="I253" s="12">
        <v>67</v>
      </c>
      <c r="J253" s="12">
        <v>126</v>
      </c>
      <c r="K253" s="12">
        <v>78</v>
      </c>
      <c r="L253" s="12">
        <v>271</v>
      </c>
      <c r="M253" s="10">
        <f t="shared" si="8"/>
        <v>2.5786392099680722</v>
      </c>
      <c r="N253" s="10">
        <f t="shared" si="9"/>
        <v>2.4329692908744058</v>
      </c>
    </row>
    <row r="254" spans="1:14">
      <c r="A254">
        <v>311</v>
      </c>
      <c r="B254">
        <v>1</v>
      </c>
      <c r="C254">
        <v>16</v>
      </c>
      <c r="D254" t="s">
        <v>682</v>
      </c>
      <c r="E254" s="12">
        <v>118</v>
      </c>
      <c r="F254" s="12">
        <v>125</v>
      </c>
      <c r="G254" s="12">
        <v>67</v>
      </c>
      <c r="H254" s="12">
        <v>310</v>
      </c>
      <c r="I254" s="12">
        <v>55</v>
      </c>
      <c r="J254" s="12">
        <v>99</v>
      </c>
      <c r="K254" s="12">
        <v>60</v>
      </c>
      <c r="L254" s="12">
        <v>214</v>
      </c>
      <c r="M254" s="10">
        <f t="shared" si="8"/>
        <v>2.4913616938342726</v>
      </c>
      <c r="N254" s="10">
        <f t="shared" si="9"/>
        <v>2.330413773349191</v>
      </c>
    </row>
    <row r="255" spans="1:14">
      <c r="A255">
        <v>312</v>
      </c>
      <c r="B255">
        <v>1</v>
      </c>
      <c r="C255">
        <v>16</v>
      </c>
      <c r="D255" t="s">
        <v>510</v>
      </c>
      <c r="E255" s="12">
        <v>155.4</v>
      </c>
      <c r="F255" s="12">
        <v>172</v>
      </c>
      <c r="G255" s="12">
        <v>85.1</v>
      </c>
      <c r="H255" s="12">
        <v>369.95</v>
      </c>
      <c r="I255" s="12">
        <v>60.5</v>
      </c>
      <c r="J255" s="12">
        <v>127.55</v>
      </c>
      <c r="K255" s="12">
        <v>81.25</v>
      </c>
      <c r="L255" s="12">
        <v>269.3</v>
      </c>
      <c r="M255" s="10">
        <f t="shared" si="8"/>
        <v>2.5681430316577019</v>
      </c>
      <c r="N255" s="10">
        <f t="shared" si="9"/>
        <v>2.4302363534115106</v>
      </c>
    </row>
    <row r="256" spans="1:14">
      <c r="A256">
        <v>314</v>
      </c>
      <c r="B256">
        <v>1</v>
      </c>
      <c r="C256">
        <v>16</v>
      </c>
      <c r="D256" t="s">
        <v>567</v>
      </c>
      <c r="E256" s="12">
        <v>75.2</v>
      </c>
      <c r="F256" s="12">
        <v>84.2</v>
      </c>
      <c r="G256" s="12">
        <v>47.4</v>
      </c>
      <c r="H256" s="12">
        <v>206.8</v>
      </c>
      <c r="I256" s="12">
        <v>32.9</v>
      </c>
      <c r="J256" s="12">
        <v>68.5</v>
      </c>
      <c r="K256" s="12">
        <v>43.5</v>
      </c>
      <c r="L256" s="12">
        <v>144.9</v>
      </c>
      <c r="M256" s="10">
        <f t="shared" si="8"/>
        <v>2.3155505344219049</v>
      </c>
      <c r="N256" s="10">
        <f t="shared" si="9"/>
        <v>2.1610683854711747</v>
      </c>
    </row>
    <row r="257" spans="1:14">
      <c r="A257">
        <v>315</v>
      </c>
      <c r="B257">
        <v>1</v>
      </c>
      <c r="C257">
        <v>16</v>
      </c>
      <c r="D257" t="s">
        <v>728</v>
      </c>
      <c r="E257" s="12">
        <v>76.400000000000006</v>
      </c>
      <c r="F257" s="12">
        <v>80.900000000000006</v>
      </c>
      <c r="G257" s="12">
        <v>44.8</v>
      </c>
      <c r="H257" s="12">
        <v>202.1</v>
      </c>
      <c r="I257" s="12">
        <v>44.5</v>
      </c>
      <c r="J257" s="12">
        <v>96.4</v>
      </c>
      <c r="K257" s="12">
        <v>75.900000000000006</v>
      </c>
      <c r="L257" s="12">
        <v>216.8</v>
      </c>
      <c r="M257" s="10">
        <f t="shared" si="8"/>
        <v>2.3055663135153042</v>
      </c>
      <c r="N257" s="10">
        <f t="shared" si="9"/>
        <v>2.3360592778663491</v>
      </c>
    </row>
    <row r="258" spans="1:14">
      <c r="A258">
        <v>317</v>
      </c>
      <c r="B258">
        <v>1</v>
      </c>
      <c r="C258">
        <v>16</v>
      </c>
      <c r="D258" t="s">
        <v>552</v>
      </c>
      <c r="E258" s="12">
        <v>62.9</v>
      </c>
      <c r="F258" s="12">
        <v>68.8</v>
      </c>
      <c r="G258" s="12">
        <v>39</v>
      </c>
      <c r="H258" s="12">
        <v>170.7</v>
      </c>
      <c r="I258" s="12">
        <v>39</v>
      </c>
      <c r="J258" s="12">
        <v>90.5</v>
      </c>
      <c r="K258" s="12">
        <v>76.5</v>
      </c>
      <c r="L258" s="12">
        <v>206</v>
      </c>
      <c r="M258" s="10">
        <f t="shared" si="8"/>
        <v>2.2322335211147335</v>
      </c>
      <c r="N258" s="10">
        <f t="shared" si="9"/>
        <v>2.3138672203691533</v>
      </c>
    </row>
    <row r="259" spans="1:14">
      <c r="A259">
        <v>319</v>
      </c>
      <c r="B259">
        <v>1</v>
      </c>
      <c r="C259">
        <v>16</v>
      </c>
      <c r="D259" t="s">
        <v>729</v>
      </c>
      <c r="E259" s="12">
        <v>100.7</v>
      </c>
      <c r="F259" s="12">
        <v>108.7</v>
      </c>
      <c r="G259" s="12">
        <v>55</v>
      </c>
      <c r="H259" s="12">
        <v>264.39999999999998</v>
      </c>
      <c r="I259" s="12">
        <v>59.6</v>
      </c>
      <c r="J259" s="12">
        <v>118.3</v>
      </c>
      <c r="K259" s="12">
        <v>96.6</v>
      </c>
      <c r="L259" s="12">
        <v>274.5</v>
      </c>
      <c r="M259" s="10">
        <f t="shared" si="8"/>
        <v>2.4222614508136027</v>
      </c>
      <c r="N259" s="10">
        <f t="shared" si="9"/>
        <v>2.4385423487861106</v>
      </c>
    </row>
    <row r="260" spans="1:14">
      <c r="A260">
        <v>320</v>
      </c>
      <c r="B260">
        <v>1</v>
      </c>
      <c r="C260">
        <v>16</v>
      </c>
      <c r="D260" t="s">
        <v>730</v>
      </c>
      <c r="E260" s="12">
        <v>96.566666666666663</v>
      </c>
      <c r="F260" s="12">
        <v>103.86666666666667</v>
      </c>
      <c r="G260" s="12">
        <v>53.3</v>
      </c>
      <c r="H260" s="12">
        <v>253.73333333333335</v>
      </c>
      <c r="I260" s="12">
        <v>55.633333333333333</v>
      </c>
      <c r="J260" s="12">
        <v>106.86666666666667</v>
      </c>
      <c r="K260" s="12">
        <v>83.533333333333331</v>
      </c>
      <c r="L260" s="12">
        <v>246.03333333333333</v>
      </c>
      <c r="M260" s="10">
        <f t="shared" si="8"/>
        <v>2.4043775248953203</v>
      </c>
      <c r="N260" s="10">
        <f t="shared" si="9"/>
        <v>2.3909939506075548</v>
      </c>
    </row>
    <row r="261" spans="1:14">
      <c r="A261">
        <v>322</v>
      </c>
      <c r="B261">
        <v>1</v>
      </c>
      <c r="C261">
        <v>16</v>
      </c>
      <c r="D261" t="s">
        <v>737</v>
      </c>
      <c r="E261" s="12">
        <v>33.6</v>
      </c>
      <c r="F261" s="12">
        <v>33</v>
      </c>
      <c r="G261" s="12">
        <v>20.100000000000001</v>
      </c>
      <c r="H261" s="12">
        <v>86.7</v>
      </c>
      <c r="I261" s="12">
        <v>19.3</v>
      </c>
      <c r="J261" s="12">
        <v>37.4</v>
      </c>
      <c r="K261" s="12">
        <v>21.8</v>
      </c>
      <c r="L261" s="12">
        <v>78.5</v>
      </c>
      <c r="M261" s="10">
        <f t="shared" si="8"/>
        <v>1.9380190974762104</v>
      </c>
      <c r="N261" s="10">
        <f t="shared" si="9"/>
        <v>1.8948696567452525</v>
      </c>
    </row>
    <row r="262" spans="1:14">
      <c r="A262">
        <v>323</v>
      </c>
      <c r="B262">
        <v>1</v>
      </c>
      <c r="C262">
        <v>16</v>
      </c>
      <c r="D262" t="s">
        <v>736</v>
      </c>
      <c r="E262" s="12">
        <v>28.05</v>
      </c>
      <c r="F262" s="12">
        <v>28.4</v>
      </c>
      <c r="G262" s="12">
        <v>18.100000000000001</v>
      </c>
      <c r="H262" s="12">
        <v>65.5</v>
      </c>
      <c r="I262" s="12">
        <v>16.399999999999999</v>
      </c>
      <c r="J262" s="12">
        <v>32.950000000000003</v>
      </c>
      <c r="K262" s="12">
        <v>20.95</v>
      </c>
      <c r="L262" s="12">
        <v>70.3</v>
      </c>
      <c r="M262" s="10">
        <f t="shared" si="8"/>
        <v>1.816241299991783</v>
      </c>
      <c r="N262" s="10">
        <f t="shared" si="9"/>
        <v>1.8469553250198238</v>
      </c>
    </row>
    <row r="263" spans="1:14">
      <c r="A263">
        <v>325</v>
      </c>
      <c r="B263">
        <v>1</v>
      </c>
      <c r="C263">
        <v>16</v>
      </c>
      <c r="D263" t="s">
        <v>695</v>
      </c>
      <c r="E263" s="12">
        <v>43.433333333333337</v>
      </c>
      <c r="F263" s="12">
        <v>33.466666666666669</v>
      </c>
      <c r="G263" s="12">
        <v>23.1</v>
      </c>
      <c r="H263" s="12">
        <v>100</v>
      </c>
      <c r="I263" s="12">
        <v>28.1</v>
      </c>
      <c r="J263" s="12">
        <v>45.533333333333331</v>
      </c>
      <c r="K263" s="12">
        <v>20.833333333333332</v>
      </c>
      <c r="L263" s="12">
        <v>94.466666666666654</v>
      </c>
      <c r="M263" s="10">
        <f t="shared" si="8"/>
        <v>2</v>
      </c>
      <c r="N263" s="10">
        <f t="shared" si="9"/>
        <v>1.9752785911917792</v>
      </c>
    </row>
    <row r="264" spans="1:14">
      <c r="A264">
        <v>328</v>
      </c>
      <c r="B264">
        <v>1</v>
      </c>
      <c r="C264">
        <v>16</v>
      </c>
      <c r="D264" t="s">
        <v>735</v>
      </c>
      <c r="E264" s="12">
        <v>69.433333333333323</v>
      </c>
      <c r="F264" s="12">
        <v>70.099999999999994</v>
      </c>
      <c r="G264" s="12">
        <v>40.65</v>
      </c>
      <c r="H264" s="12">
        <v>180.18333333333331</v>
      </c>
      <c r="I264" s="12">
        <v>37.916666666666664</v>
      </c>
      <c r="J264" s="12">
        <v>111.51666666666669</v>
      </c>
      <c r="K264" s="12">
        <v>90.55</v>
      </c>
      <c r="L264" s="12">
        <v>239.98333333333335</v>
      </c>
      <c r="M264" s="10">
        <f t="shared" si="8"/>
        <v>2.2557146169642563</v>
      </c>
      <c r="N264" s="10">
        <f t="shared" si="9"/>
        <v>2.3801810813253375</v>
      </c>
    </row>
    <row r="265" spans="1:14">
      <c r="A265">
        <v>330</v>
      </c>
      <c r="B265">
        <v>1</v>
      </c>
      <c r="C265">
        <v>16</v>
      </c>
      <c r="D265" t="s">
        <v>389</v>
      </c>
      <c r="E265" s="12">
        <v>83.9</v>
      </c>
      <c r="F265" s="12">
        <v>103</v>
      </c>
      <c r="G265" s="12">
        <v>51.4</v>
      </c>
      <c r="H265" s="12">
        <v>238.3</v>
      </c>
      <c r="I265" s="12">
        <v>35.700000000000003</v>
      </c>
      <c r="J265" s="12">
        <v>60.2</v>
      </c>
      <c r="K265" s="12">
        <v>34.6</v>
      </c>
      <c r="L265" s="12">
        <v>130.5</v>
      </c>
      <c r="M265" s="10">
        <f t="shared" si="8"/>
        <v>2.3771240423464559</v>
      </c>
      <c r="N265" s="10">
        <f t="shared" si="9"/>
        <v>2.1156105116742996</v>
      </c>
    </row>
    <row r="266" spans="1:14">
      <c r="A266">
        <v>331</v>
      </c>
      <c r="B266">
        <v>1</v>
      </c>
      <c r="C266">
        <v>16</v>
      </c>
      <c r="D266" t="s">
        <v>511</v>
      </c>
      <c r="E266" s="12">
        <v>81.95</v>
      </c>
      <c r="F266" s="12">
        <v>88.75</v>
      </c>
      <c r="G266" s="12">
        <v>47.9</v>
      </c>
      <c r="H266" s="12">
        <v>218.6</v>
      </c>
      <c r="I266" s="12">
        <v>34.85</v>
      </c>
      <c r="J266" s="12">
        <v>64.25</v>
      </c>
      <c r="K266" s="12">
        <v>32.35</v>
      </c>
      <c r="L266" s="12">
        <v>131.44999999999999</v>
      </c>
      <c r="M266" s="10">
        <f t="shared" si="8"/>
        <v>2.3396501576136841</v>
      </c>
      <c r="N266" s="10">
        <f t="shared" si="9"/>
        <v>2.1187605904423816</v>
      </c>
    </row>
    <row r="267" spans="1:14">
      <c r="A267">
        <v>333</v>
      </c>
      <c r="B267">
        <v>1</v>
      </c>
      <c r="C267">
        <v>16</v>
      </c>
      <c r="D267" t="s">
        <v>516</v>
      </c>
      <c r="E267" s="12">
        <v>75</v>
      </c>
      <c r="F267" s="12">
        <v>91</v>
      </c>
      <c r="G267" s="12">
        <v>46</v>
      </c>
      <c r="H267" s="12">
        <v>212</v>
      </c>
      <c r="I267" s="12">
        <v>34</v>
      </c>
      <c r="J267" s="12">
        <v>55</v>
      </c>
      <c r="K267" s="12">
        <v>30</v>
      </c>
      <c r="L267" s="12">
        <v>119</v>
      </c>
      <c r="M267" s="10">
        <f t="shared" si="8"/>
        <v>2.3263358609287512</v>
      </c>
      <c r="N267" s="10">
        <f t="shared" si="9"/>
        <v>2.0755469613925306</v>
      </c>
    </row>
    <row r="268" spans="1:14">
      <c r="A268">
        <v>335</v>
      </c>
      <c r="B268">
        <v>1</v>
      </c>
      <c r="C268">
        <v>16</v>
      </c>
      <c r="D268" t="s">
        <v>678</v>
      </c>
      <c r="E268" s="12">
        <v>94</v>
      </c>
      <c r="F268" s="12">
        <v>97.8</v>
      </c>
      <c r="G268" s="12">
        <v>49.65</v>
      </c>
      <c r="H268" s="12">
        <v>241.45</v>
      </c>
      <c r="I268" s="12">
        <v>35.85</v>
      </c>
      <c r="J268" s="12">
        <v>64.8</v>
      </c>
      <c r="K268" s="12">
        <v>42.35</v>
      </c>
      <c r="L268" s="12">
        <v>143</v>
      </c>
      <c r="M268" s="10">
        <f t="shared" si="8"/>
        <v>2.3828272097363654</v>
      </c>
      <c r="N268" s="10">
        <f t="shared" si="9"/>
        <v>2.1553360374650619</v>
      </c>
    </row>
    <row r="269" spans="1:14">
      <c r="A269">
        <v>337</v>
      </c>
      <c r="B269">
        <v>1</v>
      </c>
      <c r="C269">
        <v>16</v>
      </c>
      <c r="D269" t="s">
        <v>512</v>
      </c>
      <c r="E269" s="12">
        <v>63</v>
      </c>
      <c r="F269" s="12">
        <v>73</v>
      </c>
      <c r="G269" s="12">
        <v>38</v>
      </c>
      <c r="H269" s="12">
        <v>174</v>
      </c>
      <c r="I269" s="12">
        <v>27</v>
      </c>
      <c r="J269" s="12">
        <v>44</v>
      </c>
      <c r="K269" s="12">
        <v>24</v>
      </c>
      <c r="L269" s="12">
        <v>95</v>
      </c>
      <c r="M269" s="10">
        <f t="shared" si="8"/>
        <v>2.2405492482825999</v>
      </c>
      <c r="N269" s="10">
        <f t="shared" si="9"/>
        <v>1.9777236052888478</v>
      </c>
    </row>
    <row r="270" spans="1:14">
      <c r="A270">
        <v>338</v>
      </c>
      <c r="B270">
        <v>1</v>
      </c>
      <c r="C270">
        <v>16</v>
      </c>
      <c r="D270" t="s">
        <v>513</v>
      </c>
      <c r="E270" s="12">
        <v>54.65</v>
      </c>
      <c r="F270" s="12">
        <v>64.099999999999994</v>
      </c>
      <c r="G270" s="12">
        <v>33</v>
      </c>
      <c r="H270" s="12">
        <v>135.25</v>
      </c>
      <c r="I270" s="12">
        <v>24.2</v>
      </c>
      <c r="J270" s="12">
        <v>40.6</v>
      </c>
      <c r="K270" s="12">
        <v>20.25</v>
      </c>
      <c r="L270" s="12">
        <v>85.05</v>
      </c>
      <c r="M270" s="10">
        <f t="shared" si="8"/>
        <v>2.1311372737786072</v>
      </c>
      <c r="N270" s="10">
        <f t="shared" si="9"/>
        <v>1.9296743179485878</v>
      </c>
    </row>
    <row r="271" spans="1:14">
      <c r="A271">
        <v>340</v>
      </c>
      <c r="B271">
        <v>1</v>
      </c>
      <c r="C271">
        <v>16</v>
      </c>
      <c r="D271" t="s">
        <v>575</v>
      </c>
      <c r="E271" s="12">
        <v>51.7</v>
      </c>
      <c r="F271" s="12">
        <v>61.6</v>
      </c>
      <c r="G271" s="12">
        <v>30.9</v>
      </c>
      <c r="H271" s="12">
        <v>144.19999999999999</v>
      </c>
      <c r="I271" s="12">
        <v>21.7</v>
      </c>
      <c r="J271" s="12">
        <v>37.4</v>
      </c>
      <c r="K271" s="12">
        <v>19.7</v>
      </c>
      <c r="L271" s="12">
        <v>78.8</v>
      </c>
      <c r="M271" s="10">
        <f t="shared" si="8"/>
        <v>2.1589652603834102</v>
      </c>
      <c r="N271" s="10">
        <f t="shared" si="9"/>
        <v>1.8965262174895554</v>
      </c>
    </row>
    <row r="272" spans="1:14">
      <c r="A272">
        <v>341</v>
      </c>
      <c r="B272">
        <v>1</v>
      </c>
      <c r="C272">
        <v>16</v>
      </c>
      <c r="D272" t="s">
        <v>514</v>
      </c>
      <c r="E272" s="12">
        <v>58.55</v>
      </c>
      <c r="F272" s="12">
        <v>67.55</v>
      </c>
      <c r="G272" s="12">
        <v>35</v>
      </c>
      <c r="H272" s="12">
        <v>143.6</v>
      </c>
      <c r="I272" s="12">
        <v>27.15</v>
      </c>
      <c r="J272" s="12">
        <v>43.55</v>
      </c>
      <c r="K272" s="12">
        <v>20.85</v>
      </c>
      <c r="L272" s="12">
        <v>91.55</v>
      </c>
      <c r="M272" s="10">
        <f t="shared" si="8"/>
        <v>2.1571544399062814</v>
      </c>
      <c r="N272" s="10">
        <f t="shared" si="9"/>
        <v>1.9616583486377153</v>
      </c>
    </row>
    <row r="273" spans="1:14">
      <c r="A273">
        <v>342</v>
      </c>
      <c r="B273">
        <v>1</v>
      </c>
      <c r="C273">
        <v>16</v>
      </c>
      <c r="D273" t="s">
        <v>387</v>
      </c>
      <c r="E273" s="12">
        <v>69</v>
      </c>
      <c r="F273" s="12">
        <v>82.5</v>
      </c>
      <c r="G273" s="12">
        <v>41.2</v>
      </c>
      <c r="H273" s="12">
        <v>192.7</v>
      </c>
      <c r="I273" s="12">
        <v>29</v>
      </c>
      <c r="J273" s="12">
        <v>50.7</v>
      </c>
      <c r="K273" s="12">
        <v>26.9</v>
      </c>
      <c r="L273" s="12">
        <v>106.6</v>
      </c>
      <c r="M273" s="10">
        <f t="shared" si="8"/>
        <v>2.284881714655453</v>
      </c>
      <c r="N273" s="10">
        <f t="shared" si="9"/>
        <v>2.0277572046905536</v>
      </c>
    </row>
    <row r="274" spans="1:14">
      <c r="A274">
        <v>343</v>
      </c>
      <c r="B274">
        <v>1</v>
      </c>
      <c r="C274">
        <v>16</v>
      </c>
      <c r="D274" t="s">
        <v>515</v>
      </c>
      <c r="E274" s="12">
        <v>88</v>
      </c>
      <c r="F274" s="12">
        <v>106</v>
      </c>
      <c r="G274" s="12">
        <v>53</v>
      </c>
      <c r="H274" s="12">
        <v>247</v>
      </c>
      <c r="I274" s="12">
        <v>38</v>
      </c>
      <c r="J274" s="12">
        <v>64</v>
      </c>
      <c r="K274" s="12">
        <v>33</v>
      </c>
      <c r="L274" s="12">
        <v>135</v>
      </c>
      <c r="M274" s="10">
        <f t="shared" si="8"/>
        <v>2.3926969532596658</v>
      </c>
      <c r="N274" s="10">
        <f t="shared" si="9"/>
        <v>2.1303337684950061</v>
      </c>
    </row>
    <row r="275" spans="1:14">
      <c r="A275">
        <v>344</v>
      </c>
      <c r="B275">
        <v>1</v>
      </c>
      <c r="C275">
        <v>16</v>
      </c>
      <c r="D275" t="s">
        <v>731</v>
      </c>
      <c r="E275" s="12">
        <v>41.266666666666666</v>
      </c>
      <c r="F275" s="12">
        <v>42.966666666666669</v>
      </c>
      <c r="G275" s="12">
        <v>25.65</v>
      </c>
      <c r="H275" s="12">
        <v>101.33333333333333</v>
      </c>
      <c r="I275" s="12">
        <v>26.766666666666666</v>
      </c>
      <c r="J275" s="12">
        <v>64.099999999999994</v>
      </c>
      <c r="K275" s="12">
        <v>51.966666666666669</v>
      </c>
      <c r="L275" s="12">
        <v>142.83333333333334</v>
      </c>
      <c r="M275" s="10">
        <f t="shared" si="8"/>
        <v>2.0057523288890913</v>
      </c>
      <c r="N275" s="10">
        <f t="shared" si="9"/>
        <v>2.1548295715395547</v>
      </c>
    </row>
    <row r="276" spans="1:14">
      <c r="A276">
        <v>345</v>
      </c>
      <c r="B276">
        <v>1</v>
      </c>
      <c r="C276">
        <v>16</v>
      </c>
      <c r="D276" t="s">
        <v>561</v>
      </c>
      <c r="E276" s="12">
        <v>34.9</v>
      </c>
      <c r="F276" s="12">
        <v>37</v>
      </c>
      <c r="G276" s="12">
        <v>24.2</v>
      </c>
      <c r="H276" s="12">
        <v>96.1</v>
      </c>
      <c r="I276" s="12">
        <v>24.1</v>
      </c>
      <c r="J276" s="12">
        <v>47.8</v>
      </c>
      <c r="K276" s="12">
        <v>32.700000000000003</v>
      </c>
      <c r="L276" s="12">
        <v>104.6</v>
      </c>
      <c r="M276" s="10">
        <f t="shared" si="8"/>
        <v>1.9827233876685453</v>
      </c>
      <c r="N276" s="10">
        <f t="shared" si="9"/>
        <v>2.0195316845312554</v>
      </c>
    </row>
    <row r="277" spans="1:14">
      <c r="A277">
        <v>347</v>
      </c>
      <c r="B277">
        <v>1</v>
      </c>
      <c r="C277">
        <v>16</v>
      </c>
      <c r="D277" t="s">
        <v>696</v>
      </c>
      <c r="E277" s="12">
        <v>88.224999999999994</v>
      </c>
      <c r="F277" s="12">
        <v>64.8</v>
      </c>
      <c r="G277" s="12">
        <v>44.066666666666663</v>
      </c>
      <c r="H277" s="12">
        <v>186.07499999999999</v>
      </c>
      <c r="I277" s="12">
        <v>48.25</v>
      </c>
      <c r="J277" s="12">
        <v>88.35</v>
      </c>
      <c r="K277" s="12">
        <v>37.549999999999997</v>
      </c>
      <c r="L277" s="12">
        <v>174.15</v>
      </c>
      <c r="M277" s="10">
        <f t="shared" si="8"/>
        <v>2.2696880276639093</v>
      </c>
      <c r="N277" s="10">
        <f t="shared" si="9"/>
        <v>2.2409234787942549</v>
      </c>
    </row>
    <row r="278" spans="1:14">
      <c r="A278">
        <v>348</v>
      </c>
      <c r="B278">
        <v>1</v>
      </c>
      <c r="C278">
        <v>16</v>
      </c>
      <c r="D278" t="s">
        <v>697</v>
      </c>
      <c r="E278" s="12">
        <v>89.35</v>
      </c>
      <c r="F278" s="12">
        <v>68.075000000000003</v>
      </c>
      <c r="G278" s="12">
        <v>45.4</v>
      </c>
      <c r="H278" s="12">
        <v>191.47499999999999</v>
      </c>
      <c r="I278" s="12">
        <v>47.55</v>
      </c>
      <c r="J278" s="12">
        <v>85.05</v>
      </c>
      <c r="K278" s="12">
        <v>36.9</v>
      </c>
      <c r="L278" s="12">
        <v>169.5</v>
      </c>
      <c r="M278" s="10">
        <f t="shared" si="8"/>
        <v>2.2821120781959503</v>
      </c>
      <c r="N278" s="10">
        <f t="shared" si="9"/>
        <v>2.2291697025391009</v>
      </c>
    </row>
    <row r="279" spans="1:14">
      <c r="A279">
        <v>349</v>
      </c>
      <c r="B279">
        <v>1</v>
      </c>
      <c r="C279">
        <v>16</v>
      </c>
      <c r="D279" t="s">
        <v>856</v>
      </c>
      <c r="E279" s="12">
        <v>71.5</v>
      </c>
      <c r="F279" s="12">
        <v>78.349999999999994</v>
      </c>
      <c r="G279" s="12">
        <v>42</v>
      </c>
      <c r="H279" s="12">
        <v>191.85</v>
      </c>
      <c r="I279" s="12">
        <v>39.200000000000003</v>
      </c>
      <c r="J279" s="12">
        <v>95.25</v>
      </c>
      <c r="K279" s="12">
        <v>77.7</v>
      </c>
      <c r="L279" s="12">
        <v>212.15</v>
      </c>
      <c r="M279" s="10">
        <f t="shared" si="8"/>
        <v>2.2829618035343353</v>
      </c>
      <c r="N279" s="10">
        <f t="shared" si="9"/>
        <v>2.3266430361026349</v>
      </c>
    </row>
    <row r="280" spans="1:14">
      <c r="A280">
        <v>350</v>
      </c>
      <c r="B280">
        <v>1</v>
      </c>
      <c r="C280">
        <v>16</v>
      </c>
      <c r="D280" t="s">
        <v>551</v>
      </c>
      <c r="E280" s="12">
        <v>61.3</v>
      </c>
      <c r="F280" s="12">
        <v>72.2</v>
      </c>
      <c r="G280" s="12">
        <v>38</v>
      </c>
      <c r="H280" s="12">
        <v>171.5</v>
      </c>
      <c r="I280" s="12">
        <v>35.799999999999997</v>
      </c>
      <c r="J280" s="12">
        <v>66.3</v>
      </c>
      <c r="K280" s="12">
        <v>45.6</v>
      </c>
      <c r="L280" s="12">
        <v>147.69999999999999</v>
      </c>
      <c r="M280" s="10">
        <f t="shared" si="8"/>
        <v>2.2342641243787895</v>
      </c>
      <c r="N280" s="10">
        <f t="shared" si="9"/>
        <v>2.1693804953119495</v>
      </c>
    </row>
    <row r="281" spans="1:14">
      <c r="A281">
        <v>351</v>
      </c>
      <c r="B281">
        <v>1</v>
      </c>
      <c r="C281">
        <v>17</v>
      </c>
      <c r="D281" t="s">
        <v>698</v>
      </c>
      <c r="E281" s="12">
        <v>58.5</v>
      </c>
      <c r="F281" s="12">
        <v>63</v>
      </c>
      <c r="G281" s="12">
        <v>39.200000000000003</v>
      </c>
      <c r="H281" s="12">
        <v>160.69999999999999</v>
      </c>
      <c r="I281" s="12">
        <v>47.6</v>
      </c>
      <c r="J281" s="12">
        <v>71.5</v>
      </c>
      <c r="K281" s="12">
        <v>41.5</v>
      </c>
      <c r="L281" s="12">
        <v>160.6</v>
      </c>
      <c r="M281" s="10">
        <f t="shared" si="8"/>
        <v>2.2060158767633444</v>
      </c>
      <c r="N281" s="10">
        <f t="shared" si="9"/>
        <v>2.2057455409426621</v>
      </c>
    </row>
    <row r="282" spans="1:14">
      <c r="A282">
        <v>352</v>
      </c>
      <c r="B282">
        <v>1</v>
      </c>
      <c r="C282">
        <v>17</v>
      </c>
      <c r="D282" t="s">
        <v>699</v>
      </c>
      <c r="E282" s="12">
        <v>50.6</v>
      </c>
      <c r="F282" s="12">
        <v>52.8</v>
      </c>
      <c r="G282" s="12">
        <v>35.6</v>
      </c>
      <c r="H282" s="12">
        <v>139</v>
      </c>
      <c r="I282" s="12">
        <v>41.7</v>
      </c>
      <c r="J282" s="12">
        <v>53.7</v>
      </c>
      <c r="K282" s="12">
        <v>26.6</v>
      </c>
      <c r="L282" s="12">
        <v>122</v>
      </c>
      <c r="M282" s="10">
        <f t="shared" si="8"/>
        <v>2.143014800254095</v>
      </c>
      <c r="N282" s="10">
        <f t="shared" si="9"/>
        <v>2.0863598306747484</v>
      </c>
    </row>
    <row r="283" spans="1:14">
      <c r="A283">
        <v>353</v>
      </c>
      <c r="B283">
        <v>1</v>
      </c>
      <c r="C283">
        <v>17</v>
      </c>
      <c r="D283" t="s">
        <v>700</v>
      </c>
      <c r="E283" s="12">
        <v>39.6</v>
      </c>
      <c r="F283" s="12">
        <v>42.6</v>
      </c>
      <c r="G283" s="12">
        <v>28.2</v>
      </c>
      <c r="H283" s="12">
        <v>110.4</v>
      </c>
      <c r="I283" s="12">
        <v>34.299999999999997</v>
      </c>
      <c r="J283" s="12">
        <v>47.7</v>
      </c>
      <c r="K283" s="12">
        <v>23.5</v>
      </c>
      <c r="L283" s="12">
        <v>105.5</v>
      </c>
      <c r="M283" s="10">
        <f t="shared" si="8"/>
        <v>2.0429690733931802</v>
      </c>
      <c r="N283" s="10">
        <f t="shared" si="9"/>
        <v>2.0232524596337114</v>
      </c>
    </row>
    <row r="284" spans="1:14">
      <c r="A284">
        <v>354</v>
      </c>
      <c r="B284">
        <v>1</v>
      </c>
      <c r="C284">
        <v>17</v>
      </c>
      <c r="D284" t="s">
        <v>701</v>
      </c>
      <c r="E284" s="12">
        <v>44.5</v>
      </c>
      <c r="F284" s="12">
        <v>50.5</v>
      </c>
      <c r="G284" s="12">
        <v>33</v>
      </c>
      <c r="H284" s="12">
        <v>111.5</v>
      </c>
      <c r="I284" s="12">
        <v>39.200000000000003</v>
      </c>
      <c r="J284" s="12">
        <v>57.05</v>
      </c>
      <c r="K284" s="12">
        <v>31.15</v>
      </c>
      <c r="L284" s="12">
        <v>127.4</v>
      </c>
      <c r="M284" s="10">
        <f t="shared" si="8"/>
        <v>2.0472748673841794</v>
      </c>
      <c r="N284" s="10">
        <f t="shared" si="9"/>
        <v>2.1051694279993316</v>
      </c>
    </row>
    <row r="285" spans="1:14">
      <c r="A285">
        <v>355</v>
      </c>
      <c r="B285">
        <v>1</v>
      </c>
      <c r="C285">
        <v>17</v>
      </c>
      <c r="D285" t="s">
        <v>392</v>
      </c>
      <c r="E285" s="12">
        <v>46.7</v>
      </c>
      <c r="F285" s="12">
        <v>52.2</v>
      </c>
      <c r="G285" s="12">
        <v>32.1</v>
      </c>
      <c r="H285" s="12">
        <v>131</v>
      </c>
      <c r="I285" s="12">
        <v>38.6</v>
      </c>
      <c r="J285" s="12">
        <v>54.3</v>
      </c>
      <c r="K285" s="12">
        <v>30.3</v>
      </c>
      <c r="L285" s="12">
        <v>123.2</v>
      </c>
      <c r="M285" s="10">
        <f t="shared" si="8"/>
        <v>2.1172712956557644</v>
      </c>
      <c r="N285" s="10">
        <f t="shared" si="9"/>
        <v>2.0906107078284069</v>
      </c>
    </row>
    <row r="286" spans="1:14">
      <c r="A286">
        <v>356</v>
      </c>
      <c r="B286">
        <v>1</v>
      </c>
      <c r="C286">
        <v>17</v>
      </c>
      <c r="D286" t="s">
        <v>393</v>
      </c>
      <c r="E286" s="12">
        <v>54.5</v>
      </c>
      <c r="F286" s="12">
        <v>59.5</v>
      </c>
      <c r="G286" s="12">
        <v>36.6</v>
      </c>
      <c r="H286" s="12">
        <v>150.6</v>
      </c>
      <c r="I286" s="12">
        <v>44.4</v>
      </c>
      <c r="J286" s="12">
        <v>60.9</v>
      </c>
      <c r="K286" s="12">
        <v>31.3</v>
      </c>
      <c r="L286" s="12">
        <v>136.6</v>
      </c>
      <c r="M286" s="10">
        <f t="shared" si="8"/>
        <v>2.1778249718646818</v>
      </c>
      <c r="N286" s="10">
        <f t="shared" si="9"/>
        <v>2.1354506993455136</v>
      </c>
    </row>
    <row r="287" spans="1:14">
      <c r="A287">
        <v>357</v>
      </c>
      <c r="B287">
        <v>1</v>
      </c>
      <c r="C287">
        <v>17</v>
      </c>
      <c r="D287" t="s">
        <v>702</v>
      </c>
      <c r="E287" s="12">
        <v>42.8</v>
      </c>
      <c r="F287" s="12">
        <v>43.6</v>
      </c>
      <c r="G287" s="12">
        <v>29</v>
      </c>
      <c r="H287" s="12">
        <v>115.4</v>
      </c>
      <c r="I287" s="12">
        <v>36.200000000000003</v>
      </c>
      <c r="J287" s="12">
        <v>49.2</v>
      </c>
      <c r="K287" s="12">
        <v>23.3</v>
      </c>
      <c r="L287" s="12">
        <v>108.7</v>
      </c>
      <c r="M287" s="10">
        <f t="shared" si="8"/>
        <v>2.0622058088197126</v>
      </c>
      <c r="N287" s="10">
        <f t="shared" si="9"/>
        <v>2.0362295440862948</v>
      </c>
    </row>
    <row r="288" spans="1:14">
      <c r="A288">
        <v>358</v>
      </c>
      <c r="B288">
        <v>1</v>
      </c>
      <c r="C288">
        <v>17</v>
      </c>
      <c r="D288" t="s">
        <v>703</v>
      </c>
      <c r="E288" s="12">
        <v>21.2</v>
      </c>
      <c r="F288" s="12">
        <v>22.2</v>
      </c>
      <c r="G288" s="12">
        <v>14</v>
      </c>
      <c r="H288" s="12">
        <v>57.4</v>
      </c>
      <c r="I288" s="12">
        <v>20.3</v>
      </c>
      <c r="J288" s="12">
        <v>28.3</v>
      </c>
      <c r="K288" s="12">
        <v>14</v>
      </c>
      <c r="L288" s="12">
        <v>62.6</v>
      </c>
      <c r="M288" s="10">
        <f t="shared" si="8"/>
        <v>1.7589118923979734</v>
      </c>
      <c r="N288" s="10">
        <f t="shared" si="9"/>
        <v>1.7965743332104296</v>
      </c>
    </row>
    <row r="289" spans="1:14">
      <c r="A289">
        <v>359</v>
      </c>
      <c r="B289">
        <v>1</v>
      </c>
      <c r="C289">
        <v>17</v>
      </c>
      <c r="D289" t="s">
        <v>704</v>
      </c>
      <c r="E289" s="12">
        <v>55.9</v>
      </c>
      <c r="F289" s="12">
        <v>57.8</v>
      </c>
      <c r="G289" s="12">
        <v>36.299999999999997</v>
      </c>
      <c r="H289" s="12">
        <v>150</v>
      </c>
      <c r="I289" s="12">
        <v>43.7</v>
      </c>
      <c r="J289" s="12">
        <v>56.9</v>
      </c>
      <c r="K289" s="12">
        <v>28.8</v>
      </c>
      <c r="L289" s="12">
        <v>129.4</v>
      </c>
      <c r="M289" s="10">
        <f t="shared" ref="M289:M352" si="10">LOG10(H289)</f>
        <v>2.1760912590556813</v>
      </c>
      <c r="N289" s="10">
        <f t="shared" ref="N289:N352" si="11">LOG10(L289)</f>
        <v>2.1119342763326814</v>
      </c>
    </row>
    <row r="290" spans="1:14">
      <c r="A290">
        <v>360</v>
      </c>
      <c r="B290">
        <v>1</v>
      </c>
      <c r="C290">
        <v>17</v>
      </c>
      <c r="D290" t="s">
        <v>705</v>
      </c>
      <c r="E290" s="12">
        <v>42.4</v>
      </c>
      <c r="F290" s="12">
        <v>44.2</v>
      </c>
      <c r="G290" s="12">
        <v>30.5</v>
      </c>
      <c r="H290" s="12">
        <v>117.1</v>
      </c>
      <c r="I290" s="12">
        <v>40.6</v>
      </c>
      <c r="J290" s="12">
        <v>53.8</v>
      </c>
      <c r="K290" s="12">
        <v>27</v>
      </c>
      <c r="L290" s="12">
        <v>121.4</v>
      </c>
      <c r="M290" s="10">
        <f t="shared" si="10"/>
        <v>2.068556895072363</v>
      </c>
      <c r="N290" s="10">
        <f t="shared" si="11"/>
        <v>2.0842186867392387</v>
      </c>
    </row>
    <row r="291" spans="1:14">
      <c r="A291">
        <v>361</v>
      </c>
      <c r="B291">
        <v>1</v>
      </c>
      <c r="C291">
        <v>17</v>
      </c>
      <c r="D291" t="s">
        <v>706</v>
      </c>
      <c r="E291" s="12">
        <v>34.5</v>
      </c>
      <c r="F291" s="12">
        <v>37.799999999999997</v>
      </c>
      <c r="G291" s="12">
        <v>24.3</v>
      </c>
      <c r="H291" s="12">
        <v>96.6</v>
      </c>
      <c r="I291" s="12">
        <v>32.6</v>
      </c>
      <c r="J291" s="12">
        <v>50.2</v>
      </c>
      <c r="K291" s="12">
        <v>29.6</v>
      </c>
      <c r="L291" s="12">
        <v>112.4</v>
      </c>
      <c r="M291" s="10">
        <f t="shared" si="10"/>
        <v>1.9849771264154934</v>
      </c>
      <c r="N291" s="10">
        <f t="shared" si="11"/>
        <v>2.0507663112330423</v>
      </c>
    </row>
    <row r="292" spans="1:14">
      <c r="A292">
        <v>362</v>
      </c>
      <c r="B292">
        <v>1</v>
      </c>
      <c r="C292">
        <v>17</v>
      </c>
      <c r="D292" t="s">
        <v>707</v>
      </c>
      <c r="E292" s="12">
        <v>34.200000000000003</v>
      </c>
      <c r="F292" s="12">
        <v>35.4</v>
      </c>
      <c r="G292" s="12">
        <v>22.9</v>
      </c>
      <c r="H292" s="12">
        <v>92.5</v>
      </c>
      <c r="I292" s="12">
        <v>32.200000000000003</v>
      </c>
      <c r="J292" s="12">
        <v>49.7</v>
      </c>
      <c r="K292" s="12">
        <v>30.7</v>
      </c>
      <c r="L292" s="12">
        <v>112.6</v>
      </c>
      <c r="M292" s="10">
        <f t="shared" si="10"/>
        <v>1.9661417327390327</v>
      </c>
      <c r="N292" s="10">
        <f t="shared" si="11"/>
        <v>2.0515383905153275</v>
      </c>
    </row>
    <row r="293" spans="1:14">
      <c r="A293">
        <v>363</v>
      </c>
      <c r="B293">
        <v>1</v>
      </c>
      <c r="C293">
        <v>17</v>
      </c>
      <c r="D293" t="s">
        <v>708</v>
      </c>
      <c r="E293" s="12">
        <v>37.6</v>
      </c>
      <c r="F293" s="12">
        <v>35.299999999999997</v>
      </c>
      <c r="G293" s="12">
        <v>23.6</v>
      </c>
      <c r="H293" s="12">
        <v>96.5</v>
      </c>
      <c r="I293" s="12">
        <v>35.299999999999997</v>
      </c>
      <c r="J293" s="12">
        <v>48</v>
      </c>
      <c r="K293" s="12">
        <v>27.7</v>
      </c>
      <c r="L293" s="12">
        <v>111</v>
      </c>
      <c r="M293" s="10">
        <f t="shared" si="10"/>
        <v>1.9845273133437926</v>
      </c>
      <c r="N293" s="10">
        <f t="shared" si="11"/>
        <v>2.0453229787866576</v>
      </c>
    </row>
    <row r="294" spans="1:14">
      <c r="A294">
        <v>365</v>
      </c>
      <c r="B294">
        <v>1</v>
      </c>
      <c r="C294">
        <v>17</v>
      </c>
      <c r="D294" t="s">
        <v>395</v>
      </c>
      <c r="E294" s="12">
        <v>33.9</v>
      </c>
      <c r="F294" s="12">
        <v>38.4</v>
      </c>
      <c r="G294" s="12">
        <v>23.8</v>
      </c>
      <c r="H294" s="12">
        <v>96.1</v>
      </c>
      <c r="I294" s="12">
        <v>28.4</v>
      </c>
      <c r="J294" s="12">
        <v>39.1</v>
      </c>
      <c r="K294" s="12">
        <v>21.5</v>
      </c>
      <c r="L294" s="12">
        <v>89</v>
      </c>
      <c r="M294" s="10">
        <f t="shared" si="10"/>
        <v>1.9827233876685453</v>
      </c>
      <c r="N294" s="10">
        <f t="shared" si="11"/>
        <v>1.9493900066449128</v>
      </c>
    </row>
    <row r="295" spans="1:14">
      <c r="A295">
        <v>367</v>
      </c>
      <c r="B295">
        <v>1</v>
      </c>
      <c r="C295">
        <v>17</v>
      </c>
      <c r="D295" t="s">
        <v>709</v>
      </c>
      <c r="E295" s="12">
        <v>31</v>
      </c>
      <c r="F295" s="12">
        <v>32.4</v>
      </c>
      <c r="G295" s="12">
        <v>21.8</v>
      </c>
      <c r="H295" s="12">
        <v>85.2</v>
      </c>
      <c r="I295" s="12">
        <v>26.2</v>
      </c>
      <c r="J295" s="12">
        <v>36.200000000000003</v>
      </c>
      <c r="K295" s="12">
        <v>19.899999999999999</v>
      </c>
      <c r="L295" s="12">
        <v>82.3</v>
      </c>
      <c r="M295" s="10">
        <f t="shared" si="10"/>
        <v>1.9304395947667001</v>
      </c>
      <c r="N295" s="10">
        <f t="shared" si="11"/>
        <v>1.9153998352122699</v>
      </c>
    </row>
    <row r="296" spans="1:14">
      <c r="A296">
        <v>368</v>
      </c>
      <c r="B296">
        <v>1</v>
      </c>
      <c r="C296">
        <v>18</v>
      </c>
      <c r="D296" t="s">
        <v>710</v>
      </c>
      <c r="E296" s="12">
        <v>65.599999999999994</v>
      </c>
      <c r="F296" s="12">
        <v>74.7</v>
      </c>
      <c r="G296" s="12">
        <v>45.533333333333331</v>
      </c>
      <c r="H296" s="12">
        <v>185.83333333333334</v>
      </c>
      <c r="I296" s="12">
        <v>53.366666666666667</v>
      </c>
      <c r="J296" s="12">
        <v>74.400000000000006</v>
      </c>
      <c r="K296" s="12">
        <v>24.8</v>
      </c>
      <c r="L296" s="12">
        <v>152.56666666666669</v>
      </c>
      <c r="M296" s="10">
        <f t="shared" si="10"/>
        <v>2.269123617000536</v>
      </c>
      <c r="N296" s="10">
        <f t="shared" si="11"/>
        <v>2.1834596577076373</v>
      </c>
    </row>
    <row r="297" spans="1:14">
      <c r="A297">
        <v>369</v>
      </c>
      <c r="B297">
        <v>1</v>
      </c>
      <c r="C297">
        <v>18</v>
      </c>
      <c r="D297" t="s">
        <v>870</v>
      </c>
      <c r="E297" s="12">
        <v>82.733333333333334</v>
      </c>
      <c r="F297" s="12">
        <v>98.066666666666677</v>
      </c>
      <c r="G297" s="12">
        <v>63.366666666666667</v>
      </c>
      <c r="H297" s="12">
        <v>244.16666666666666</v>
      </c>
      <c r="I297" s="12">
        <v>61.033333333333331</v>
      </c>
      <c r="J297" s="12">
        <v>83.866666666666674</v>
      </c>
      <c r="K297" s="12">
        <v>30.5</v>
      </c>
      <c r="L297" s="12">
        <v>175.4</v>
      </c>
      <c r="M297" s="10">
        <f t="shared" si="10"/>
        <v>2.3876863743064844</v>
      </c>
      <c r="N297" s="10">
        <f t="shared" si="11"/>
        <v>2.2440295890300219</v>
      </c>
    </row>
    <row r="298" spans="1:14">
      <c r="A298">
        <v>370</v>
      </c>
      <c r="B298">
        <v>1</v>
      </c>
      <c r="C298">
        <v>18</v>
      </c>
      <c r="D298" t="s">
        <v>872</v>
      </c>
      <c r="E298" s="12">
        <v>86.85</v>
      </c>
      <c r="F298" s="12">
        <v>96.85</v>
      </c>
      <c r="G298" s="12">
        <v>53.5</v>
      </c>
      <c r="H298" s="12">
        <v>237.2</v>
      </c>
      <c r="I298" s="12">
        <v>58.75</v>
      </c>
      <c r="J298" s="12">
        <v>84.2</v>
      </c>
      <c r="K298" s="12">
        <v>26.65</v>
      </c>
      <c r="L298" s="12">
        <v>169.6</v>
      </c>
      <c r="M298" s="10">
        <f t="shared" si="10"/>
        <v>2.3751146846922251</v>
      </c>
      <c r="N298" s="10">
        <f t="shared" si="11"/>
        <v>2.229425847920695</v>
      </c>
    </row>
    <row r="299" spans="1:14">
      <c r="A299">
        <v>372</v>
      </c>
      <c r="B299">
        <v>1</v>
      </c>
      <c r="C299">
        <v>18</v>
      </c>
      <c r="D299" t="s">
        <v>871</v>
      </c>
      <c r="E299" s="12">
        <v>78.8</v>
      </c>
      <c r="F299" s="12">
        <v>91</v>
      </c>
      <c r="G299" s="12">
        <v>59.2</v>
      </c>
      <c r="H299" s="12">
        <v>229</v>
      </c>
      <c r="I299" s="12">
        <v>52.4</v>
      </c>
      <c r="J299" s="12">
        <v>74.099999999999994</v>
      </c>
      <c r="K299" s="12">
        <v>24.5</v>
      </c>
      <c r="L299" s="12">
        <v>151</v>
      </c>
      <c r="M299" s="10">
        <f t="shared" si="10"/>
        <v>2.3598354823398879</v>
      </c>
      <c r="N299" s="10">
        <f t="shared" si="11"/>
        <v>2.1789769472931693</v>
      </c>
    </row>
    <row r="300" spans="1:14">
      <c r="A300">
        <v>373</v>
      </c>
      <c r="B300">
        <v>1</v>
      </c>
      <c r="C300">
        <v>18</v>
      </c>
      <c r="D300" t="s">
        <v>711</v>
      </c>
      <c r="E300" s="12">
        <v>66.8</v>
      </c>
      <c r="F300" s="12">
        <v>75.7</v>
      </c>
      <c r="G300" s="12">
        <v>46.3</v>
      </c>
      <c r="H300" s="12">
        <v>188.8</v>
      </c>
      <c r="I300" s="12">
        <v>43.5</v>
      </c>
      <c r="J300" s="12">
        <v>60.6</v>
      </c>
      <c r="K300" s="12">
        <v>20.9</v>
      </c>
      <c r="L300" s="12">
        <v>125</v>
      </c>
      <c r="M300" s="10">
        <f t="shared" si="10"/>
        <v>2.2760019899620501</v>
      </c>
      <c r="N300" s="10">
        <f t="shared" si="11"/>
        <v>2.0969100130080562</v>
      </c>
    </row>
    <row r="301" spans="1:14">
      <c r="A301">
        <v>374</v>
      </c>
      <c r="B301">
        <v>1</v>
      </c>
      <c r="C301">
        <v>18</v>
      </c>
      <c r="D301" t="s">
        <v>712</v>
      </c>
      <c r="E301" s="12">
        <v>65</v>
      </c>
      <c r="F301" s="12">
        <v>68.3</v>
      </c>
      <c r="G301" s="12">
        <v>49.3</v>
      </c>
      <c r="H301" s="12">
        <v>182.6</v>
      </c>
      <c r="I301" s="12">
        <v>53.6</v>
      </c>
      <c r="J301" s="12">
        <v>87.1</v>
      </c>
      <c r="K301" s="12">
        <v>36</v>
      </c>
      <c r="L301" s="12">
        <v>176.7</v>
      </c>
      <c r="M301" s="10">
        <f t="shared" si="10"/>
        <v>2.2615007731982799</v>
      </c>
      <c r="N301" s="10">
        <f t="shared" si="11"/>
        <v>2.2472365495067641</v>
      </c>
    </row>
    <row r="302" spans="1:14">
      <c r="A302">
        <v>375</v>
      </c>
      <c r="B302">
        <v>1</v>
      </c>
      <c r="C302">
        <v>18</v>
      </c>
      <c r="D302" t="s">
        <v>713</v>
      </c>
      <c r="E302" s="12">
        <v>42.5</v>
      </c>
      <c r="F302" s="12">
        <v>47.9</v>
      </c>
      <c r="G302" s="12">
        <v>32.9</v>
      </c>
      <c r="H302" s="12">
        <v>123.3</v>
      </c>
      <c r="I302" s="12">
        <v>37.700000000000003</v>
      </c>
      <c r="J302" s="12">
        <v>49.55</v>
      </c>
      <c r="K302" s="12">
        <v>17.25</v>
      </c>
      <c r="L302" s="12">
        <v>104.5</v>
      </c>
      <c r="M302" s="10">
        <f t="shared" si="10"/>
        <v>2.0909630765957314</v>
      </c>
      <c r="N302" s="10">
        <f t="shared" si="11"/>
        <v>2.019116290447073</v>
      </c>
    </row>
    <row r="303" spans="1:14">
      <c r="A303">
        <v>376</v>
      </c>
      <c r="B303">
        <v>1</v>
      </c>
      <c r="C303">
        <v>18</v>
      </c>
      <c r="D303" t="s">
        <v>714</v>
      </c>
      <c r="E303" s="12">
        <v>81.8</v>
      </c>
      <c r="F303" s="12">
        <v>94.65</v>
      </c>
      <c r="G303" s="12">
        <v>52.65</v>
      </c>
      <c r="H303" s="12">
        <v>229.1</v>
      </c>
      <c r="I303" s="12">
        <v>60.1</v>
      </c>
      <c r="J303" s="12">
        <v>86.4</v>
      </c>
      <c r="K303" s="12">
        <v>26.95</v>
      </c>
      <c r="L303" s="12">
        <v>173.45</v>
      </c>
      <c r="M303" s="10">
        <f t="shared" si="10"/>
        <v>2.3600250891893975</v>
      </c>
      <c r="N303" s="10">
        <f t="shared" si="11"/>
        <v>2.2391743041780785</v>
      </c>
    </row>
    <row r="304" spans="1:14">
      <c r="A304">
        <v>377</v>
      </c>
      <c r="B304">
        <v>1</v>
      </c>
      <c r="C304">
        <v>18</v>
      </c>
      <c r="D304" t="s">
        <v>397</v>
      </c>
      <c r="E304" s="12">
        <v>55.6</v>
      </c>
      <c r="F304" s="12">
        <v>65.2</v>
      </c>
      <c r="G304" s="12">
        <v>40.200000000000003</v>
      </c>
      <c r="H304" s="12">
        <v>161</v>
      </c>
      <c r="I304" s="12">
        <v>45.1</v>
      </c>
      <c r="J304" s="12">
        <v>60.9</v>
      </c>
      <c r="K304" s="12">
        <v>22.4</v>
      </c>
      <c r="L304" s="12">
        <v>128.4</v>
      </c>
      <c r="M304" s="10">
        <f t="shared" si="10"/>
        <v>2.2068258760318495</v>
      </c>
      <c r="N304" s="10">
        <f t="shared" si="11"/>
        <v>2.1085650237328344</v>
      </c>
    </row>
    <row r="305" spans="1:14">
      <c r="A305">
        <v>379</v>
      </c>
      <c r="B305">
        <v>1</v>
      </c>
      <c r="C305">
        <v>18</v>
      </c>
      <c r="D305" t="s">
        <v>725</v>
      </c>
      <c r="E305" s="12">
        <v>26.766666666666666</v>
      </c>
      <c r="F305" s="12">
        <v>27.266666666666666</v>
      </c>
      <c r="G305" s="12">
        <v>20.7</v>
      </c>
      <c r="H305" s="12">
        <v>74.733333333333334</v>
      </c>
      <c r="I305" s="12">
        <v>28</v>
      </c>
      <c r="J305" s="12">
        <v>39.133333333333333</v>
      </c>
      <c r="K305" s="12">
        <v>15.433333333333332</v>
      </c>
      <c r="L305" s="12">
        <v>82.566666666666663</v>
      </c>
      <c r="M305" s="10">
        <f t="shared" si="10"/>
        <v>1.873514353539292</v>
      </c>
      <c r="N305" s="10">
        <f t="shared" si="11"/>
        <v>1.9168047518661746</v>
      </c>
    </row>
    <row r="306" spans="1:14">
      <c r="A306">
        <v>380</v>
      </c>
      <c r="B306">
        <v>1</v>
      </c>
      <c r="C306">
        <v>19</v>
      </c>
      <c r="D306" t="s">
        <v>758</v>
      </c>
      <c r="E306" s="12">
        <v>29.6</v>
      </c>
      <c r="F306" s="12">
        <v>27.6</v>
      </c>
      <c r="G306" s="12">
        <v>15.2</v>
      </c>
      <c r="H306" s="12">
        <v>72.400000000000006</v>
      </c>
      <c r="I306" s="12">
        <v>27.9</v>
      </c>
      <c r="J306" s="12">
        <v>39.4</v>
      </c>
      <c r="K306" s="12">
        <v>25.65</v>
      </c>
      <c r="L306" s="12">
        <v>92.95</v>
      </c>
      <c r="M306" s="10">
        <f t="shared" si="10"/>
        <v>1.8597385661971468</v>
      </c>
      <c r="N306" s="10">
        <f t="shared" si="11"/>
        <v>1.9682493941079173</v>
      </c>
    </row>
    <row r="307" spans="1:14">
      <c r="A307">
        <v>381</v>
      </c>
      <c r="B307">
        <v>1</v>
      </c>
      <c r="C307">
        <v>19</v>
      </c>
      <c r="D307" t="s">
        <v>759</v>
      </c>
      <c r="E307" s="12">
        <v>27.9</v>
      </c>
      <c r="F307" s="12">
        <v>24.7</v>
      </c>
      <c r="G307" s="12">
        <v>14.6</v>
      </c>
      <c r="H307" s="12">
        <v>67.2</v>
      </c>
      <c r="I307" s="12">
        <v>26.4</v>
      </c>
      <c r="J307" s="12">
        <v>36.9</v>
      </c>
      <c r="K307" s="12">
        <v>24.8</v>
      </c>
      <c r="L307" s="12">
        <v>88.1</v>
      </c>
      <c r="M307" s="10">
        <f t="shared" si="10"/>
        <v>1.8273692730538253</v>
      </c>
      <c r="N307" s="10">
        <f t="shared" si="11"/>
        <v>1.9449759084120479</v>
      </c>
    </row>
    <row r="308" spans="1:14">
      <c r="A308">
        <v>383</v>
      </c>
      <c r="B308">
        <v>1</v>
      </c>
      <c r="C308">
        <v>19</v>
      </c>
      <c r="D308" t="s">
        <v>796</v>
      </c>
      <c r="E308" s="12">
        <v>33.5</v>
      </c>
      <c r="F308" s="12">
        <v>25.9</v>
      </c>
      <c r="G308" s="12">
        <v>16.8</v>
      </c>
      <c r="H308" s="12">
        <v>76.2</v>
      </c>
      <c r="I308" s="12">
        <v>34.4</v>
      </c>
      <c r="J308" s="12">
        <v>54.3</v>
      </c>
      <c r="K308" s="12">
        <v>36.6</v>
      </c>
      <c r="L308" s="12">
        <v>125.3</v>
      </c>
      <c r="M308" s="10">
        <f t="shared" si="10"/>
        <v>1.8819549713396004</v>
      </c>
      <c r="N308" s="10">
        <f t="shared" si="11"/>
        <v>2.0979510709941498</v>
      </c>
    </row>
    <row r="309" spans="1:14">
      <c r="A309">
        <v>385</v>
      </c>
      <c r="B309">
        <v>1</v>
      </c>
      <c r="C309">
        <v>19</v>
      </c>
      <c r="D309" t="s">
        <v>797</v>
      </c>
      <c r="E309" s="12">
        <v>52.5</v>
      </c>
      <c r="F309" s="12">
        <v>44.5</v>
      </c>
      <c r="G309" s="12">
        <v>26.7</v>
      </c>
      <c r="H309" s="12">
        <v>123.7</v>
      </c>
      <c r="I309" s="12">
        <v>54.1</v>
      </c>
      <c r="J309" s="12">
        <v>88.4</v>
      </c>
      <c r="K309" s="12">
        <v>61.3</v>
      </c>
      <c r="L309" s="12">
        <v>203.8</v>
      </c>
      <c r="M309" s="10">
        <f t="shared" si="10"/>
        <v>2.0923696996291206</v>
      </c>
      <c r="N309" s="10">
        <f t="shared" si="11"/>
        <v>2.3092041796704077</v>
      </c>
    </row>
    <row r="310" spans="1:14">
      <c r="A310">
        <v>386</v>
      </c>
      <c r="B310">
        <v>1</v>
      </c>
      <c r="C310">
        <v>20</v>
      </c>
      <c r="D310" t="s">
        <v>425</v>
      </c>
      <c r="E310" s="12">
        <v>40</v>
      </c>
      <c r="F310" s="12">
        <v>44.3</v>
      </c>
      <c r="G310" s="12">
        <v>19.7</v>
      </c>
      <c r="H310" s="12">
        <v>104</v>
      </c>
      <c r="I310" s="12">
        <v>30.3</v>
      </c>
      <c r="J310" s="12">
        <v>42.9</v>
      </c>
      <c r="K310" s="12">
        <v>23</v>
      </c>
      <c r="L310" s="12">
        <v>96.2</v>
      </c>
      <c r="M310" s="10">
        <f t="shared" si="10"/>
        <v>2.0170333392987803</v>
      </c>
      <c r="N310" s="10">
        <f t="shared" si="11"/>
        <v>1.983175072037813</v>
      </c>
    </row>
    <row r="311" spans="1:14">
      <c r="A311">
        <v>387</v>
      </c>
      <c r="B311">
        <v>1</v>
      </c>
      <c r="C311">
        <v>20</v>
      </c>
      <c r="D311" t="s">
        <v>426</v>
      </c>
      <c r="E311" s="12">
        <v>43.4</v>
      </c>
      <c r="F311" s="12">
        <v>48.8</v>
      </c>
      <c r="G311" s="12">
        <v>22</v>
      </c>
      <c r="H311" s="12">
        <v>114.2</v>
      </c>
      <c r="I311" s="12">
        <v>32.799999999999997</v>
      </c>
      <c r="J311" s="12">
        <v>48</v>
      </c>
      <c r="K311" s="12">
        <v>23.4</v>
      </c>
      <c r="L311" s="12">
        <v>104.2</v>
      </c>
      <c r="M311" s="10">
        <f t="shared" si="10"/>
        <v>2.0576661039098294</v>
      </c>
      <c r="N311" s="10">
        <f t="shared" si="11"/>
        <v>2.0178677189635055</v>
      </c>
    </row>
    <row r="312" spans="1:14">
      <c r="A312">
        <v>388</v>
      </c>
      <c r="B312">
        <v>1</v>
      </c>
      <c r="C312">
        <v>20</v>
      </c>
      <c r="D312" t="s">
        <v>427</v>
      </c>
      <c r="E312" s="12">
        <v>83</v>
      </c>
      <c r="F312" s="12">
        <v>95.25</v>
      </c>
      <c r="G312" s="12">
        <v>40.9</v>
      </c>
      <c r="H312" s="12">
        <v>198.7</v>
      </c>
      <c r="I312" s="12">
        <v>52.95</v>
      </c>
      <c r="J312" s="12">
        <v>77.2</v>
      </c>
      <c r="K312" s="12">
        <v>40.65</v>
      </c>
      <c r="L312" s="12">
        <v>170.8</v>
      </c>
      <c r="M312" s="10">
        <f t="shared" si="10"/>
        <v>2.2981978671098151</v>
      </c>
      <c r="N312" s="10">
        <f t="shared" si="11"/>
        <v>2.2324878663529861</v>
      </c>
    </row>
    <row r="313" spans="1:14">
      <c r="A313">
        <v>389</v>
      </c>
      <c r="B313">
        <v>1</v>
      </c>
      <c r="C313">
        <v>20</v>
      </c>
      <c r="D313" t="s">
        <v>428</v>
      </c>
      <c r="E313" s="12">
        <v>77.05</v>
      </c>
      <c r="F313" s="12">
        <v>85.6</v>
      </c>
      <c r="G313" s="12">
        <v>41</v>
      </c>
      <c r="H313" s="12">
        <v>183.15</v>
      </c>
      <c r="I313" s="12">
        <v>51</v>
      </c>
      <c r="J313" s="12">
        <v>74.95</v>
      </c>
      <c r="K313" s="12">
        <v>37.950000000000003</v>
      </c>
      <c r="L313" s="12">
        <v>163.9</v>
      </c>
      <c r="M313" s="10">
        <f t="shared" si="10"/>
        <v>2.2628069230005639</v>
      </c>
      <c r="N313" s="10">
        <f t="shared" si="11"/>
        <v>2.2145789535704989</v>
      </c>
    </row>
    <row r="314" spans="1:14">
      <c r="A314">
        <v>391</v>
      </c>
      <c r="B314">
        <v>1</v>
      </c>
      <c r="C314">
        <v>20</v>
      </c>
      <c r="D314" t="s">
        <v>610</v>
      </c>
      <c r="E314" s="12">
        <v>102</v>
      </c>
      <c r="F314" s="12">
        <v>113</v>
      </c>
      <c r="G314" s="12">
        <v>50</v>
      </c>
      <c r="H314" s="12">
        <v>265</v>
      </c>
      <c r="I314" s="12">
        <v>64</v>
      </c>
      <c r="J314" s="12">
        <v>106</v>
      </c>
      <c r="K314" s="12">
        <v>65</v>
      </c>
      <c r="L314" s="12">
        <v>235</v>
      </c>
      <c r="M314" s="10">
        <f t="shared" si="10"/>
        <v>2.4232458739368079</v>
      </c>
      <c r="N314" s="10">
        <f t="shared" si="11"/>
        <v>2.3710678622717363</v>
      </c>
    </row>
    <row r="315" spans="1:14">
      <c r="A315">
        <v>393</v>
      </c>
      <c r="B315">
        <v>1</v>
      </c>
      <c r="C315">
        <v>20</v>
      </c>
      <c r="D315" t="s">
        <v>611</v>
      </c>
      <c r="E315" s="12">
        <v>127.63333333333333</v>
      </c>
      <c r="F315" s="12">
        <v>141.96666666666667</v>
      </c>
      <c r="G315" s="12">
        <v>63.4</v>
      </c>
      <c r="H315" s="12">
        <v>333</v>
      </c>
      <c r="I315" s="12">
        <v>81.466666666666669</v>
      </c>
      <c r="J315" s="12">
        <v>120.66666666666667</v>
      </c>
      <c r="K315" s="12">
        <v>62.433333333333337</v>
      </c>
      <c r="L315" s="12">
        <v>264.56666666666666</v>
      </c>
      <c r="M315" s="10">
        <f t="shared" si="10"/>
        <v>2.5224442335063197</v>
      </c>
      <c r="N315" s="10">
        <f t="shared" si="11"/>
        <v>2.4225351255859731</v>
      </c>
    </row>
    <row r="316" spans="1:14">
      <c r="A316">
        <v>394</v>
      </c>
      <c r="B316">
        <v>1</v>
      </c>
      <c r="C316">
        <v>20</v>
      </c>
      <c r="D316" t="s">
        <v>612</v>
      </c>
      <c r="E316" s="12">
        <v>77</v>
      </c>
      <c r="F316" s="12">
        <v>85</v>
      </c>
      <c r="G316" s="12">
        <v>37.5</v>
      </c>
      <c r="H316" s="12">
        <v>199.5</v>
      </c>
      <c r="I316" s="12">
        <v>49</v>
      </c>
      <c r="J316" s="12">
        <v>77</v>
      </c>
      <c r="K316" s="12">
        <v>44</v>
      </c>
      <c r="L316" s="12">
        <v>170</v>
      </c>
      <c r="M316" s="10">
        <f t="shared" si="10"/>
        <v>2.2999429000227671</v>
      </c>
      <c r="N316" s="10">
        <f t="shared" si="11"/>
        <v>2.2304489213782741</v>
      </c>
    </row>
    <row r="317" spans="1:14">
      <c r="A317">
        <v>395</v>
      </c>
      <c r="B317">
        <v>1</v>
      </c>
      <c r="C317">
        <v>20</v>
      </c>
      <c r="D317" t="s">
        <v>613</v>
      </c>
      <c r="E317" s="12">
        <v>156</v>
      </c>
      <c r="F317" s="12">
        <v>169</v>
      </c>
      <c r="G317" s="12">
        <v>84</v>
      </c>
      <c r="H317" s="12">
        <v>409</v>
      </c>
      <c r="I317" s="12">
        <v>88</v>
      </c>
      <c r="J317" s="12">
        <v>118</v>
      </c>
      <c r="K317" s="12">
        <v>56</v>
      </c>
      <c r="L317" s="12">
        <v>262</v>
      </c>
      <c r="M317" s="10">
        <f t="shared" si="10"/>
        <v>2.6117233080073419</v>
      </c>
      <c r="N317" s="10">
        <f t="shared" si="11"/>
        <v>2.4183012913197452</v>
      </c>
    </row>
    <row r="318" spans="1:14">
      <c r="A318">
        <v>396</v>
      </c>
      <c r="B318">
        <v>1</v>
      </c>
      <c r="C318">
        <v>20</v>
      </c>
      <c r="D318" t="s">
        <v>614</v>
      </c>
      <c r="E318" s="12">
        <v>56</v>
      </c>
      <c r="F318" s="12">
        <v>59.5</v>
      </c>
      <c r="G318" s="12">
        <v>29.25</v>
      </c>
      <c r="H318" s="12">
        <v>144.75</v>
      </c>
      <c r="I318" s="12">
        <v>41.25</v>
      </c>
      <c r="J318" s="12">
        <v>57.5</v>
      </c>
      <c r="K318" s="12">
        <v>35</v>
      </c>
      <c r="L318" s="12">
        <v>133.75</v>
      </c>
      <c r="M318" s="10">
        <f t="shared" si="10"/>
        <v>2.160618572399474</v>
      </c>
      <c r="N318" s="10">
        <f t="shared" si="11"/>
        <v>2.126293790693266</v>
      </c>
    </row>
    <row r="319" spans="1:14">
      <c r="A319">
        <v>397</v>
      </c>
      <c r="B319">
        <v>1</v>
      </c>
      <c r="C319">
        <v>20</v>
      </c>
      <c r="D319" t="s">
        <v>401</v>
      </c>
      <c r="E319" s="12">
        <v>43.8</v>
      </c>
      <c r="F319" s="12">
        <v>50</v>
      </c>
      <c r="G319" s="12">
        <v>22.8</v>
      </c>
      <c r="H319" s="12">
        <v>116.6</v>
      </c>
      <c r="I319" s="12">
        <v>29.8</v>
      </c>
      <c r="J319" s="12">
        <v>47.3</v>
      </c>
      <c r="K319" s="12">
        <v>26.4</v>
      </c>
      <c r="L319" s="12">
        <v>103.5</v>
      </c>
      <c r="M319" s="10">
        <f t="shared" si="10"/>
        <v>2.0666985504229953</v>
      </c>
      <c r="N319" s="10">
        <f t="shared" si="11"/>
        <v>2.0149403497929366</v>
      </c>
    </row>
    <row r="320" spans="1:14">
      <c r="A320">
        <v>398</v>
      </c>
      <c r="B320">
        <v>1</v>
      </c>
      <c r="C320">
        <v>20</v>
      </c>
      <c r="D320" t="s">
        <v>615</v>
      </c>
      <c r="E320" s="12">
        <v>109</v>
      </c>
      <c r="F320" s="12">
        <v>116</v>
      </c>
      <c r="G320" s="12">
        <v>50</v>
      </c>
      <c r="H320" s="12">
        <v>275</v>
      </c>
      <c r="I320" s="12">
        <v>64</v>
      </c>
      <c r="J320" s="12">
        <v>98</v>
      </c>
      <c r="K320" s="12">
        <v>51</v>
      </c>
      <c r="L320" s="12">
        <v>213</v>
      </c>
      <c r="M320" s="10">
        <f t="shared" si="10"/>
        <v>2.4393326938302629</v>
      </c>
      <c r="N320" s="10">
        <f t="shared" si="11"/>
        <v>2.3283796034387376</v>
      </c>
    </row>
    <row r="321" spans="1:14">
      <c r="A321">
        <v>399</v>
      </c>
      <c r="B321">
        <v>1</v>
      </c>
      <c r="C321">
        <v>20</v>
      </c>
      <c r="D321" t="s">
        <v>616</v>
      </c>
      <c r="E321" s="12">
        <v>61</v>
      </c>
      <c r="F321" s="12">
        <v>73</v>
      </c>
      <c r="G321" s="12">
        <v>35</v>
      </c>
      <c r="H321" s="12">
        <v>169</v>
      </c>
      <c r="I321" s="12">
        <v>40</v>
      </c>
      <c r="J321" s="12">
        <v>69</v>
      </c>
      <c r="K321" s="12">
        <v>52</v>
      </c>
      <c r="L321" s="12">
        <v>161</v>
      </c>
      <c r="M321" s="10">
        <f t="shared" si="10"/>
        <v>2.2278867046136734</v>
      </c>
      <c r="N321" s="10">
        <f t="shared" si="11"/>
        <v>2.2068258760318495</v>
      </c>
    </row>
    <row r="322" spans="1:14">
      <c r="A322">
        <v>401</v>
      </c>
      <c r="B322">
        <v>1</v>
      </c>
      <c r="C322">
        <v>20</v>
      </c>
      <c r="D322" t="s">
        <v>617</v>
      </c>
      <c r="E322" s="12">
        <v>106</v>
      </c>
      <c r="F322" s="12">
        <v>111</v>
      </c>
      <c r="G322" s="12">
        <v>52</v>
      </c>
      <c r="H322" s="12">
        <v>269</v>
      </c>
      <c r="I322" s="12">
        <v>73</v>
      </c>
      <c r="J322" s="12">
        <v>105.5</v>
      </c>
      <c r="K322" s="12">
        <v>58</v>
      </c>
      <c r="L322" s="12">
        <v>236.5</v>
      </c>
      <c r="M322" s="10">
        <f t="shared" si="10"/>
        <v>2.4297522800024081</v>
      </c>
      <c r="N322" s="10">
        <f t="shared" si="11"/>
        <v>2.3738311450738303</v>
      </c>
    </row>
    <row r="323" spans="1:14">
      <c r="A323">
        <v>402</v>
      </c>
      <c r="B323">
        <v>1</v>
      </c>
      <c r="C323">
        <v>20</v>
      </c>
      <c r="D323" t="s">
        <v>403</v>
      </c>
      <c r="E323" s="12">
        <v>66.900000000000006</v>
      </c>
      <c r="F323" s="12">
        <v>75.3</v>
      </c>
      <c r="G323" s="12">
        <v>37.5</v>
      </c>
      <c r="H323" s="12">
        <v>179.7</v>
      </c>
      <c r="I323" s="12">
        <v>48.4</v>
      </c>
      <c r="J323" s="12">
        <v>63.2</v>
      </c>
      <c r="K323" s="12">
        <v>23.8</v>
      </c>
      <c r="L323" s="12">
        <v>135.4</v>
      </c>
      <c r="M323" s="10">
        <f t="shared" si="10"/>
        <v>2.2545480771089736</v>
      </c>
      <c r="N323" s="10">
        <f t="shared" si="11"/>
        <v>2.1316186643491255</v>
      </c>
    </row>
    <row r="324" spans="1:14">
      <c r="A324">
        <v>403</v>
      </c>
      <c r="B324">
        <v>1</v>
      </c>
      <c r="C324">
        <v>20</v>
      </c>
      <c r="D324" t="s">
        <v>424</v>
      </c>
      <c r="E324" s="12">
        <v>82.333333333333329</v>
      </c>
      <c r="F324" s="12">
        <v>90.333333333333329</v>
      </c>
      <c r="G324" s="12">
        <v>43</v>
      </c>
      <c r="H324" s="12">
        <v>201.33333333333334</v>
      </c>
      <c r="I324" s="12">
        <v>50.433333333333337</v>
      </c>
      <c r="J324" s="12">
        <v>85.333333333333329</v>
      </c>
      <c r="K324" s="12">
        <v>60.066666666666663</v>
      </c>
      <c r="L324" s="12">
        <v>195.83333333333334</v>
      </c>
      <c r="M324" s="10">
        <f t="shared" si="10"/>
        <v>2.3039156839014696</v>
      </c>
      <c r="N324" s="10">
        <f t="shared" si="11"/>
        <v>2.2918866162241116</v>
      </c>
    </row>
    <row r="325" spans="1:14">
      <c r="A325">
        <v>405</v>
      </c>
      <c r="B325">
        <v>1</v>
      </c>
      <c r="C325">
        <v>21</v>
      </c>
      <c r="D325" t="s">
        <v>430</v>
      </c>
      <c r="E325" s="12">
        <v>31.3</v>
      </c>
      <c r="F325" s="12">
        <v>36.4</v>
      </c>
      <c r="G325" s="12">
        <v>20.2</v>
      </c>
      <c r="H325" s="12">
        <v>87.9</v>
      </c>
      <c r="I325" s="12">
        <v>21.5</v>
      </c>
      <c r="J325" s="12">
        <v>32.700000000000003</v>
      </c>
      <c r="K325" s="12">
        <v>18.5</v>
      </c>
      <c r="L325" s="12">
        <v>72.7</v>
      </c>
      <c r="M325" s="10">
        <f t="shared" si="10"/>
        <v>1.9439888750737719</v>
      </c>
      <c r="N325" s="10">
        <f t="shared" si="11"/>
        <v>1.8615344108590379</v>
      </c>
    </row>
    <row r="326" spans="1:14">
      <c r="A326">
        <v>406</v>
      </c>
      <c r="B326">
        <v>1</v>
      </c>
      <c r="C326">
        <v>21</v>
      </c>
      <c r="D326" t="s">
        <v>621</v>
      </c>
      <c r="E326" s="12">
        <v>31.75</v>
      </c>
      <c r="F326" s="12">
        <v>38.25</v>
      </c>
      <c r="G326" s="12">
        <v>20.25</v>
      </c>
      <c r="H326" s="12">
        <v>90.25</v>
      </c>
      <c r="I326" s="12">
        <v>21</v>
      </c>
      <c r="J326" s="12">
        <v>33.25</v>
      </c>
      <c r="K326" s="12">
        <v>17.75</v>
      </c>
      <c r="L326" s="12">
        <v>72</v>
      </c>
      <c r="M326" s="10">
        <f t="shared" si="10"/>
        <v>1.9554472105776954</v>
      </c>
      <c r="N326" s="10">
        <f t="shared" si="11"/>
        <v>1.8573324964312685</v>
      </c>
    </row>
    <row r="327" spans="1:14">
      <c r="A327">
        <v>407</v>
      </c>
      <c r="B327">
        <v>1</v>
      </c>
      <c r="C327">
        <v>21</v>
      </c>
      <c r="D327" t="s">
        <v>622</v>
      </c>
      <c r="E327" s="12">
        <v>41.024999999999999</v>
      </c>
      <c r="F327" s="12">
        <v>47.65</v>
      </c>
      <c r="G327" s="12">
        <v>26.35</v>
      </c>
      <c r="H327" s="12">
        <v>115.02500000000001</v>
      </c>
      <c r="I327" s="12">
        <v>23.35</v>
      </c>
      <c r="J327" s="12">
        <v>31.75</v>
      </c>
      <c r="K327" s="12">
        <v>15.975</v>
      </c>
      <c r="L327" s="12">
        <v>71.075000000000003</v>
      </c>
      <c r="M327" s="10">
        <f t="shared" si="10"/>
        <v>2.0607922419368339</v>
      </c>
      <c r="N327" s="10">
        <f t="shared" si="11"/>
        <v>1.8517168683624798</v>
      </c>
    </row>
    <row r="328" spans="1:14">
      <c r="A328">
        <v>408</v>
      </c>
      <c r="B328">
        <v>1</v>
      </c>
      <c r="C328">
        <v>21</v>
      </c>
      <c r="D328" t="s">
        <v>623</v>
      </c>
      <c r="E328" s="12">
        <v>35</v>
      </c>
      <c r="F328" s="12">
        <v>40.6</v>
      </c>
      <c r="G328" s="12">
        <v>22.2</v>
      </c>
      <c r="H328" s="12">
        <v>97.8</v>
      </c>
      <c r="I328" s="12">
        <v>22.6</v>
      </c>
      <c r="J328" s="12">
        <v>36.9</v>
      </c>
      <c r="K328" s="12">
        <v>25.5</v>
      </c>
      <c r="L328" s="12">
        <v>85</v>
      </c>
      <c r="M328" s="10">
        <f t="shared" si="10"/>
        <v>1.9903388547876015</v>
      </c>
      <c r="N328" s="10">
        <f t="shared" si="11"/>
        <v>1.9294189257142926</v>
      </c>
    </row>
    <row r="329" spans="1:14">
      <c r="A329">
        <v>409</v>
      </c>
      <c r="B329">
        <v>1</v>
      </c>
      <c r="C329">
        <v>21</v>
      </c>
      <c r="D329" t="s">
        <v>619</v>
      </c>
      <c r="E329" s="12">
        <v>87.7</v>
      </c>
      <c r="F329" s="12">
        <v>97</v>
      </c>
      <c r="G329" s="12">
        <v>40.700000000000003</v>
      </c>
      <c r="H329" s="12">
        <v>225.4</v>
      </c>
      <c r="I329" s="12">
        <v>47.6</v>
      </c>
      <c r="J329" s="12">
        <v>76.099999999999994</v>
      </c>
      <c r="K329" s="12">
        <v>40.700000000000003</v>
      </c>
      <c r="L329" s="12">
        <v>164.4</v>
      </c>
      <c r="M329" s="10">
        <f t="shared" si="10"/>
        <v>2.3529539117100877</v>
      </c>
      <c r="N329" s="10">
        <f t="shared" si="11"/>
        <v>2.2159018132040318</v>
      </c>
    </row>
    <row r="330" spans="1:14">
      <c r="A330">
        <v>411</v>
      </c>
      <c r="B330">
        <v>1</v>
      </c>
      <c r="C330">
        <v>21</v>
      </c>
      <c r="D330" t="s">
        <v>618</v>
      </c>
      <c r="E330" s="12">
        <v>74.099999999999994</v>
      </c>
      <c r="F330" s="12">
        <v>108.55</v>
      </c>
      <c r="G330" s="12">
        <v>44.5</v>
      </c>
      <c r="H330" s="12">
        <v>227.15</v>
      </c>
      <c r="I330" s="12">
        <v>38.299999999999997</v>
      </c>
      <c r="J330" s="12">
        <v>46.6</v>
      </c>
      <c r="K330" s="12">
        <v>18.95</v>
      </c>
      <c r="L330" s="12">
        <v>103.85</v>
      </c>
      <c r="M330" s="10">
        <f t="shared" si="10"/>
        <v>2.3563127411506448</v>
      </c>
      <c r="N330" s="10">
        <f t="shared" si="11"/>
        <v>2.0164065008711178</v>
      </c>
    </row>
    <row r="331" spans="1:14">
      <c r="A331">
        <v>412</v>
      </c>
      <c r="B331">
        <v>1</v>
      </c>
      <c r="C331">
        <v>22</v>
      </c>
      <c r="D331" t="s">
        <v>413</v>
      </c>
      <c r="E331" s="12">
        <v>10.4</v>
      </c>
      <c r="F331" s="12">
        <v>15</v>
      </c>
      <c r="G331" s="12">
        <v>18.100000000000001</v>
      </c>
      <c r="H331" s="12">
        <v>43.5</v>
      </c>
      <c r="I331" s="12">
        <v>15.4</v>
      </c>
      <c r="J331" s="12">
        <v>21.6</v>
      </c>
      <c r="K331" s="12">
        <v>9.3000000000000007</v>
      </c>
      <c r="L331" s="12">
        <v>46.3</v>
      </c>
      <c r="M331" s="10">
        <f t="shared" si="10"/>
        <v>1.6384892569546374</v>
      </c>
      <c r="N331" s="10">
        <f t="shared" si="11"/>
        <v>1.6655809910179531</v>
      </c>
    </row>
    <row r="332" spans="1:14">
      <c r="A332">
        <v>413</v>
      </c>
      <c r="B332">
        <v>1</v>
      </c>
      <c r="C332">
        <v>22</v>
      </c>
      <c r="D332" t="s">
        <v>624</v>
      </c>
      <c r="E332" s="12">
        <v>12.266666666666666</v>
      </c>
      <c r="F332" s="12">
        <v>17.533333333333335</v>
      </c>
      <c r="G332" s="12">
        <v>20.55</v>
      </c>
      <c r="H332" s="12">
        <v>43.5</v>
      </c>
      <c r="I332" s="12">
        <v>17.533333333333335</v>
      </c>
      <c r="J332" s="12">
        <v>25.2</v>
      </c>
      <c r="K332" s="12">
        <v>10.766666666666666</v>
      </c>
      <c r="L332" s="12">
        <v>53.5</v>
      </c>
      <c r="M332" s="10">
        <f t="shared" si="10"/>
        <v>1.6384892569546374</v>
      </c>
      <c r="N332" s="10">
        <f t="shared" si="11"/>
        <v>1.7283537820212285</v>
      </c>
    </row>
    <row r="333" spans="1:14">
      <c r="A333">
        <v>414</v>
      </c>
      <c r="B333">
        <v>1</v>
      </c>
      <c r="C333">
        <v>22</v>
      </c>
      <c r="D333" t="s">
        <v>795</v>
      </c>
      <c r="E333" s="12">
        <v>3.85</v>
      </c>
      <c r="F333" s="12">
        <v>4</v>
      </c>
      <c r="G333" s="12">
        <v>5.4</v>
      </c>
      <c r="H333" s="12">
        <v>13.25</v>
      </c>
      <c r="I333" s="12">
        <v>6.9</v>
      </c>
      <c r="J333" s="12">
        <v>10.55</v>
      </c>
      <c r="K333" s="12">
        <v>4.3499999999999996</v>
      </c>
      <c r="L333" s="12">
        <v>21.8</v>
      </c>
      <c r="M333" s="10">
        <f t="shared" si="10"/>
        <v>1.1222158782728267</v>
      </c>
      <c r="N333" s="10">
        <f t="shared" si="11"/>
        <v>1.3384564936046048</v>
      </c>
    </row>
    <row r="334" spans="1:14">
      <c r="A334">
        <v>415</v>
      </c>
      <c r="B334">
        <v>1</v>
      </c>
      <c r="C334">
        <v>22</v>
      </c>
      <c r="D334" t="s">
        <v>447</v>
      </c>
      <c r="E334" s="12">
        <v>9.3000000000000007</v>
      </c>
      <c r="F334" s="12">
        <v>12.4</v>
      </c>
      <c r="G334" s="12">
        <v>16.100000000000001</v>
      </c>
      <c r="H334" s="12">
        <v>37.799999999999997</v>
      </c>
      <c r="I334" s="12">
        <v>15.6</v>
      </c>
      <c r="J334" s="12">
        <v>23.4</v>
      </c>
      <c r="K334" s="12">
        <v>11.6</v>
      </c>
      <c r="L334" s="12">
        <v>50.6</v>
      </c>
      <c r="M334" s="10">
        <f t="shared" si="10"/>
        <v>1.5774917998372253</v>
      </c>
      <c r="N334" s="10">
        <f t="shared" si="11"/>
        <v>1.7041505168397992</v>
      </c>
    </row>
    <row r="335" spans="1:14">
      <c r="A335">
        <v>417</v>
      </c>
      <c r="B335">
        <v>1</v>
      </c>
      <c r="C335">
        <v>22</v>
      </c>
      <c r="D335" t="s">
        <v>625</v>
      </c>
      <c r="E335" s="12">
        <v>5.95</v>
      </c>
      <c r="F335" s="12">
        <v>6.95</v>
      </c>
      <c r="G335" s="12">
        <v>6.6</v>
      </c>
      <c r="H335" s="12">
        <v>19.5</v>
      </c>
      <c r="I335" s="12">
        <v>8.85</v>
      </c>
      <c r="J335" s="12">
        <v>12.75</v>
      </c>
      <c r="K335" s="12">
        <v>5.35</v>
      </c>
      <c r="L335" s="12">
        <v>26.95</v>
      </c>
      <c r="M335" s="10">
        <f t="shared" si="10"/>
        <v>1.2900346113625181</v>
      </c>
      <c r="N335" s="10">
        <f t="shared" si="11"/>
        <v>1.4305587695227575</v>
      </c>
    </row>
    <row r="336" spans="1:14">
      <c r="A336">
        <v>419</v>
      </c>
      <c r="B336">
        <v>1</v>
      </c>
      <c r="C336">
        <v>22</v>
      </c>
      <c r="D336" t="s">
        <v>626</v>
      </c>
      <c r="E336" s="12">
        <v>10.199999999999999</v>
      </c>
      <c r="F336" s="12">
        <v>11.4</v>
      </c>
      <c r="G336" s="12">
        <v>14.3</v>
      </c>
      <c r="H336" s="12">
        <v>35.9</v>
      </c>
      <c r="I336" s="12">
        <v>13.7</v>
      </c>
      <c r="J336" s="12">
        <v>20.9</v>
      </c>
      <c r="K336" s="12">
        <v>7.4</v>
      </c>
      <c r="L336" s="12">
        <v>42</v>
      </c>
      <c r="M336" s="10">
        <f t="shared" si="10"/>
        <v>1.5550944485783191</v>
      </c>
      <c r="N336" s="10">
        <f t="shared" si="11"/>
        <v>1.6232492903979006</v>
      </c>
    </row>
    <row r="337" spans="1:14">
      <c r="A337">
        <v>422</v>
      </c>
      <c r="B337">
        <v>1</v>
      </c>
      <c r="C337">
        <v>23</v>
      </c>
      <c r="D337" t="s">
        <v>536</v>
      </c>
      <c r="E337" s="12">
        <v>46.3</v>
      </c>
      <c r="F337" s="12">
        <v>41.2</v>
      </c>
      <c r="G337" s="12">
        <v>25.9</v>
      </c>
      <c r="H337" s="12">
        <v>113.4</v>
      </c>
      <c r="I337" s="12">
        <v>36.5</v>
      </c>
      <c r="J337" s="12">
        <v>50.9</v>
      </c>
      <c r="K337" s="12">
        <v>28.1</v>
      </c>
      <c r="L337" s="12">
        <v>115.5</v>
      </c>
      <c r="M337" s="10">
        <f t="shared" si="10"/>
        <v>2.0546130545568877</v>
      </c>
      <c r="N337" s="10">
        <f t="shared" si="11"/>
        <v>2.0625819842281632</v>
      </c>
    </row>
    <row r="338" spans="1:14">
      <c r="A338">
        <v>424</v>
      </c>
      <c r="B338">
        <v>1</v>
      </c>
      <c r="C338">
        <v>24</v>
      </c>
      <c r="D338" t="s">
        <v>627</v>
      </c>
      <c r="E338" s="12">
        <v>42.8</v>
      </c>
      <c r="F338" s="12">
        <v>44.7</v>
      </c>
      <c r="G338" s="12">
        <v>23</v>
      </c>
      <c r="H338" s="12">
        <v>110.5</v>
      </c>
      <c r="I338" s="12">
        <v>27.5</v>
      </c>
      <c r="J338" s="12">
        <v>36</v>
      </c>
      <c r="K338" s="12">
        <v>16.2</v>
      </c>
      <c r="L338" s="12">
        <v>79.7</v>
      </c>
      <c r="M338" s="10">
        <f t="shared" si="10"/>
        <v>2.0433622780211294</v>
      </c>
      <c r="N338" s="10">
        <f t="shared" si="11"/>
        <v>1.9014583213961123</v>
      </c>
    </row>
    <row r="339" spans="1:14">
      <c r="A339">
        <v>425</v>
      </c>
      <c r="B339">
        <v>1</v>
      </c>
      <c r="C339">
        <v>25</v>
      </c>
      <c r="D339" t="s">
        <v>628</v>
      </c>
      <c r="E339" s="12">
        <v>23.6</v>
      </c>
      <c r="F339" s="12">
        <v>28</v>
      </c>
      <c r="G339" s="12">
        <v>11.7</v>
      </c>
      <c r="H339" s="12">
        <v>63.3</v>
      </c>
      <c r="I339" s="12">
        <v>15.266666666666666</v>
      </c>
      <c r="J339" s="12">
        <v>23.466666666666669</v>
      </c>
      <c r="K339" s="12">
        <v>8.4333333333333318</v>
      </c>
      <c r="L339" s="12">
        <v>47.166666666666664</v>
      </c>
      <c r="M339" s="10">
        <f t="shared" si="10"/>
        <v>1.801403710017355</v>
      </c>
      <c r="N339" s="10">
        <f t="shared" si="11"/>
        <v>1.6736351851406466</v>
      </c>
    </row>
    <row r="340" spans="1:14">
      <c r="A340">
        <v>427</v>
      </c>
      <c r="B340">
        <v>1</v>
      </c>
      <c r="C340">
        <v>25</v>
      </c>
      <c r="D340" t="s">
        <v>653</v>
      </c>
      <c r="E340" s="12">
        <v>137</v>
      </c>
      <c r="F340" s="12">
        <v>181</v>
      </c>
      <c r="G340" s="12">
        <v>66.8</v>
      </c>
      <c r="H340" s="12">
        <v>384.8</v>
      </c>
      <c r="I340" s="12">
        <v>102</v>
      </c>
      <c r="J340" s="12">
        <v>138</v>
      </c>
      <c r="K340" s="12">
        <v>74.5</v>
      </c>
      <c r="L340" s="12">
        <v>314.5</v>
      </c>
      <c r="M340" s="10">
        <f t="shared" si="10"/>
        <v>2.5852350633657752</v>
      </c>
      <c r="N340" s="10">
        <f t="shared" si="11"/>
        <v>2.4976206497812878</v>
      </c>
    </row>
    <row r="341" spans="1:14">
      <c r="A341">
        <v>428</v>
      </c>
      <c r="B341">
        <v>1</v>
      </c>
      <c r="C341">
        <v>25</v>
      </c>
      <c r="D341" t="s">
        <v>634</v>
      </c>
      <c r="E341" s="12">
        <v>133</v>
      </c>
      <c r="F341" s="12">
        <v>186</v>
      </c>
      <c r="G341" s="12">
        <v>67</v>
      </c>
      <c r="H341" s="12">
        <v>386</v>
      </c>
      <c r="I341" s="12">
        <v>97</v>
      </c>
      <c r="J341" s="12">
        <v>132</v>
      </c>
      <c r="K341" s="12">
        <v>68.3</v>
      </c>
      <c r="L341" s="12">
        <v>297.3</v>
      </c>
      <c r="M341" s="10">
        <f t="shared" si="10"/>
        <v>2.5865873046717551</v>
      </c>
      <c r="N341" s="10">
        <f t="shared" si="11"/>
        <v>2.4731949092049379</v>
      </c>
    </row>
    <row r="342" spans="1:14">
      <c r="A342">
        <v>429</v>
      </c>
      <c r="B342">
        <v>1</v>
      </c>
      <c r="C342">
        <v>25</v>
      </c>
      <c r="D342" t="s">
        <v>19</v>
      </c>
      <c r="E342" s="12">
        <v>48.6</v>
      </c>
      <c r="F342" s="12">
        <v>58.7</v>
      </c>
      <c r="G342" s="12">
        <v>25.8</v>
      </c>
      <c r="H342" s="12">
        <v>133.1</v>
      </c>
      <c r="I342" s="12">
        <v>27.1</v>
      </c>
      <c r="J342" s="12">
        <v>38.200000000000003</v>
      </c>
      <c r="K342" s="12">
        <v>11.7</v>
      </c>
      <c r="L342" s="12">
        <v>77</v>
      </c>
      <c r="M342" s="10">
        <f t="shared" si="10"/>
        <v>2.1241780554746752</v>
      </c>
      <c r="N342" s="10">
        <f t="shared" si="11"/>
        <v>1.8864907251724818</v>
      </c>
    </row>
    <row r="343" spans="1:14">
      <c r="A343">
        <v>430</v>
      </c>
      <c r="B343">
        <v>1</v>
      </c>
      <c r="C343">
        <v>25</v>
      </c>
      <c r="D343" t="s">
        <v>15</v>
      </c>
      <c r="E343" s="12">
        <v>46.1</v>
      </c>
      <c r="F343" s="12">
        <v>54.4</v>
      </c>
      <c r="G343" s="12">
        <v>25</v>
      </c>
      <c r="H343" s="12">
        <v>125.5</v>
      </c>
      <c r="I343" s="12">
        <v>27.5</v>
      </c>
      <c r="J343" s="12">
        <v>39.200000000000003</v>
      </c>
      <c r="K343" s="12">
        <v>22.2</v>
      </c>
      <c r="L343" s="12">
        <v>88.9</v>
      </c>
      <c r="M343" s="10">
        <f t="shared" si="10"/>
        <v>2.0986437258170572</v>
      </c>
      <c r="N343" s="10">
        <f t="shared" si="11"/>
        <v>1.9489017609702137</v>
      </c>
    </row>
    <row r="344" spans="1:14">
      <c r="A344">
        <v>432</v>
      </c>
      <c r="B344">
        <v>1</v>
      </c>
      <c r="C344">
        <v>25</v>
      </c>
      <c r="D344" t="s">
        <v>629</v>
      </c>
      <c r="E344" s="12">
        <v>66.7</v>
      </c>
      <c r="F344" s="12">
        <v>80.8</v>
      </c>
      <c r="G344" s="12">
        <v>32.4</v>
      </c>
      <c r="H344" s="12">
        <v>163.69999999999999</v>
      </c>
      <c r="I344" s="12">
        <v>37.4</v>
      </c>
      <c r="J344" s="12">
        <v>56.15</v>
      </c>
      <c r="K344" s="12">
        <v>24.7</v>
      </c>
      <c r="L344" s="12">
        <v>118.25</v>
      </c>
      <c r="M344" s="10">
        <f t="shared" si="10"/>
        <v>2.2140486794119414</v>
      </c>
      <c r="N344" s="10">
        <f t="shared" si="11"/>
        <v>2.0728011494098491</v>
      </c>
    </row>
    <row r="345" spans="1:14">
      <c r="A345">
        <v>434</v>
      </c>
      <c r="B345">
        <v>1</v>
      </c>
      <c r="C345">
        <v>25</v>
      </c>
      <c r="D345" t="s">
        <v>630</v>
      </c>
      <c r="E345" s="12">
        <v>36</v>
      </c>
      <c r="F345" s="12">
        <v>44.1</v>
      </c>
      <c r="G345" s="12">
        <v>17.633333333333336</v>
      </c>
      <c r="H345" s="12">
        <v>97.733333333333334</v>
      </c>
      <c r="I345" s="12">
        <v>21.033333333333331</v>
      </c>
      <c r="J345" s="12">
        <v>33.433333333333337</v>
      </c>
      <c r="K345" s="12">
        <v>14.733333333333334</v>
      </c>
      <c r="L345" s="12">
        <v>69.2</v>
      </c>
      <c r="M345" s="10">
        <f t="shared" si="10"/>
        <v>1.9900427112494279</v>
      </c>
      <c r="N345" s="10">
        <f t="shared" si="11"/>
        <v>1.8401060944567578</v>
      </c>
    </row>
    <row r="346" spans="1:14">
      <c r="A346">
        <v>435</v>
      </c>
      <c r="B346">
        <v>1</v>
      </c>
      <c r="C346">
        <v>25</v>
      </c>
      <c r="D346" t="s">
        <v>631</v>
      </c>
      <c r="E346" s="12">
        <v>30</v>
      </c>
      <c r="F346" s="12">
        <v>36.4</v>
      </c>
      <c r="G346" s="12">
        <v>15.1</v>
      </c>
      <c r="H346" s="12">
        <v>81.5</v>
      </c>
      <c r="I346" s="12">
        <v>18.75</v>
      </c>
      <c r="J346" s="12">
        <v>29.75</v>
      </c>
      <c r="K346" s="12">
        <v>13.5</v>
      </c>
      <c r="L346" s="12">
        <v>62</v>
      </c>
      <c r="M346" s="10">
        <f t="shared" si="10"/>
        <v>1.9111576087399766</v>
      </c>
      <c r="N346" s="10">
        <f t="shared" si="11"/>
        <v>1.7923916894982539</v>
      </c>
    </row>
    <row r="347" spans="1:14">
      <c r="A347">
        <v>436</v>
      </c>
      <c r="B347">
        <v>1</v>
      </c>
      <c r="C347">
        <v>25</v>
      </c>
      <c r="D347" t="s">
        <v>632</v>
      </c>
      <c r="E347" s="12">
        <v>46.4</v>
      </c>
      <c r="F347" s="12">
        <v>55.2</v>
      </c>
      <c r="G347" s="12">
        <v>25.1</v>
      </c>
      <c r="H347" s="12">
        <v>126.7</v>
      </c>
      <c r="I347" s="12">
        <v>25.7</v>
      </c>
      <c r="J347" s="12">
        <v>35.799999999999997</v>
      </c>
      <c r="K347" s="12">
        <v>10.3</v>
      </c>
      <c r="L347" s="12">
        <v>71.8</v>
      </c>
      <c r="M347" s="10">
        <f t="shared" si="10"/>
        <v>2.1027766148834415</v>
      </c>
      <c r="N347" s="10">
        <f t="shared" si="11"/>
        <v>1.8561244442423004</v>
      </c>
    </row>
    <row r="348" spans="1:14">
      <c r="A348">
        <v>438</v>
      </c>
      <c r="B348">
        <v>1</v>
      </c>
      <c r="C348">
        <v>25</v>
      </c>
      <c r="D348" t="s">
        <v>633</v>
      </c>
      <c r="E348" s="12">
        <v>36.950000000000003</v>
      </c>
      <c r="F348" s="12">
        <v>42.75</v>
      </c>
      <c r="G348" s="12">
        <v>18.3</v>
      </c>
      <c r="H348" s="12">
        <v>88.85</v>
      </c>
      <c r="I348" s="12">
        <v>26.5</v>
      </c>
      <c r="J348" s="12">
        <v>39.200000000000003</v>
      </c>
      <c r="K348" s="12">
        <v>26.3</v>
      </c>
      <c r="L348" s="12">
        <v>92</v>
      </c>
      <c r="M348" s="10">
        <f t="shared" si="10"/>
        <v>1.9486574321413204</v>
      </c>
      <c r="N348" s="10">
        <f t="shared" si="11"/>
        <v>1.9637878273455553</v>
      </c>
    </row>
    <row r="349" spans="1:14">
      <c r="A349">
        <v>439</v>
      </c>
      <c r="B349">
        <v>1</v>
      </c>
      <c r="C349">
        <v>25</v>
      </c>
      <c r="D349" t="s">
        <v>20</v>
      </c>
      <c r="E349" s="12">
        <v>39.1</v>
      </c>
      <c r="F349" s="12">
        <v>46.3</v>
      </c>
      <c r="G349" s="12">
        <v>18.8</v>
      </c>
      <c r="H349" s="12">
        <v>104.2</v>
      </c>
      <c r="I349" s="12">
        <v>27.2</v>
      </c>
      <c r="J349" s="12">
        <v>42.1</v>
      </c>
      <c r="K349" s="12">
        <v>26.4</v>
      </c>
      <c r="L349" s="12">
        <v>95.7</v>
      </c>
      <c r="M349" s="10">
        <f t="shared" si="10"/>
        <v>2.0178677189635055</v>
      </c>
      <c r="N349" s="10">
        <f t="shared" si="11"/>
        <v>1.9809119377768436</v>
      </c>
    </row>
    <row r="350" spans="1:14">
      <c r="A350">
        <v>441</v>
      </c>
      <c r="B350">
        <v>1</v>
      </c>
      <c r="C350">
        <v>25</v>
      </c>
      <c r="D350" t="s">
        <v>317</v>
      </c>
      <c r="E350" s="12">
        <v>32.6</v>
      </c>
      <c r="F350" s="12">
        <v>42.3</v>
      </c>
      <c r="G350" s="12">
        <v>18.8</v>
      </c>
      <c r="H350" s="12">
        <v>93.7</v>
      </c>
      <c r="I350" s="12">
        <v>22.4</v>
      </c>
      <c r="J350" s="12">
        <v>34</v>
      </c>
      <c r="K350" s="12">
        <v>21.1</v>
      </c>
      <c r="L350" s="12">
        <v>77.5</v>
      </c>
      <c r="M350" s="10">
        <f t="shared" si="10"/>
        <v>1.9717395908877782</v>
      </c>
      <c r="N350" s="10">
        <f t="shared" si="11"/>
        <v>1.8893017025063104</v>
      </c>
    </row>
    <row r="351" spans="1:14">
      <c r="A351">
        <v>442</v>
      </c>
      <c r="B351">
        <v>1</v>
      </c>
      <c r="C351">
        <v>26</v>
      </c>
      <c r="D351" t="s">
        <v>657</v>
      </c>
      <c r="E351" s="12">
        <v>41</v>
      </c>
      <c r="F351" s="12">
        <v>41.6</v>
      </c>
      <c r="G351" s="12">
        <v>21.5</v>
      </c>
      <c r="H351" s="12">
        <v>104.1</v>
      </c>
      <c r="I351" s="12">
        <v>30.3</v>
      </c>
      <c r="J351" s="12">
        <v>41.8</v>
      </c>
      <c r="K351" s="12">
        <v>28</v>
      </c>
      <c r="L351" s="12">
        <v>100.1</v>
      </c>
      <c r="M351" s="10">
        <f t="shared" si="10"/>
        <v>2.0174507295105362</v>
      </c>
      <c r="N351" s="10">
        <f t="shared" si="11"/>
        <v>2.0004340774793188</v>
      </c>
    </row>
    <row r="352" spans="1:14">
      <c r="A352">
        <v>443</v>
      </c>
      <c r="B352">
        <v>1</v>
      </c>
      <c r="C352">
        <v>26</v>
      </c>
      <c r="D352" t="s">
        <v>658</v>
      </c>
      <c r="E352" s="12">
        <v>54.5</v>
      </c>
      <c r="F352" s="12">
        <v>57.7</v>
      </c>
      <c r="G352" s="12">
        <v>30.5</v>
      </c>
      <c r="H352" s="12">
        <v>142.69999999999999</v>
      </c>
      <c r="I352" s="12">
        <v>41.9</v>
      </c>
      <c r="J352" s="12">
        <v>53.5</v>
      </c>
      <c r="K352" s="12">
        <v>36</v>
      </c>
      <c r="L352" s="12">
        <v>131.4</v>
      </c>
      <c r="M352" s="10">
        <f t="shared" si="10"/>
        <v>2.1544239731146471</v>
      </c>
      <c r="N352" s="10">
        <f t="shared" si="11"/>
        <v>2.1185953652237619</v>
      </c>
    </row>
    <row r="353" spans="1:14">
      <c r="A353">
        <v>444</v>
      </c>
      <c r="B353">
        <v>1</v>
      </c>
      <c r="C353">
        <v>26</v>
      </c>
      <c r="D353" t="s">
        <v>331</v>
      </c>
      <c r="E353" s="12">
        <v>23.1</v>
      </c>
      <c r="F353" s="12">
        <v>25.1</v>
      </c>
      <c r="G353" s="12">
        <v>11.3</v>
      </c>
      <c r="H353" s="12">
        <v>59.5</v>
      </c>
      <c r="I353" s="12">
        <v>20.100000000000001</v>
      </c>
      <c r="J353" s="12">
        <v>30.8</v>
      </c>
      <c r="K353" s="12">
        <v>18.600000000000001</v>
      </c>
      <c r="L353" s="12">
        <v>69.5</v>
      </c>
      <c r="M353" s="10">
        <f t="shared" ref="M353:M416" si="12">LOG10(H353)</f>
        <v>1.7745169657285496</v>
      </c>
      <c r="N353" s="10">
        <f t="shared" ref="N353:N416" si="13">LOG10(L353)</f>
        <v>1.8419848045901139</v>
      </c>
    </row>
    <row r="354" spans="1:14">
      <c r="A354">
        <v>446</v>
      </c>
      <c r="B354">
        <v>1</v>
      </c>
      <c r="C354">
        <v>26</v>
      </c>
      <c r="D354" t="s">
        <v>491</v>
      </c>
      <c r="E354" s="12">
        <v>38.5</v>
      </c>
      <c r="F354" s="12">
        <v>39.6</v>
      </c>
      <c r="G354" s="12">
        <v>19.5</v>
      </c>
      <c r="H354" s="12">
        <v>97.6</v>
      </c>
      <c r="I354" s="12">
        <v>30.5</v>
      </c>
      <c r="J354" s="12">
        <v>40.700000000000003</v>
      </c>
      <c r="K354" s="12">
        <v>27</v>
      </c>
      <c r="L354" s="12">
        <v>98.2</v>
      </c>
      <c r="M354" s="10">
        <f t="shared" si="12"/>
        <v>1.9894498176666917</v>
      </c>
      <c r="N354" s="10">
        <f t="shared" si="13"/>
        <v>1.9921114877869497</v>
      </c>
    </row>
    <row r="355" spans="1:14">
      <c r="A355">
        <v>447</v>
      </c>
      <c r="B355">
        <v>1</v>
      </c>
      <c r="C355">
        <v>26</v>
      </c>
      <c r="D355" t="s">
        <v>654</v>
      </c>
      <c r="E355" s="12">
        <v>30.7</v>
      </c>
      <c r="F355" s="12">
        <v>40.4</v>
      </c>
      <c r="G355" s="12">
        <v>15.4</v>
      </c>
      <c r="H355" s="12">
        <v>86.5</v>
      </c>
      <c r="I355" s="12">
        <v>21.8</v>
      </c>
      <c r="J355" s="12">
        <v>31.9</v>
      </c>
      <c r="K355" s="12">
        <v>18.399999999999999</v>
      </c>
      <c r="L355" s="12">
        <v>72.099999999999994</v>
      </c>
      <c r="M355" s="10">
        <f t="shared" si="12"/>
        <v>1.9370161074648142</v>
      </c>
      <c r="N355" s="10">
        <f t="shared" si="13"/>
        <v>1.8579352647194289</v>
      </c>
    </row>
    <row r="356" spans="1:14">
      <c r="A356">
        <v>449</v>
      </c>
      <c r="B356">
        <v>1</v>
      </c>
      <c r="C356">
        <v>26</v>
      </c>
      <c r="D356" t="s">
        <v>466</v>
      </c>
      <c r="E356" s="12">
        <v>20.2</v>
      </c>
      <c r="F356" s="12">
        <v>23</v>
      </c>
      <c r="G356" s="12">
        <v>10.1</v>
      </c>
      <c r="H356" s="12">
        <v>53.3</v>
      </c>
      <c r="I356" s="12">
        <v>15.6</v>
      </c>
      <c r="J356" s="12">
        <v>22.7</v>
      </c>
      <c r="K356" s="12">
        <v>14.3</v>
      </c>
      <c r="L356" s="12">
        <v>52.6</v>
      </c>
      <c r="M356" s="10">
        <f t="shared" si="12"/>
        <v>1.7267272090265722</v>
      </c>
      <c r="N356" s="10">
        <f t="shared" si="13"/>
        <v>1.7209857441537391</v>
      </c>
    </row>
    <row r="357" spans="1:14">
      <c r="A357">
        <v>451</v>
      </c>
      <c r="B357">
        <v>1</v>
      </c>
      <c r="C357">
        <v>26</v>
      </c>
      <c r="D357" t="s">
        <v>655</v>
      </c>
      <c r="E357" s="12">
        <v>70</v>
      </c>
      <c r="F357" s="12">
        <v>81</v>
      </c>
      <c r="G357" s="12">
        <v>34</v>
      </c>
      <c r="H357" s="12">
        <v>185</v>
      </c>
      <c r="I357" s="12">
        <v>58.7</v>
      </c>
      <c r="J357" s="12">
        <v>89</v>
      </c>
      <c r="K357" s="12">
        <v>53.7</v>
      </c>
      <c r="L357" s="12">
        <v>201.4</v>
      </c>
      <c r="M357" s="10">
        <f t="shared" si="12"/>
        <v>2.2671717284030137</v>
      </c>
      <c r="N357" s="10">
        <f t="shared" si="13"/>
        <v>2.3040594662175993</v>
      </c>
    </row>
    <row r="358" spans="1:14">
      <c r="A358">
        <v>453</v>
      </c>
      <c r="B358">
        <v>1</v>
      </c>
      <c r="C358">
        <v>26</v>
      </c>
      <c r="D358" t="s">
        <v>656</v>
      </c>
      <c r="E358" s="12">
        <v>70</v>
      </c>
      <c r="F358" s="12">
        <v>81</v>
      </c>
      <c r="G358" s="12">
        <v>34</v>
      </c>
      <c r="H358" s="12">
        <v>185</v>
      </c>
      <c r="I358" s="12">
        <v>58.7</v>
      </c>
      <c r="J358" s="12">
        <v>89</v>
      </c>
      <c r="K358" s="12">
        <v>53.7</v>
      </c>
      <c r="L358" s="12">
        <v>201.4</v>
      </c>
      <c r="M358" s="10">
        <f t="shared" si="12"/>
        <v>2.2671717284030137</v>
      </c>
      <c r="N358" s="10">
        <f t="shared" si="13"/>
        <v>2.3040594662175993</v>
      </c>
    </row>
    <row r="359" spans="1:14">
      <c r="A359">
        <v>454</v>
      </c>
      <c r="B359">
        <v>1</v>
      </c>
      <c r="C359">
        <v>27</v>
      </c>
      <c r="D359" t="s">
        <v>164</v>
      </c>
      <c r="E359" s="12">
        <v>17</v>
      </c>
      <c r="F359" s="12">
        <v>19.899999999999999</v>
      </c>
      <c r="G359" s="12">
        <v>10.8</v>
      </c>
      <c r="H359" s="12">
        <v>47.7</v>
      </c>
      <c r="I359" s="12">
        <v>16.100000000000001</v>
      </c>
      <c r="J359" s="12">
        <v>25.3</v>
      </c>
      <c r="K359" s="12">
        <v>16.5</v>
      </c>
      <c r="L359" s="12">
        <v>57.9</v>
      </c>
      <c r="M359" s="10">
        <f t="shared" si="12"/>
        <v>1.6785183790401139</v>
      </c>
      <c r="N359" s="10">
        <f t="shared" si="13"/>
        <v>1.7626785637274363</v>
      </c>
    </row>
    <row r="360" spans="1:14">
      <c r="A360">
        <v>455</v>
      </c>
      <c r="B360">
        <v>1</v>
      </c>
      <c r="C360">
        <v>27</v>
      </c>
      <c r="D360" t="s">
        <v>173</v>
      </c>
      <c r="E360" s="12">
        <v>34.9</v>
      </c>
      <c r="F360" s="12">
        <v>39.700000000000003</v>
      </c>
      <c r="G360" s="12">
        <v>21.2</v>
      </c>
      <c r="H360" s="12">
        <v>95.8</v>
      </c>
      <c r="I360" s="12">
        <v>32.700000000000003</v>
      </c>
      <c r="J360" s="12">
        <v>56.9</v>
      </c>
      <c r="K360" s="12">
        <v>39.5</v>
      </c>
      <c r="L360" s="12">
        <v>129.1</v>
      </c>
      <c r="M360" s="10">
        <f t="shared" si="12"/>
        <v>1.9813655090785445</v>
      </c>
      <c r="N360" s="10">
        <f t="shared" si="13"/>
        <v>2.1109262422664203</v>
      </c>
    </row>
    <row r="361" spans="1:14">
      <c r="A361">
        <v>456</v>
      </c>
      <c r="B361">
        <v>1</v>
      </c>
      <c r="C361">
        <v>27</v>
      </c>
      <c r="D361" t="s">
        <v>287</v>
      </c>
      <c r="E361" s="12">
        <v>12.5</v>
      </c>
      <c r="F361" s="12">
        <v>14.4</v>
      </c>
      <c r="G361" s="12">
        <v>8.6</v>
      </c>
      <c r="H361" s="12">
        <v>35.5</v>
      </c>
      <c r="I361" s="12">
        <v>15.4</v>
      </c>
      <c r="J361" s="12">
        <v>27.7</v>
      </c>
      <c r="K361" s="12">
        <v>20.7</v>
      </c>
      <c r="L361" s="12">
        <v>63.8</v>
      </c>
      <c r="M361" s="10">
        <f t="shared" si="12"/>
        <v>1.550228353055094</v>
      </c>
      <c r="N361" s="10">
        <f t="shared" si="13"/>
        <v>1.8048206787211623</v>
      </c>
    </row>
    <row r="362" spans="1:14">
      <c r="A362">
        <v>458</v>
      </c>
      <c r="B362">
        <v>1</v>
      </c>
      <c r="C362">
        <v>27</v>
      </c>
      <c r="D362" t="s">
        <v>111</v>
      </c>
      <c r="E362" s="12">
        <v>30.1</v>
      </c>
      <c r="F362" s="12">
        <v>34.700000000000003</v>
      </c>
      <c r="G362" s="12">
        <v>17.600000000000001</v>
      </c>
      <c r="H362" s="12">
        <v>82.4</v>
      </c>
      <c r="I362" s="12">
        <v>26</v>
      </c>
      <c r="J362" s="12">
        <v>43.2</v>
      </c>
      <c r="K362" s="12">
        <v>31.1</v>
      </c>
      <c r="L362" s="12">
        <v>100.3</v>
      </c>
      <c r="M362" s="10">
        <f t="shared" si="12"/>
        <v>1.9159272116971158</v>
      </c>
      <c r="N362" s="10">
        <f t="shared" si="13"/>
        <v>2.0013009330204179</v>
      </c>
    </row>
    <row r="363" spans="1:14">
      <c r="A363">
        <v>459</v>
      </c>
      <c r="B363">
        <v>1</v>
      </c>
      <c r="C363">
        <v>27</v>
      </c>
      <c r="D363" t="s">
        <v>479</v>
      </c>
      <c r="E363" s="12">
        <v>25.5</v>
      </c>
      <c r="F363" s="12">
        <v>30.9</v>
      </c>
      <c r="G363" s="12">
        <v>17</v>
      </c>
      <c r="H363" s="12">
        <v>73.400000000000006</v>
      </c>
      <c r="I363" s="12">
        <v>19.2</v>
      </c>
      <c r="J363" s="12">
        <v>32.5</v>
      </c>
      <c r="K363" s="12">
        <v>24.4</v>
      </c>
      <c r="L363" s="13">
        <v>76.099999999999994</v>
      </c>
      <c r="M363" s="10">
        <f t="shared" si="12"/>
        <v>1.8656960599160706</v>
      </c>
      <c r="N363" s="10">
        <f t="shared" si="13"/>
        <v>1.8813846567705728</v>
      </c>
    </row>
    <row r="364" spans="1:14">
      <c r="A364">
        <v>460</v>
      </c>
      <c r="B364">
        <v>1</v>
      </c>
      <c r="C364">
        <v>27</v>
      </c>
      <c r="D364" t="s">
        <v>167</v>
      </c>
      <c r="E364" s="12">
        <v>12.5</v>
      </c>
      <c r="F364" s="12">
        <v>13.4</v>
      </c>
      <c r="G364" s="12">
        <v>6.6</v>
      </c>
      <c r="H364" s="12">
        <v>32.5</v>
      </c>
      <c r="I364" s="12">
        <v>12.4</v>
      </c>
      <c r="J364" s="12">
        <v>19.7</v>
      </c>
      <c r="K364" s="12">
        <v>13</v>
      </c>
      <c r="L364" s="12">
        <v>45.1</v>
      </c>
      <c r="M364" s="10">
        <f t="shared" si="12"/>
        <v>1.5118833609788744</v>
      </c>
      <c r="N364" s="10">
        <f t="shared" si="13"/>
        <v>1.6541765418779606</v>
      </c>
    </row>
    <row r="365" spans="1:14">
      <c r="A365">
        <v>461</v>
      </c>
      <c r="B365">
        <v>1</v>
      </c>
      <c r="C365">
        <v>27</v>
      </c>
      <c r="D365" t="s">
        <v>529</v>
      </c>
      <c r="E365" s="12">
        <v>19.899999999999999</v>
      </c>
      <c r="F365" s="12">
        <v>21.2</v>
      </c>
      <c r="G365" s="12">
        <v>11.2</v>
      </c>
      <c r="H365" s="12">
        <v>52.3</v>
      </c>
      <c r="I365" s="12">
        <v>16.2</v>
      </c>
      <c r="J365" s="12">
        <v>29.3</v>
      </c>
      <c r="K365" s="12">
        <v>22.4</v>
      </c>
      <c r="L365" s="12">
        <v>67.900000000000006</v>
      </c>
      <c r="M365" s="10">
        <f t="shared" si="12"/>
        <v>1.7185016888672742</v>
      </c>
      <c r="N365" s="10">
        <f t="shared" si="13"/>
        <v>1.8318697742805017</v>
      </c>
    </row>
    <row r="366" spans="1:14">
      <c r="A366">
        <v>462</v>
      </c>
      <c r="B366">
        <v>1</v>
      </c>
      <c r="C366">
        <v>27</v>
      </c>
      <c r="D366" t="s">
        <v>485</v>
      </c>
      <c r="E366" s="12">
        <v>18.600000000000001</v>
      </c>
      <c r="F366" s="12">
        <v>22.8</v>
      </c>
      <c r="G366" s="12">
        <v>11.8</v>
      </c>
      <c r="H366" s="12">
        <v>53.2</v>
      </c>
      <c r="I366" s="12">
        <v>15.5</v>
      </c>
      <c r="J366" s="12">
        <v>29.1</v>
      </c>
      <c r="K366" s="12">
        <v>21.1</v>
      </c>
      <c r="L366" s="12">
        <v>65.7</v>
      </c>
      <c r="M366" s="10">
        <f t="shared" si="12"/>
        <v>1.7259116322950483</v>
      </c>
      <c r="N366" s="10">
        <f t="shared" si="13"/>
        <v>1.8175653695597809</v>
      </c>
    </row>
    <row r="367" spans="1:14">
      <c r="A367">
        <v>463</v>
      </c>
      <c r="B367">
        <v>1</v>
      </c>
      <c r="C367">
        <v>27</v>
      </c>
      <c r="D367" t="s">
        <v>532</v>
      </c>
      <c r="E367" s="12">
        <v>20.45</v>
      </c>
      <c r="F367" s="12">
        <v>25.4</v>
      </c>
      <c r="G367" s="12">
        <v>13.6</v>
      </c>
      <c r="H367" s="12">
        <v>52.65</v>
      </c>
      <c r="I367" s="12">
        <v>19.100000000000001</v>
      </c>
      <c r="J367" s="12">
        <v>30</v>
      </c>
      <c r="K367" s="12">
        <v>17.3</v>
      </c>
      <c r="L367" s="12">
        <v>66.400000000000006</v>
      </c>
      <c r="M367" s="10">
        <f t="shared" si="12"/>
        <v>1.7213983755215052</v>
      </c>
      <c r="N367" s="10">
        <f t="shared" si="13"/>
        <v>1.8221680793680175</v>
      </c>
    </row>
    <row r="368" spans="1:14">
      <c r="A368">
        <v>464</v>
      </c>
      <c r="B368">
        <v>1</v>
      </c>
      <c r="C368">
        <v>27</v>
      </c>
      <c r="D368" t="s">
        <v>270</v>
      </c>
      <c r="E368" s="12">
        <v>22.2</v>
      </c>
      <c r="F368" s="12">
        <v>27.4</v>
      </c>
      <c r="G368" s="12">
        <v>15.5</v>
      </c>
      <c r="H368" s="12">
        <v>65.099999999999994</v>
      </c>
      <c r="I368" s="12">
        <v>22.3</v>
      </c>
      <c r="J368" s="12">
        <v>33.5</v>
      </c>
      <c r="K368" s="12">
        <v>19.100000000000001</v>
      </c>
      <c r="L368" s="12">
        <v>74.900000000000006</v>
      </c>
      <c r="M368" s="10">
        <f t="shared" si="12"/>
        <v>1.8135809885681919</v>
      </c>
      <c r="N368" s="10">
        <f t="shared" si="13"/>
        <v>1.8744818176994664</v>
      </c>
    </row>
    <row r="369" spans="1:14">
      <c r="A369">
        <v>465</v>
      </c>
      <c r="B369">
        <v>1</v>
      </c>
      <c r="C369">
        <v>27</v>
      </c>
      <c r="D369" t="s">
        <v>530</v>
      </c>
      <c r="E369" s="12">
        <v>17.100000000000001</v>
      </c>
      <c r="F369" s="12">
        <v>20.3</v>
      </c>
      <c r="G369" s="12">
        <v>11.5</v>
      </c>
      <c r="H369" s="12">
        <v>48.9</v>
      </c>
      <c r="I369" s="12">
        <v>15.4</v>
      </c>
      <c r="J369" s="12">
        <v>30.9</v>
      </c>
      <c r="K369" s="12">
        <v>22.9</v>
      </c>
      <c r="L369" s="12">
        <v>69.2</v>
      </c>
      <c r="M369" s="10">
        <f t="shared" si="12"/>
        <v>1.6893088591236203</v>
      </c>
      <c r="N369" s="10">
        <f t="shared" si="13"/>
        <v>1.8401060944567578</v>
      </c>
    </row>
    <row r="370" spans="1:14">
      <c r="A370">
        <v>466</v>
      </c>
      <c r="B370">
        <v>1</v>
      </c>
      <c r="C370">
        <v>27</v>
      </c>
      <c r="D370" t="s">
        <v>492</v>
      </c>
      <c r="E370" s="12">
        <v>27.65</v>
      </c>
      <c r="F370" s="12">
        <v>33.9</v>
      </c>
      <c r="G370" s="12">
        <v>17</v>
      </c>
      <c r="H370" s="12">
        <v>70.05</v>
      </c>
      <c r="I370" s="12">
        <v>23.6</v>
      </c>
      <c r="J370" s="12">
        <v>34.85</v>
      </c>
      <c r="K370" s="12">
        <v>20.9</v>
      </c>
      <c r="L370" s="12">
        <v>79.349999999999994</v>
      </c>
      <c r="M370" s="10">
        <f t="shared" si="12"/>
        <v>1.8454081396217934</v>
      </c>
      <c r="N370" s="10">
        <f t="shared" si="13"/>
        <v>1.899546931090867</v>
      </c>
    </row>
    <row r="371" spans="1:14">
      <c r="A371">
        <v>467</v>
      </c>
      <c r="B371">
        <v>1</v>
      </c>
      <c r="C371">
        <v>27</v>
      </c>
      <c r="D371" t="s">
        <v>500</v>
      </c>
      <c r="E371" s="12">
        <v>12.1</v>
      </c>
      <c r="F371" s="12">
        <v>14.4</v>
      </c>
      <c r="G371" s="12">
        <v>8.1</v>
      </c>
      <c r="H371" s="12">
        <v>34.6</v>
      </c>
      <c r="I371" s="12">
        <v>11.2</v>
      </c>
      <c r="J371" s="12">
        <v>20.7</v>
      </c>
      <c r="K371" s="12">
        <v>15.6</v>
      </c>
      <c r="L371" s="12">
        <v>47.5</v>
      </c>
      <c r="M371" s="10">
        <f t="shared" si="12"/>
        <v>1.5390760987927767</v>
      </c>
      <c r="N371" s="10">
        <f t="shared" si="13"/>
        <v>1.6766936096248666</v>
      </c>
    </row>
    <row r="372" spans="1:14">
      <c r="A372">
        <v>468</v>
      </c>
      <c r="B372">
        <v>1</v>
      </c>
      <c r="C372">
        <v>27</v>
      </c>
      <c r="D372" t="s">
        <v>104</v>
      </c>
      <c r="E372" s="12">
        <v>22.8</v>
      </c>
      <c r="F372" s="12">
        <v>25.5</v>
      </c>
      <c r="G372" s="12">
        <v>11.8</v>
      </c>
      <c r="H372" s="12">
        <v>60.1</v>
      </c>
      <c r="I372" s="12">
        <v>21.6</v>
      </c>
      <c r="J372" s="12">
        <v>36</v>
      </c>
      <c r="K372" s="12">
        <v>25</v>
      </c>
      <c r="L372" s="12">
        <v>82.6</v>
      </c>
      <c r="M372" s="10">
        <f t="shared" si="12"/>
        <v>1.7788744720027396</v>
      </c>
      <c r="N372" s="10">
        <f t="shared" si="13"/>
        <v>1.9169800473203822</v>
      </c>
    </row>
    <row r="373" spans="1:14">
      <c r="A373">
        <v>469</v>
      </c>
      <c r="B373">
        <v>1</v>
      </c>
      <c r="C373">
        <v>27</v>
      </c>
      <c r="D373" t="s">
        <v>163</v>
      </c>
      <c r="E373" s="12">
        <v>19.100000000000001</v>
      </c>
      <c r="F373" s="12">
        <v>22.9</v>
      </c>
      <c r="G373" s="12">
        <v>11.6</v>
      </c>
      <c r="H373" s="12">
        <v>53.6</v>
      </c>
      <c r="I373" s="12">
        <v>17</v>
      </c>
      <c r="J373" s="12">
        <v>27.6</v>
      </c>
      <c r="K373" s="12">
        <v>18.100000000000001</v>
      </c>
      <c r="L373" s="12">
        <v>62.7</v>
      </c>
      <c r="M373" s="10">
        <f t="shared" si="12"/>
        <v>1.72916478969277</v>
      </c>
      <c r="N373" s="10">
        <f t="shared" si="13"/>
        <v>1.7972675408307164</v>
      </c>
    </row>
    <row r="374" spans="1:14">
      <c r="A374">
        <v>470</v>
      </c>
      <c r="B374">
        <v>1</v>
      </c>
      <c r="C374">
        <v>27</v>
      </c>
      <c r="D374" t="s">
        <v>521</v>
      </c>
      <c r="E374" s="12">
        <v>12.8</v>
      </c>
      <c r="F374" s="12">
        <v>15.8</v>
      </c>
      <c r="G374" s="12">
        <v>8.3666666666666671</v>
      </c>
      <c r="H374" s="12">
        <v>36.966666666666661</v>
      </c>
      <c r="I374" s="12">
        <v>10.766666666666666</v>
      </c>
      <c r="J374" s="12">
        <v>17.7</v>
      </c>
      <c r="K374" s="12">
        <v>15.333333333333334</v>
      </c>
      <c r="L374" s="12">
        <v>43.8</v>
      </c>
      <c r="M374" s="10">
        <f t="shared" si="12"/>
        <v>1.5678102914294976</v>
      </c>
      <c r="N374" s="10">
        <f t="shared" si="13"/>
        <v>1.6414741105040995</v>
      </c>
    </row>
    <row r="375" spans="1:14">
      <c r="A375">
        <v>472</v>
      </c>
      <c r="B375">
        <v>1</v>
      </c>
      <c r="C375">
        <v>27</v>
      </c>
      <c r="D375" t="s">
        <v>524</v>
      </c>
      <c r="E375" s="12">
        <v>21.5</v>
      </c>
      <c r="F375" s="12">
        <v>24.35</v>
      </c>
      <c r="G375" s="12">
        <v>15.3</v>
      </c>
      <c r="H375" s="12">
        <v>61.15</v>
      </c>
      <c r="I375" s="12">
        <v>20.75</v>
      </c>
      <c r="J375" s="12">
        <v>38.450000000000003</v>
      </c>
      <c r="K375" s="12">
        <v>28.05</v>
      </c>
      <c r="L375" s="12">
        <v>87.25</v>
      </c>
      <c r="M375" s="10">
        <f t="shared" si="12"/>
        <v>1.7863964613723042</v>
      </c>
      <c r="N375" s="10">
        <f t="shared" si="13"/>
        <v>1.9407654356312176</v>
      </c>
    </row>
    <row r="376" spans="1:14">
      <c r="A376">
        <v>473</v>
      </c>
      <c r="B376">
        <v>1</v>
      </c>
      <c r="C376">
        <v>27</v>
      </c>
      <c r="D376" t="s">
        <v>497</v>
      </c>
      <c r="E376" s="12">
        <v>18.8</v>
      </c>
      <c r="F376" s="12">
        <v>19</v>
      </c>
      <c r="G376" s="12">
        <v>8.9</v>
      </c>
      <c r="H376" s="12">
        <v>46.7</v>
      </c>
      <c r="I376" s="12">
        <v>20.3</v>
      </c>
      <c r="J376" s="12">
        <v>35.5</v>
      </c>
      <c r="K376" s="12">
        <v>27</v>
      </c>
      <c r="L376" s="12">
        <v>82.8</v>
      </c>
      <c r="M376" s="10">
        <f t="shared" si="12"/>
        <v>1.6693168805661123</v>
      </c>
      <c r="N376" s="10">
        <f t="shared" si="13"/>
        <v>1.9180303367848801</v>
      </c>
    </row>
    <row r="377" spans="1:14">
      <c r="A377">
        <v>474</v>
      </c>
      <c r="B377">
        <v>1</v>
      </c>
      <c r="C377">
        <v>27</v>
      </c>
      <c r="D377" t="s">
        <v>305</v>
      </c>
      <c r="E377" s="12">
        <v>40.6</v>
      </c>
      <c r="F377" s="12">
        <v>43.8</v>
      </c>
      <c r="G377" s="12">
        <v>23.5</v>
      </c>
      <c r="H377" s="12">
        <v>107.9</v>
      </c>
      <c r="I377" s="12">
        <v>34</v>
      </c>
      <c r="J377" s="12">
        <v>45.6</v>
      </c>
      <c r="K377" s="12">
        <v>29.3</v>
      </c>
      <c r="L377" s="12">
        <v>108.9</v>
      </c>
      <c r="M377" s="10">
        <f t="shared" si="12"/>
        <v>2.0330214446829107</v>
      </c>
      <c r="N377" s="10">
        <f t="shared" si="13"/>
        <v>2.037027879755775</v>
      </c>
    </row>
    <row r="378" spans="1:14">
      <c r="A378">
        <v>476</v>
      </c>
      <c r="B378">
        <v>1</v>
      </c>
      <c r="C378">
        <v>27</v>
      </c>
      <c r="D378" t="s">
        <v>307</v>
      </c>
      <c r="E378" s="12">
        <v>54.7</v>
      </c>
      <c r="F378" s="12">
        <v>55.7</v>
      </c>
      <c r="G378" s="12">
        <v>32</v>
      </c>
      <c r="H378" s="12">
        <v>142.4</v>
      </c>
      <c r="I378" s="12">
        <v>44.4</v>
      </c>
      <c r="J378" s="12">
        <v>79.8</v>
      </c>
      <c r="K378" s="12">
        <v>63.9</v>
      </c>
      <c r="L378" s="12">
        <v>188.1</v>
      </c>
      <c r="M378" s="10">
        <f t="shared" si="12"/>
        <v>2.1535099893008374</v>
      </c>
      <c r="N378" s="10">
        <f t="shared" si="13"/>
        <v>2.274388795550379</v>
      </c>
    </row>
    <row r="379" spans="1:14">
      <c r="A379">
        <v>477</v>
      </c>
      <c r="B379">
        <v>1</v>
      </c>
      <c r="C379">
        <v>27</v>
      </c>
      <c r="D379" t="s">
        <v>202</v>
      </c>
      <c r="E379" s="12">
        <v>65.5</v>
      </c>
      <c r="F379" s="12">
        <v>81.900000000000006</v>
      </c>
      <c r="G379" s="12">
        <v>49.7</v>
      </c>
      <c r="H379" s="12">
        <v>197.1</v>
      </c>
      <c r="I379" s="12">
        <v>53</v>
      </c>
      <c r="J379" s="12">
        <v>90</v>
      </c>
      <c r="K379" s="12">
        <v>58.8</v>
      </c>
      <c r="L379" s="12">
        <v>201.8</v>
      </c>
      <c r="M379" s="10">
        <f t="shared" si="12"/>
        <v>2.2946866242794433</v>
      </c>
      <c r="N379" s="10">
        <f t="shared" si="13"/>
        <v>2.3049211619008916</v>
      </c>
    </row>
    <row r="380" spans="1:14">
      <c r="A380">
        <v>478</v>
      </c>
      <c r="B380">
        <v>1</v>
      </c>
      <c r="C380">
        <v>27</v>
      </c>
      <c r="D380" t="s">
        <v>179</v>
      </c>
      <c r="E380" s="12">
        <v>67.2</v>
      </c>
      <c r="F380" s="12">
        <v>82.1</v>
      </c>
      <c r="G380" s="12">
        <v>51</v>
      </c>
      <c r="H380" s="12">
        <v>200.3</v>
      </c>
      <c r="I380" s="12">
        <v>50.9</v>
      </c>
      <c r="J380" s="12">
        <v>89</v>
      </c>
      <c r="K380" s="12">
        <v>56.8</v>
      </c>
      <c r="L380" s="12">
        <v>196.7</v>
      </c>
      <c r="M380" s="10">
        <f t="shared" si="12"/>
        <v>2.3016809492935764</v>
      </c>
      <c r="N380" s="10">
        <f t="shared" si="13"/>
        <v>2.2938043599193367</v>
      </c>
    </row>
    <row r="381" spans="1:14">
      <c r="A381">
        <v>479</v>
      </c>
      <c r="B381">
        <v>1</v>
      </c>
      <c r="C381">
        <v>27</v>
      </c>
      <c r="D381" t="s">
        <v>180</v>
      </c>
      <c r="E381" s="12">
        <v>47.7</v>
      </c>
      <c r="F381" s="12">
        <v>62.8</v>
      </c>
      <c r="G381" s="12">
        <v>38.6</v>
      </c>
      <c r="H381" s="12">
        <v>149.1</v>
      </c>
      <c r="I381" s="12">
        <v>38.700000000000003</v>
      </c>
      <c r="J381" s="12">
        <v>68.8</v>
      </c>
      <c r="K381" s="12">
        <v>47</v>
      </c>
      <c r="L381" s="12">
        <v>154.5</v>
      </c>
      <c r="M381" s="10">
        <f t="shared" si="12"/>
        <v>2.1734776434529945</v>
      </c>
      <c r="N381" s="10">
        <f t="shared" si="13"/>
        <v>2.1889284837608534</v>
      </c>
    </row>
    <row r="382" spans="1:14">
      <c r="A382">
        <v>481</v>
      </c>
      <c r="B382">
        <v>1</v>
      </c>
      <c r="C382">
        <v>27</v>
      </c>
      <c r="D382" t="s">
        <v>483</v>
      </c>
      <c r="E382" s="12">
        <v>13.1</v>
      </c>
      <c r="F382" s="12">
        <v>19.5</v>
      </c>
      <c r="G382" s="12">
        <v>11.7</v>
      </c>
      <c r="H382" s="12">
        <v>44.3</v>
      </c>
      <c r="I382" s="12">
        <v>12.6</v>
      </c>
      <c r="J382" s="12">
        <v>19.600000000000001</v>
      </c>
      <c r="K382" s="12">
        <v>11.8</v>
      </c>
      <c r="L382" s="12">
        <v>44</v>
      </c>
      <c r="M382" s="10">
        <f t="shared" si="12"/>
        <v>1.6464037262230695</v>
      </c>
      <c r="N382" s="10">
        <f t="shared" si="13"/>
        <v>1.6434526764861874</v>
      </c>
    </row>
    <row r="383" spans="1:14">
      <c r="A383">
        <v>482</v>
      </c>
      <c r="B383">
        <v>1</v>
      </c>
      <c r="C383">
        <v>27</v>
      </c>
      <c r="D383" t="s">
        <v>494</v>
      </c>
      <c r="E383" s="12">
        <v>27.2</v>
      </c>
      <c r="F383" s="12">
        <v>31.9</v>
      </c>
      <c r="G383" s="12">
        <v>17.899999999999999</v>
      </c>
      <c r="H383" s="12">
        <v>77</v>
      </c>
      <c r="I383" s="12">
        <v>24.6</v>
      </c>
      <c r="J383" s="12">
        <v>33.5</v>
      </c>
      <c r="K383" s="12">
        <v>26.2</v>
      </c>
      <c r="L383" s="12">
        <v>84.3</v>
      </c>
      <c r="M383" s="10">
        <f t="shared" si="12"/>
        <v>1.8864907251724818</v>
      </c>
      <c r="N383" s="10">
        <f t="shared" si="13"/>
        <v>1.9258275746247424</v>
      </c>
    </row>
    <row r="384" spans="1:14">
      <c r="A384">
        <v>483</v>
      </c>
      <c r="B384">
        <v>1</v>
      </c>
      <c r="C384">
        <v>27</v>
      </c>
      <c r="D384" t="s">
        <v>175</v>
      </c>
      <c r="E384" s="12">
        <v>27.3</v>
      </c>
      <c r="F384" s="12">
        <v>37</v>
      </c>
      <c r="G384" s="12">
        <v>17.600000000000001</v>
      </c>
      <c r="H384" s="12">
        <v>81.900000000000006</v>
      </c>
      <c r="I384" s="12">
        <v>20.3</v>
      </c>
      <c r="J384" s="12">
        <v>32.799999999999997</v>
      </c>
      <c r="K384" s="12">
        <v>18.2</v>
      </c>
      <c r="L384" s="12">
        <v>71.3</v>
      </c>
      <c r="M384" s="10">
        <f t="shared" si="12"/>
        <v>1.9132839017604184</v>
      </c>
      <c r="N384" s="10">
        <f t="shared" si="13"/>
        <v>1.8530895298518655</v>
      </c>
    </row>
    <row r="385" spans="1:14">
      <c r="A385">
        <v>484</v>
      </c>
      <c r="B385">
        <v>1</v>
      </c>
      <c r="C385">
        <v>27</v>
      </c>
      <c r="D385" t="s">
        <v>306</v>
      </c>
      <c r="E385" s="12">
        <v>28.4</v>
      </c>
      <c r="F385" s="12">
        <v>39.1</v>
      </c>
      <c r="G385" s="12">
        <v>19.899999999999999</v>
      </c>
      <c r="H385" s="12">
        <v>87.4</v>
      </c>
      <c r="I385" s="12">
        <v>21.8</v>
      </c>
      <c r="J385" s="12">
        <v>34.799999999999997</v>
      </c>
      <c r="K385" s="12">
        <v>22</v>
      </c>
      <c r="L385" s="12">
        <v>78.599999999999994</v>
      </c>
      <c r="M385" s="10">
        <f t="shared" si="12"/>
        <v>1.941511432634403</v>
      </c>
      <c r="N385" s="10">
        <f t="shared" si="13"/>
        <v>1.8954225460394079</v>
      </c>
    </row>
    <row r="386" spans="1:14">
      <c r="A386">
        <v>485</v>
      </c>
      <c r="B386">
        <v>1</v>
      </c>
      <c r="C386">
        <v>27</v>
      </c>
      <c r="D386" t="s">
        <v>176</v>
      </c>
      <c r="E386" s="12">
        <v>31.3</v>
      </c>
      <c r="F386" s="12">
        <v>40.6</v>
      </c>
      <c r="G386" s="12">
        <v>18.600000000000001</v>
      </c>
      <c r="H386" s="12">
        <v>90.5</v>
      </c>
      <c r="I386" s="12">
        <v>22.3</v>
      </c>
      <c r="J386" s="12">
        <v>37.200000000000003</v>
      </c>
      <c r="K386" s="12">
        <v>22.5</v>
      </c>
      <c r="L386" s="12">
        <v>82</v>
      </c>
      <c r="M386" s="10">
        <f t="shared" si="12"/>
        <v>1.9566485792052033</v>
      </c>
      <c r="N386" s="10">
        <f t="shared" si="13"/>
        <v>1.9138138523837167</v>
      </c>
    </row>
    <row r="387" spans="1:14">
      <c r="A387">
        <v>488</v>
      </c>
      <c r="B387">
        <v>1</v>
      </c>
      <c r="C387">
        <v>27</v>
      </c>
      <c r="D387" t="s">
        <v>501</v>
      </c>
      <c r="E387" s="12">
        <v>14.4</v>
      </c>
      <c r="F387" s="12">
        <v>18.600000000000001</v>
      </c>
      <c r="G387" s="12">
        <v>9.6999999999999993</v>
      </c>
      <c r="H387" s="12">
        <v>42.7</v>
      </c>
      <c r="I387" s="12">
        <v>12.5</v>
      </c>
      <c r="J387" s="12">
        <v>22.7</v>
      </c>
      <c r="K387" s="12">
        <v>16.100000000000001</v>
      </c>
      <c r="L387" s="12">
        <v>51.3</v>
      </c>
      <c r="M387" s="10">
        <f t="shared" si="12"/>
        <v>1.6304278750250238</v>
      </c>
      <c r="N387" s="10">
        <f t="shared" si="13"/>
        <v>1.7101173651118162</v>
      </c>
    </row>
    <row r="388" spans="1:14">
      <c r="A388">
        <v>490</v>
      </c>
      <c r="B388">
        <v>1</v>
      </c>
      <c r="C388">
        <v>27</v>
      </c>
      <c r="D388" t="s">
        <v>508</v>
      </c>
      <c r="E388" s="12">
        <v>23.1</v>
      </c>
      <c r="F388" s="12">
        <v>25.9</v>
      </c>
      <c r="G388" s="12">
        <v>14.35</v>
      </c>
      <c r="H388" s="12">
        <v>63.35</v>
      </c>
      <c r="I388" s="12">
        <v>17.25</v>
      </c>
      <c r="J388" s="12">
        <v>28.55</v>
      </c>
      <c r="K388" s="12">
        <v>21.1</v>
      </c>
      <c r="L388" s="12">
        <v>66.900000000000006</v>
      </c>
      <c r="M388" s="10">
        <f t="shared" si="12"/>
        <v>1.8017466192194602</v>
      </c>
      <c r="N388" s="10">
        <f t="shared" si="13"/>
        <v>1.825426117767823</v>
      </c>
    </row>
    <row r="389" spans="1:14">
      <c r="A389">
        <v>491</v>
      </c>
      <c r="B389">
        <v>1</v>
      </c>
      <c r="C389">
        <v>27</v>
      </c>
      <c r="D389" t="s">
        <v>281</v>
      </c>
      <c r="E389" s="12">
        <v>16.2</v>
      </c>
      <c r="F389" s="12">
        <v>19.7</v>
      </c>
      <c r="G389" s="12">
        <v>9</v>
      </c>
      <c r="H389" s="12">
        <v>44.9</v>
      </c>
      <c r="I389" s="12">
        <v>16.5</v>
      </c>
      <c r="J389" s="12">
        <v>32.200000000000003</v>
      </c>
      <c r="K389" s="12">
        <v>25.6</v>
      </c>
      <c r="L389" s="12">
        <v>74.3</v>
      </c>
      <c r="M389" s="10">
        <f t="shared" si="12"/>
        <v>1.6522463410033232</v>
      </c>
      <c r="N389" s="10">
        <f t="shared" si="13"/>
        <v>1.8709888137605752</v>
      </c>
    </row>
    <row r="390" spans="1:14">
      <c r="A390">
        <v>492</v>
      </c>
      <c r="B390">
        <v>1</v>
      </c>
      <c r="C390">
        <v>27</v>
      </c>
      <c r="D390" t="s">
        <v>493</v>
      </c>
      <c r="E390" s="12">
        <v>20.100000000000001</v>
      </c>
      <c r="F390" s="12">
        <v>22.6</v>
      </c>
      <c r="G390" s="12">
        <v>12.8</v>
      </c>
      <c r="H390" s="12">
        <v>55.5</v>
      </c>
      <c r="I390" s="12">
        <v>18.5</v>
      </c>
      <c r="J390" s="12">
        <v>30.9</v>
      </c>
      <c r="K390" s="12">
        <v>20.3</v>
      </c>
      <c r="L390" s="12">
        <v>69.7</v>
      </c>
      <c r="M390" s="10">
        <f t="shared" si="12"/>
        <v>1.7442929831226763</v>
      </c>
      <c r="N390" s="10">
        <f t="shared" si="13"/>
        <v>1.8432327780980093</v>
      </c>
    </row>
    <row r="391" spans="1:14">
      <c r="A391">
        <v>493</v>
      </c>
      <c r="B391">
        <v>1</v>
      </c>
      <c r="C391">
        <v>27</v>
      </c>
      <c r="D391" t="s">
        <v>504</v>
      </c>
      <c r="E391" s="12">
        <v>14.6</v>
      </c>
      <c r="F391" s="12">
        <v>19.5</v>
      </c>
      <c r="G391" s="12">
        <v>9.6999999999999993</v>
      </c>
      <c r="H391" s="12">
        <v>43.8</v>
      </c>
      <c r="I391" s="12">
        <v>13.3</v>
      </c>
      <c r="J391" s="12">
        <v>23.5</v>
      </c>
      <c r="K391" s="12">
        <v>17.100000000000001</v>
      </c>
      <c r="L391" s="12">
        <v>53.9</v>
      </c>
      <c r="M391" s="10">
        <f t="shared" si="12"/>
        <v>1.6414741105040995</v>
      </c>
      <c r="N391" s="10">
        <f t="shared" si="13"/>
        <v>1.7315887651867388</v>
      </c>
    </row>
    <row r="392" spans="1:14">
      <c r="A392">
        <v>495</v>
      </c>
      <c r="B392">
        <v>1</v>
      </c>
      <c r="C392">
        <v>27</v>
      </c>
      <c r="D392" t="s">
        <v>495</v>
      </c>
      <c r="E392" s="12">
        <v>26</v>
      </c>
      <c r="F392" s="12">
        <v>26</v>
      </c>
      <c r="G392" s="12">
        <v>15.3</v>
      </c>
      <c r="H392" s="12">
        <v>67.3</v>
      </c>
      <c r="I392" s="12">
        <v>22.9</v>
      </c>
      <c r="J392" s="12">
        <v>39.5</v>
      </c>
      <c r="K392" s="12">
        <v>31.3</v>
      </c>
      <c r="L392" s="12">
        <v>93.7</v>
      </c>
      <c r="M392" s="10">
        <f t="shared" si="12"/>
        <v>1.8280150642239767</v>
      </c>
      <c r="N392" s="10">
        <f t="shared" si="13"/>
        <v>1.9717395908877782</v>
      </c>
    </row>
    <row r="393" spans="1:14">
      <c r="A393">
        <v>496</v>
      </c>
      <c r="B393">
        <v>1</v>
      </c>
      <c r="C393">
        <v>27</v>
      </c>
      <c r="D393" t="s">
        <v>480</v>
      </c>
      <c r="E393" s="12">
        <v>25.8</v>
      </c>
      <c r="F393" s="12">
        <v>30.3</v>
      </c>
      <c r="G393" s="12">
        <v>16</v>
      </c>
      <c r="H393" s="12">
        <v>72.099999999999994</v>
      </c>
      <c r="I393" s="12">
        <v>20</v>
      </c>
      <c r="J393" s="12">
        <v>32.9</v>
      </c>
      <c r="K393" s="12">
        <v>24.3</v>
      </c>
      <c r="L393" s="12">
        <v>77.2</v>
      </c>
      <c r="M393" s="10">
        <f t="shared" si="12"/>
        <v>1.8579352647194289</v>
      </c>
      <c r="N393" s="10">
        <f t="shared" si="13"/>
        <v>1.8876173003357362</v>
      </c>
    </row>
    <row r="394" spans="1:14">
      <c r="A394">
        <v>497</v>
      </c>
      <c r="B394">
        <v>1</v>
      </c>
      <c r="C394">
        <v>27</v>
      </c>
      <c r="D394" t="s">
        <v>523</v>
      </c>
      <c r="E394" s="12">
        <v>31.5</v>
      </c>
      <c r="F394" s="12">
        <v>31.5</v>
      </c>
      <c r="G394" s="12">
        <v>18.2</v>
      </c>
      <c r="H394" s="12">
        <v>81.2</v>
      </c>
      <c r="I394" s="12">
        <v>34.200000000000003</v>
      </c>
      <c r="J394" s="12">
        <v>58</v>
      </c>
      <c r="K394" s="12">
        <v>42.9</v>
      </c>
      <c r="L394" s="12">
        <v>135.1</v>
      </c>
      <c r="M394" s="10">
        <f t="shared" si="12"/>
        <v>1.9095560292411753</v>
      </c>
      <c r="N394" s="10">
        <f t="shared" si="13"/>
        <v>2.1306553490220304</v>
      </c>
    </row>
    <row r="395" spans="1:14">
      <c r="A395">
        <v>498</v>
      </c>
      <c r="B395">
        <v>1</v>
      </c>
      <c r="C395">
        <v>27</v>
      </c>
      <c r="D395" t="s">
        <v>178</v>
      </c>
      <c r="E395" s="12">
        <v>41.55</v>
      </c>
      <c r="F395" s="12">
        <v>48.65</v>
      </c>
      <c r="G395" s="12">
        <v>22.6</v>
      </c>
      <c r="H395" s="12">
        <v>101.5</v>
      </c>
      <c r="I395" s="12">
        <v>37.5</v>
      </c>
      <c r="J395" s="12">
        <v>59.8</v>
      </c>
      <c r="K395" s="12">
        <v>41.65</v>
      </c>
      <c r="L395" s="12">
        <v>138.94999999999999</v>
      </c>
      <c r="M395" s="10">
        <f t="shared" si="12"/>
        <v>2.0064660422492318</v>
      </c>
      <c r="N395" s="10">
        <f t="shared" si="13"/>
        <v>2.1428585511133909</v>
      </c>
    </row>
    <row r="396" spans="1:14">
      <c r="A396">
        <v>499</v>
      </c>
      <c r="B396">
        <v>1</v>
      </c>
      <c r="C396">
        <v>27</v>
      </c>
      <c r="D396" t="s">
        <v>336</v>
      </c>
      <c r="E396" s="12">
        <v>40.299999999999997</v>
      </c>
      <c r="F396" s="12">
        <v>46.4</v>
      </c>
      <c r="G396" s="12">
        <v>29.1</v>
      </c>
      <c r="H396" s="12">
        <v>115.8</v>
      </c>
      <c r="I396" s="12">
        <v>36.4</v>
      </c>
      <c r="J396" s="12">
        <v>56.3</v>
      </c>
      <c r="K396" s="12">
        <v>33.4</v>
      </c>
      <c r="L396" s="12">
        <v>126.1</v>
      </c>
      <c r="M396" s="10">
        <f t="shared" si="12"/>
        <v>2.0637085593914173</v>
      </c>
      <c r="N396" s="10">
        <f t="shared" si="13"/>
        <v>2.1007150865730817</v>
      </c>
    </row>
    <row r="397" spans="1:14">
      <c r="A397">
        <v>500</v>
      </c>
      <c r="B397">
        <v>1</v>
      </c>
      <c r="C397">
        <v>27</v>
      </c>
      <c r="D397" t="s">
        <v>533</v>
      </c>
      <c r="E397" s="12">
        <v>56</v>
      </c>
      <c r="F397" s="12">
        <v>61.3</v>
      </c>
      <c r="G397" s="12">
        <v>37.200000000000003</v>
      </c>
      <c r="H397" s="12">
        <v>154.5</v>
      </c>
      <c r="I397" s="12">
        <v>45.2</v>
      </c>
      <c r="J397" s="12">
        <v>82.8</v>
      </c>
      <c r="K397" s="12">
        <v>61.4</v>
      </c>
      <c r="L397" s="12">
        <v>189.4</v>
      </c>
      <c r="M397" s="10">
        <f t="shared" si="12"/>
        <v>2.1889284837608534</v>
      </c>
      <c r="N397" s="10">
        <f t="shared" si="13"/>
        <v>2.2773799746672547</v>
      </c>
    </row>
    <row r="398" spans="1:14">
      <c r="A398">
        <v>501</v>
      </c>
      <c r="B398">
        <v>1</v>
      </c>
      <c r="C398">
        <v>27</v>
      </c>
      <c r="D398" t="s">
        <v>535</v>
      </c>
      <c r="E398" s="12">
        <v>21.7</v>
      </c>
      <c r="F398" s="12">
        <v>23.2</v>
      </c>
      <c r="G398" s="12">
        <v>12</v>
      </c>
      <c r="H398" s="12">
        <v>56.9</v>
      </c>
      <c r="I398" s="12">
        <v>19.8</v>
      </c>
      <c r="J398" s="12">
        <v>31.9</v>
      </c>
      <c r="K398" s="12">
        <v>23.2</v>
      </c>
      <c r="L398" s="12">
        <v>74.900000000000006</v>
      </c>
      <c r="M398" s="10">
        <f t="shared" si="12"/>
        <v>1.7551122663950711</v>
      </c>
      <c r="N398" s="10">
        <f t="shared" si="13"/>
        <v>1.8744818176994664</v>
      </c>
    </row>
    <row r="399" spans="1:14">
      <c r="A399">
        <v>502</v>
      </c>
      <c r="B399">
        <v>1</v>
      </c>
      <c r="C399">
        <v>27</v>
      </c>
      <c r="D399" t="s">
        <v>303</v>
      </c>
      <c r="E399" s="12">
        <v>14.5</v>
      </c>
      <c r="F399" s="12">
        <v>21.6</v>
      </c>
      <c r="G399" s="12">
        <v>13</v>
      </c>
      <c r="H399" s="12">
        <v>44.766666666666673</v>
      </c>
      <c r="I399" s="12">
        <v>12.5</v>
      </c>
      <c r="J399" s="12">
        <v>20.166666666666668</v>
      </c>
      <c r="K399" s="12">
        <v>11.1</v>
      </c>
      <c r="L399" s="12">
        <v>43.766666666666673</v>
      </c>
      <c r="M399" s="10">
        <f t="shared" si="12"/>
        <v>1.6509547579490529</v>
      </c>
      <c r="N399" s="10">
        <f t="shared" si="13"/>
        <v>1.641143471369817</v>
      </c>
    </row>
    <row r="400" spans="1:14">
      <c r="A400">
        <v>506</v>
      </c>
      <c r="B400">
        <v>1</v>
      </c>
      <c r="C400">
        <v>27</v>
      </c>
      <c r="D400" t="s">
        <v>489</v>
      </c>
      <c r="E400" s="12">
        <v>19.5</v>
      </c>
      <c r="F400" s="12">
        <v>23.5</v>
      </c>
      <c r="G400" s="12">
        <v>12</v>
      </c>
      <c r="H400" s="12">
        <v>55</v>
      </c>
      <c r="I400" s="12">
        <v>19.100000000000001</v>
      </c>
      <c r="J400" s="12">
        <v>32.700000000000003</v>
      </c>
      <c r="K400" s="12">
        <v>23</v>
      </c>
      <c r="L400" s="12">
        <v>74.8</v>
      </c>
      <c r="M400" s="10">
        <f t="shared" si="12"/>
        <v>1.7403626894942439</v>
      </c>
      <c r="N400" s="10">
        <f t="shared" si="13"/>
        <v>1.8739015978644613</v>
      </c>
    </row>
    <row r="401" spans="1:14">
      <c r="A401">
        <v>507</v>
      </c>
      <c r="B401">
        <v>1</v>
      </c>
      <c r="C401">
        <v>27</v>
      </c>
      <c r="D401" t="s">
        <v>490</v>
      </c>
      <c r="E401" s="12">
        <v>26</v>
      </c>
      <c r="F401" s="12">
        <v>31.3</v>
      </c>
      <c r="G401" s="12">
        <v>11.6</v>
      </c>
      <c r="H401" s="12">
        <v>68.900000000000006</v>
      </c>
      <c r="I401" s="12">
        <v>24.8</v>
      </c>
      <c r="J401" s="12">
        <v>39.1</v>
      </c>
      <c r="K401" s="12">
        <v>25.6</v>
      </c>
      <c r="L401" s="12">
        <v>89.5</v>
      </c>
      <c r="M401" s="10">
        <f t="shared" si="12"/>
        <v>1.8382192219076259</v>
      </c>
      <c r="N401" s="10">
        <f t="shared" si="13"/>
        <v>1.9518230353159121</v>
      </c>
    </row>
    <row r="402" spans="1:14">
      <c r="A402">
        <v>508</v>
      </c>
      <c r="B402">
        <v>1</v>
      </c>
      <c r="C402">
        <v>27</v>
      </c>
      <c r="D402" t="s">
        <v>165</v>
      </c>
      <c r="E402" s="12">
        <v>18.5</v>
      </c>
      <c r="F402" s="12">
        <v>23</v>
      </c>
      <c r="G402" s="12">
        <v>12.5</v>
      </c>
      <c r="H402" s="12">
        <v>54</v>
      </c>
      <c r="I402" s="12">
        <v>18.399999999999999</v>
      </c>
      <c r="J402" s="12">
        <v>28.6</v>
      </c>
      <c r="K402" s="12">
        <v>16.8</v>
      </c>
      <c r="L402" s="12">
        <v>63.8</v>
      </c>
      <c r="M402" s="10">
        <f t="shared" si="12"/>
        <v>1.7323937598229686</v>
      </c>
      <c r="N402" s="10">
        <f t="shared" si="13"/>
        <v>1.8048206787211623</v>
      </c>
    </row>
    <row r="403" spans="1:14">
      <c r="A403">
        <v>509</v>
      </c>
      <c r="B403">
        <v>1</v>
      </c>
      <c r="C403">
        <v>27</v>
      </c>
      <c r="D403" t="s">
        <v>509</v>
      </c>
      <c r="E403" s="12">
        <v>29.4</v>
      </c>
      <c r="F403" s="12">
        <v>31.1</v>
      </c>
      <c r="G403" s="12">
        <v>18.8</v>
      </c>
      <c r="H403" s="12">
        <v>79.3</v>
      </c>
      <c r="I403" s="12">
        <v>23.4</v>
      </c>
      <c r="J403" s="12">
        <v>36.200000000000003</v>
      </c>
      <c r="K403" s="12">
        <v>25.6</v>
      </c>
      <c r="L403" s="12">
        <v>85.2</v>
      </c>
      <c r="M403" s="10">
        <f t="shared" si="12"/>
        <v>1.8992731873176039</v>
      </c>
      <c r="N403" s="10">
        <f t="shared" si="13"/>
        <v>1.9304395947667001</v>
      </c>
    </row>
    <row r="404" spans="1:14">
      <c r="A404">
        <v>511</v>
      </c>
      <c r="B404">
        <v>1</v>
      </c>
      <c r="C404">
        <v>27</v>
      </c>
      <c r="D404" t="s">
        <v>507</v>
      </c>
      <c r="E404" s="12">
        <v>60.4</v>
      </c>
      <c r="F404" s="12">
        <v>59</v>
      </c>
      <c r="G404" s="12">
        <v>33.799999999999997</v>
      </c>
      <c r="H404" s="12">
        <v>153.19999999999999</v>
      </c>
      <c r="I404" s="12">
        <v>67.7</v>
      </c>
      <c r="J404" s="12">
        <v>132</v>
      </c>
      <c r="K404" s="12">
        <v>111.2</v>
      </c>
      <c r="L404" s="12">
        <v>310.89999999999998</v>
      </c>
      <c r="M404" s="10">
        <f t="shared" si="12"/>
        <v>2.1852587652965849</v>
      </c>
      <c r="N404" s="10">
        <f t="shared" si="13"/>
        <v>2.492620722043192</v>
      </c>
    </row>
    <row r="405" spans="1:14">
      <c r="A405">
        <v>513</v>
      </c>
      <c r="B405">
        <v>1</v>
      </c>
      <c r="C405">
        <v>27</v>
      </c>
      <c r="D405" t="s">
        <v>204</v>
      </c>
      <c r="E405" s="12">
        <v>21.65</v>
      </c>
      <c r="F405" s="12">
        <v>23.8</v>
      </c>
      <c r="G405" s="12">
        <v>12.6</v>
      </c>
      <c r="H405" s="12">
        <v>51.75</v>
      </c>
      <c r="I405" s="12">
        <v>18.55</v>
      </c>
      <c r="J405" s="12">
        <v>28.4</v>
      </c>
      <c r="K405" s="12">
        <v>22.45</v>
      </c>
      <c r="L405" s="12">
        <v>69.400000000000006</v>
      </c>
      <c r="M405" s="10">
        <f t="shared" si="12"/>
        <v>1.7139103541289553</v>
      </c>
      <c r="N405" s="10">
        <f t="shared" si="13"/>
        <v>1.841359470454855</v>
      </c>
    </row>
    <row r="406" spans="1:14">
      <c r="A406">
        <v>514</v>
      </c>
      <c r="B406">
        <v>1</v>
      </c>
      <c r="C406">
        <v>27</v>
      </c>
      <c r="D406" t="s">
        <v>531</v>
      </c>
      <c r="E406" s="12">
        <v>18.3</v>
      </c>
      <c r="F406" s="12">
        <v>22.4</v>
      </c>
      <c r="G406" s="12">
        <v>11.95</v>
      </c>
      <c r="H406" s="12">
        <v>52.65</v>
      </c>
      <c r="I406" s="12">
        <v>15.8</v>
      </c>
      <c r="J406" s="12">
        <v>31.1</v>
      </c>
      <c r="K406" s="12">
        <v>23.2</v>
      </c>
      <c r="L406" s="12">
        <v>70.099999999999994</v>
      </c>
      <c r="M406" s="10">
        <f t="shared" si="12"/>
        <v>1.7213983755215052</v>
      </c>
      <c r="N406" s="10">
        <f t="shared" si="13"/>
        <v>1.8457180179666586</v>
      </c>
    </row>
    <row r="407" spans="1:14">
      <c r="A407">
        <v>515</v>
      </c>
      <c r="B407">
        <v>1</v>
      </c>
      <c r="C407">
        <v>27</v>
      </c>
      <c r="D407" t="s">
        <v>484</v>
      </c>
      <c r="E407" s="12">
        <v>18</v>
      </c>
      <c r="F407" s="12">
        <v>22.6</v>
      </c>
      <c r="G407" s="12">
        <v>11</v>
      </c>
      <c r="H407" s="12">
        <v>51.6</v>
      </c>
      <c r="I407" s="12">
        <v>15.4</v>
      </c>
      <c r="J407" s="12">
        <v>29</v>
      </c>
      <c r="K407" s="12">
        <v>21</v>
      </c>
      <c r="L407" s="12">
        <v>65.400000000000006</v>
      </c>
      <c r="M407" s="10">
        <f t="shared" si="12"/>
        <v>1.7126497016272113</v>
      </c>
      <c r="N407" s="10">
        <f t="shared" si="13"/>
        <v>1.8155777483242672</v>
      </c>
    </row>
    <row r="408" spans="1:14">
      <c r="A408">
        <v>516</v>
      </c>
      <c r="B408">
        <v>1</v>
      </c>
      <c r="C408">
        <v>27</v>
      </c>
      <c r="D408" t="s">
        <v>503</v>
      </c>
      <c r="E408" s="12">
        <v>15.8</v>
      </c>
      <c r="F408" s="12">
        <v>21.8</v>
      </c>
      <c r="G408" s="12">
        <v>11.1</v>
      </c>
      <c r="H408" s="12">
        <v>48.7</v>
      </c>
      <c r="I408" s="12">
        <v>13.3</v>
      </c>
      <c r="J408" s="12">
        <v>22.2</v>
      </c>
      <c r="K408" s="12">
        <v>14.2</v>
      </c>
      <c r="L408" s="12">
        <v>49.7</v>
      </c>
      <c r="M408" s="10">
        <f t="shared" si="12"/>
        <v>1.6875289612146342</v>
      </c>
      <c r="N408" s="10">
        <f t="shared" si="13"/>
        <v>1.6963563887333322</v>
      </c>
    </row>
    <row r="409" spans="1:14">
      <c r="A409">
        <v>517</v>
      </c>
      <c r="B409">
        <v>1</v>
      </c>
      <c r="C409">
        <v>27</v>
      </c>
      <c r="D409" t="s">
        <v>502</v>
      </c>
      <c r="E409" s="12">
        <v>17.899999999999999</v>
      </c>
      <c r="F409" s="12">
        <v>19.399999999999999</v>
      </c>
      <c r="G409" s="12">
        <v>10.199999999999999</v>
      </c>
      <c r="H409" s="12">
        <v>47.5</v>
      </c>
      <c r="I409" s="12">
        <v>15.5</v>
      </c>
      <c r="J409" s="12">
        <v>32.200000000000003</v>
      </c>
      <c r="K409" s="12">
        <v>26.5</v>
      </c>
      <c r="L409" s="12">
        <v>74.2</v>
      </c>
      <c r="M409" s="10">
        <f t="shared" si="12"/>
        <v>1.6766936096248666</v>
      </c>
      <c r="N409" s="10">
        <f t="shared" si="13"/>
        <v>1.8704039052790271</v>
      </c>
    </row>
    <row r="410" spans="1:14">
      <c r="A410">
        <v>518</v>
      </c>
      <c r="B410">
        <v>1</v>
      </c>
      <c r="C410">
        <v>27</v>
      </c>
      <c r="D410" t="s">
        <v>505</v>
      </c>
      <c r="E410" s="12">
        <v>22.3</v>
      </c>
      <c r="F410" s="12">
        <v>28.3</v>
      </c>
      <c r="G410" s="12">
        <v>17.100000000000001</v>
      </c>
      <c r="H410" s="12">
        <v>67.7</v>
      </c>
      <c r="I410" s="12">
        <v>19.399999999999999</v>
      </c>
      <c r="J410" s="12">
        <v>41.2</v>
      </c>
      <c r="K410" s="12">
        <v>32.200000000000003</v>
      </c>
      <c r="L410" s="12">
        <v>92.8</v>
      </c>
      <c r="M410" s="10">
        <f t="shared" si="12"/>
        <v>1.8305886686851442</v>
      </c>
      <c r="N410" s="10">
        <f t="shared" si="13"/>
        <v>1.9675479762188621</v>
      </c>
    </row>
    <row r="411" spans="1:14">
      <c r="A411">
        <v>519</v>
      </c>
      <c r="B411">
        <v>1</v>
      </c>
      <c r="C411">
        <v>27</v>
      </c>
      <c r="D411" t="s">
        <v>506</v>
      </c>
      <c r="E411" s="12">
        <v>14.4</v>
      </c>
      <c r="F411" s="12">
        <v>17.7</v>
      </c>
      <c r="G411" s="12">
        <v>8.6</v>
      </c>
      <c r="H411" s="12">
        <v>40.700000000000003</v>
      </c>
      <c r="I411" s="12">
        <v>13.6</v>
      </c>
      <c r="J411" s="12">
        <v>21.3</v>
      </c>
      <c r="K411" s="12">
        <v>16.3</v>
      </c>
      <c r="L411" s="12">
        <v>51.2</v>
      </c>
      <c r="M411" s="10">
        <f t="shared" si="12"/>
        <v>1.6095944092252201</v>
      </c>
      <c r="N411" s="10">
        <f t="shared" si="13"/>
        <v>1.7092699609758308</v>
      </c>
    </row>
    <row r="412" spans="1:14">
      <c r="A412">
        <v>520</v>
      </c>
      <c r="B412">
        <v>1</v>
      </c>
      <c r="C412">
        <v>27</v>
      </c>
      <c r="D412" t="s">
        <v>527</v>
      </c>
      <c r="E412" s="12">
        <v>41.5</v>
      </c>
      <c r="F412" s="12">
        <v>46.6</v>
      </c>
      <c r="G412" s="12">
        <v>25.3</v>
      </c>
      <c r="H412" s="12">
        <v>113.4</v>
      </c>
      <c r="I412" s="12">
        <v>37.299999999999997</v>
      </c>
      <c r="J412" s="12">
        <v>68.400000000000006</v>
      </c>
      <c r="K412" s="12">
        <v>53.1</v>
      </c>
      <c r="L412" s="12">
        <v>158.80000000000001</v>
      </c>
      <c r="M412" s="10">
        <f t="shared" si="12"/>
        <v>2.0546130545568877</v>
      </c>
      <c r="N412" s="10">
        <f t="shared" si="13"/>
        <v>2.2008504980910777</v>
      </c>
    </row>
    <row r="413" spans="1:14">
      <c r="A413">
        <v>522</v>
      </c>
      <c r="B413">
        <v>1</v>
      </c>
      <c r="C413">
        <v>27</v>
      </c>
      <c r="D413" t="s">
        <v>174</v>
      </c>
      <c r="E413" s="12">
        <v>30.2</v>
      </c>
      <c r="F413" s="12">
        <v>38</v>
      </c>
      <c r="G413" s="12">
        <v>21.3</v>
      </c>
      <c r="H413" s="12">
        <v>89.5</v>
      </c>
      <c r="I413" s="12">
        <v>24.5</v>
      </c>
      <c r="J413" s="12">
        <v>36.5</v>
      </c>
      <c r="K413" s="12">
        <v>21.9</v>
      </c>
      <c r="L413" s="12">
        <v>82.9</v>
      </c>
      <c r="M413" s="10">
        <f t="shared" si="12"/>
        <v>1.9518230353159121</v>
      </c>
      <c r="N413" s="10">
        <f t="shared" si="13"/>
        <v>1.9185545305502736</v>
      </c>
    </row>
    <row r="414" spans="1:14">
      <c r="A414">
        <v>523</v>
      </c>
      <c r="B414">
        <v>1</v>
      </c>
      <c r="C414">
        <v>27</v>
      </c>
      <c r="D414" t="s">
        <v>309</v>
      </c>
      <c r="E414" s="12">
        <v>12.7</v>
      </c>
      <c r="F414" s="12">
        <v>15.1</v>
      </c>
      <c r="G414" s="12">
        <v>8.6999999999999993</v>
      </c>
      <c r="H414" s="12">
        <v>36.5</v>
      </c>
      <c r="I414" s="12">
        <v>11.8</v>
      </c>
      <c r="J414" s="12">
        <v>22.2</v>
      </c>
      <c r="K414" s="12">
        <v>16</v>
      </c>
      <c r="L414" s="12">
        <v>50</v>
      </c>
      <c r="M414" s="10">
        <f t="shared" si="12"/>
        <v>1.5622928644564746</v>
      </c>
      <c r="N414" s="10">
        <f t="shared" si="13"/>
        <v>1.6989700043360187</v>
      </c>
    </row>
    <row r="415" spans="1:14">
      <c r="A415">
        <v>524</v>
      </c>
      <c r="B415">
        <v>1</v>
      </c>
      <c r="C415">
        <v>27</v>
      </c>
      <c r="D415" t="s">
        <v>295</v>
      </c>
      <c r="E415" s="12">
        <v>13.3</v>
      </c>
      <c r="F415" s="12">
        <v>15.7</v>
      </c>
      <c r="G415" s="12">
        <v>7.7</v>
      </c>
      <c r="H415" s="12">
        <v>36.700000000000003</v>
      </c>
      <c r="I415" s="12">
        <v>12.1</v>
      </c>
      <c r="J415" s="12">
        <v>22.4</v>
      </c>
      <c r="K415" s="12">
        <v>16.600000000000001</v>
      </c>
      <c r="L415" s="12">
        <v>51.1</v>
      </c>
      <c r="M415" s="10">
        <f t="shared" si="12"/>
        <v>1.5646660642520893</v>
      </c>
      <c r="N415" s="10">
        <f t="shared" si="13"/>
        <v>1.7084209001347128</v>
      </c>
    </row>
    <row r="416" spans="1:14">
      <c r="A416">
        <v>526</v>
      </c>
      <c r="B416">
        <v>1</v>
      </c>
      <c r="C416">
        <v>27</v>
      </c>
      <c r="D416" t="s">
        <v>310</v>
      </c>
      <c r="E416" s="12">
        <v>13.9</v>
      </c>
      <c r="F416" s="12">
        <v>16.3</v>
      </c>
      <c r="G416" s="12">
        <v>9.1</v>
      </c>
      <c r="H416" s="12">
        <v>39.299999999999997</v>
      </c>
      <c r="I416" s="12">
        <v>12.8</v>
      </c>
      <c r="J416" s="12">
        <v>23.9</v>
      </c>
      <c r="K416" s="12">
        <v>17.899999999999999</v>
      </c>
      <c r="L416" s="12">
        <v>54.6</v>
      </c>
      <c r="M416" s="10">
        <f t="shared" si="12"/>
        <v>1.5943925503754266</v>
      </c>
      <c r="N416" s="10">
        <f t="shared" si="13"/>
        <v>1.7371926427047373</v>
      </c>
    </row>
    <row r="417" spans="1:14">
      <c r="A417">
        <v>527</v>
      </c>
      <c r="B417">
        <v>1</v>
      </c>
      <c r="C417">
        <v>27</v>
      </c>
      <c r="D417" t="s">
        <v>311</v>
      </c>
      <c r="E417" s="12">
        <v>13.6</v>
      </c>
      <c r="F417" s="12">
        <v>16.3</v>
      </c>
      <c r="G417" s="12">
        <v>9</v>
      </c>
      <c r="H417" s="12">
        <v>38.9</v>
      </c>
      <c r="I417" s="12">
        <v>12.9</v>
      </c>
      <c r="J417" s="12">
        <v>23.8</v>
      </c>
      <c r="K417" s="12">
        <v>16.600000000000001</v>
      </c>
      <c r="L417" s="12">
        <v>53.3</v>
      </c>
      <c r="M417" s="10">
        <f t="shared" ref="M417:M480" si="14">LOG10(H417)</f>
        <v>1.5899496013257077</v>
      </c>
      <c r="N417" s="10">
        <f t="shared" ref="N417:N480" si="15">LOG10(L417)</f>
        <v>1.7267272090265722</v>
      </c>
    </row>
    <row r="418" spans="1:14">
      <c r="A418">
        <v>528</v>
      </c>
      <c r="B418">
        <v>1</v>
      </c>
      <c r="C418">
        <v>27</v>
      </c>
      <c r="D418" t="s">
        <v>297</v>
      </c>
      <c r="E418" s="12">
        <v>13</v>
      </c>
      <c r="F418" s="12">
        <v>15.3</v>
      </c>
      <c r="G418" s="12">
        <v>7.4</v>
      </c>
      <c r="H418" s="12">
        <v>35.700000000000003</v>
      </c>
      <c r="I418" s="12">
        <v>11.7</v>
      </c>
      <c r="J418" s="12">
        <v>22.1</v>
      </c>
      <c r="K418" s="12">
        <v>15.6</v>
      </c>
      <c r="L418" s="12">
        <v>49.4</v>
      </c>
      <c r="M418" s="10">
        <f t="shared" si="14"/>
        <v>1.5526682161121932</v>
      </c>
      <c r="N418" s="10">
        <f t="shared" si="15"/>
        <v>1.6937269489236468</v>
      </c>
    </row>
    <row r="419" spans="1:14">
      <c r="A419">
        <v>531</v>
      </c>
      <c r="B419">
        <v>1</v>
      </c>
      <c r="C419">
        <v>27</v>
      </c>
      <c r="D419" t="s">
        <v>482</v>
      </c>
      <c r="E419" s="12">
        <v>15.4</v>
      </c>
      <c r="F419" s="12">
        <v>23.2</v>
      </c>
      <c r="G419" s="12">
        <v>13.4</v>
      </c>
      <c r="H419" s="12">
        <v>52</v>
      </c>
      <c r="I419" s="12">
        <v>13.1</v>
      </c>
      <c r="J419" s="12">
        <v>22.5</v>
      </c>
      <c r="K419" s="12">
        <v>12.3</v>
      </c>
      <c r="L419" s="12">
        <v>47.9</v>
      </c>
      <c r="M419" s="10">
        <f t="shared" si="14"/>
        <v>1.7160033436347992</v>
      </c>
      <c r="N419" s="10">
        <f t="shared" si="15"/>
        <v>1.6803355134145632</v>
      </c>
    </row>
    <row r="420" spans="1:14">
      <c r="A420">
        <v>532</v>
      </c>
      <c r="B420">
        <v>1</v>
      </c>
      <c r="C420">
        <v>27</v>
      </c>
      <c r="D420" t="s">
        <v>282</v>
      </c>
      <c r="E420" s="12">
        <v>16</v>
      </c>
      <c r="F420" s="12">
        <v>20.7</v>
      </c>
      <c r="G420" s="12">
        <v>10.8</v>
      </c>
      <c r="H420" s="12">
        <v>47.5</v>
      </c>
      <c r="I420" s="12">
        <v>14.4</v>
      </c>
      <c r="J420" s="12">
        <v>28.7</v>
      </c>
      <c r="K420" s="12">
        <v>22.4</v>
      </c>
      <c r="L420" s="12">
        <v>65.5</v>
      </c>
      <c r="M420" s="10">
        <f t="shared" si="14"/>
        <v>1.6766936096248666</v>
      </c>
      <c r="N420" s="10">
        <f t="shared" si="15"/>
        <v>1.816241299991783</v>
      </c>
    </row>
    <row r="421" spans="1:14">
      <c r="A421">
        <v>533</v>
      </c>
      <c r="B421">
        <v>1</v>
      </c>
      <c r="C421">
        <v>27</v>
      </c>
      <c r="D421" t="s">
        <v>478</v>
      </c>
      <c r="E421" s="12">
        <v>24.7</v>
      </c>
      <c r="F421" s="12">
        <v>26.6</v>
      </c>
      <c r="G421" s="12">
        <v>14.7</v>
      </c>
      <c r="H421" s="12">
        <v>66</v>
      </c>
      <c r="I421" s="12">
        <v>22.8</v>
      </c>
      <c r="J421" s="12">
        <v>37.6</v>
      </c>
      <c r="K421" s="12">
        <v>24.5</v>
      </c>
      <c r="L421" s="12">
        <v>84.9</v>
      </c>
      <c r="M421" s="10">
        <f t="shared" si="14"/>
        <v>1.8195439355418688</v>
      </c>
      <c r="N421" s="10">
        <f t="shared" si="15"/>
        <v>1.9289076902439528</v>
      </c>
    </row>
    <row r="422" spans="1:14">
      <c r="A422">
        <v>534</v>
      </c>
      <c r="B422">
        <v>1</v>
      </c>
      <c r="C422">
        <v>27</v>
      </c>
      <c r="D422" t="s">
        <v>177</v>
      </c>
      <c r="E422" s="12">
        <v>44.3</v>
      </c>
      <c r="F422" s="12">
        <v>51.4</v>
      </c>
      <c r="G422" s="12">
        <v>30</v>
      </c>
      <c r="H422" s="12">
        <v>125.7</v>
      </c>
      <c r="I422" s="12">
        <v>41.2</v>
      </c>
      <c r="J422" s="12">
        <v>68.2</v>
      </c>
      <c r="K422" s="12">
        <v>49.2</v>
      </c>
      <c r="L422" s="12">
        <v>158.6</v>
      </c>
      <c r="M422" s="10">
        <f t="shared" si="14"/>
        <v>2.0993352776859577</v>
      </c>
      <c r="N422" s="10">
        <f t="shared" si="15"/>
        <v>2.2003031829815849</v>
      </c>
    </row>
    <row r="423" spans="1:14">
      <c r="A423">
        <v>536</v>
      </c>
      <c r="B423">
        <v>1</v>
      </c>
      <c r="C423">
        <v>27</v>
      </c>
      <c r="D423" t="s">
        <v>105</v>
      </c>
      <c r="E423" s="12">
        <v>20.8</v>
      </c>
      <c r="F423" s="12">
        <v>25.3</v>
      </c>
      <c r="G423" s="12">
        <v>12.3</v>
      </c>
      <c r="H423" s="12">
        <v>58.4</v>
      </c>
      <c r="I423" s="12">
        <v>18.7</v>
      </c>
      <c r="J423" s="12">
        <v>29.6</v>
      </c>
      <c r="K423" s="12">
        <v>18.5</v>
      </c>
      <c r="L423" s="12">
        <v>66.8</v>
      </c>
      <c r="M423" s="10">
        <f t="shared" si="14"/>
        <v>1.7664128471123994</v>
      </c>
      <c r="N423" s="10">
        <f t="shared" si="15"/>
        <v>1.8247764624755456</v>
      </c>
    </row>
    <row r="424" spans="1:14">
      <c r="A424">
        <v>537</v>
      </c>
      <c r="B424">
        <v>1</v>
      </c>
      <c r="C424">
        <v>27</v>
      </c>
      <c r="D424" t="s">
        <v>534</v>
      </c>
      <c r="E424" s="12">
        <v>37</v>
      </c>
      <c r="F424" s="12">
        <v>38.4</v>
      </c>
      <c r="G424" s="12">
        <v>21.3</v>
      </c>
      <c r="H424" s="12">
        <v>96.7</v>
      </c>
      <c r="I424" s="12">
        <v>33</v>
      </c>
      <c r="J424" s="12">
        <v>48</v>
      </c>
      <c r="K424" s="12">
        <v>33.1</v>
      </c>
      <c r="L424" s="12">
        <v>114.1</v>
      </c>
      <c r="M424" s="10">
        <f t="shared" si="14"/>
        <v>1.9854264740830017</v>
      </c>
      <c r="N424" s="10">
        <f t="shared" si="15"/>
        <v>2.0572856444182146</v>
      </c>
    </row>
    <row r="425" spans="1:14">
      <c r="A425">
        <v>538</v>
      </c>
      <c r="B425">
        <v>1</v>
      </c>
      <c r="C425">
        <v>27</v>
      </c>
      <c r="D425" t="s">
        <v>103</v>
      </c>
      <c r="E425" s="12">
        <v>20.399999999999999</v>
      </c>
      <c r="F425" s="12">
        <v>24.3</v>
      </c>
      <c r="G425" s="12">
        <v>14.2</v>
      </c>
      <c r="H425" s="12">
        <v>58.9</v>
      </c>
      <c r="I425" s="12">
        <v>19.399999999999999</v>
      </c>
      <c r="J425" s="12">
        <v>32.299999999999997</v>
      </c>
      <c r="K425" s="12">
        <v>21.2</v>
      </c>
      <c r="L425" s="12">
        <v>72.900000000000006</v>
      </c>
      <c r="M425" s="10">
        <f t="shared" si="14"/>
        <v>1.7701152947871017</v>
      </c>
      <c r="N425" s="10">
        <f t="shared" si="15"/>
        <v>1.8627275283179747</v>
      </c>
    </row>
    <row r="426" spans="1:14">
      <c r="A426">
        <v>539</v>
      </c>
      <c r="B426">
        <v>1</v>
      </c>
      <c r="C426">
        <v>27</v>
      </c>
      <c r="D426" t="s">
        <v>168</v>
      </c>
      <c r="E426" s="12">
        <v>13.7</v>
      </c>
      <c r="F426" s="12">
        <v>14.5</v>
      </c>
      <c r="G426" s="12">
        <v>7.9</v>
      </c>
      <c r="H426" s="12">
        <v>36.1</v>
      </c>
      <c r="I426" s="12">
        <v>13.1</v>
      </c>
      <c r="J426" s="12">
        <v>20.399999999999999</v>
      </c>
      <c r="K426" s="12">
        <v>13.3</v>
      </c>
      <c r="L426" s="12">
        <v>46.8</v>
      </c>
      <c r="M426" s="10">
        <f t="shared" si="14"/>
        <v>1.5575072019056579</v>
      </c>
      <c r="N426" s="10">
        <f t="shared" si="15"/>
        <v>1.670245853074124</v>
      </c>
    </row>
    <row r="427" spans="1:14">
      <c r="A427">
        <v>542</v>
      </c>
      <c r="B427">
        <v>1</v>
      </c>
      <c r="C427">
        <v>27</v>
      </c>
      <c r="D427" t="s">
        <v>304</v>
      </c>
      <c r="E427" s="12">
        <v>21.8</v>
      </c>
      <c r="F427" s="12">
        <v>31.2</v>
      </c>
      <c r="G427" s="12">
        <v>17</v>
      </c>
      <c r="H427" s="12">
        <v>70</v>
      </c>
      <c r="I427" s="12">
        <v>18.399999999999999</v>
      </c>
      <c r="J427" s="12">
        <v>30.2</v>
      </c>
      <c r="K427" s="12">
        <v>16.399999999999999</v>
      </c>
      <c r="L427" s="12">
        <v>65</v>
      </c>
      <c r="M427" s="10">
        <f t="shared" si="14"/>
        <v>1.8450980400142569</v>
      </c>
      <c r="N427" s="10">
        <f t="shared" si="15"/>
        <v>1.8129133566428555</v>
      </c>
    </row>
    <row r="428" spans="1:14">
      <c r="A428">
        <v>544</v>
      </c>
      <c r="B428">
        <v>1</v>
      </c>
      <c r="C428">
        <v>27</v>
      </c>
      <c r="D428" t="s">
        <v>237</v>
      </c>
      <c r="E428" s="12">
        <v>28.8</v>
      </c>
      <c r="F428" s="12">
        <v>26.4</v>
      </c>
      <c r="G428" s="12">
        <v>15.1</v>
      </c>
      <c r="H428" s="12">
        <v>70.3</v>
      </c>
      <c r="I428" s="12">
        <v>34</v>
      </c>
      <c r="J428" s="12">
        <v>60.7</v>
      </c>
      <c r="K428" s="12">
        <v>42.5</v>
      </c>
      <c r="L428" s="12">
        <v>137.19999999999999</v>
      </c>
      <c r="M428" s="10">
        <f t="shared" si="14"/>
        <v>1.8469553250198238</v>
      </c>
      <c r="N428" s="10">
        <f t="shared" si="15"/>
        <v>2.1373541113707328</v>
      </c>
    </row>
    <row r="429" spans="1:14">
      <c r="A429">
        <v>545</v>
      </c>
      <c r="B429">
        <v>1</v>
      </c>
      <c r="C429">
        <v>27</v>
      </c>
      <c r="D429" t="s">
        <v>528</v>
      </c>
      <c r="E429" s="12">
        <v>9.25</v>
      </c>
      <c r="F429" s="12">
        <v>12.6</v>
      </c>
      <c r="G429" s="12">
        <v>6.4</v>
      </c>
      <c r="H429" s="12">
        <v>28.25</v>
      </c>
      <c r="I429" s="12">
        <v>9.5500000000000007</v>
      </c>
      <c r="J429" s="12">
        <v>20.6</v>
      </c>
      <c r="K429" s="12">
        <v>17.350000000000001</v>
      </c>
      <c r="L429" s="12">
        <v>47.5</v>
      </c>
      <c r="M429" s="10">
        <f t="shared" si="14"/>
        <v>1.4510184521554574</v>
      </c>
      <c r="N429" s="10">
        <f t="shared" si="15"/>
        <v>1.6766936096248666</v>
      </c>
    </row>
    <row r="430" spans="1:14">
      <c r="A430">
        <v>546</v>
      </c>
      <c r="B430">
        <v>1</v>
      </c>
      <c r="C430">
        <v>27</v>
      </c>
      <c r="D430" t="s">
        <v>471</v>
      </c>
      <c r="E430" s="12">
        <v>20.399999999999999</v>
      </c>
      <c r="F430" s="12">
        <v>23.9</v>
      </c>
      <c r="G430" s="12">
        <v>10.6</v>
      </c>
      <c r="H430" s="12">
        <v>54.9</v>
      </c>
      <c r="I430" s="12">
        <v>15.7</v>
      </c>
      <c r="J430" s="12">
        <v>24.2</v>
      </c>
      <c r="K430" s="12">
        <v>17.600000000000001</v>
      </c>
      <c r="L430" s="12">
        <v>57.5</v>
      </c>
      <c r="M430" s="10">
        <f t="shared" si="14"/>
        <v>1.7395723444500919</v>
      </c>
      <c r="N430" s="10">
        <f t="shared" si="15"/>
        <v>1.7596678446896306</v>
      </c>
    </row>
    <row r="431" spans="1:14">
      <c r="A431">
        <v>547</v>
      </c>
      <c r="B431">
        <v>1</v>
      </c>
      <c r="C431">
        <v>27</v>
      </c>
      <c r="D431" t="s">
        <v>481</v>
      </c>
      <c r="E431" s="12">
        <v>12.3</v>
      </c>
      <c r="F431" s="12">
        <v>18.8</v>
      </c>
      <c r="G431" s="12">
        <v>11.1</v>
      </c>
      <c r="H431" s="12">
        <v>42.2</v>
      </c>
      <c r="I431" s="12">
        <v>11.7</v>
      </c>
      <c r="J431" s="12">
        <v>20.3</v>
      </c>
      <c r="K431" s="12">
        <v>11.1</v>
      </c>
      <c r="L431" s="12">
        <v>43.1</v>
      </c>
      <c r="M431" s="10">
        <f t="shared" si="14"/>
        <v>1.6253124509616739</v>
      </c>
      <c r="N431" s="10">
        <f t="shared" si="15"/>
        <v>1.6344772701607315</v>
      </c>
    </row>
    <row r="432" spans="1:14">
      <c r="A432">
        <v>548</v>
      </c>
      <c r="B432">
        <v>1</v>
      </c>
      <c r="C432">
        <v>27</v>
      </c>
      <c r="D432" t="s">
        <v>499</v>
      </c>
      <c r="E432" s="12">
        <v>45.3</v>
      </c>
      <c r="F432" s="12">
        <v>57.5</v>
      </c>
      <c r="G432" s="12">
        <v>29</v>
      </c>
      <c r="H432" s="12">
        <v>131.80000000000001</v>
      </c>
      <c r="I432" s="12">
        <v>36.799999999999997</v>
      </c>
      <c r="J432" s="12">
        <v>56.4</v>
      </c>
      <c r="K432" s="12">
        <v>35.5</v>
      </c>
      <c r="L432" s="12">
        <v>128.69999999999999</v>
      </c>
      <c r="M432" s="10">
        <f t="shared" si="14"/>
        <v>2.1199154102579909</v>
      </c>
      <c r="N432" s="10">
        <f t="shared" si="15"/>
        <v>2.1095785469043866</v>
      </c>
    </row>
    <row r="433" spans="1:14">
      <c r="A433">
        <v>549</v>
      </c>
      <c r="B433">
        <v>1</v>
      </c>
      <c r="C433">
        <v>27</v>
      </c>
      <c r="D433" t="s">
        <v>283</v>
      </c>
      <c r="E433" s="12">
        <v>15.4</v>
      </c>
      <c r="F433" s="12">
        <v>20.100000000000001</v>
      </c>
      <c r="G433" s="12">
        <v>10.199999999999999</v>
      </c>
      <c r="H433" s="12">
        <v>45.7</v>
      </c>
      <c r="I433" s="12">
        <v>15.2</v>
      </c>
      <c r="J433" s="12">
        <v>28.5</v>
      </c>
      <c r="K433" s="12">
        <v>21.4</v>
      </c>
      <c r="L433" s="12">
        <v>65.099999999999994</v>
      </c>
      <c r="M433" s="10">
        <f t="shared" si="14"/>
        <v>1.6599162000698502</v>
      </c>
      <c r="N433" s="10">
        <f t="shared" si="15"/>
        <v>1.8135809885681919</v>
      </c>
    </row>
    <row r="434" spans="1:14">
      <c r="A434">
        <v>550</v>
      </c>
      <c r="B434">
        <v>1</v>
      </c>
      <c r="C434">
        <v>27</v>
      </c>
      <c r="D434" t="s">
        <v>284</v>
      </c>
      <c r="E434" s="12">
        <v>15.5</v>
      </c>
      <c r="F434" s="12">
        <v>18.8</v>
      </c>
      <c r="G434" s="12">
        <v>9</v>
      </c>
      <c r="H434" s="12">
        <v>43.3</v>
      </c>
      <c r="I434" s="12">
        <v>14.8</v>
      </c>
      <c r="J434" s="12">
        <v>28.3</v>
      </c>
      <c r="K434" s="12">
        <v>22.3</v>
      </c>
      <c r="L434" s="12">
        <v>65.400000000000006</v>
      </c>
      <c r="M434" s="10">
        <f t="shared" si="14"/>
        <v>1.6364878963533653</v>
      </c>
      <c r="N434" s="10">
        <f t="shared" si="15"/>
        <v>1.8155777483242672</v>
      </c>
    </row>
    <row r="435" spans="1:14">
      <c r="A435">
        <v>551</v>
      </c>
      <c r="B435">
        <v>1</v>
      </c>
      <c r="C435">
        <v>27</v>
      </c>
      <c r="D435" t="s">
        <v>498</v>
      </c>
      <c r="E435" s="12">
        <v>22.2</v>
      </c>
      <c r="F435" s="12">
        <v>20</v>
      </c>
      <c r="G435" s="12">
        <v>11.6</v>
      </c>
      <c r="H435" s="12">
        <v>53.8</v>
      </c>
      <c r="I435" s="12">
        <v>27.7</v>
      </c>
      <c r="J435" s="12">
        <v>46.7</v>
      </c>
      <c r="K435" s="12">
        <v>37.799999999999997</v>
      </c>
      <c r="L435" s="12">
        <v>112.2</v>
      </c>
      <c r="M435" s="10">
        <f t="shared" si="14"/>
        <v>1.7307822756663891</v>
      </c>
      <c r="N435" s="10">
        <f t="shared" si="15"/>
        <v>2.0499928569201424</v>
      </c>
    </row>
    <row r="436" spans="1:14">
      <c r="A436">
        <v>553</v>
      </c>
      <c r="B436">
        <v>1</v>
      </c>
      <c r="C436">
        <v>27</v>
      </c>
      <c r="D436" t="s">
        <v>522</v>
      </c>
      <c r="E436" s="12">
        <v>18.3</v>
      </c>
      <c r="F436" s="12">
        <v>21.4</v>
      </c>
      <c r="G436" s="12">
        <v>12.8</v>
      </c>
      <c r="H436" s="12">
        <v>52.5</v>
      </c>
      <c r="I436" s="12">
        <v>15.7</v>
      </c>
      <c r="J436" s="12">
        <v>24.5</v>
      </c>
      <c r="K436" s="12">
        <v>18.3</v>
      </c>
      <c r="L436" s="12">
        <v>58.5</v>
      </c>
      <c r="M436" s="10">
        <f t="shared" si="14"/>
        <v>1.7201593034059568</v>
      </c>
      <c r="N436" s="10">
        <f t="shared" si="15"/>
        <v>1.7671558660821804</v>
      </c>
    </row>
    <row r="437" spans="1:14">
      <c r="A437">
        <v>554</v>
      </c>
      <c r="B437">
        <v>1</v>
      </c>
      <c r="C437">
        <v>27</v>
      </c>
      <c r="D437" t="s">
        <v>298</v>
      </c>
      <c r="E437" s="12">
        <v>17.8</v>
      </c>
      <c r="F437" s="12">
        <v>21.2</v>
      </c>
      <c r="G437" s="12">
        <v>11.4</v>
      </c>
      <c r="H437" s="12">
        <v>50.4</v>
      </c>
      <c r="I437" s="12">
        <v>16</v>
      </c>
      <c r="J437" s="12">
        <v>25.5</v>
      </c>
      <c r="K437" s="12">
        <v>18.899999999999999</v>
      </c>
      <c r="L437" s="12">
        <v>60.4</v>
      </c>
      <c r="M437" s="10">
        <f t="shared" si="14"/>
        <v>1.7024305364455252</v>
      </c>
      <c r="N437" s="10">
        <f t="shared" si="15"/>
        <v>1.7810369386211318</v>
      </c>
    </row>
    <row r="438" spans="1:14">
      <c r="A438">
        <v>555</v>
      </c>
      <c r="B438">
        <v>1</v>
      </c>
      <c r="C438">
        <v>27</v>
      </c>
      <c r="D438" t="s">
        <v>308</v>
      </c>
      <c r="E438" s="12">
        <v>53.6</v>
      </c>
      <c r="F438" s="12">
        <v>63.5</v>
      </c>
      <c r="G438" s="12">
        <v>35.5</v>
      </c>
      <c r="H438" s="12">
        <v>152.6</v>
      </c>
      <c r="I438" s="12">
        <v>44.7</v>
      </c>
      <c r="J438" s="12">
        <v>78.3</v>
      </c>
      <c r="K438" s="12">
        <v>52.5</v>
      </c>
      <c r="L438" s="12">
        <v>175.5</v>
      </c>
      <c r="M438" s="10">
        <f t="shared" si="14"/>
        <v>2.1835545336188615</v>
      </c>
      <c r="N438" s="10">
        <f t="shared" si="15"/>
        <v>2.2442771208018431</v>
      </c>
    </row>
    <row r="439" spans="1:14">
      <c r="A439">
        <v>557</v>
      </c>
      <c r="B439">
        <v>1</v>
      </c>
      <c r="C439">
        <v>27</v>
      </c>
      <c r="D439" t="s">
        <v>288</v>
      </c>
      <c r="E439" s="12">
        <v>13.1</v>
      </c>
      <c r="F439" s="12">
        <v>15.8</v>
      </c>
      <c r="G439" s="12">
        <v>8.8000000000000007</v>
      </c>
      <c r="H439" s="12">
        <v>37.700000000000003</v>
      </c>
      <c r="I439" s="12">
        <v>13.7</v>
      </c>
      <c r="J439" s="12">
        <v>24.1</v>
      </c>
      <c r="K439" s="12">
        <v>18.5</v>
      </c>
      <c r="L439" s="12">
        <v>56.3</v>
      </c>
      <c r="M439" s="10">
        <f t="shared" si="14"/>
        <v>1.5763413502057928</v>
      </c>
      <c r="N439" s="10">
        <f t="shared" si="15"/>
        <v>1.7505083948513462</v>
      </c>
    </row>
    <row r="440" spans="1:14">
      <c r="A440">
        <v>558</v>
      </c>
      <c r="B440">
        <v>1</v>
      </c>
      <c r="C440">
        <v>27</v>
      </c>
      <c r="D440" t="s">
        <v>496</v>
      </c>
      <c r="E440" s="12">
        <v>25.5</v>
      </c>
      <c r="F440" s="12">
        <v>25.2</v>
      </c>
      <c r="G440" s="12">
        <v>12.5</v>
      </c>
      <c r="H440" s="12">
        <v>63.2</v>
      </c>
      <c r="I440" s="12">
        <v>28.4</v>
      </c>
      <c r="J440" s="12">
        <v>45.6</v>
      </c>
      <c r="K440" s="12">
        <v>35.9</v>
      </c>
      <c r="L440" s="12">
        <v>109.9</v>
      </c>
      <c r="M440" s="10">
        <f t="shared" si="14"/>
        <v>1.8007170782823851</v>
      </c>
      <c r="N440" s="10">
        <f t="shared" si="15"/>
        <v>2.0409976924234905</v>
      </c>
    </row>
    <row r="441" spans="1:14">
      <c r="A441">
        <v>559</v>
      </c>
      <c r="B441">
        <v>1</v>
      </c>
      <c r="C441">
        <v>27</v>
      </c>
      <c r="D441" t="s">
        <v>469</v>
      </c>
      <c r="E441" s="12">
        <v>18.2</v>
      </c>
      <c r="F441" s="12">
        <v>19.899999999999999</v>
      </c>
      <c r="G441" s="12">
        <v>9.1999999999999993</v>
      </c>
      <c r="H441" s="12">
        <v>47.3</v>
      </c>
      <c r="I441" s="12">
        <v>17.399999999999999</v>
      </c>
      <c r="J441" s="12">
        <v>28.1</v>
      </c>
      <c r="K441" s="12">
        <v>20.399999999999999</v>
      </c>
      <c r="L441" s="12">
        <v>65.900000000000006</v>
      </c>
      <c r="M441" s="10">
        <f t="shared" si="14"/>
        <v>1.6748611407378116</v>
      </c>
      <c r="N441" s="10">
        <f t="shared" si="15"/>
        <v>1.8188854145940099</v>
      </c>
    </row>
    <row r="442" spans="1:14">
      <c r="A442">
        <v>566</v>
      </c>
      <c r="B442">
        <v>1</v>
      </c>
      <c r="C442">
        <v>27</v>
      </c>
      <c r="D442" t="s">
        <v>525</v>
      </c>
      <c r="E442" s="12">
        <v>27.15</v>
      </c>
      <c r="F442" s="12">
        <v>28.2</v>
      </c>
      <c r="G442" s="12">
        <v>14.9</v>
      </c>
      <c r="H442" s="12">
        <v>62.8</v>
      </c>
      <c r="I442" s="12">
        <v>28</v>
      </c>
      <c r="J442" s="12">
        <v>47.1</v>
      </c>
      <c r="K442" s="12">
        <v>34</v>
      </c>
      <c r="L442" s="12">
        <v>109.1</v>
      </c>
      <c r="M442" s="10">
        <f t="shared" si="14"/>
        <v>1.7979596437371961</v>
      </c>
      <c r="N442" s="10">
        <f t="shared" si="15"/>
        <v>2.0378247505883418</v>
      </c>
    </row>
    <row r="443" spans="1:14">
      <c r="A443">
        <v>568</v>
      </c>
      <c r="B443">
        <v>1</v>
      </c>
      <c r="C443">
        <v>27</v>
      </c>
      <c r="D443" t="s">
        <v>285</v>
      </c>
      <c r="E443" s="12">
        <v>25.1</v>
      </c>
      <c r="F443" s="12">
        <v>30.1</v>
      </c>
      <c r="G443" s="12">
        <v>16.100000000000001</v>
      </c>
      <c r="H443" s="12">
        <v>71.3</v>
      </c>
      <c r="I443" s="12">
        <v>24.2</v>
      </c>
      <c r="J443" s="12">
        <v>41.5</v>
      </c>
      <c r="K443" s="12">
        <v>28.7</v>
      </c>
      <c r="L443" s="12">
        <v>94.4</v>
      </c>
      <c r="M443" s="10">
        <f t="shared" si="14"/>
        <v>1.8530895298518655</v>
      </c>
      <c r="N443" s="10">
        <f t="shared" si="15"/>
        <v>1.974971994298069</v>
      </c>
    </row>
    <row r="444" spans="1:14">
      <c r="A444">
        <v>570</v>
      </c>
      <c r="B444">
        <v>1</v>
      </c>
      <c r="C444">
        <v>27</v>
      </c>
      <c r="D444" t="s">
        <v>526</v>
      </c>
      <c r="E444" s="12">
        <v>27.2</v>
      </c>
      <c r="F444" s="12">
        <v>30</v>
      </c>
      <c r="G444" s="12">
        <v>18.2</v>
      </c>
      <c r="H444" s="12">
        <v>75.400000000000006</v>
      </c>
      <c r="I444" s="12">
        <v>25.5</v>
      </c>
      <c r="J444" s="12">
        <v>42</v>
      </c>
      <c r="K444" s="12">
        <v>30.4</v>
      </c>
      <c r="L444" s="12">
        <v>97.9</v>
      </c>
      <c r="M444" s="10">
        <f t="shared" si="14"/>
        <v>1.8773713458697741</v>
      </c>
      <c r="N444" s="10">
        <f t="shared" si="15"/>
        <v>1.9907826918031379</v>
      </c>
    </row>
    <row r="445" spans="1:14">
      <c r="A445">
        <v>575</v>
      </c>
      <c r="B445">
        <v>1</v>
      </c>
      <c r="C445">
        <v>27</v>
      </c>
      <c r="D445" t="s">
        <v>109</v>
      </c>
      <c r="E445" s="12">
        <v>17.2</v>
      </c>
      <c r="F445" s="12">
        <v>21</v>
      </c>
      <c r="G445" s="12">
        <v>10.6</v>
      </c>
      <c r="H445" s="12">
        <v>48.8</v>
      </c>
      <c r="I445" s="12">
        <v>15</v>
      </c>
      <c r="J445" s="12">
        <v>26.1</v>
      </c>
      <c r="K445" s="12">
        <v>17.899999999999999</v>
      </c>
      <c r="L445" s="12">
        <v>59</v>
      </c>
      <c r="M445" s="10">
        <f t="shared" si="14"/>
        <v>1.6884198220027107</v>
      </c>
      <c r="N445" s="10">
        <f t="shared" si="15"/>
        <v>1.7708520116421442</v>
      </c>
    </row>
    <row r="446" spans="1:14">
      <c r="A446">
        <v>576</v>
      </c>
      <c r="B446">
        <v>1</v>
      </c>
      <c r="C446">
        <v>27</v>
      </c>
      <c r="D446" t="s">
        <v>107</v>
      </c>
      <c r="E446" s="12">
        <v>11.8</v>
      </c>
      <c r="F446" s="12">
        <v>14.8</v>
      </c>
      <c r="G446" s="12">
        <v>7.3</v>
      </c>
      <c r="H446" s="12">
        <v>33.9</v>
      </c>
      <c r="I446" s="12">
        <v>11.8</v>
      </c>
      <c r="J446" s="12">
        <v>23.1</v>
      </c>
      <c r="K446" s="12">
        <v>17.3</v>
      </c>
      <c r="L446" s="12">
        <v>52.2</v>
      </c>
      <c r="M446" s="10">
        <f t="shared" si="14"/>
        <v>1.5301996982030821</v>
      </c>
      <c r="N446" s="10">
        <f t="shared" si="15"/>
        <v>1.7176705030022621</v>
      </c>
    </row>
    <row r="447" spans="1:14">
      <c r="A447">
        <v>577</v>
      </c>
      <c r="B447">
        <v>1</v>
      </c>
      <c r="C447">
        <v>27</v>
      </c>
      <c r="D447" t="s">
        <v>238</v>
      </c>
      <c r="E447" s="12">
        <v>13.3</v>
      </c>
      <c r="F447" s="12">
        <v>15.4</v>
      </c>
      <c r="G447" s="12">
        <v>8.6</v>
      </c>
      <c r="H447" s="12">
        <v>37.299999999999997</v>
      </c>
      <c r="I447" s="12">
        <v>13.5</v>
      </c>
      <c r="J447" s="12">
        <v>32.200000000000003</v>
      </c>
      <c r="K447" s="12">
        <v>26.1</v>
      </c>
      <c r="L447" s="12">
        <v>71.8</v>
      </c>
      <c r="M447" s="10">
        <f t="shared" si="14"/>
        <v>1.5717088318086876</v>
      </c>
      <c r="N447" s="10">
        <f t="shared" si="15"/>
        <v>1.8561244442423004</v>
      </c>
    </row>
    <row r="448" spans="1:14">
      <c r="A448">
        <v>578</v>
      </c>
      <c r="B448">
        <v>1</v>
      </c>
      <c r="C448">
        <v>27</v>
      </c>
      <c r="D448" t="s">
        <v>468</v>
      </c>
      <c r="E448" s="12">
        <v>26.9</v>
      </c>
      <c r="F448" s="12">
        <v>31.3</v>
      </c>
      <c r="G448" s="12">
        <v>16</v>
      </c>
      <c r="H448" s="12">
        <v>74.2</v>
      </c>
      <c r="I448" s="12">
        <v>21.6</v>
      </c>
      <c r="J448" s="12">
        <v>29.4</v>
      </c>
      <c r="K448" s="12">
        <v>22.7</v>
      </c>
      <c r="L448" s="12">
        <v>73.7</v>
      </c>
      <c r="M448" s="10">
        <f t="shared" si="14"/>
        <v>1.8704039052790271</v>
      </c>
      <c r="N448" s="10">
        <f t="shared" si="15"/>
        <v>1.8674674878590516</v>
      </c>
    </row>
    <row r="449" spans="1:14">
      <c r="A449">
        <v>584</v>
      </c>
      <c r="B449">
        <v>2</v>
      </c>
      <c r="C449">
        <v>30</v>
      </c>
      <c r="D449" t="s">
        <v>383</v>
      </c>
      <c r="E449" s="12">
        <v>34.1</v>
      </c>
      <c r="F449" s="12">
        <v>74.2</v>
      </c>
      <c r="G449" s="12">
        <v>68.099999999999994</v>
      </c>
      <c r="H449" s="12">
        <v>176.4</v>
      </c>
      <c r="I449" s="12">
        <v>19.7</v>
      </c>
      <c r="J449" s="12">
        <v>17.899999999999999</v>
      </c>
      <c r="K449" s="12">
        <v>3.2</v>
      </c>
      <c r="L449" s="12">
        <v>40.799999999999997</v>
      </c>
      <c r="M449" s="10">
        <f t="shared" si="14"/>
        <v>2.2464985807958011</v>
      </c>
      <c r="N449" s="10">
        <f t="shared" si="15"/>
        <v>1.61066016308988</v>
      </c>
    </row>
    <row r="450" spans="1:14">
      <c r="A450">
        <v>587</v>
      </c>
      <c r="B450">
        <v>2</v>
      </c>
      <c r="C450">
        <v>31</v>
      </c>
      <c r="D450" t="s">
        <v>213</v>
      </c>
      <c r="E450" s="12">
        <v>137.30000000000001</v>
      </c>
      <c r="F450" s="12">
        <v>175.5</v>
      </c>
      <c r="G450" s="12">
        <v>362.4</v>
      </c>
      <c r="H450" s="12">
        <v>675.2</v>
      </c>
      <c r="I450" s="12">
        <v>67.7</v>
      </c>
      <c r="J450" s="12">
        <v>82.9</v>
      </c>
      <c r="K450" s="12">
        <v>11</v>
      </c>
      <c r="L450" s="12">
        <v>161.6</v>
      </c>
      <c r="M450" s="10">
        <f t="shared" si="14"/>
        <v>2.8294324336175989</v>
      </c>
      <c r="N450" s="10">
        <f t="shared" si="15"/>
        <v>2.2084413564385672</v>
      </c>
    </row>
    <row r="451" spans="1:14">
      <c r="A451">
        <v>588</v>
      </c>
      <c r="B451">
        <v>2</v>
      </c>
      <c r="C451">
        <v>31</v>
      </c>
      <c r="D451" t="s">
        <v>372</v>
      </c>
      <c r="E451" s="12">
        <v>24.3</v>
      </c>
      <c r="F451" s="12">
        <v>43.3</v>
      </c>
      <c r="G451" s="12">
        <v>79.8</v>
      </c>
      <c r="H451" s="12">
        <v>147.4</v>
      </c>
      <c r="I451" s="12">
        <v>12.1</v>
      </c>
      <c r="J451" s="12">
        <v>16.600000000000001</v>
      </c>
      <c r="K451" s="12">
        <v>3.1</v>
      </c>
      <c r="L451" s="12">
        <v>31.8</v>
      </c>
      <c r="M451" s="10">
        <f t="shared" si="14"/>
        <v>2.1684974835230326</v>
      </c>
      <c r="N451" s="10">
        <f t="shared" si="15"/>
        <v>1.5024271199844328</v>
      </c>
    </row>
    <row r="452" spans="1:14">
      <c r="A452">
        <v>589</v>
      </c>
      <c r="B452">
        <v>2</v>
      </c>
      <c r="C452">
        <v>31</v>
      </c>
      <c r="D452" t="s">
        <v>339</v>
      </c>
      <c r="E452" s="12">
        <v>58.5</v>
      </c>
      <c r="F452" s="12">
        <v>82.3</v>
      </c>
      <c r="G452" s="12">
        <v>166.6</v>
      </c>
      <c r="H452" s="12">
        <v>307.39999999999998</v>
      </c>
      <c r="I452" s="12">
        <v>36.799999999999997</v>
      </c>
      <c r="J452" s="12">
        <v>44.5</v>
      </c>
      <c r="K452" s="12">
        <v>6</v>
      </c>
      <c r="L452" s="12">
        <v>87.3</v>
      </c>
      <c r="M452" s="10">
        <f t="shared" si="14"/>
        <v>2.4877038631637265</v>
      </c>
      <c r="N452" s="10">
        <f t="shared" si="15"/>
        <v>1.9410142437055697</v>
      </c>
    </row>
    <row r="453" spans="1:14">
      <c r="A453">
        <v>591</v>
      </c>
      <c r="B453">
        <v>2</v>
      </c>
      <c r="C453">
        <v>31</v>
      </c>
      <c r="D453" t="s">
        <v>364</v>
      </c>
      <c r="E453" s="12">
        <v>30.1</v>
      </c>
      <c r="F453" s="12">
        <v>59.4</v>
      </c>
      <c r="G453" s="12">
        <v>97.9</v>
      </c>
      <c r="H453" s="12">
        <v>187.4</v>
      </c>
      <c r="I453" s="12">
        <v>17.399999999999999</v>
      </c>
      <c r="J453" s="12">
        <v>20.9</v>
      </c>
      <c r="K453" s="12">
        <v>4.5</v>
      </c>
      <c r="L453" s="12">
        <v>42.8</v>
      </c>
      <c r="M453" s="10">
        <f t="shared" si="14"/>
        <v>2.2727695865517594</v>
      </c>
      <c r="N453" s="10">
        <f t="shared" si="15"/>
        <v>1.631443769013172</v>
      </c>
    </row>
    <row r="454" spans="1:14">
      <c r="A454">
        <v>592</v>
      </c>
      <c r="B454">
        <v>2</v>
      </c>
      <c r="C454">
        <v>31</v>
      </c>
      <c r="D454" t="s">
        <v>365</v>
      </c>
      <c r="E454" s="12">
        <v>40.1</v>
      </c>
      <c r="F454" s="12">
        <v>65.2</v>
      </c>
      <c r="G454" s="12">
        <v>112</v>
      </c>
      <c r="H454" s="12">
        <v>217.3</v>
      </c>
      <c r="I454" s="12">
        <v>20.8</v>
      </c>
      <c r="J454" s="12">
        <v>26</v>
      </c>
      <c r="K454" s="12">
        <v>3.8</v>
      </c>
      <c r="L454" s="12">
        <v>50.6</v>
      </c>
      <c r="M454" s="10">
        <f t="shared" si="14"/>
        <v>2.3370597263205246</v>
      </c>
      <c r="N454" s="10">
        <f t="shared" si="15"/>
        <v>1.7041505168397992</v>
      </c>
    </row>
    <row r="455" spans="1:14">
      <c r="A455">
        <v>593</v>
      </c>
      <c r="B455">
        <v>2</v>
      </c>
      <c r="C455">
        <v>31</v>
      </c>
      <c r="D455" t="s">
        <v>215</v>
      </c>
      <c r="E455" s="12">
        <v>72.2</v>
      </c>
      <c r="F455" s="12">
        <v>112.1</v>
      </c>
      <c r="G455" s="12">
        <v>198.1</v>
      </c>
      <c r="H455" s="12">
        <v>382.4</v>
      </c>
      <c r="I455" s="12">
        <v>41</v>
      </c>
      <c r="J455" s="12">
        <v>51.8</v>
      </c>
      <c r="K455" s="12">
        <v>7.7</v>
      </c>
      <c r="L455" s="12">
        <v>100.5</v>
      </c>
      <c r="M455" s="10">
        <f t="shared" si="14"/>
        <v>2.5825178836040625</v>
      </c>
      <c r="N455" s="10">
        <f t="shared" si="15"/>
        <v>2.0021660617565078</v>
      </c>
    </row>
    <row r="456" spans="1:14">
      <c r="A456">
        <v>594</v>
      </c>
      <c r="B456">
        <v>2</v>
      </c>
      <c r="C456">
        <v>31</v>
      </c>
      <c r="D456" t="s">
        <v>183</v>
      </c>
      <c r="E456" s="12">
        <v>69.3</v>
      </c>
      <c r="F456" s="12">
        <v>110</v>
      </c>
      <c r="G456" s="12">
        <v>204.6</v>
      </c>
      <c r="H456" s="12">
        <v>383.9</v>
      </c>
      <c r="I456" s="12">
        <v>35.799999999999997</v>
      </c>
      <c r="J456" s="12">
        <v>44.4</v>
      </c>
      <c r="K456" s="12">
        <v>8</v>
      </c>
      <c r="L456" s="12">
        <v>88.2</v>
      </c>
      <c r="M456" s="10">
        <f t="shared" si="14"/>
        <v>2.584218112117405</v>
      </c>
      <c r="N456" s="10">
        <f t="shared" si="15"/>
        <v>1.9454685851318196</v>
      </c>
    </row>
    <row r="457" spans="1:14">
      <c r="A457">
        <v>595</v>
      </c>
      <c r="B457">
        <v>2</v>
      </c>
      <c r="C457">
        <v>31</v>
      </c>
      <c r="D457" t="s">
        <v>378</v>
      </c>
      <c r="E457" s="12">
        <v>41.5</v>
      </c>
      <c r="F457" s="12">
        <v>64.099999999999994</v>
      </c>
      <c r="G457" s="12">
        <v>114.4</v>
      </c>
      <c r="H457" s="12">
        <v>220</v>
      </c>
      <c r="I457" s="12">
        <v>21.1</v>
      </c>
      <c r="J457" s="12">
        <v>27.4</v>
      </c>
      <c r="K457" s="12">
        <v>4.7</v>
      </c>
      <c r="L457" s="12">
        <v>53.2</v>
      </c>
      <c r="M457" s="10">
        <f t="shared" si="14"/>
        <v>2.3424226808222062</v>
      </c>
      <c r="N457" s="10">
        <f t="shared" si="15"/>
        <v>1.7259116322950483</v>
      </c>
    </row>
    <row r="458" spans="1:14">
      <c r="A458">
        <v>597</v>
      </c>
      <c r="B458">
        <v>2</v>
      </c>
      <c r="C458">
        <v>31</v>
      </c>
      <c r="D458" t="s">
        <v>219</v>
      </c>
      <c r="E458" s="12">
        <v>49.9</v>
      </c>
      <c r="F458" s="12">
        <v>73.099999999999994</v>
      </c>
      <c r="G458" s="12">
        <v>136.19999999999999</v>
      </c>
      <c r="H458" s="12">
        <v>259.2</v>
      </c>
      <c r="I458" s="12">
        <v>25.4</v>
      </c>
      <c r="J458" s="12">
        <v>28.3</v>
      </c>
      <c r="K458" s="12">
        <v>4.5999999999999996</v>
      </c>
      <c r="L458" s="12">
        <v>58.3</v>
      </c>
      <c r="M458" s="10">
        <f t="shared" si="14"/>
        <v>2.4136349971985558</v>
      </c>
      <c r="N458" s="10">
        <f t="shared" si="15"/>
        <v>1.7656685547590141</v>
      </c>
    </row>
    <row r="459" spans="1:14">
      <c r="A459">
        <v>598</v>
      </c>
      <c r="B459">
        <v>2</v>
      </c>
      <c r="C459">
        <v>31</v>
      </c>
      <c r="D459" t="s">
        <v>217</v>
      </c>
      <c r="E459" s="12">
        <v>48.7</v>
      </c>
      <c r="F459" s="12">
        <v>71.3</v>
      </c>
      <c r="G459" s="12">
        <v>140</v>
      </c>
      <c r="H459" s="12">
        <v>260</v>
      </c>
      <c r="I459" s="12">
        <v>21.4</v>
      </c>
      <c r="J459" s="12">
        <v>30.1</v>
      </c>
      <c r="K459" s="12">
        <v>4.5999999999999996</v>
      </c>
      <c r="L459" s="12">
        <v>56.1</v>
      </c>
      <c r="M459" s="10">
        <f t="shared" si="14"/>
        <v>2.4149733479708178</v>
      </c>
      <c r="N459" s="10">
        <f t="shared" si="15"/>
        <v>1.7489628612561614</v>
      </c>
    </row>
    <row r="460" spans="1:14">
      <c r="A460">
        <v>599</v>
      </c>
      <c r="B460">
        <v>2</v>
      </c>
      <c r="C460">
        <v>31</v>
      </c>
      <c r="D460" t="s">
        <v>374</v>
      </c>
      <c r="E460" s="12">
        <v>51.6</v>
      </c>
      <c r="F460" s="12">
        <v>82.7</v>
      </c>
      <c r="G460" s="12">
        <v>166.3</v>
      </c>
      <c r="H460" s="12">
        <v>300.60000000000002</v>
      </c>
      <c r="I460" s="12">
        <v>23.2</v>
      </c>
      <c r="J460" s="12">
        <v>27.6</v>
      </c>
      <c r="K460" s="12">
        <v>7.7</v>
      </c>
      <c r="L460" s="12">
        <v>58.5</v>
      </c>
      <c r="M460" s="10">
        <f t="shared" si="14"/>
        <v>2.4779889762508893</v>
      </c>
      <c r="N460" s="10">
        <f t="shared" si="15"/>
        <v>1.7671558660821804</v>
      </c>
    </row>
    <row r="461" spans="1:14">
      <c r="A461">
        <v>601</v>
      </c>
      <c r="B461">
        <v>2</v>
      </c>
      <c r="C461">
        <v>31</v>
      </c>
      <c r="D461" t="s">
        <v>380</v>
      </c>
      <c r="E461" s="12">
        <v>26.7</v>
      </c>
      <c r="F461" s="12">
        <v>39.6</v>
      </c>
      <c r="G461" s="12">
        <v>70.3</v>
      </c>
      <c r="H461" s="12">
        <v>136.6</v>
      </c>
      <c r="I461" s="12">
        <v>11.3</v>
      </c>
      <c r="J461" s="12">
        <v>14.8</v>
      </c>
      <c r="K461" s="12">
        <v>3.1</v>
      </c>
      <c r="L461" s="12">
        <v>29.2</v>
      </c>
      <c r="M461" s="10">
        <f t="shared" si="14"/>
        <v>2.1354506993455136</v>
      </c>
      <c r="N461" s="10">
        <f t="shared" si="15"/>
        <v>1.4653828514484182</v>
      </c>
    </row>
    <row r="462" spans="1:14">
      <c r="A462">
        <v>603</v>
      </c>
      <c r="B462">
        <v>2</v>
      </c>
      <c r="C462">
        <v>31</v>
      </c>
      <c r="D462" t="s">
        <v>379</v>
      </c>
      <c r="E462" s="12">
        <v>26</v>
      </c>
      <c r="F462" s="12">
        <v>40</v>
      </c>
      <c r="G462" s="12">
        <v>76.599999999999994</v>
      </c>
      <c r="H462" s="12">
        <v>142.6</v>
      </c>
      <c r="I462" s="12">
        <v>12.7</v>
      </c>
      <c r="J462" s="12">
        <v>16.5</v>
      </c>
      <c r="K462" s="12">
        <v>2.9</v>
      </c>
      <c r="L462" s="12">
        <v>32.1</v>
      </c>
      <c r="M462" s="10">
        <f t="shared" si="14"/>
        <v>2.154119525515847</v>
      </c>
      <c r="N462" s="10">
        <f t="shared" si="15"/>
        <v>1.5065050324048721</v>
      </c>
    </row>
    <row r="463" spans="1:14">
      <c r="A463">
        <v>604</v>
      </c>
      <c r="B463">
        <v>2</v>
      </c>
      <c r="C463">
        <v>31</v>
      </c>
      <c r="D463" t="s">
        <v>362</v>
      </c>
      <c r="E463" s="12">
        <v>30</v>
      </c>
      <c r="F463" s="12">
        <v>50.5</v>
      </c>
      <c r="G463" s="12">
        <v>92.1</v>
      </c>
      <c r="H463" s="12">
        <v>172.6</v>
      </c>
      <c r="I463" s="12">
        <v>13.9</v>
      </c>
      <c r="J463" s="12">
        <v>21.9</v>
      </c>
      <c r="K463" s="12">
        <v>5.5</v>
      </c>
      <c r="L463" s="12">
        <v>41.3</v>
      </c>
      <c r="M463" s="10">
        <f t="shared" si="14"/>
        <v>2.237040791379191</v>
      </c>
      <c r="N463" s="10">
        <f t="shared" si="15"/>
        <v>1.6159500516564009</v>
      </c>
    </row>
    <row r="464" spans="1:14">
      <c r="A464">
        <v>605</v>
      </c>
      <c r="B464">
        <v>2</v>
      </c>
      <c r="C464">
        <v>31</v>
      </c>
      <c r="D464" t="s">
        <v>220</v>
      </c>
      <c r="E464" s="12">
        <v>29.2</v>
      </c>
      <c r="F464" s="12">
        <v>47.1</v>
      </c>
      <c r="G464" s="12">
        <v>85.9</v>
      </c>
      <c r="H464" s="12">
        <v>162.19999999999999</v>
      </c>
      <c r="I464" s="12">
        <v>15</v>
      </c>
      <c r="J464" s="12">
        <v>19.3</v>
      </c>
      <c r="K464" s="12">
        <v>5.6</v>
      </c>
      <c r="L464" s="12">
        <v>39.9</v>
      </c>
      <c r="M464" s="10">
        <f t="shared" si="14"/>
        <v>2.2100508498751372</v>
      </c>
      <c r="N464" s="10">
        <f t="shared" si="15"/>
        <v>1.6009728956867482</v>
      </c>
    </row>
    <row r="465" spans="1:14">
      <c r="A465">
        <v>606</v>
      </c>
      <c r="B465">
        <v>2</v>
      </c>
      <c r="C465">
        <v>31</v>
      </c>
      <c r="D465" t="s">
        <v>382</v>
      </c>
      <c r="E465" s="12">
        <v>42.4</v>
      </c>
      <c r="F465" s="12">
        <v>59.9</v>
      </c>
      <c r="G465" s="12">
        <v>121.7</v>
      </c>
      <c r="H465" s="12">
        <v>224</v>
      </c>
      <c r="I465" s="12">
        <v>27</v>
      </c>
      <c r="J465" s="12">
        <v>31.7</v>
      </c>
      <c r="K465" s="12">
        <v>5.0999999999999996</v>
      </c>
      <c r="L465" s="12">
        <v>63.8</v>
      </c>
      <c r="M465" s="10">
        <f t="shared" si="14"/>
        <v>2.3502480183341627</v>
      </c>
      <c r="N465" s="10">
        <f t="shared" si="15"/>
        <v>1.8048206787211623</v>
      </c>
    </row>
    <row r="466" spans="1:14">
      <c r="A466">
        <v>608</v>
      </c>
      <c r="B466">
        <v>2</v>
      </c>
      <c r="C466">
        <v>31</v>
      </c>
      <c r="D466" t="s">
        <v>376</v>
      </c>
      <c r="E466" s="12">
        <v>41.2</v>
      </c>
      <c r="F466" s="12">
        <v>65.900000000000006</v>
      </c>
      <c r="G466" s="12">
        <v>123</v>
      </c>
      <c r="H466" s="12">
        <v>230.1</v>
      </c>
      <c r="I466" s="12">
        <v>21.4</v>
      </c>
      <c r="J466" s="12">
        <v>26.5</v>
      </c>
      <c r="K466" s="12">
        <v>5.2</v>
      </c>
      <c r="L466" s="12">
        <v>53.1</v>
      </c>
      <c r="M466" s="10">
        <f t="shared" si="14"/>
        <v>2.3619166186686433</v>
      </c>
      <c r="N466" s="10">
        <f t="shared" si="15"/>
        <v>1.725094521081469</v>
      </c>
    </row>
    <row r="467" spans="1:14">
      <c r="A467">
        <v>609</v>
      </c>
      <c r="B467">
        <v>2</v>
      </c>
      <c r="C467">
        <v>31</v>
      </c>
      <c r="D467" t="s">
        <v>373</v>
      </c>
      <c r="E467" s="12">
        <v>26.2</v>
      </c>
      <c r="F467" s="12">
        <v>41.9</v>
      </c>
      <c r="G467" s="12">
        <v>81.3</v>
      </c>
      <c r="H467" s="12">
        <v>149.4</v>
      </c>
      <c r="I467" s="12">
        <v>13.3</v>
      </c>
      <c r="J467" s="12">
        <v>16.600000000000001</v>
      </c>
      <c r="K467" s="12">
        <v>2.8</v>
      </c>
      <c r="L467" s="12">
        <v>32.700000000000003</v>
      </c>
      <c r="M467" s="10">
        <f t="shared" si="14"/>
        <v>2.1743505974793802</v>
      </c>
      <c r="N467" s="10">
        <f t="shared" si="15"/>
        <v>1.5145477526602862</v>
      </c>
    </row>
    <row r="468" spans="1:14">
      <c r="A468">
        <v>612</v>
      </c>
      <c r="B468">
        <v>2</v>
      </c>
      <c r="C468">
        <v>31</v>
      </c>
      <c r="D468" t="s">
        <v>367</v>
      </c>
      <c r="E468" s="12">
        <v>51.9</v>
      </c>
      <c r="F468" s="12">
        <v>82.3</v>
      </c>
      <c r="G468" s="12">
        <v>145.30000000000001</v>
      </c>
      <c r="H468" s="12">
        <v>279.5</v>
      </c>
      <c r="I468" s="12">
        <v>26.6</v>
      </c>
      <c r="J468" s="12">
        <v>33</v>
      </c>
      <c r="K468" s="12">
        <v>5.4</v>
      </c>
      <c r="L468" s="12">
        <v>65</v>
      </c>
      <c r="M468" s="10">
        <f t="shared" si="14"/>
        <v>2.4463818122224419</v>
      </c>
      <c r="N468" s="10">
        <f t="shared" si="15"/>
        <v>1.8129133566428555</v>
      </c>
    </row>
    <row r="469" spans="1:14">
      <c r="A469">
        <v>613</v>
      </c>
      <c r="B469">
        <v>2</v>
      </c>
      <c r="C469">
        <v>31</v>
      </c>
      <c r="D469" t="s">
        <v>340</v>
      </c>
      <c r="E469" s="12">
        <v>77.400000000000006</v>
      </c>
      <c r="F469" s="12">
        <v>96.6</v>
      </c>
      <c r="G469" s="12">
        <v>186.2</v>
      </c>
      <c r="H469" s="12">
        <v>360.2</v>
      </c>
      <c r="I469" s="12">
        <v>36.4</v>
      </c>
      <c r="J469" s="12">
        <v>44.5</v>
      </c>
      <c r="K469" s="12">
        <v>7.6</v>
      </c>
      <c r="L469" s="12">
        <v>88.5</v>
      </c>
      <c r="M469" s="10">
        <f t="shared" si="14"/>
        <v>2.5565437084835145</v>
      </c>
      <c r="N469" s="10">
        <f t="shared" si="15"/>
        <v>1.9469432706978254</v>
      </c>
    </row>
    <row r="470" spans="1:14">
      <c r="A470">
        <v>614</v>
      </c>
      <c r="B470">
        <v>2</v>
      </c>
      <c r="C470">
        <v>31</v>
      </c>
      <c r="D470" t="s">
        <v>2</v>
      </c>
      <c r="E470" s="12">
        <v>115.2</v>
      </c>
      <c r="F470" s="12">
        <v>142.1</v>
      </c>
      <c r="G470" s="12">
        <v>280.7</v>
      </c>
      <c r="H470" s="12">
        <v>538</v>
      </c>
      <c r="I470" s="12">
        <v>64.099999999999994</v>
      </c>
      <c r="J470" s="12">
        <v>72.5</v>
      </c>
      <c r="K470" s="12">
        <v>10.9</v>
      </c>
      <c r="L470" s="12">
        <v>147.5</v>
      </c>
      <c r="M470" s="10">
        <f t="shared" si="14"/>
        <v>2.7307822756663893</v>
      </c>
      <c r="N470" s="10">
        <f t="shared" si="15"/>
        <v>2.1687920203141817</v>
      </c>
    </row>
    <row r="471" spans="1:14">
      <c r="A471">
        <v>615</v>
      </c>
      <c r="B471">
        <v>2</v>
      </c>
      <c r="C471">
        <v>31</v>
      </c>
      <c r="D471" t="s">
        <v>1</v>
      </c>
      <c r="E471" s="12">
        <v>117</v>
      </c>
      <c r="F471" s="12">
        <v>159.30000000000001</v>
      </c>
      <c r="G471" s="12">
        <v>288.10000000000002</v>
      </c>
      <c r="H471" s="12">
        <v>564.4</v>
      </c>
      <c r="I471" s="12">
        <v>62.8</v>
      </c>
      <c r="J471" s="12">
        <v>72.7</v>
      </c>
      <c r="K471" s="12">
        <v>10.9</v>
      </c>
      <c r="L471" s="12">
        <v>146.4</v>
      </c>
      <c r="M471" s="10">
        <f t="shared" si="14"/>
        <v>2.7515870050823104</v>
      </c>
      <c r="N471" s="10">
        <f t="shared" si="15"/>
        <v>2.1655410767223731</v>
      </c>
    </row>
    <row r="472" spans="1:14">
      <c r="A472">
        <v>616</v>
      </c>
      <c r="B472">
        <v>2</v>
      </c>
      <c r="C472">
        <v>31</v>
      </c>
      <c r="D472" t="s">
        <v>341</v>
      </c>
      <c r="E472" s="12">
        <v>134.30000000000001</v>
      </c>
      <c r="F472" s="12">
        <v>181.9</v>
      </c>
      <c r="G472" s="12">
        <v>337.7</v>
      </c>
      <c r="H472" s="12">
        <v>653.9</v>
      </c>
      <c r="I472" s="12">
        <v>75.900000000000006</v>
      </c>
      <c r="J472" s="12">
        <v>84.8</v>
      </c>
      <c r="K472" s="12">
        <v>11.8</v>
      </c>
      <c r="L472" s="12">
        <v>172.5</v>
      </c>
      <c r="M472" s="10">
        <f t="shared" si="14"/>
        <v>2.8155113373627643</v>
      </c>
      <c r="N472" s="10">
        <f t="shared" si="15"/>
        <v>2.2367890994092927</v>
      </c>
    </row>
    <row r="473" spans="1:14">
      <c r="A473">
        <v>617</v>
      </c>
      <c r="B473">
        <v>2</v>
      </c>
      <c r="C473">
        <v>31</v>
      </c>
      <c r="D473" t="s">
        <v>342</v>
      </c>
      <c r="E473" s="12">
        <v>90</v>
      </c>
      <c r="F473" s="12">
        <v>116.1</v>
      </c>
      <c r="G473" s="12">
        <v>222.3</v>
      </c>
      <c r="H473" s="12">
        <v>428.4</v>
      </c>
      <c r="I473" s="12">
        <v>48.6</v>
      </c>
      <c r="J473" s="12">
        <v>56.5</v>
      </c>
      <c r="K473" s="12">
        <v>9.8000000000000007</v>
      </c>
      <c r="L473" s="12">
        <v>114.9</v>
      </c>
      <c r="M473" s="10">
        <f t="shared" si="14"/>
        <v>2.6318494621598179</v>
      </c>
      <c r="N473" s="10">
        <f t="shared" si="15"/>
        <v>2.060320028688285</v>
      </c>
    </row>
    <row r="474" spans="1:14">
      <c r="A474">
        <v>618</v>
      </c>
      <c r="B474">
        <v>2</v>
      </c>
      <c r="C474">
        <v>31</v>
      </c>
      <c r="D474" t="s">
        <v>210</v>
      </c>
      <c r="E474" s="12">
        <v>88.9</v>
      </c>
      <c r="F474" s="12">
        <v>122.2</v>
      </c>
      <c r="G474" s="12">
        <v>232.7</v>
      </c>
      <c r="H474" s="12">
        <v>443.8</v>
      </c>
      <c r="I474" s="12">
        <v>50.5</v>
      </c>
      <c r="J474" s="12">
        <v>53.7</v>
      </c>
      <c r="K474" s="12">
        <v>8.8000000000000007</v>
      </c>
      <c r="L474" s="12">
        <v>113</v>
      </c>
      <c r="M474" s="10">
        <f t="shared" si="14"/>
        <v>2.6471872978959894</v>
      </c>
      <c r="N474" s="10">
        <f t="shared" si="15"/>
        <v>2.0530784434834195</v>
      </c>
    </row>
    <row r="475" spans="1:14">
      <c r="A475">
        <v>619</v>
      </c>
      <c r="B475">
        <v>2</v>
      </c>
      <c r="C475">
        <v>31</v>
      </c>
      <c r="D475" t="s">
        <v>211</v>
      </c>
      <c r="E475" s="12">
        <v>116</v>
      </c>
      <c r="F475" s="12">
        <v>166</v>
      </c>
      <c r="G475" s="12">
        <v>316</v>
      </c>
      <c r="H475" s="12">
        <v>598</v>
      </c>
      <c r="I475" s="12">
        <v>64</v>
      </c>
      <c r="J475" s="12">
        <v>77</v>
      </c>
      <c r="K475" s="12">
        <v>13</v>
      </c>
      <c r="L475" s="12">
        <v>154</v>
      </c>
      <c r="M475" s="10">
        <f t="shared" si="14"/>
        <v>2.7767011839884108</v>
      </c>
      <c r="N475" s="10">
        <f t="shared" si="15"/>
        <v>2.1875207208364631</v>
      </c>
    </row>
    <row r="476" spans="1:14">
      <c r="A476">
        <v>621</v>
      </c>
      <c r="B476">
        <v>2</v>
      </c>
      <c r="C476">
        <v>31</v>
      </c>
      <c r="D476" t="s">
        <v>184</v>
      </c>
      <c r="E476" s="12">
        <v>49.5</v>
      </c>
      <c r="F476" s="12">
        <v>74.099999999999994</v>
      </c>
      <c r="G476" s="12">
        <v>144.1</v>
      </c>
      <c r="H476" s="12">
        <v>267.7</v>
      </c>
      <c r="I476" s="12">
        <v>19.8</v>
      </c>
      <c r="J476" s="12">
        <v>32.5</v>
      </c>
      <c r="K476" s="12">
        <v>4.7</v>
      </c>
      <c r="L476" s="12">
        <v>57</v>
      </c>
      <c r="M476" s="10">
        <f t="shared" si="14"/>
        <v>2.4276483711869328</v>
      </c>
      <c r="N476" s="10">
        <f t="shared" si="15"/>
        <v>1.7558748556724915</v>
      </c>
    </row>
    <row r="477" spans="1:14">
      <c r="A477">
        <v>622</v>
      </c>
      <c r="B477">
        <v>2</v>
      </c>
      <c r="C477">
        <v>31</v>
      </c>
      <c r="D477" t="s">
        <v>185</v>
      </c>
      <c r="E477" s="12">
        <v>48.9</v>
      </c>
      <c r="F477" s="12">
        <v>82.9</v>
      </c>
      <c r="G477" s="12">
        <v>121.7</v>
      </c>
      <c r="H477" s="12">
        <v>253.5</v>
      </c>
      <c r="I477" s="12">
        <v>25.4</v>
      </c>
      <c r="J477" s="12">
        <v>35.299999999999997</v>
      </c>
      <c r="K477" s="12">
        <v>5.2</v>
      </c>
      <c r="L477" s="12">
        <v>65.900000000000006</v>
      </c>
      <c r="M477" s="10">
        <f t="shared" si="14"/>
        <v>2.4039779636693548</v>
      </c>
      <c r="N477" s="10">
        <f t="shared" si="15"/>
        <v>1.8188854145940099</v>
      </c>
    </row>
    <row r="478" spans="1:14">
      <c r="A478">
        <v>623</v>
      </c>
      <c r="B478">
        <v>2</v>
      </c>
      <c r="C478">
        <v>31</v>
      </c>
      <c r="D478" t="s">
        <v>338</v>
      </c>
      <c r="E478" s="12">
        <v>42.3</v>
      </c>
      <c r="F478" s="12">
        <v>65.900000000000006</v>
      </c>
      <c r="G478" s="12">
        <v>93.2</v>
      </c>
      <c r="H478" s="12">
        <v>201.4</v>
      </c>
      <c r="I478" s="12">
        <v>20.2</v>
      </c>
      <c r="J478" s="12">
        <v>23.3</v>
      </c>
      <c r="K478" s="12">
        <v>4.4000000000000004</v>
      </c>
      <c r="L478" s="12">
        <v>47.9</v>
      </c>
      <c r="M478" s="10">
        <f t="shared" si="14"/>
        <v>2.3040594662175993</v>
      </c>
      <c r="N478" s="10">
        <f t="shared" si="15"/>
        <v>1.6803355134145632</v>
      </c>
    </row>
    <row r="479" spans="1:14">
      <c r="A479">
        <v>624</v>
      </c>
      <c r="B479">
        <v>2</v>
      </c>
      <c r="C479">
        <v>31</v>
      </c>
      <c r="D479" t="s">
        <v>337</v>
      </c>
      <c r="E479" s="12">
        <v>44</v>
      </c>
      <c r="F479" s="12">
        <v>69.400000000000006</v>
      </c>
      <c r="G479" s="12">
        <v>126.9</v>
      </c>
      <c r="H479" s="12">
        <v>240.3</v>
      </c>
      <c r="I479" s="12">
        <v>25.8</v>
      </c>
      <c r="J479" s="12">
        <v>33.200000000000003</v>
      </c>
      <c r="K479" s="12">
        <v>5.2</v>
      </c>
      <c r="L479" s="12">
        <v>64.2</v>
      </c>
      <c r="M479" s="10">
        <f t="shared" si="14"/>
        <v>2.3807537708039002</v>
      </c>
      <c r="N479" s="10">
        <f t="shared" si="15"/>
        <v>1.8075350280688534</v>
      </c>
    </row>
    <row r="480" spans="1:14">
      <c r="A480">
        <v>626</v>
      </c>
      <c r="B480">
        <v>2</v>
      </c>
      <c r="C480">
        <v>31</v>
      </c>
      <c r="D480" t="s">
        <v>371</v>
      </c>
      <c r="E480" s="12">
        <v>32.4</v>
      </c>
      <c r="F480" s="12">
        <v>53.6</v>
      </c>
      <c r="G480" s="12">
        <v>101.3</v>
      </c>
      <c r="H480" s="12">
        <v>187.3</v>
      </c>
      <c r="I480" s="12">
        <v>15.3</v>
      </c>
      <c r="J480" s="12">
        <v>16.8</v>
      </c>
      <c r="K480" s="12">
        <v>3</v>
      </c>
      <c r="L480" s="12">
        <v>35.1</v>
      </c>
      <c r="M480" s="10">
        <f t="shared" si="14"/>
        <v>2.2725377773752373</v>
      </c>
      <c r="N480" s="10">
        <f t="shared" si="15"/>
        <v>1.5453071164658241</v>
      </c>
    </row>
    <row r="481" spans="1:14">
      <c r="A481">
        <v>627</v>
      </c>
      <c r="B481">
        <v>2</v>
      </c>
      <c r="C481">
        <v>31</v>
      </c>
      <c r="D481" t="s">
        <v>214</v>
      </c>
      <c r="E481" s="12">
        <v>62.7</v>
      </c>
      <c r="F481" s="12">
        <v>79.400000000000006</v>
      </c>
      <c r="G481" s="12">
        <v>146.6</v>
      </c>
      <c r="H481" s="12">
        <v>288.7</v>
      </c>
      <c r="I481" s="12">
        <v>25.7</v>
      </c>
      <c r="J481" s="12">
        <v>30.7</v>
      </c>
      <c r="K481" s="12">
        <v>6.5</v>
      </c>
      <c r="L481" s="12">
        <v>62.9</v>
      </c>
      <c r="M481" s="10">
        <f t="shared" ref="M481:M543" si="16">LOG10(H481)</f>
        <v>2.4604467838807205</v>
      </c>
      <c r="N481" s="10">
        <f t="shared" ref="N481:N543" si="17">LOG10(L481)</f>
        <v>1.7986506454452689</v>
      </c>
    </row>
    <row r="482" spans="1:14">
      <c r="A482">
        <v>628</v>
      </c>
      <c r="B482">
        <v>2</v>
      </c>
      <c r="C482">
        <v>31</v>
      </c>
      <c r="D482" t="s">
        <v>381</v>
      </c>
      <c r="E482" s="12">
        <v>27.1</v>
      </c>
      <c r="F482" s="12">
        <v>40.6</v>
      </c>
      <c r="G482" s="12">
        <v>75.5</v>
      </c>
      <c r="H482" s="12">
        <v>143.19999999999999</v>
      </c>
      <c r="I482" s="12">
        <v>11.5</v>
      </c>
      <c r="J482" s="12">
        <v>14.4</v>
      </c>
      <c r="K482" s="12">
        <v>4.7</v>
      </c>
      <c r="L482" s="12">
        <v>30.6</v>
      </c>
      <c r="M482" s="10">
        <f t="shared" si="16"/>
        <v>2.1559430179718366</v>
      </c>
      <c r="N482" s="10">
        <f t="shared" si="17"/>
        <v>1.4857214264815801</v>
      </c>
    </row>
    <row r="483" spans="1:14">
      <c r="A483">
        <v>629</v>
      </c>
      <c r="B483">
        <v>2</v>
      </c>
      <c r="C483">
        <v>31</v>
      </c>
      <c r="D483" t="s">
        <v>370</v>
      </c>
      <c r="E483" s="12">
        <v>43.9</v>
      </c>
      <c r="F483" s="12">
        <v>71.7</v>
      </c>
      <c r="G483" s="12">
        <v>129.1</v>
      </c>
      <c r="H483" s="12">
        <v>244.7</v>
      </c>
      <c r="I483" s="12">
        <v>24.2</v>
      </c>
      <c r="J483" s="12">
        <v>29</v>
      </c>
      <c r="K483" s="12">
        <v>4.9000000000000004</v>
      </c>
      <c r="L483" s="12">
        <v>58.1</v>
      </c>
      <c r="M483" s="10">
        <f t="shared" si="16"/>
        <v>2.3886339693517891</v>
      </c>
      <c r="N483" s="10">
        <f t="shared" si="17"/>
        <v>1.7641761323903307</v>
      </c>
    </row>
    <row r="484" spans="1:14">
      <c r="A484">
        <v>630</v>
      </c>
      <c r="B484">
        <v>2</v>
      </c>
      <c r="C484">
        <v>32</v>
      </c>
      <c r="D484" t="s">
        <v>255</v>
      </c>
      <c r="E484" s="12">
        <v>17.899999999999999</v>
      </c>
      <c r="F484" s="12">
        <v>33.200000000000003</v>
      </c>
      <c r="G484" s="12">
        <v>55.3</v>
      </c>
      <c r="H484" s="12">
        <v>106.4</v>
      </c>
      <c r="I484" s="12">
        <v>19.7</v>
      </c>
      <c r="J484" s="12">
        <v>17.3</v>
      </c>
      <c r="K484" s="12">
        <v>2.8</v>
      </c>
      <c r="L484" s="12">
        <v>39.799999999999997</v>
      </c>
      <c r="M484" s="10">
        <f t="shared" si="16"/>
        <v>2.0269416279590295</v>
      </c>
      <c r="N484" s="10">
        <f t="shared" si="17"/>
        <v>1.5998830720736879</v>
      </c>
    </row>
    <row r="485" spans="1:14">
      <c r="A485">
        <v>631</v>
      </c>
      <c r="B485">
        <v>2</v>
      </c>
      <c r="C485">
        <v>32</v>
      </c>
      <c r="D485" t="s">
        <v>54</v>
      </c>
      <c r="E485" s="12">
        <v>19.3</v>
      </c>
      <c r="F485" s="12">
        <v>35.799999999999997</v>
      </c>
      <c r="G485" s="12">
        <v>77.3</v>
      </c>
      <c r="H485" s="12">
        <v>132.4</v>
      </c>
      <c r="I485" s="12">
        <v>14.8</v>
      </c>
      <c r="J485" s="12">
        <v>11.6</v>
      </c>
      <c r="K485" s="12">
        <v>2.9</v>
      </c>
      <c r="L485" s="12">
        <v>29.3</v>
      </c>
      <c r="M485" s="10">
        <f t="shared" si="16"/>
        <v>2.1218879851036809</v>
      </c>
      <c r="N485" s="10">
        <f t="shared" si="17"/>
        <v>1.4668676203541096</v>
      </c>
    </row>
    <row r="486" spans="1:14">
      <c r="A486">
        <v>632</v>
      </c>
      <c r="B486">
        <v>2</v>
      </c>
      <c r="C486">
        <v>32</v>
      </c>
      <c r="D486" t="s">
        <v>55</v>
      </c>
      <c r="E486" s="12">
        <v>21.8</v>
      </c>
      <c r="F486" s="12">
        <v>40.4</v>
      </c>
      <c r="G486" s="12">
        <v>88.1</v>
      </c>
      <c r="H486" s="12">
        <v>150.30000000000001</v>
      </c>
      <c r="I486" s="12">
        <v>17.2</v>
      </c>
      <c r="J486" s="12">
        <v>13.4</v>
      </c>
      <c r="K486" s="12">
        <v>3.4</v>
      </c>
      <c r="L486" s="12">
        <v>34</v>
      </c>
      <c r="M486" s="10">
        <f t="shared" si="16"/>
        <v>2.1769589805869081</v>
      </c>
      <c r="N486" s="10">
        <f t="shared" si="17"/>
        <v>1.5314789170422551</v>
      </c>
    </row>
    <row r="487" spans="1:14">
      <c r="A487">
        <v>633</v>
      </c>
      <c r="B487">
        <v>2</v>
      </c>
      <c r="C487">
        <v>32</v>
      </c>
      <c r="D487" t="s">
        <v>31</v>
      </c>
      <c r="E487" s="12">
        <v>24.6</v>
      </c>
      <c r="F487" s="12">
        <v>44.8</v>
      </c>
      <c r="G487" s="12">
        <v>65</v>
      </c>
      <c r="H487" s="12">
        <v>134.4</v>
      </c>
      <c r="I487" s="12">
        <v>19.5</v>
      </c>
      <c r="J487" s="12">
        <v>19.8</v>
      </c>
      <c r="K487" s="12">
        <v>3.9</v>
      </c>
      <c r="L487" s="12">
        <v>43.2</v>
      </c>
      <c r="M487" s="10">
        <f t="shared" si="16"/>
        <v>2.1283992687178066</v>
      </c>
      <c r="N487" s="10">
        <f t="shared" si="17"/>
        <v>1.6354837468149122</v>
      </c>
    </row>
    <row r="488" spans="1:14">
      <c r="A488">
        <v>634</v>
      </c>
      <c r="B488">
        <v>2</v>
      </c>
      <c r="C488">
        <v>32</v>
      </c>
      <c r="D488" t="s">
        <v>355</v>
      </c>
      <c r="E488" s="12">
        <v>30.5</v>
      </c>
      <c r="F488" s="12">
        <v>48.7</v>
      </c>
      <c r="G488" s="12">
        <v>82.3</v>
      </c>
      <c r="H488" s="12">
        <v>161.5</v>
      </c>
      <c r="I488" s="12">
        <v>18.899999999999999</v>
      </c>
      <c r="J488" s="12">
        <v>19.3</v>
      </c>
      <c r="K488" s="12">
        <v>3.1</v>
      </c>
      <c r="L488" s="12">
        <v>41.3</v>
      </c>
      <c r="M488" s="10">
        <f t="shared" si="16"/>
        <v>2.2081725266671217</v>
      </c>
      <c r="N488" s="10">
        <f t="shared" si="17"/>
        <v>1.6159500516564009</v>
      </c>
    </row>
    <row r="489" spans="1:14">
      <c r="A489">
        <v>635</v>
      </c>
      <c r="B489">
        <v>2</v>
      </c>
      <c r="C489">
        <v>32</v>
      </c>
      <c r="D489" t="s">
        <v>322</v>
      </c>
      <c r="E489" s="12">
        <v>40.200000000000003</v>
      </c>
      <c r="F489" s="12">
        <v>64</v>
      </c>
      <c r="G489" s="12">
        <v>143.19999999999999</v>
      </c>
      <c r="H489" s="12">
        <v>247.4</v>
      </c>
      <c r="I489" s="12">
        <v>25.8</v>
      </c>
      <c r="J489" s="12">
        <v>21.3</v>
      </c>
      <c r="K489" s="12">
        <v>4.2</v>
      </c>
      <c r="L489" s="12">
        <v>51.3</v>
      </c>
      <c r="M489" s="10">
        <f t="shared" si="16"/>
        <v>2.3933996952931018</v>
      </c>
      <c r="N489" s="10">
        <f t="shared" si="17"/>
        <v>1.7101173651118162</v>
      </c>
    </row>
    <row r="490" spans="1:14">
      <c r="A490">
        <v>636</v>
      </c>
      <c r="B490">
        <v>2</v>
      </c>
      <c r="C490">
        <v>32</v>
      </c>
      <c r="D490" t="s">
        <v>323</v>
      </c>
      <c r="E490" s="12">
        <v>42.2</v>
      </c>
      <c r="F490" s="12">
        <v>68.3</v>
      </c>
      <c r="G490" s="12">
        <v>154</v>
      </c>
      <c r="H490" s="12">
        <v>264.5</v>
      </c>
      <c r="I490" s="12">
        <v>28.6</v>
      </c>
      <c r="J490" s="12">
        <v>27</v>
      </c>
      <c r="K490" s="12">
        <v>6.1</v>
      </c>
      <c r="L490" s="12">
        <v>61.7</v>
      </c>
      <c r="M490" s="10">
        <f t="shared" si="16"/>
        <v>2.4224256763712044</v>
      </c>
      <c r="N490" s="10">
        <f t="shared" si="17"/>
        <v>1.7902851640332418</v>
      </c>
    </row>
    <row r="491" spans="1:14">
      <c r="A491">
        <v>638</v>
      </c>
      <c r="B491">
        <v>2</v>
      </c>
      <c r="C491">
        <v>32</v>
      </c>
      <c r="D491" t="s">
        <v>29</v>
      </c>
      <c r="E491" s="12">
        <v>25.1</v>
      </c>
      <c r="F491" s="12">
        <v>42.1</v>
      </c>
      <c r="G491" s="12">
        <v>59.6</v>
      </c>
      <c r="H491" s="12">
        <v>126.8</v>
      </c>
      <c r="I491" s="12">
        <v>16.5</v>
      </c>
      <c r="J491" s="12">
        <v>17</v>
      </c>
      <c r="K491" s="12">
        <v>2.7</v>
      </c>
      <c r="L491" s="12">
        <v>36.200000000000003</v>
      </c>
      <c r="M491" s="10">
        <f t="shared" si="16"/>
        <v>2.1031192535457137</v>
      </c>
      <c r="N491" s="10">
        <f t="shared" si="17"/>
        <v>1.5587085705331658</v>
      </c>
    </row>
    <row r="492" spans="1:14">
      <c r="A492">
        <v>639</v>
      </c>
      <c r="B492">
        <v>2</v>
      </c>
      <c r="C492">
        <v>32</v>
      </c>
      <c r="D492" t="s">
        <v>30</v>
      </c>
      <c r="E492" s="12">
        <v>22.3</v>
      </c>
      <c r="F492" s="12">
        <v>40</v>
      </c>
      <c r="G492" s="12">
        <v>55.3</v>
      </c>
      <c r="H492" s="12">
        <v>117.6</v>
      </c>
      <c r="I492" s="12">
        <v>16.3</v>
      </c>
      <c r="J492" s="12">
        <v>14.4</v>
      </c>
      <c r="K492" s="12">
        <v>2.8</v>
      </c>
      <c r="L492" s="12">
        <v>33.5</v>
      </c>
      <c r="M492" s="10">
        <f t="shared" si="16"/>
        <v>2.0704073217401198</v>
      </c>
      <c r="N492" s="10">
        <f t="shared" si="17"/>
        <v>1.5250448070368452</v>
      </c>
    </row>
    <row r="493" spans="1:14">
      <c r="A493">
        <v>640</v>
      </c>
      <c r="B493">
        <v>2</v>
      </c>
      <c r="C493">
        <v>32</v>
      </c>
      <c r="D493" t="s">
        <v>151</v>
      </c>
      <c r="E493" s="12">
        <v>23.6</v>
      </c>
      <c r="F493" s="12">
        <v>41.3</v>
      </c>
      <c r="G493" s="12">
        <v>62</v>
      </c>
      <c r="H493" s="12">
        <v>126.9</v>
      </c>
      <c r="I493" s="12">
        <v>14.2</v>
      </c>
      <c r="J493" s="12">
        <v>16.899999999999999</v>
      </c>
      <c r="K493" s="12">
        <v>3.4</v>
      </c>
      <c r="L493" s="12">
        <v>34.5</v>
      </c>
      <c r="M493" s="10">
        <f t="shared" si="16"/>
        <v>2.1034616220947049</v>
      </c>
      <c r="N493" s="10">
        <f t="shared" si="17"/>
        <v>1.5378190950732742</v>
      </c>
    </row>
    <row r="494" spans="1:14">
      <c r="A494">
        <v>641</v>
      </c>
      <c r="B494">
        <v>2</v>
      </c>
      <c r="C494">
        <v>32</v>
      </c>
      <c r="D494" t="s">
        <v>293</v>
      </c>
      <c r="E494" s="12">
        <v>23.3</v>
      </c>
      <c r="F494" s="12">
        <v>36.6</v>
      </c>
      <c r="G494" s="12">
        <v>65.400000000000006</v>
      </c>
      <c r="H494" s="12">
        <v>125.3</v>
      </c>
      <c r="I494" s="12">
        <v>16.8</v>
      </c>
      <c r="J494" s="12">
        <v>17</v>
      </c>
      <c r="K494" s="12">
        <v>2</v>
      </c>
      <c r="L494" s="12">
        <v>35.799999999999997</v>
      </c>
      <c r="M494" s="10">
        <f t="shared" si="16"/>
        <v>2.0979510709941498</v>
      </c>
      <c r="N494" s="10">
        <f t="shared" si="17"/>
        <v>1.5538830266438743</v>
      </c>
    </row>
    <row r="495" spans="1:14">
      <c r="A495">
        <v>642</v>
      </c>
      <c r="B495">
        <v>2</v>
      </c>
      <c r="C495">
        <v>32</v>
      </c>
      <c r="D495" t="s">
        <v>325</v>
      </c>
      <c r="E495" s="12">
        <v>37.299999999999997</v>
      </c>
      <c r="F495" s="12">
        <v>61.5</v>
      </c>
      <c r="G495" s="12">
        <v>101</v>
      </c>
      <c r="H495" s="12">
        <v>199.8</v>
      </c>
      <c r="I495" s="12">
        <v>27.3</v>
      </c>
      <c r="J495" s="12">
        <v>25.2</v>
      </c>
      <c r="K495" s="12">
        <v>7.6</v>
      </c>
      <c r="L495" s="12">
        <v>60.1</v>
      </c>
      <c r="M495" s="10">
        <f t="shared" si="16"/>
        <v>2.3005954838899636</v>
      </c>
      <c r="N495" s="10">
        <f t="shared" si="17"/>
        <v>1.7788744720027396</v>
      </c>
    </row>
    <row r="496" spans="1:14">
      <c r="A496">
        <v>643</v>
      </c>
      <c r="B496">
        <v>2</v>
      </c>
      <c r="C496">
        <v>32</v>
      </c>
      <c r="D496" t="s">
        <v>326</v>
      </c>
      <c r="E496" s="12">
        <v>33.4</v>
      </c>
      <c r="F496" s="12">
        <v>54</v>
      </c>
      <c r="G496" s="12">
        <v>91.4</v>
      </c>
      <c r="H496" s="12">
        <v>178.8</v>
      </c>
      <c r="I496" s="12">
        <v>22.3</v>
      </c>
      <c r="J496" s="12">
        <v>23.7</v>
      </c>
      <c r="K496" s="12">
        <v>5.9</v>
      </c>
      <c r="L496" s="12">
        <v>51.9</v>
      </c>
      <c r="M496" s="10">
        <f t="shared" si="16"/>
        <v>2.2523675144598987</v>
      </c>
      <c r="N496" s="10">
        <f t="shared" si="17"/>
        <v>1.7151673578484579</v>
      </c>
    </row>
    <row r="497" spans="1:14">
      <c r="A497">
        <v>644</v>
      </c>
      <c r="B497">
        <v>2</v>
      </c>
      <c r="C497">
        <v>32</v>
      </c>
      <c r="D497" t="s">
        <v>4</v>
      </c>
      <c r="E497" s="12">
        <v>29.9</v>
      </c>
      <c r="F497" s="12">
        <v>53.5</v>
      </c>
      <c r="G497" s="12">
        <v>121.8</v>
      </c>
      <c r="H497" s="12">
        <v>205.2</v>
      </c>
      <c r="I497" s="12">
        <v>26.2</v>
      </c>
      <c r="J497" s="12">
        <v>31.2</v>
      </c>
      <c r="K497" s="12">
        <v>5.4</v>
      </c>
      <c r="L497" s="12">
        <v>62.8</v>
      </c>
      <c r="M497" s="10">
        <f t="shared" si="16"/>
        <v>2.3121773564397787</v>
      </c>
      <c r="N497" s="10">
        <f t="shared" si="17"/>
        <v>1.7979596437371961</v>
      </c>
    </row>
    <row r="498" spans="1:14">
      <c r="A498">
        <v>645</v>
      </c>
      <c r="B498">
        <v>2</v>
      </c>
      <c r="C498">
        <v>32</v>
      </c>
      <c r="D498" t="s">
        <v>57</v>
      </c>
      <c r="E498" s="12">
        <v>25.5</v>
      </c>
      <c r="F498" s="12">
        <v>38.5</v>
      </c>
      <c r="G498" s="12">
        <v>92</v>
      </c>
      <c r="H498" s="12">
        <v>156</v>
      </c>
      <c r="I498" s="12">
        <v>16.7</v>
      </c>
      <c r="J498" s="12">
        <v>16.2</v>
      </c>
      <c r="K498" s="12">
        <v>4.4000000000000004</v>
      </c>
      <c r="L498" s="12">
        <v>37.299999999999997</v>
      </c>
      <c r="M498" s="10">
        <f t="shared" si="16"/>
        <v>2.1931245983544616</v>
      </c>
      <c r="N498" s="10">
        <f t="shared" si="17"/>
        <v>1.5717088318086876</v>
      </c>
    </row>
    <row r="499" spans="1:14">
      <c r="A499">
        <v>646</v>
      </c>
      <c r="B499">
        <v>2</v>
      </c>
      <c r="C499">
        <v>32</v>
      </c>
      <c r="D499" t="s">
        <v>312</v>
      </c>
      <c r="E499" s="12">
        <v>25.6</v>
      </c>
      <c r="F499" s="12">
        <v>38.700000000000003</v>
      </c>
      <c r="G499" s="12">
        <v>98.3</v>
      </c>
      <c r="H499" s="12">
        <v>162.6</v>
      </c>
      <c r="I499" s="12">
        <v>16.8</v>
      </c>
      <c r="J499" s="12">
        <v>16.3</v>
      </c>
      <c r="K499" s="12">
        <v>4.2</v>
      </c>
      <c r="L499" s="12">
        <v>37.299999999999997</v>
      </c>
      <c r="M499" s="10">
        <f t="shared" si="16"/>
        <v>2.2111205412580492</v>
      </c>
      <c r="N499" s="10">
        <f t="shared" si="17"/>
        <v>1.5717088318086876</v>
      </c>
    </row>
    <row r="500" spans="1:14">
      <c r="A500">
        <v>647</v>
      </c>
      <c r="B500">
        <v>2</v>
      </c>
      <c r="C500">
        <v>32</v>
      </c>
      <c r="D500" t="s">
        <v>313</v>
      </c>
      <c r="E500" s="12">
        <v>25.7</v>
      </c>
      <c r="F500" s="12">
        <v>40</v>
      </c>
      <c r="G500" s="12">
        <v>91.5</v>
      </c>
      <c r="H500" s="12">
        <v>157.19999999999999</v>
      </c>
      <c r="I500" s="12">
        <v>17.3</v>
      </c>
      <c r="J500" s="12">
        <v>16.600000000000001</v>
      </c>
      <c r="K500" s="12">
        <v>3</v>
      </c>
      <c r="L500" s="12">
        <v>36.9</v>
      </c>
      <c r="M500" s="10">
        <f t="shared" si="16"/>
        <v>2.1964525417033891</v>
      </c>
      <c r="N500" s="10">
        <f t="shared" si="17"/>
        <v>1.5670263661590604</v>
      </c>
    </row>
    <row r="501" spans="1:14">
      <c r="A501">
        <v>648</v>
      </c>
      <c r="B501">
        <v>2</v>
      </c>
      <c r="C501">
        <v>32</v>
      </c>
      <c r="D501" t="s">
        <v>78</v>
      </c>
      <c r="E501" s="12">
        <v>20.2</v>
      </c>
      <c r="F501" s="12">
        <v>36.299999999999997</v>
      </c>
      <c r="G501" s="12">
        <v>62.5</v>
      </c>
      <c r="H501" s="12">
        <v>119</v>
      </c>
      <c r="I501" s="12">
        <v>13.5</v>
      </c>
      <c r="J501" s="12">
        <v>16.2</v>
      </c>
      <c r="K501" s="12">
        <v>3.1</v>
      </c>
      <c r="L501" s="12">
        <v>32.799999999999997</v>
      </c>
      <c r="M501" s="10">
        <f t="shared" si="16"/>
        <v>2.0755469613925306</v>
      </c>
      <c r="N501" s="10">
        <f t="shared" si="17"/>
        <v>1.515873843711679</v>
      </c>
    </row>
    <row r="502" spans="1:14">
      <c r="A502">
        <v>649</v>
      </c>
      <c r="B502">
        <v>2</v>
      </c>
      <c r="C502">
        <v>32</v>
      </c>
      <c r="D502" t="s">
        <v>130</v>
      </c>
      <c r="E502" s="12">
        <v>50.5</v>
      </c>
      <c r="F502" s="12">
        <v>74.5</v>
      </c>
      <c r="G502" s="12">
        <v>179.2</v>
      </c>
      <c r="H502" s="12">
        <v>304.2</v>
      </c>
      <c r="I502" s="12">
        <v>29.4</v>
      </c>
      <c r="J502" s="12">
        <v>29.4</v>
      </c>
      <c r="K502" s="12">
        <v>3.3</v>
      </c>
      <c r="L502" s="12">
        <v>62.1</v>
      </c>
      <c r="M502" s="10">
        <f t="shared" si="16"/>
        <v>2.4831592097169795</v>
      </c>
      <c r="N502" s="10">
        <f t="shared" si="17"/>
        <v>1.7930916001765802</v>
      </c>
    </row>
    <row r="503" spans="1:14">
      <c r="A503">
        <v>650</v>
      </c>
      <c r="B503">
        <v>2</v>
      </c>
      <c r="C503">
        <v>32</v>
      </c>
      <c r="D503" t="s">
        <v>321</v>
      </c>
      <c r="E503" s="12">
        <v>28.2</v>
      </c>
      <c r="F503" s="12">
        <v>43.5</v>
      </c>
      <c r="G503" s="12">
        <v>92.4</v>
      </c>
      <c r="H503" s="12">
        <v>164.1</v>
      </c>
      <c r="I503" s="12">
        <v>16</v>
      </c>
      <c r="J503" s="12">
        <v>15.8</v>
      </c>
      <c r="K503" s="12">
        <v>4.3</v>
      </c>
      <c r="L503" s="12">
        <v>36.1</v>
      </c>
      <c r="M503" s="10">
        <f t="shared" si="16"/>
        <v>2.2151085810530931</v>
      </c>
      <c r="N503" s="10">
        <f t="shared" si="17"/>
        <v>1.5575072019056579</v>
      </c>
    </row>
    <row r="504" spans="1:14">
      <c r="A504">
        <v>651</v>
      </c>
      <c r="B504">
        <v>2</v>
      </c>
      <c r="C504">
        <v>32</v>
      </c>
      <c r="D504" t="s">
        <v>56</v>
      </c>
      <c r="E504" s="12">
        <v>20.2</v>
      </c>
      <c r="F504" s="12">
        <v>33.5</v>
      </c>
      <c r="G504" s="12">
        <v>63</v>
      </c>
      <c r="H504" s="12">
        <v>116.7</v>
      </c>
      <c r="I504" s="12">
        <v>12.7</v>
      </c>
      <c r="J504" s="12">
        <v>11</v>
      </c>
      <c r="K504" s="12">
        <v>3</v>
      </c>
      <c r="L504" s="12">
        <v>26.7</v>
      </c>
      <c r="M504" s="10">
        <f t="shared" si="16"/>
        <v>2.0670708560453703</v>
      </c>
      <c r="N504" s="10">
        <f t="shared" si="17"/>
        <v>1.4265112613645752</v>
      </c>
    </row>
    <row r="505" spans="1:14">
      <c r="A505">
        <v>652</v>
      </c>
      <c r="B505">
        <v>2</v>
      </c>
      <c r="C505">
        <v>32</v>
      </c>
      <c r="D505" t="s">
        <v>50</v>
      </c>
      <c r="E505" s="12">
        <v>40.700000000000003</v>
      </c>
      <c r="F505" s="12">
        <v>74.400000000000006</v>
      </c>
      <c r="G505" s="12">
        <v>142</v>
      </c>
      <c r="H505" s="12">
        <v>257.10000000000002</v>
      </c>
      <c r="I505" s="12">
        <v>34.1</v>
      </c>
      <c r="J505" s="12">
        <v>33.299999999999997</v>
      </c>
      <c r="K505" s="12">
        <v>7.6</v>
      </c>
      <c r="L505" s="12">
        <v>75</v>
      </c>
      <c r="M505" s="10">
        <f t="shared" si="16"/>
        <v>2.4101020766428607</v>
      </c>
      <c r="N505" s="10">
        <f t="shared" si="17"/>
        <v>1.8750612633917001</v>
      </c>
    </row>
    <row r="506" spans="1:14">
      <c r="A506">
        <v>653</v>
      </c>
      <c r="B506">
        <v>2</v>
      </c>
      <c r="C506">
        <v>32</v>
      </c>
      <c r="D506" t="s">
        <v>32</v>
      </c>
      <c r="E506" s="12">
        <v>17.899999999999999</v>
      </c>
      <c r="F506" s="12">
        <v>32.5</v>
      </c>
      <c r="G506" s="12">
        <v>50</v>
      </c>
      <c r="H506" s="12">
        <v>100.4</v>
      </c>
      <c r="I506" s="12">
        <v>14.4</v>
      </c>
      <c r="J506" s="12">
        <v>12.4</v>
      </c>
      <c r="K506" s="12">
        <v>3.1</v>
      </c>
      <c r="L506" s="12">
        <v>29.9</v>
      </c>
      <c r="M506" s="10">
        <f t="shared" si="16"/>
        <v>2.0017337128090005</v>
      </c>
      <c r="N506" s="10">
        <f t="shared" si="17"/>
        <v>1.4756711883244296</v>
      </c>
    </row>
    <row r="507" spans="1:14">
      <c r="A507">
        <v>654</v>
      </c>
      <c r="B507">
        <v>2</v>
      </c>
      <c r="C507">
        <v>32</v>
      </c>
      <c r="D507" t="s">
        <v>157</v>
      </c>
      <c r="E507" s="12">
        <v>27.9</v>
      </c>
      <c r="F507" s="12">
        <v>51.5</v>
      </c>
      <c r="G507" s="12">
        <v>79.8</v>
      </c>
      <c r="H507" s="12">
        <v>159.19999999999999</v>
      </c>
      <c r="I507" s="12">
        <v>20</v>
      </c>
      <c r="J507" s="12">
        <v>21</v>
      </c>
      <c r="K507" s="12">
        <v>3</v>
      </c>
      <c r="L507" s="12">
        <v>44</v>
      </c>
      <c r="M507" s="10">
        <f t="shared" si="16"/>
        <v>2.2019430634016501</v>
      </c>
      <c r="N507" s="10">
        <f t="shared" si="17"/>
        <v>1.6434526764861874</v>
      </c>
    </row>
    <row r="508" spans="1:14">
      <c r="A508">
        <v>656</v>
      </c>
      <c r="B508">
        <v>2</v>
      </c>
      <c r="C508">
        <v>32</v>
      </c>
      <c r="D508" t="s">
        <v>328</v>
      </c>
      <c r="E508" s="12">
        <v>33.5</v>
      </c>
      <c r="F508" s="12">
        <v>55.7</v>
      </c>
      <c r="G508" s="12">
        <v>88.5</v>
      </c>
      <c r="H508" s="12">
        <v>177.7</v>
      </c>
      <c r="I508" s="12">
        <v>22.5</v>
      </c>
      <c r="J508" s="12">
        <v>24.9</v>
      </c>
      <c r="K508" s="12">
        <v>5.4</v>
      </c>
      <c r="L508" s="12">
        <v>52.8</v>
      </c>
      <c r="M508" s="10">
        <f t="shared" si="16"/>
        <v>2.2496874278053016</v>
      </c>
      <c r="N508" s="10">
        <f t="shared" si="17"/>
        <v>1.7226339225338123</v>
      </c>
    </row>
    <row r="509" spans="1:14">
      <c r="A509">
        <v>657</v>
      </c>
      <c r="B509">
        <v>2</v>
      </c>
      <c r="C509">
        <v>32</v>
      </c>
      <c r="D509" t="s">
        <v>250</v>
      </c>
      <c r="E509" s="12">
        <v>34.5</v>
      </c>
      <c r="F509" s="12">
        <v>50.5</v>
      </c>
      <c r="G509" s="12">
        <v>111.2</v>
      </c>
      <c r="H509" s="12">
        <v>196.2</v>
      </c>
      <c r="I509" s="12">
        <v>20.9</v>
      </c>
      <c r="J509" s="12">
        <v>24.2</v>
      </c>
      <c r="K509" s="12">
        <v>5.3</v>
      </c>
      <c r="L509" s="12">
        <v>50.4</v>
      </c>
      <c r="M509" s="10">
        <f t="shared" si="16"/>
        <v>2.2926990030439298</v>
      </c>
      <c r="N509" s="10">
        <f t="shared" si="17"/>
        <v>1.7024305364455252</v>
      </c>
    </row>
    <row r="510" spans="1:14">
      <c r="A510">
        <v>658</v>
      </c>
      <c r="B510">
        <v>2</v>
      </c>
      <c r="C510">
        <v>32</v>
      </c>
      <c r="D510" t="s">
        <v>158</v>
      </c>
      <c r="E510" s="12">
        <v>37.299999999999997</v>
      </c>
      <c r="F510" s="12">
        <v>62.7</v>
      </c>
      <c r="G510" s="12">
        <v>95.5</v>
      </c>
      <c r="H510" s="12">
        <v>195.5</v>
      </c>
      <c r="I510" s="12">
        <v>21</v>
      </c>
      <c r="J510" s="12">
        <v>24.2</v>
      </c>
      <c r="K510" s="12">
        <v>4</v>
      </c>
      <c r="L510" s="12">
        <v>49.2</v>
      </c>
      <c r="M510" s="10">
        <f t="shared" si="16"/>
        <v>2.2911467617318855</v>
      </c>
      <c r="N510" s="10">
        <f t="shared" si="17"/>
        <v>1.6919651027673603</v>
      </c>
    </row>
    <row r="511" spans="1:14">
      <c r="A511">
        <v>659</v>
      </c>
      <c r="B511">
        <v>2</v>
      </c>
      <c r="C511">
        <v>32</v>
      </c>
      <c r="D511" t="s">
        <v>251</v>
      </c>
      <c r="E511" s="12">
        <v>33.5</v>
      </c>
      <c r="F511" s="12">
        <v>50.6</v>
      </c>
      <c r="G511" s="12">
        <v>110.8</v>
      </c>
      <c r="H511" s="12">
        <v>194.9</v>
      </c>
      <c r="I511" s="12">
        <v>20.399999999999999</v>
      </c>
      <c r="J511" s="12">
        <v>18.7</v>
      </c>
      <c r="K511" s="12">
        <v>5.7</v>
      </c>
      <c r="L511" s="12">
        <v>44.8</v>
      </c>
      <c r="M511" s="10">
        <f t="shared" si="16"/>
        <v>2.2898118391176214</v>
      </c>
      <c r="N511" s="10">
        <f t="shared" si="17"/>
        <v>1.651278013998144</v>
      </c>
    </row>
    <row r="512" spans="1:14">
      <c r="A512">
        <v>660</v>
      </c>
      <c r="B512">
        <v>2</v>
      </c>
      <c r="C512">
        <v>32</v>
      </c>
      <c r="D512" t="s">
        <v>145</v>
      </c>
      <c r="E512" s="12">
        <v>22</v>
      </c>
      <c r="F512" s="12">
        <v>37.700000000000003</v>
      </c>
      <c r="G512" s="12">
        <v>62</v>
      </c>
      <c r="H512" s="12">
        <v>121.7</v>
      </c>
      <c r="I512" s="12">
        <v>15.6</v>
      </c>
      <c r="J512" s="12">
        <v>14.2</v>
      </c>
      <c r="K512" s="12">
        <v>2.9</v>
      </c>
      <c r="L512" s="12">
        <v>32.700000000000003</v>
      </c>
      <c r="M512" s="10">
        <f t="shared" si="16"/>
        <v>2.0852905782300648</v>
      </c>
      <c r="N512" s="10">
        <f t="shared" si="17"/>
        <v>1.5145477526602862</v>
      </c>
    </row>
    <row r="513" spans="1:14">
      <c r="A513">
        <v>661</v>
      </c>
      <c r="B513">
        <v>2</v>
      </c>
      <c r="C513">
        <v>32</v>
      </c>
      <c r="D513" t="s">
        <v>146</v>
      </c>
      <c r="E513" s="12">
        <v>23.8</v>
      </c>
      <c r="F513" s="12">
        <v>43.1</v>
      </c>
      <c r="G513" s="12">
        <v>66</v>
      </c>
      <c r="H513" s="12">
        <v>132.9</v>
      </c>
      <c r="I513" s="12">
        <v>15</v>
      </c>
      <c r="J513" s="12">
        <v>14.9</v>
      </c>
      <c r="K513" s="12">
        <v>2.9</v>
      </c>
      <c r="L513" s="12">
        <v>32.799999999999997</v>
      </c>
      <c r="M513" s="10">
        <f t="shared" si="16"/>
        <v>2.1235249809427321</v>
      </c>
      <c r="N513" s="10">
        <f t="shared" si="17"/>
        <v>1.515873843711679</v>
      </c>
    </row>
    <row r="514" spans="1:14">
      <c r="A514">
        <v>662</v>
      </c>
      <c r="B514">
        <v>2</v>
      </c>
      <c r="C514">
        <v>32</v>
      </c>
      <c r="D514" t="s">
        <v>147</v>
      </c>
      <c r="E514" s="12">
        <v>25.9</v>
      </c>
      <c r="F514" s="12">
        <v>44.2</v>
      </c>
      <c r="G514" s="12">
        <v>72</v>
      </c>
      <c r="H514" s="12">
        <v>142.1</v>
      </c>
      <c r="I514" s="12">
        <v>18.3</v>
      </c>
      <c r="J514" s="12">
        <v>18.2</v>
      </c>
      <c r="K514" s="12">
        <v>3.1</v>
      </c>
      <c r="L514" s="12">
        <v>39.6</v>
      </c>
      <c r="M514" s="10">
        <f t="shared" si="16"/>
        <v>2.1525940779274699</v>
      </c>
      <c r="N514" s="10">
        <f t="shared" si="17"/>
        <v>1.5976951859255124</v>
      </c>
    </row>
    <row r="515" spans="1:14">
      <c r="A515">
        <v>663</v>
      </c>
      <c r="B515">
        <v>2</v>
      </c>
      <c r="C515">
        <v>32</v>
      </c>
      <c r="D515" t="s">
        <v>66</v>
      </c>
      <c r="E515" s="12">
        <v>30.5</v>
      </c>
      <c r="F515" s="12">
        <v>45.1</v>
      </c>
      <c r="G515" s="12">
        <v>79</v>
      </c>
      <c r="H515" s="12">
        <v>154.6</v>
      </c>
      <c r="I515" s="12">
        <v>18.7</v>
      </c>
      <c r="J515" s="12">
        <v>18.600000000000001</v>
      </c>
      <c r="K515" s="12">
        <v>3.4</v>
      </c>
      <c r="L515" s="12">
        <v>40.700000000000003</v>
      </c>
      <c r="M515" s="10">
        <f t="shared" si="16"/>
        <v>2.1892094895823062</v>
      </c>
      <c r="N515" s="10">
        <f t="shared" si="17"/>
        <v>1.6095944092252201</v>
      </c>
    </row>
    <row r="516" spans="1:14">
      <c r="A516">
        <v>664</v>
      </c>
      <c r="B516">
        <v>2</v>
      </c>
      <c r="C516">
        <v>32</v>
      </c>
      <c r="D516" t="s">
        <v>69</v>
      </c>
      <c r="E516" s="12">
        <v>22.1</v>
      </c>
      <c r="F516" s="12">
        <v>37</v>
      </c>
      <c r="G516" s="12">
        <v>59.8</v>
      </c>
      <c r="H516" s="12">
        <v>118.9</v>
      </c>
      <c r="I516" s="12">
        <v>14.3</v>
      </c>
      <c r="J516" s="12">
        <v>14.4</v>
      </c>
      <c r="K516" s="12">
        <v>2.7</v>
      </c>
      <c r="L516" s="12">
        <v>31.4</v>
      </c>
      <c r="M516" s="10">
        <f t="shared" si="16"/>
        <v>2.0751818546186915</v>
      </c>
      <c r="N516" s="10">
        <f t="shared" si="17"/>
        <v>1.4969296480732148</v>
      </c>
    </row>
    <row r="517" spans="1:14">
      <c r="A517">
        <v>665</v>
      </c>
      <c r="B517">
        <v>2</v>
      </c>
      <c r="C517">
        <v>32</v>
      </c>
      <c r="D517" t="s">
        <v>67</v>
      </c>
      <c r="E517" s="12">
        <v>32.1</v>
      </c>
      <c r="F517" s="12">
        <v>50</v>
      </c>
      <c r="G517" s="12">
        <v>80.900000000000006</v>
      </c>
      <c r="H517" s="12">
        <v>163</v>
      </c>
      <c r="I517" s="12">
        <v>18.600000000000001</v>
      </c>
      <c r="J517" s="12">
        <v>19.100000000000001</v>
      </c>
      <c r="K517" s="12">
        <v>3.5</v>
      </c>
      <c r="L517" s="12">
        <v>41.2</v>
      </c>
      <c r="M517" s="10">
        <f t="shared" si="16"/>
        <v>2.2121876044039577</v>
      </c>
      <c r="N517" s="10">
        <f t="shared" si="17"/>
        <v>1.6148972160331345</v>
      </c>
    </row>
    <row r="518" spans="1:14">
      <c r="A518">
        <v>666</v>
      </c>
      <c r="B518">
        <v>2</v>
      </c>
      <c r="C518">
        <v>32</v>
      </c>
      <c r="D518" t="s">
        <v>68</v>
      </c>
      <c r="E518" s="12">
        <v>17.899999999999999</v>
      </c>
      <c r="F518" s="12">
        <v>29.6</v>
      </c>
      <c r="G518" s="12">
        <v>53.7</v>
      </c>
      <c r="H518" s="12">
        <v>101.2</v>
      </c>
      <c r="I518" s="12">
        <v>12</v>
      </c>
      <c r="J518" s="12">
        <v>12</v>
      </c>
      <c r="K518" s="12">
        <v>2.2000000000000002</v>
      </c>
      <c r="L518" s="12">
        <v>26.2</v>
      </c>
      <c r="M518" s="10">
        <f t="shared" si="16"/>
        <v>2.0051805125037805</v>
      </c>
      <c r="N518" s="10">
        <f t="shared" si="17"/>
        <v>1.4183012913197455</v>
      </c>
    </row>
    <row r="519" spans="1:14">
      <c r="A519">
        <v>667</v>
      </c>
      <c r="B519">
        <v>2</v>
      </c>
      <c r="C519">
        <v>32</v>
      </c>
      <c r="D519" t="s">
        <v>327</v>
      </c>
      <c r="E519" s="12">
        <v>25.3</v>
      </c>
      <c r="F519" s="12">
        <v>44.8</v>
      </c>
      <c r="G519" s="12">
        <v>73.7</v>
      </c>
      <c r="H519" s="12">
        <v>143.80000000000001</v>
      </c>
      <c r="I519" s="12">
        <v>20.6</v>
      </c>
      <c r="J519" s="12">
        <v>20.2</v>
      </c>
      <c r="K519" s="12">
        <v>4.5999999999999996</v>
      </c>
      <c r="L519" s="12">
        <v>45.4</v>
      </c>
      <c r="M519" s="10">
        <f t="shared" si="16"/>
        <v>2.1577588860468637</v>
      </c>
      <c r="N519" s="10">
        <f t="shared" si="17"/>
        <v>1.657055852857104</v>
      </c>
    </row>
    <row r="520" spans="1:14">
      <c r="A520">
        <v>668</v>
      </c>
      <c r="B520">
        <v>2</v>
      </c>
      <c r="C520">
        <v>32</v>
      </c>
      <c r="D520" t="s">
        <v>125</v>
      </c>
      <c r="E520" s="12">
        <v>24</v>
      </c>
      <c r="F520" s="12">
        <v>36.4</v>
      </c>
      <c r="G520" s="12">
        <v>70.599999999999994</v>
      </c>
      <c r="H520" s="12">
        <v>131</v>
      </c>
      <c r="I520" s="12">
        <v>13.3</v>
      </c>
      <c r="J520" s="12">
        <v>13.2</v>
      </c>
      <c r="K520" s="12">
        <v>3.3</v>
      </c>
      <c r="L520" s="12">
        <v>29.8</v>
      </c>
      <c r="M520" s="10">
        <f t="shared" si="16"/>
        <v>2.1172712956557644</v>
      </c>
      <c r="N520" s="10">
        <f t="shared" si="17"/>
        <v>1.4742162640762553</v>
      </c>
    </row>
    <row r="521" spans="1:14">
      <c r="A521">
        <v>669</v>
      </c>
      <c r="B521">
        <v>2</v>
      </c>
      <c r="C521">
        <v>32</v>
      </c>
      <c r="D521" t="s">
        <v>254</v>
      </c>
      <c r="E521" s="12">
        <v>18.399999999999999</v>
      </c>
      <c r="F521" s="12">
        <v>36.1</v>
      </c>
      <c r="G521" s="12">
        <v>59.9</v>
      </c>
      <c r="H521" s="12">
        <v>114.4</v>
      </c>
      <c r="I521" s="12">
        <v>17.7</v>
      </c>
      <c r="J521" s="12">
        <v>14.9</v>
      </c>
      <c r="K521" s="12">
        <v>3.3</v>
      </c>
      <c r="L521" s="12">
        <v>35.9</v>
      </c>
      <c r="M521" s="10">
        <f t="shared" si="16"/>
        <v>2.0584260244570056</v>
      </c>
      <c r="N521" s="10">
        <f t="shared" si="17"/>
        <v>1.5550944485783191</v>
      </c>
    </row>
    <row r="522" spans="1:14">
      <c r="A522">
        <v>670</v>
      </c>
      <c r="B522">
        <v>2</v>
      </c>
      <c r="C522">
        <v>32</v>
      </c>
      <c r="D522" t="s">
        <v>77</v>
      </c>
      <c r="E522" s="12">
        <v>21.9</v>
      </c>
      <c r="F522" s="12">
        <v>40.9</v>
      </c>
      <c r="G522" s="12">
        <v>81.099999999999994</v>
      </c>
      <c r="H522" s="12">
        <v>143.9</v>
      </c>
      <c r="I522" s="12">
        <v>15.9</v>
      </c>
      <c r="J522" s="12">
        <v>18.3</v>
      </c>
      <c r="K522" s="12">
        <v>3.1</v>
      </c>
      <c r="L522" s="12">
        <v>37.299999999999997</v>
      </c>
      <c r="M522" s="10">
        <f t="shared" si="16"/>
        <v>2.1580607939366052</v>
      </c>
      <c r="N522" s="10">
        <f t="shared" si="17"/>
        <v>1.5717088318086876</v>
      </c>
    </row>
    <row r="523" spans="1:14">
      <c r="A523">
        <v>671</v>
      </c>
      <c r="B523">
        <v>2</v>
      </c>
      <c r="C523">
        <v>32</v>
      </c>
      <c r="D523" t="s">
        <v>52</v>
      </c>
      <c r="E523" s="12">
        <v>20.100000000000001</v>
      </c>
      <c r="F523" s="12">
        <v>32.9</v>
      </c>
      <c r="G523" s="12">
        <v>66.8</v>
      </c>
      <c r="H523" s="12">
        <v>119.8</v>
      </c>
      <c r="I523" s="12">
        <v>12.7</v>
      </c>
      <c r="J523" s="12">
        <v>12</v>
      </c>
      <c r="K523" s="12">
        <v>2.8</v>
      </c>
      <c r="L523" s="12">
        <v>27.5</v>
      </c>
      <c r="M523" s="10">
        <f t="shared" si="16"/>
        <v>2.0784568180532927</v>
      </c>
      <c r="N523" s="10">
        <f t="shared" si="17"/>
        <v>1.4393326938302626</v>
      </c>
    </row>
    <row r="524" spans="1:14">
      <c r="A524">
        <v>672</v>
      </c>
      <c r="B524">
        <v>2</v>
      </c>
      <c r="C524">
        <v>32</v>
      </c>
      <c r="D524" t="s">
        <v>98</v>
      </c>
      <c r="E524" s="12">
        <v>29.2</v>
      </c>
      <c r="F524" s="12">
        <v>45.2</v>
      </c>
      <c r="G524" s="12">
        <v>81.5</v>
      </c>
      <c r="H524" s="12">
        <v>155.9</v>
      </c>
      <c r="I524" s="12">
        <v>17.399999999999999</v>
      </c>
      <c r="J524" s="12">
        <v>19.399999999999999</v>
      </c>
      <c r="K524" s="12">
        <v>4.3</v>
      </c>
      <c r="L524" s="12">
        <v>41.1</v>
      </c>
      <c r="M524" s="10">
        <f t="shared" si="16"/>
        <v>2.1928461151888419</v>
      </c>
      <c r="N524" s="10">
        <f t="shared" si="17"/>
        <v>1.6138418218760693</v>
      </c>
    </row>
    <row r="525" spans="1:14">
      <c r="A525">
        <v>673</v>
      </c>
      <c r="B525">
        <v>2</v>
      </c>
      <c r="C525">
        <v>32</v>
      </c>
      <c r="D525" t="s">
        <v>76</v>
      </c>
      <c r="E525" s="12">
        <v>35.9</v>
      </c>
      <c r="F525" s="12">
        <v>54.9</v>
      </c>
      <c r="G525" s="12">
        <v>103.9</v>
      </c>
      <c r="H525" s="12">
        <v>194.7</v>
      </c>
      <c r="I525" s="12">
        <v>22.6</v>
      </c>
      <c r="J525" s="12">
        <v>20.8</v>
      </c>
      <c r="K525" s="12">
        <v>2.9</v>
      </c>
      <c r="L525" s="12">
        <v>46.3</v>
      </c>
      <c r="M525" s="10">
        <f t="shared" si="16"/>
        <v>2.2893659515200318</v>
      </c>
      <c r="N525" s="10">
        <f t="shared" si="17"/>
        <v>1.6655809910179531</v>
      </c>
    </row>
    <row r="526" spans="1:14">
      <c r="A526">
        <v>674</v>
      </c>
      <c r="B526">
        <v>2</v>
      </c>
      <c r="C526">
        <v>32</v>
      </c>
      <c r="D526" t="s">
        <v>226</v>
      </c>
      <c r="E526" s="12">
        <v>23.1</v>
      </c>
      <c r="F526" s="12">
        <v>40.6</v>
      </c>
      <c r="G526" s="12">
        <v>62</v>
      </c>
      <c r="H526" s="12">
        <v>125.7</v>
      </c>
      <c r="I526" s="12">
        <v>15.2</v>
      </c>
      <c r="J526" s="12">
        <v>14.3</v>
      </c>
      <c r="K526" s="12">
        <v>2.8</v>
      </c>
      <c r="L526" s="12">
        <v>32.299999999999997</v>
      </c>
      <c r="M526" s="10">
        <f t="shared" si="16"/>
        <v>2.0993352776859577</v>
      </c>
      <c r="N526" s="10">
        <f t="shared" si="17"/>
        <v>1.5092025223311027</v>
      </c>
    </row>
    <row r="527" spans="1:14">
      <c r="A527">
        <v>675</v>
      </c>
      <c r="B527">
        <v>2</v>
      </c>
      <c r="C527">
        <v>32</v>
      </c>
      <c r="D527" t="s">
        <v>227</v>
      </c>
      <c r="E527" s="12">
        <v>26.2</v>
      </c>
      <c r="F527" s="12">
        <v>44.4</v>
      </c>
      <c r="G527" s="12">
        <v>67</v>
      </c>
      <c r="H527" s="12">
        <v>137.6</v>
      </c>
      <c r="I527" s="12">
        <v>19.100000000000001</v>
      </c>
      <c r="J527" s="12">
        <v>19.7</v>
      </c>
      <c r="K527" s="12">
        <v>3.3</v>
      </c>
      <c r="L527" s="12">
        <v>42.1</v>
      </c>
      <c r="M527" s="10">
        <f t="shared" si="16"/>
        <v>2.1386184338994925</v>
      </c>
      <c r="N527" s="10">
        <f t="shared" si="17"/>
        <v>1.6242820958356683</v>
      </c>
    </row>
    <row r="528" spans="1:14">
      <c r="A528">
        <v>676</v>
      </c>
      <c r="B528">
        <v>2</v>
      </c>
      <c r="C528">
        <v>32</v>
      </c>
      <c r="D528" t="s">
        <v>228</v>
      </c>
      <c r="E528" s="12">
        <v>28.4</v>
      </c>
      <c r="F528" s="12">
        <v>46.1</v>
      </c>
      <c r="G528" s="12">
        <v>68</v>
      </c>
      <c r="H528" s="12">
        <v>142.5</v>
      </c>
      <c r="I528" s="12">
        <v>21.1</v>
      </c>
      <c r="J528" s="12">
        <v>20.2</v>
      </c>
      <c r="K528" s="12">
        <v>3.6</v>
      </c>
      <c r="L528" s="12">
        <v>44.9</v>
      </c>
      <c r="M528" s="10">
        <f t="shared" si="16"/>
        <v>2.153814864344529</v>
      </c>
      <c r="N528" s="10">
        <f t="shared" si="17"/>
        <v>1.6522463410033232</v>
      </c>
    </row>
    <row r="529" spans="1:14">
      <c r="A529">
        <v>677</v>
      </c>
      <c r="B529">
        <v>2</v>
      </c>
      <c r="C529">
        <v>32</v>
      </c>
      <c r="D529" t="s">
        <v>229</v>
      </c>
      <c r="E529" s="12">
        <v>26.6</v>
      </c>
      <c r="F529" s="12">
        <v>42.5</v>
      </c>
      <c r="G529" s="12">
        <v>65.400000000000006</v>
      </c>
      <c r="H529" s="12">
        <v>134.5</v>
      </c>
      <c r="I529" s="12">
        <v>18.5</v>
      </c>
      <c r="J529" s="12">
        <v>17.100000000000001</v>
      </c>
      <c r="K529" s="12">
        <v>2.7</v>
      </c>
      <c r="L529" s="12">
        <v>38.299999999999997</v>
      </c>
      <c r="M529" s="10">
        <f t="shared" si="16"/>
        <v>2.1287222843384268</v>
      </c>
      <c r="N529" s="10">
        <f t="shared" si="17"/>
        <v>1.5831987739686226</v>
      </c>
    </row>
    <row r="530" spans="1:14">
      <c r="A530">
        <v>678</v>
      </c>
      <c r="B530">
        <v>2</v>
      </c>
      <c r="C530">
        <v>32</v>
      </c>
      <c r="D530" t="s">
        <v>230</v>
      </c>
      <c r="E530" s="12">
        <v>22.9</v>
      </c>
      <c r="F530" s="12">
        <v>36.6</v>
      </c>
      <c r="G530" s="12">
        <v>55</v>
      </c>
      <c r="H530" s="12">
        <v>114.5</v>
      </c>
      <c r="I530" s="12">
        <v>16.8</v>
      </c>
      <c r="J530" s="12">
        <v>15.3</v>
      </c>
      <c r="K530" s="12">
        <v>2.7</v>
      </c>
      <c r="L530" s="12">
        <v>34.799999999999997</v>
      </c>
      <c r="M530" s="10">
        <f t="shared" si="16"/>
        <v>2.0588054866759067</v>
      </c>
      <c r="N530" s="10">
        <f t="shared" si="17"/>
        <v>1.541579243946581</v>
      </c>
    </row>
    <row r="531" spans="1:14">
      <c r="A531">
        <v>679</v>
      </c>
      <c r="B531">
        <v>2</v>
      </c>
      <c r="C531">
        <v>32</v>
      </c>
      <c r="D531" t="s">
        <v>235</v>
      </c>
      <c r="E531" s="12">
        <v>59.7</v>
      </c>
      <c r="F531" s="12">
        <v>101.9</v>
      </c>
      <c r="G531" s="12">
        <v>159.30000000000001</v>
      </c>
      <c r="H531" s="12">
        <v>320.89999999999998</v>
      </c>
      <c r="I531" s="12">
        <v>35.700000000000003</v>
      </c>
      <c r="J531" s="12">
        <v>39.4</v>
      </c>
      <c r="K531" s="12">
        <v>6</v>
      </c>
      <c r="L531" s="12">
        <v>81.099999999999994</v>
      </c>
      <c r="M531" s="10">
        <f t="shared" si="16"/>
        <v>2.5063697170955042</v>
      </c>
      <c r="N531" s="10">
        <f t="shared" si="17"/>
        <v>1.909020854211156</v>
      </c>
    </row>
    <row r="532" spans="1:14">
      <c r="A532">
        <v>680</v>
      </c>
      <c r="B532">
        <v>2</v>
      </c>
      <c r="C532">
        <v>32</v>
      </c>
      <c r="D532" t="s">
        <v>231</v>
      </c>
      <c r="E532" s="12">
        <v>34</v>
      </c>
      <c r="F532" s="12">
        <v>66.5</v>
      </c>
      <c r="G532" s="12">
        <v>103.9</v>
      </c>
      <c r="H532" s="12">
        <v>204.4</v>
      </c>
      <c r="I532" s="12">
        <v>25</v>
      </c>
      <c r="J532" s="12">
        <v>31.6</v>
      </c>
      <c r="K532" s="12">
        <v>5.2</v>
      </c>
      <c r="L532" s="12">
        <v>61.8</v>
      </c>
      <c r="M532" s="10">
        <f t="shared" si="16"/>
        <v>2.3104808914626753</v>
      </c>
      <c r="N532" s="10">
        <f t="shared" si="17"/>
        <v>1.7909884750888159</v>
      </c>
    </row>
    <row r="533" spans="1:14">
      <c r="A533">
        <v>681</v>
      </c>
      <c r="B533">
        <v>2</v>
      </c>
      <c r="C533">
        <v>32</v>
      </c>
      <c r="D533" t="s">
        <v>232</v>
      </c>
      <c r="E533" s="12">
        <v>40.5</v>
      </c>
      <c r="F533" s="12">
        <v>72.8</v>
      </c>
      <c r="G533" s="12">
        <v>102</v>
      </c>
      <c r="H533" s="12">
        <v>215.3</v>
      </c>
      <c r="I533" s="12">
        <v>27.2</v>
      </c>
      <c r="J533" s="12">
        <v>31.8</v>
      </c>
      <c r="K533" s="12">
        <v>5.9</v>
      </c>
      <c r="L533" s="12">
        <v>64.900000000000006</v>
      </c>
      <c r="M533" s="10">
        <f t="shared" si="16"/>
        <v>2.3330440298234874</v>
      </c>
      <c r="N533" s="10">
        <f t="shared" si="17"/>
        <v>1.8122446968003694</v>
      </c>
    </row>
    <row r="534" spans="1:14">
      <c r="A534">
        <v>682</v>
      </c>
      <c r="B534">
        <v>2</v>
      </c>
      <c r="C534">
        <v>32</v>
      </c>
      <c r="D534" t="s">
        <v>233</v>
      </c>
      <c r="E534" s="12">
        <v>26.1</v>
      </c>
      <c r="F534" s="12">
        <v>49.1</v>
      </c>
      <c r="G534" s="12">
        <v>70.900000000000006</v>
      </c>
      <c r="H534" s="12">
        <v>146.1</v>
      </c>
      <c r="I534" s="12">
        <v>21.7</v>
      </c>
      <c r="J534" s="12">
        <v>22.6</v>
      </c>
      <c r="K534" s="12">
        <v>4</v>
      </c>
      <c r="L534" s="12">
        <v>48.3</v>
      </c>
      <c r="M534" s="10">
        <f t="shared" si="16"/>
        <v>2.1646502159342966</v>
      </c>
      <c r="N534" s="10">
        <f t="shared" si="17"/>
        <v>1.6839471307515121</v>
      </c>
    </row>
    <row r="535" spans="1:14">
      <c r="A535">
        <v>683</v>
      </c>
      <c r="B535">
        <v>2</v>
      </c>
      <c r="C535">
        <v>32</v>
      </c>
      <c r="D535" t="s">
        <v>234</v>
      </c>
      <c r="E535" s="12">
        <v>32.200000000000003</v>
      </c>
      <c r="F535" s="12">
        <v>54.9</v>
      </c>
      <c r="G535" s="12">
        <v>78.7</v>
      </c>
      <c r="H535" s="12">
        <v>165.8</v>
      </c>
      <c r="I535" s="12">
        <v>21.9</v>
      </c>
      <c r="J535" s="12">
        <v>22.2</v>
      </c>
      <c r="K535" s="12">
        <v>3.8</v>
      </c>
      <c r="L535" s="12">
        <v>47.9</v>
      </c>
      <c r="M535" s="10">
        <f t="shared" si="16"/>
        <v>2.2195845262142546</v>
      </c>
      <c r="N535" s="10">
        <f t="shared" si="17"/>
        <v>1.6803355134145632</v>
      </c>
    </row>
    <row r="536" spans="1:14">
      <c r="A536">
        <v>684</v>
      </c>
      <c r="B536">
        <v>2</v>
      </c>
      <c r="C536">
        <v>32</v>
      </c>
      <c r="D536" t="s">
        <v>236</v>
      </c>
      <c r="E536" s="12">
        <v>31.1</v>
      </c>
      <c r="F536" s="12">
        <v>49.5</v>
      </c>
      <c r="G536" s="12">
        <v>66</v>
      </c>
      <c r="H536" s="12">
        <v>146.6</v>
      </c>
      <c r="I536" s="12">
        <v>22.1</v>
      </c>
      <c r="J536" s="12">
        <v>21.5</v>
      </c>
      <c r="K536" s="12">
        <v>3.9</v>
      </c>
      <c r="L536" s="12">
        <v>47.5</v>
      </c>
      <c r="M536" s="10">
        <f t="shared" si="16"/>
        <v>2.166133970305109</v>
      </c>
      <c r="N536" s="10">
        <f t="shared" si="17"/>
        <v>1.6766936096248666</v>
      </c>
    </row>
    <row r="537" spans="1:14">
      <c r="A537">
        <v>685</v>
      </c>
      <c r="B537">
        <v>2</v>
      </c>
      <c r="C537">
        <v>32</v>
      </c>
      <c r="D537" t="s">
        <v>71</v>
      </c>
      <c r="E537" s="12">
        <v>28.3</v>
      </c>
      <c r="F537" s="12">
        <v>49.7</v>
      </c>
      <c r="G537" s="12">
        <v>83.3</v>
      </c>
      <c r="H537" s="12">
        <v>161.30000000000001</v>
      </c>
      <c r="I537" s="12">
        <v>19</v>
      </c>
      <c r="J537" s="12">
        <v>23.3</v>
      </c>
      <c r="K537" s="12">
        <v>3.4</v>
      </c>
      <c r="L537" s="12">
        <v>45.7</v>
      </c>
      <c r="M537" s="10">
        <f t="shared" si="16"/>
        <v>2.2076343673889616</v>
      </c>
      <c r="N537" s="10">
        <f t="shared" si="17"/>
        <v>1.6599162000698502</v>
      </c>
    </row>
    <row r="538" spans="1:14">
      <c r="A538">
        <v>686</v>
      </c>
      <c r="B538">
        <v>2</v>
      </c>
      <c r="C538">
        <v>32</v>
      </c>
      <c r="D538" t="s">
        <v>99</v>
      </c>
      <c r="E538" s="12">
        <v>15.5</v>
      </c>
      <c r="F538" s="12">
        <v>28.5</v>
      </c>
      <c r="G538" s="12">
        <v>59</v>
      </c>
      <c r="H538" s="12">
        <v>103</v>
      </c>
      <c r="I538" s="12">
        <v>12.3</v>
      </c>
      <c r="J538" s="12">
        <v>13.6</v>
      </c>
      <c r="K538" s="12">
        <v>2.7</v>
      </c>
      <c r="L538" s="12">
        <v>28.6</v>
      </c>
      <c r="M538" s="10">
        <f t="shared" si="16"/>
        <v>2.012837224705172</v>
      </c>
      <c r="N538" s="10">
        <f t="shared" si="17"/>
        <v>1.4563660331290431</v>
      </c>
    </row>
    <row r="539" spans="1:14">
      <c r="A539">
        <v>687</v>
      </c>
      <c r="B539">
        <v>2</v>
      </c>
      <c r="C539">
        <v>32</v>
      </c>
      <c r="D539" t="s">
        <v>100</v>
      </c>
      <c r="E539" s="12">
        <v>18.399999999999999</v>
      </c>
      <c r="F539" s="12">
        <v>30.4</v>
      </c>
      <c r="G539" s="12">
        <v>66.099999999999994</v>
      </c>
      <c r="H539" s="12">
        <v>114.9</v>
      </c>
      <c r="I539" s="12">
        <v>15.3</v>
      </c>
      <c r="J539" s="12">
        <v>15.8</v>
      </c>
      <c r="K539" s="12">
        <v>2.8</v>
      </c>
      <c r="L539" s="12">
        <v>33.9</v>
      </c>
      <c r="M539" s="10">
        <f t="shared" si="16"/>
        <v>2.060320028688285</v>
      </c>
      <c r="N539" s="10">
        <f t="shared" si="17"/>
        <v>1.5301996982030821</v>
      </c>
    </row>
    <row r="540" spans="1:14">
      <c r="A540">
        <v>688</v>
      </c>
      <c r="B540">
        <v>2</v>
      </c>
      <c r="C540">
        <v>32</v>
      </c>
      <c r="D540" t="s">
        <v>101</v>
      </c>
      <c r="E540" s="12">
        <v>18.7</v>
      </c>
      <c r="F540" s="12">
        <v>32</v>
      </c>
      <c r="G540" s="12">
        <v>66.8</v>
      </c>
      <c r="H540" s="12">
        <v>117.5</v>
      </c>
      <c r="I540" s="12">
        <v>13.8</v>
      </c>
      <c r="J540" s="12">
        <v>12.9</v>
      </c>
      <c r="K540" s="12">
        <v>1.9</v>
      </c>
      <c r="L540" s="12">
        <v>28.6</v>
      </c>
      <c r="M540" s="10">
        <f t="shared" si="16"/>
        <v>2.070037866607755</v>
      </c>
      <c r="N540" s="10">
        <f t="shared" si="17"/>
        <v>1.4563660331290431</v>
      </c>
    </row>
    <row r="541" spans="1:14">
      <c r="A541">
        <v>689</v>
      </c>
      <c r="B541">
        <v>2</v>
      </c>
      <c r="C541">
        <v>32</v>
      </c>
      <c r="D541" t="s">
        <v>70</v>
      </c>
      <c r="E541" s="12">
        <v>20.100000000000001</v>
      </c>
      <c r="F541" s="12">
        <v>36.299999999999997</v>
      </c>
      <c r="G541" s="12">
        <v>60.5</v>
      </c>
      <c r="H541" s="12">
        <v>116.9</v>
      </c>
      <c r="I541" s="12">
        <v>12.6</v>
      </c>
      <c r="J541" s="12">
        <v>14.1</v>
      </c>
      <c r="K541" s="12">
        <v>2.9</v>
      </c>
      <c r="L541" s="12">
        <v>29.6</v>
      </c>
      <c r="M541" s="10">
        <f t="shared" si="16"/>
        <v>2.0678145111618402</v>
      </c>
      <c r="N541" s="10">
        <f t="shared" si="17"/>
        <v>1.4712917110589385</v>
      </c>
    </row>
    <row r="542" spans="1:14">
      <c r="A542">
        <v>690</v>
      </c>
      <c r="B542">
        <v>2</v>
      </c>
      <c r="C542">
        <v>32</v>
      </c>
      <c r="D542" t="s">
        <v>292</v>
      </c>
      <c r="E542" s="12">
        <v>25.6</v>
      </c>
      <c r="F542" s="12">
        <v>36.5</v>
      </c>
      <c r="G542" s="12">
        <v>73.8</v>
      </c>
      <c r="H542" s="12">
        <v>135.9</v>
      </c>
      <c r="I542" s="12">
        <v>16.5</v>
      </c>
      <c r="J542" s="12">
        <v>15.6</v>
      </c>
      <c r="K542" s="12">
        <v>2.7</v>
      </c>
      <c r="L542" s="12">
        <v>34.799999999999997</v>
      </c>
      <c r="M542" s="10">
        <f t="shared" si="16"/>
        <v>2.1332194567324945</v>
      </c>
      <c r="N542" s="10">
        <f t="shared" si="17"/>
        <v>1.541579243946581</v>
      </c>
    </row>
    <row r="543" spans="1:14">
      <c r="A543">
        <v>691</v>
      </c>
      <c r="B543">
        <v>2</v>
      </c>
      <c r="C543">
        <v>32</v>
      </c>
      <c r="D543" t="s">
        <v>5</v>
      </c>
      <c r="E543" s="12">
        <v>27.5</v>
      </c>
      <c r="F543" s="12">
        <v>57.5</v>
      </c>
      <c r="G543" s="12">
        <v>106.2</v>
      </c>
      <c r="H543" s="12">
        <v>191.2</v>
      </c>
      <c r="I543" s="12">
        <v>28.5</v>
      </c>
      <c r="J543" s="12">
        <v>32.200000000000003</v>
      </c>
      <c r="K543" s="12">
        <v>4.7</v>
      </c>
      <c r="L543" s="12">
        <v>65.400000000000006</v>
      </c>
      <c r="M543" s="10">
        <f t="shared" si="16"/>
        <v>2.2814878879400813</v>
      </c>
      <c r="N543" s="10">
        <f t="shared" si="17"/>
        <v>1.8155777483242672</v>
      </c>
    </row>
    <row r="544" spans="1:14">
      <c r="A544">
        <v>692</v>
      </c>
      <c r="B544">
        <v>2</v>
      </c>
      <c r="C544">
        <v>32</v>
      </c>
      <c r="D544" t="s">
        <v>43</v>
      </c>
      <c r="E544" s="12">
        <v>17</v>
      </c>
      <c r="F544" s="12">
        <v>34.4</v>
      </c>
      <c r="G544" s="12">
        <v>72.099999999999994</v>
      </c>
      <c r="H544" s="12">
        <v>123.5</v>
      </c>
      <c r="I544" s="12">
        <v>15.4</v>
      </c>
      <c r="J544" s="12">
        <v>15.2</v>
      </c>
      <c r="K544" s="12">
        <v>3.8</v>
      </c>
      <c r="L544" s="12">
        <v>34.4</v>
      </c>
      <c r="M544" s="10">
        <f t="shared" ref="M544:M605" si="18">LOG10(H544)</f>
        <v>2.0916669575956846</v>
      </c>
      <c r="N544" s="10">
        <f t="shared" ref="N544:N605" si="19">LOG10(L544)</f>
        <v>1.5365584425715302</v>
      </c>
    </row>
    <row r="545" spans="1:14">
      <c r="A545">
        <v>693</v>
      </c>
      <c r="B545">
        <v>2</v>
      </c>
      <c r="C545">
        <v>32</v>
      </c>
      <c r="D545" t="s">
        <v>42</v>
      </c>
      <c r="E545" s="12">
        <v>23.8</v>
      </c>
      <c r="F545" s="12">
        <v>50.3</v>
      </c>
      <c r="G545" s="12">
        <v>86</v>
      </c>
      <c r="H545" s="12">
        <v>160.1</v>
      </c>
      <c r="I545" s="12">
        <v>21.1</v>
      </c>
      <c r="J545" s="12">
        <v>22.2</v>
      </c>
      <c r="K545" s="12">
        <v>5.2</v>
      </c>
      <c r="L545" s="12">
        <v>48.5</v>
      </c>
      <c r="M545" s="10">
        <f t="shared" si="18"/>
        <v>2.2043913319192998</v>
      </c>
      <c r="N545" s="10">
        <f t="shared" si="19"/>
        <v>1.6857417386022637</v>
      </c>
    </row>
    <row r="546" spans="1:14">
      <c r="A546">
        <v>694</v>
      </c>
      <c r="B546">
        <v>2</v>
      </c>
      <c r="C546">
        <v>32</v>
      </c>
      <c r="D546" t="s">
        <v>409</v>
      </c>
      <c r="E546" s="12">
        <v>28.9</v>
      </c>
      <c r="F546" s="12">
        <v>54.5</v>
      </c>
      <c r="G546" s="12">
        <v>95.5</v>
      </c>
      <c r="H546" s="12">
        <v>178.9</v>
      </c>
      <c r="I546" s="12">
        <v>28.2</v>
      </c>
      <c r="J546" s="12">
        <v>33.5</v>
      </c>
      <c r="K546" s="12">
        <v>4.8</v>
      </c>
      <c r="L546" s="12">
        <v>66.5</v>
      </c>
      <c r="M546" s="10">
        <f t="shared" si="18"/>
        <v>2.2526103405673732</v>
      </c>
      <c r="N546" s="10">
        <f t="shared" si="19"/>
        <v>1.8228216453031045</v>
      </c>
    </row>
    <row r="547" spans="1:14">
      <c r="A547">
        <v>695</v>
      </c>
      <c r="B547">
        <v>2</v>
      </c>
      <c r="C547">
        <v>32</v>
      </c>
      <c r="D547" t="s">
        <v>3</v>
      </c>
      <c r="E547" s="12">
        <v>39.9</v>
      </c>
      <c r="F547" s="12">
        <v>55.5</v>
      </c>
      <c r="G547" s="12">
        <v>97.8</v>
      </c>
      <c r="H547" s="12">
        <v>193.2</v>
      </c>
      <c r="I547" s="12">
        <v>28.1</v>
      </c>
      <c r="J547" s="12">
        <v>31.1</v>
      </c>
      <c r="K547" s="12">
        <v>3.8</v>
      </c>
      <c r="L547" s="12">
        <v>63</v>
      </c>
      <c r="M547" s="10">
        <f t="shared" si="18"/>
        <v>2.2860071220794747</v>
      </c>
      <c r="N547" s="10">
        <f t="shared" si="19"/>
        <v>1.7993405494535817</v>
      </c>
    </row>
    <row r="548" spans="1:14">
      <c r="A548">
        <v>696</v>
      </c>
      <c r="B548">
        <v>2</v>
      </c>
      <c r="C548">
        <v>32</v>
      </c>
      <c r="D548" t="s">
        <v>40</v>
      </c>
      <c r="E548" s="12">
        <v>18.399999999999999</v>
      </c>
      <c r="F548" s="12">
        <v>36.200000000000003</v>
      </c>
      <c r="G548" s="12">
        <v>70.599999999999994</v>
      </c>
      <c r="H548" s="12">
        <v>125.2</v>
      </c>
      <c r="I548" s="12">
        <v>15.6</v>
      </c>
      <c r="J548" s="12">
        <v>15.2</v>
      </c>
      <c r="K548" s="12">
        <v>3.8</v>
      </c>
      <c r="L548" s="12">
        <v>34.6</v>
      </c>
      <c r="M548" s="10">
        <f t="shared" si="18"/>
        <v>2.0976043288744108</v>
      </c>
      <c r="N548" s="10">
        <f t="shared" si="19"/>
        <v>1.5390760987927767</v>
      </c>
    </row>
    <row r="549" spans="1:14">
      <c r="A549">
        <v>697</v>
      </c>
      <c r="B549">
        <v>2</v>
      </c>
      <c r="C549">
        <v>32</v>
      </c>
      <c r="D549" t="s">
        <v>41</v>
      </c>
      <c r="E549" s="12">
        <v>23.1</v>
      </c>
      <c r="F549" s="12">
        <v>40.4</v>
      </c>
      <c r="G549" s="12">
        <v>73</v>
      </c>
      <c r="H549" s="12">
        <v>136.5</v>
      </c>
      <c r="I549" s="12">
        <v>16.3</v>
      </c>
      <c r="J549" s="12">
        <v>14.3</v>
      </c>
      <c r="K549" s="12">
        <v>3.9</v>
      </c>
      <c r="L549" s="12">
        <v>34.5</v>
      </c>
      <c r="M549" s="10">
        <f t="shared" si="18"/>
        <v>2.1351326513767748</v>
      </c>
      <c r="N549" s="10">
        <f t="shared" si="19"/>
        <v>1.5378190950732742</v>
      </c>
    </row>
    <row r="550" spans="1:14">
      <c r="A550">
        <v>698</v>
      </c>
      <c r="B550">
        <v>2</v>
      </c>
      <c r="C550">
        <v>32</v>
      </c>
      <c r="D550" t="s">
        <v>72</v>
      </c>
      <c r="E550" s="12">
        <v>20.5</v>
      </c>
      <c r="F550" s="12">
        <v>30</v>
      </c>
      <c r="G550" s="12">
        <v>46.3</v>
      </c>
      <c r="H550" s="12">
        <v>96.8</v>
      </c>
      <c r="I550" s="12">
        <v>11.7</v>
      </c>
      <c r="J550" s="12">
        <v>10.1</v>
      </c>
      <c r="K550" s="12">
        <v>3</v>
      </c>
      <c r="L550" s="12">
        <v>24.8</v>
      </c>
      <c r="M550" s="10">
        <f t="shared" si="18"/>
        <v>1.9858753573083936</v>
      </c>
      <c r="N550" s="10">
        <f t="shared" si="19"/>
        <v>1.3944516808262162</v>
      </c>
    </row>
    <row r="551" spans="1:14">
      <c r="A551">
        <v>699</v>
      </c>
      <c r="B551">
        <v>2</v>
      </c>
      <c r="C551">
        <v>32</v>
      </c>
      <c r="D551" t="s">
        <v>44</v>
      </c>
      <c r="E551" s="12">
        <v>27.6</v>
      </c>
      <c r="F551" s="12">
        <v>56.7</v>
      </c>
      <c r="G551" s="12">
        <v>112.9</v>
      </c>
      <c r="H551" s="12">
        <v>197.2</v>
      </c>
      <c r="I551" s="12">
        <v>25.7</v>
      </c>
      <c r="J551" s="12">
        <v>23.4</v>
      </c>
      <c r="K551" s="12">
        <v>5.4</v>
      </c>
      <c r="L551" s="12">
        <v>54.5</v>
      </c>
      <c r="M551" s="10">
        <f t="shared" si="18"/>
        <v>2.2949069106051923</v>
      </c>
      <c r="N551" s="10">
        <f t="shared" si="19"/>
        <v>1.7363965022766426</v>
      </c>
    </row>
    <row r="552" spans="1:14">
      <c r="A552">
        <v>700</v>
      </c>
      <c r="B552">
        <v>2</v>
      </c>
      <c r="C552">
        <v>32</v>
      </c>
      <c r="D552" t="s">
        <v>93</v>
      </c>
      <c r="E552" s="12">
        <v>20.399999999999999</v>
      </c>
      <c r="F552" s="12">
        <v>39.4</v>
      </c>
      <c r="G552" s="12">
        <v>71.099999999999994</v>
      </c>
      <c r="H552" s="12">
        <v>130.9</v>
      </c>
      <c r="I552" s="12">
        <v>13.8</v>
      </c>
      <c r="J552" s="12">
        <v>14.7</v>
      </c>
      <c r="K552" s="12">
        <v>3.7</v>
      </c>
      <c r="L552" s="12">
        <v>32.200000000000003</v>
      </c>
      <c r="M552" s="10">
        <f t="shared" si="18"/>
        <v>2.1169396465507559</v>
      </c>
      <c r="N552" s="10">
        <f t="shared" si="19"/>
        <v>1.507855871695831</v>
      </c>
    </row>
    <row r="553" spans="1:14">
      <c r="A553">
        <v>701</v>
      </c>
      <c r="B553">
        <v>2</v>
      </c>
      <c r="C553">
        <v>32</v>
      </c>
      <c r="D553" t="s">
        <v>94</v>
      </c>
      <c r="E553" s="12">
        <v>25.3</v>
      </c>
      <c r="F553" s="12">
        <v>43</v>
      </c>
      <c r="G553" s="12">
        <v>84.5</v>
      </c>
      <c r="H553" s="12">
        <v>152.80000000000001</v>
      </c>
      <c r="I553" s="12">
        <v>17.899999999999999</v>
      </c>
      <c r="J553" s="12">
        <v>18</v>
      </c>
      <c r="K553" s="12">
        <v>3.7</v>
      </c>
      <c r="L553" s="12">
        <v>39.6</v>
      </c>
      <c r="M553" s="10">
        <f t="shared" si="18"/>
        <v>2.184123354239671</v>
      </c>
      <c r="N553" s="10">
        <f t="shared" si="19"/>
        <v>1.5976951859255124</v>
      </c>
    </row>
    <row r="554" spans="1:14">
      <c r="A554">
        <v>702</v>
      </c>
      <c r="B554">
        <v>2</v>
      </c>
      <c r="C554">
        <v>32</v>
      </c>
      <c r="D554" t="s">
        <v>95</v>
      </c>
      <c r="E554" s="12">
        <v>28.2</v>
      </c>
      <c r="F554" s="12">
        <v>44.3</v>
      </c>
      <c r="G554" s="12">
        <v>82.4</v>
      </c>
      <c r="H554" s="12">
        <v>154.9</v>
      </c>
      <c r="I554" s="12">
        <v>18.899999999999999</v>
      </c>
      <c r="J554" s="12">
        <v>17.8</v>
      </c>
      <c r="K554" s="12">
        <v>2.5</v>
      </c>
      <c r="L554" s="12">
        <v>39.200000000000003</v>
      </c>
      <c r="M554" s="10">
        <f t="shared" si="18"/>
        <v>2.1900514177592059</v>
      </c>
      <c r="N554" s="10">
        <f t="shared" si="19"/>
        <v>1.5932860670204574</v>
      </c>
    </row>
    <row r="555" spans="1:14">
      <c r="A555">
        <v>703</v>
      </c>
      <c r="B555">
        <v>2</v>
      </c>
      <c r="C555">
        <v>32</v>
      </c>
      <c r="D555" t="s">
        <v>124</v>
      </c>
      <c r="E555" s="12">
        <v>31.3</v>
      </c>
      <c r="F555" s="12">
        <v>53.3</v>
      </c>
      <c r="G555" s="12">
        <v>109.9</v>
      </c>
      <c r="H555" s="12">
        <v>194.5</v>
      </c>
      <c r="I555" s="12">
        <v>20</v>
      </c>
      <c r="J555" s="12">
        <v>15.5</v>
      </c>
      <c r="K555" s="12">
        <v>4</v>
      </c>
      <c r="L555" s="12">
        <v>39.5</v>
      </c>
      <c r="M555" s="10">
        <f t="shared" si="18"/>
        <v>2.2889196056617265</v>
      </c>
      <c r="N555" s="10">
        <f t="shared" si="19"/>
        <v>1.5965970956264601</v>
      </c>
    </row>
    <row r="556" spans="1:14">
      <c r="A556">
        <v>704</v>
      </c>
      <c r="B556">
        <v>2</v>
      </c>
      <c r="C556">
        <v>32</v>
      </c>
      <c r="D556" t="s">
        <v>127</v>
      </c>
      <c r="E556" s="12">
        <v>31.3</v>
      </c>
      <c r="F556" s="12">
        <v>48.2</v>
      </c>
      <c r="G556" s="12">
        <v>92.4</v>
      </c>
      <c r="H556" s="12">
        <v>171.9</v>
      </c>
      <c r="I556" s="12">
        <v>19.3</v>
      </c>
      <c r="J556" s="12">
        <v>19.2</v>
      </c>
      <c r="K556" s="12">
        <v>5</v>
      </c>
      <c r="L556" s="12">
        <v>43.5</v>
      </c>
      <c r="M556" s="10">
        <f t="shared" si="18"/>
        <v>2.2352758766870524</v>
      </c>
      <c r="N556" s="10">
        <f t="shared" si="19"/>
        <v>1.6384892569546374</v>
      </c>
    </row>
    <row r="557" spans="1:14">
      <c r="A557">
        <v>705</v>
      </c>
      <c r="B557">
        <v>2</v>
      </c>
      <c r="C557">
        <v>32</v>
      </c>
      <c r="D557" t="s">
        <v>128</v>
      </c>
      <c r="E557" s="12">
        <v>26.6</v>
      </c>
      <c r="F557" s="12">
        <v>39</v>
      </c>
      <c r="G557" s="12">
        <v>80</v>
      </c>
      <c r="H557" s="12">
        <v>145.6</v>
      </c>
      <c r="I557" s="12">
        <v>14.6</v>
      </c>
      <c r="J557" s="12">
        <v>14.2</v>
      </c>
      <c r="K557" s="12">
        <v>3.7</v>
      </c>
      <c r="L557" s="12">
        <v>32.5</v>
      </c>
      <c r="M557" s="10">
        <f t="shared" si="18"/>
        <v>2.1631613749770184</v>
      </c>
      <c r="N557" s="10">
        <f t="shared" si="19"/>
        <v>1.5118833609788744</v>
      </c>
    </row>
    <row r="558" spans="1:14">
      <c r="A558">
        <v>706</v>
      </c>
      <c r="B558">
        <v>2</v>
      </c>
      <c r="C558">
        <v>32</v>
      </c>
      <c r="D558" t="s">
        <v>129</v>
      </c>
      <c r="E558" s="12">
        <v>24.2</v>
      </c>
      <c r="F558" s="12">
        <v>35</v>
      </c>
      <c r="G558" s="12">
        <v>72</v>
      </c>
      <c r="H558" s="12">
        <v>131.19999999999999</v>
      </c>
      <c r="I558" s="12">
        <v>14.5</v>
      </c>
      <c r="J558" s="12">
        <v>12.4</v>
      </c>
      <c r="K558" s="12">
        <v>3.3</v>
      </c>
      <c r="L558" s="12">
        <v>30.2</v>
      </c>
      <c r="M558" s="10">
        <f t="shared" si="18"/>
        <v>2.1179338350396413</v>
      </c>
      <c r="N558" s="10">
        <f t="shared" si="19"/>
        <v>1.4800069429571505</v>
      </c>
    </row>
    <row r="559" spans="1:14">
      <c r="A559">
        <v>707</v>
      </c>
      <c r="B559">
        <v>2</v>
      </c>
      <c r="C559">
        <v>32</v>
      </c>
      <c r="D559" t="s">
        <v>53</v>
      </c>
      <c r="E559" s="12">
        <v>21.2</v>
      </c>
      <c r="F559" s="12">
        <v>38</v>
      </c>
      <c r="G559" s="12">
        <v>77</v>
      </c>
      <c r="H559" s="12">
        <v>136.19999999999999</v>
      </c>
      <c r="I559" s="12">
        <v>15.9</v>
      </c>
      <c r="J559" s="12">
        <v>16.3</v>
      </c>
      <c r="K559" s="12">
        <v>4.0999999999999996</v>
      </c>
      <c r="L559" s="12">
        <v>36.299999999999997</v>
      </c>
      <c r="M559" s="10">
        <f t="shared" si="18"/>
        <v>2.1341771075767664</v>
      </c>
      <c r="N559" s="10">
        <f t="shared" si="19"/>
        <v>1.5599066250361124</v>
      </c>
    </row>
    <row r="560" spans="1:14">
      <c r="A560">
        <v>708</v>
      </c>
      <c r="B560">
        <v>2</v>
      </c>
      <c r="C560">
        <v>32</v>
      </c>
      <c r="D560" t="s">
        <v>39</v>
      </c>
      <c r="E560" s="12">
        <v>32.5</v>
      </c>
      <c r="F560" s="12">
        <v>53.6</v>
      </c>
      <c r="G560" s="12">
        <v>91.5</v>
      </c>
      <c r="H560" s="12">
        <v>177.6</v>
      </c>
      <c r="I560" s="12">
        <v>25.4</v>
      </c>
      <c r="J560" s="12">
        <v>21.7</v>
      </c>
      <c r="K560" s="12">
        <v>3.1</v>
      </c>
      <c r="L560" s="12">
        <v>50.2</v>
      </c>
      <c r="M560" s="10">
        <f t="shared" si="18"/>
        <v>2.2494429614425822</v>
      </c>
      <c r="N560" s="10">
        <f t="shared" si="19"/>
        <v>1.7007037171450194</v>
      </c>
    </row>
    <row r="561" spans="1:14">
      <c r="A561">
        <v>709</v>
      </c>
      <c r="B561">
        <v>2</v>
      </c>
      <c r="C561">
        <v>32</v>
      </c>
      <c r="D561" t="s">
        <v>96</v>
      </c>
      <c r="E561" s="12">
        <v>21.1</v>
      </c>
      <c r="F561" s="12">
        <v>34.5</v>
      </c>
      <c r="G561" s="12">
        <v>58.8</v>
      </c>
      <c r="H561" s="12">
        <v>114.4</v>
      </c>
      <c r="I561" s="12">
        <v>13.3</v>
      </c>
      <c r="J561" s="12">
        <v>16.2</v>
      </c>
      <c r="K561" s="12">
        <v>3.3</v>
      </c>
      <c r="L561" s="12">
        <v>32.799999999999997</v>
      </c>
      <c r="M561" s="10">
        <f t="shared" si="18"/>
        <v>2.0584260244570056</v>
      </c>
      <c r="N561" s="10">
        <f t="shared" si="19"/>
        <v>1.515873843711679</v>
      </c>
    </row>
    <row r="562" spans="1:14">
      <c r="A562">
        <v>710</v>
      </c>
      <c r="B562">
        <v>2</v>
      </c>
      <c r="C562">
        <v>32</v>
      </c>
      <c r="D562" t="s">
        <v>97</v>
      </c>
      <c r="E562" s="12">
        <v>23.9</v>
      </c>
      <c r="F562" s="12">
        <v>36.5</v>
      </c>
      <c r="G562" s="12">
        <v>65.7</v>
      </c>
      <c r="H562" s="12">
        <v>126.1</v>
      </c>
      <c r="I562" s="12">
        <v>16.899999999999999</v>
      </c>
      <c r="J562" s="12">
        <v>19.100000000000001</v>
      </c>
      <c r="K562" s="12">
        <v>3</v>
      </c>
      <c r="L562" s="12">
        <v>39</v>
      </c>
      <c r="M562" s="10">
        <f t="shared" si="18"/>
        <v>2.1007150865730817</v>
      </c>
      <c r="N562" s="10">
        <f t="shared" si="19"/>
        <v>1.5910646070264991</v>
      </c>
    </row>
    <row r="563" spans="1:14">
      <c r="A563">
        <v>711</v>
      </c>
      <c r="B563">
        <v>2</v>
      </c>
      <c r="C563">
        <v>32</v>
      </c>
      <c r="D563" t="s">
        <v>123</v>
      </c>
      <c r="E563" s="12">
        <v>19.5</v>
      </c>
      <c r="F563" s="12">
        <v>34.9</v>
      </c>
      <c r="G563" s="12">
        <v>67</v>
      </c>
      <c r="H563" s="12">
        <v>121.4</v>
      </c>
      <c r="I563" s="12">
        <v>10.9</v>
      </c>
      <c r="J563" s="12">
        <v>10.6</v>
      </c>
      <c r="K563" s="12">
        <v>3</v>
      </c>
      <c r="L563" s="12">
        <v>24.5</v>
      </c>
      <c r="M563" s="10">
        <f t="shared" si="18"/>
        <v>2.0842186867392387</v>
      </c>
      <c r="N563" s="10">
        <f t="shared" si="19"/>
        <v>1.3891660843645324</v>
      </c>
    </row>
    <row r="564" spans="1:14">
      <c r="A564">
        <v>712</v>
      </c>
      <c r="B564">
        <v>2</v>
      </c>
      <c r="C564">
        <v>32</v>
      </c>
      <c r="D564" t="s">
        <v>259</v>
      </c>
      <c r="E564" s="12">
        <v>21.5</v>
      </c>
      <c r="F564" s="12">
        <v>35.6</v>
      </c>
      <c r="G564" s="12">
        <v>51</v>
      </c>
      <c r="H564" s="12">
        <v>108.1</v>
      </c>
      <c r="I564" s="12">
        <v>12.6</v>
      </c>
      <c r="J564" s="12">
        <v>14.7</v>
      </c>
      <c r="K564" s="12">
        <v>3.5</v>
      </c>
      <c r="L564" s="12">
        <v>30.8</v>
      </c>
      <c r="M564" s="10">
        <f t="shared" si="18"/>
        <v>2.0338256939533101</v>
      </c>
      <c r="N564" s="10">
        <f t="shared" si="19"/>
        <v>1.4885507165004443</v>
      </c>
    </row>
    <row r="565" spans="1:14">
      <c r="A565">
        <v>713</v>
      </c>
      <c r="B565">
        <v>2</v>
      </c>
      <c r="C565">
        <v>32</v>
      </c>
      <c r="D565" t="s">
        <v>260</v>
      </c>
      <c r="E565" s="12">
        <v>24.2</v>
      </c>
      <c r="F565" s="12">
        <v>37.4</v>
      </c>
      <c r="G565" s="12">
        <v>63</v>
      </c>
      <c r="H565" s="12">
        <v>124.6</v>
      </c>
      <c r="I565" s="12">
        <v>13.9</v>
      </c>
      <c r="J565" s="12">
        <v>17.899999999999999</v>
      </c>
      <c r="K565" s="12">
        <v>3.8</v>
      </c>
      <c r="L565" s="12">
        <v>35.6</v>
      </c>
      <c r="M565" s="10">
        <f t="shared" si="18"/>
        <v>2.095518042323151</v>
      </c>
      <c r="N565" s="10">
        <f t="shared" si="19"/>
        <v>1.5514499979728751</v>
      </c>
    </row>
    <row r="566" spans="1:14">
      <c r="A566">
        <v>714</v>
      </c>
      <c r="B566">
        <v>2</v>
      </c>
      <c r="C566">
        <v>32</v>
      </c>
      <c r="D566" t="s">
        <v>261</v>
      </c>
      <c r="E566" s="12">
        <v>18.2</v>
      </c>
      <c r="F566" s="12">
        <v>34.9</v>
      </c>
      <c r="G566" s="12">
        <v>55.1</v>
      </c>
      <c r="H566" s="12">
        <v>108.2</v>
      </c>
      <c r="I566" s="12">
        <v>13.5</v>
      </c>
      <c r="J566" s="12">
        <v>15.8</v>
      </c>
      <c r="K566" s="12">
        <v>3</v>
      </c>
      <c r="L566" s="12">
        <v>32.299999999999997</v>
      </c>
      <c r="M566" s="10">
        <f t="shared" si="18"/>
        <v>2.0342272607705505</v>
      </c>
      <c r="N566" s="10">
        <f t="shared" si="19"/>
        <v>1.5092025223311027</v>
      </c>
    </row>
    <row r="567" spans="1:14">
      <c r="A567">
        <v>715</v>
      </c>
      <c r="B567">
        <v>2</v>
      </c>
      <c r="C567">
        <v>32</v>
      </c>
      <c r="D567" t="s">
        <v>262</v>
      </c>
      <c r="E567" s="12">
        <v>21.8</v>
      </c>
      <c r="F567" s="12">
        <v>35.9</v>
      </c>
      <c r="G567" s="12">
        <v>56</v>
      </c>
      <c r="H567" s="12">
        <v>113.7</v>
      </c>
      <c r="I567" s="12">
        <v>12.7</v>
      </c>
      <c r="J567" s="12">
        <v>16.100000000000001</v>
      </c>
      <c r="K567" s="12">
        <v>3.6</v>
      </c>
      <c r="L567" s="12">
        <v>32.4</v>
      </c>
      <c r="M567" s="10">
        <f t="shared" si="18"/>
        <v>2.0557604646877348</v>
      </c>
      <c r="N567" s="10">
        <f t="shared" si="19"/>
        <v>1.510545010206612</v>
      </c>
    </row>
    <row r="568" spans="1:14">
      <c r="A568">
        <v>716</v>
      </c>
      <c r="B568">
        <v>2</v>
      </c>
      <c r="C568">
        <v>32</v>
      </c>
      <c r="D568" t="s">
        <v>263</v>
      </c>
      <c r="E568" s="12">
        <v>35.5</v>
      </c>
      <c r="F568" s="12">
        <v>59.3</v>
      </c>
      <c r="G568" s="12">
        <v>95</v>
      </c>
      <c r="H568" s="12">
        <v>189.8</v>
      </c>
      <c r="I568" s="12">
        <v>20.100000000000001</v>
      </c>
      <c r="J568" s="12">
        <v>25.4</v>
      </c>
      <c r="K568" s="12">
        <v>5.9</v>
      </c>
      <c r="L568" s="12">
        <v>51.4</v>
      </c>
      <c r="M568" s="10">
        <f t="shared" si="18"/>
        <v>2.2782962080912741</v>
      </c>
      <c r="N568" s="10">
        <f t="shared" si="19"/>
        <v>1.7109631189952756</v>
      </c>
    </row>
    <row r="569" spans="1:14">
      <c r="A569">
        <v>717</v>
      </c>
      <c r="B569">
        <v>2</v>
      </c>
      <c r="C569">
        <v>32</v>
      </c>
      <c r="D569" t="s">
        <v>264</v>
      </c>
      <c r="E569" s="12">
        <v>20.7</v>
      </c>
      <c r="F569" s="12">
        <v>33.299999999999997</v>
      </c>
      <c r="G569" s="12">
        <v>50.5</v>
      </c>
      <c r="H569" s="12">
        <v>104.5</v>
      </c>
      <c r="I569" s="12">
        <v>12.6</v>
      </c>
      <c r="J569" s="12">
        <v>14.2</v>
      </c>
      <c r="K569" s="12">
        <v>2.7</v>
      </c>
      <c r="L569" s="12">
        <v>29.5</v>
      </c>
      <c r="M569" s="10">
        <f t="shared" si="18"/>
        <v>2.019116290447073</v>
      </c>
      <c r="N569" s="10">
        <f t="shared" si="19"/>
        <v>1.469822015978163</v>
      </c>
    </row>
    <row r="570" spans="1:14">
      <c r="A570">
        <v>718</v>
      </c>
      <c r="B570">
        <v>2</v>
      </c>
      <c r="C570">
        <v>32</v>
      </c>
      <c r="D570" t="s">
        <v>265</v>
      </c>
      <c r="E570" s="12">
        <v>22.3</v>
      </c>
      <c r="F570" s="12">
        <v>38.700000000000003</v>
      </c>
      <c r="G570" s="12">
        <v>67</v>
      </c>
      <c r="H570" s="12">
        <v>128</v>
      </c>
      <c r="I570" s="12">
        <v>14.4</v>
      </c>
      <c r="J570" s="12">
        <v>16.100000000000001</v>
      </c>
      <c r="K570" s="12">
        <v>2.9</v>
      </c>
      <c r="L570" s="12">
        <v>33.4</v>
      </c>
      <c r="M570" s="10">
        <f t="shared" si="18"/>
        <v>2.1072099696478683</v>
      </c>
      <c r="N570" s="10">
        <f t="shared" si="19"/>
        <v>1.5237464668115646</v>
      </c>
    </row>
    <row r="571" spans="1:14">
      <c r="A571">
        <v>719</v>
      </c>
      <c r="B571">
        <v>2</v>
      </c>
      <c r="C571">
        <v>32</v>
      </c>
      <c r="D571" t="s">
        <v>266</v>
      </c>
      <c r="E571" s="12">
        <v>27.4</v>
      </c>
      <c r="F571" s="12">
        <v>46.7</v>
      </c>
      <c r="G571" s="12">
        <v>80</v>
      </c>
      <c r="H571" s="12">
        <v>154.1</v>
      </c>
      <c r="I571" s="12">
        <v>15.7</v>
      </c>
      <c r="J571" s="12">
        <v>21.4</v>
      </c>
      <c r="K571" s="12">
        <v>4.5</v>
      </c>
      <c r="L571" s="12">
        <v>41.6</v>
      </c>
      <c r="M571" s="10">
        <f t="shared" si="18"/>
        <v>2.1878026387184195</v>
      </c>
      <c r="N571" s="10">
        <f t="shared" si="19"/>
        <v>1.6190933306267428</v>
      </c>
    </row>
    <row r="572" spans="1:14">
      <c r="A572">
        <v>720</v>
      </c>
      <c r="B572">
        <v>2</v>
      </c>
      <c r="C572">
        <v>32</v>
      </c>
      <c r="D572" t="s">
        <v>267</v>
      </c>
      <c r="E572" s="12">
        <v>26</v>
      </c>
      <c r="F572" s="12">
        <v>43.2</v>
      </c>
      <c r="G572" s="12">
        <v>66.599999999999994</v>
      </c>
      <c r="H572" s="12">
        <v>135.80000000000001</v>
      </c>
      <c r="I572" s="12">
        <v>15.4</v>
      </c>
      <c r="J572" s="12">
        <v>17</v>
      </c>
      <c r="K572" s="12">
        <v>2.8</v>
      </c>
      <c r="L572" s="12">
        <v>35.200000000000003</v>
      </c>
      <c r="M572" s="10">
        <f t="shared" si="18"/>
        <v>2.1328997699444829</v>
      </c>
      <c r="N572" s="10">
        <f t="shared" si="19"/>
        <v>1.546542663478131</v>
      </c>
    </row>
    <row r="573" spans="1:14">
      <c r="A573">
        <v>721</v>
      </c>
      <c r="B573">
        <v>2</v>
      </c>
      <c r="C573">
        <v>32</v>
      </c>
      <c r="D573" t="s">
        <v>268</v>
      </c>
      <c r="E573" s="12">
        <v>21.1</v>
      </c>
      <c r="F573" s="12">
        <v>33.6</v>
      </c>
      <c r="G573" s="12">
        <v>53</v>
      </c>
      <c r="H573" s="12">
        <v>107.7</v>
      </c>
      <c r="I573" s="12">
        <v>12.4</v>
      </c>
      <c r="J573" s="12">
        <v>14.4</v>
      </c>
      <c r="K573" s="12">
        <v>3.2</v>
      </c>
      <c r="L573" s="12">
        <v>30</v>
      </c>
      <c r="M573" s="10">
        <f t="shared" si="18"/>
        <v>2.0322157032979815</v>
      </c>
      <c r="N573" s="10">
        <f t="shared" si="19"/>
        <v>1.4771212547196624</v>
      </c>
    </row>
    <row r="574" spans="1:14">
      <c r="A574">
        <v>722</v>
      </c>
      <c r="B574">
        <v>2</v>
      </c>
      <c r="C574">
        <v>32</v>
      </c>
      <c r="D574" t="s">
        <v>360</v>
      </c>
      <c r="E574" s="12">
        <v>24.2</v>
      </c>
      <c r="F574" s="12">
        <v>43.1</v>
      </c>
      <c r="G574" s="12">
        <v>74</v>
      </c>
      <c r="H574" s="12">
        <v>141.30000000000001</v>
      </c>
      <c r="I574" s="12">
        <v>13.7</v>
      </c>
      <c r="J574" s="12">
        <v>15.3</v>
      </c>
      <c r="K574" s="12">
        <v>4</v>
      </c>
      <c r="L574" s="12">
        <v>33</v>
      </c>
      <c r="M574" s="10">
        <f t="shared" si="18"/>
        <v>2.1501421618485588</v>
      </c>
      <c r="N574" s="10">
        <f t="shared" si="19"/>
        <v>1.5185139398778875</v>
      </c>
    </row>
    <row r="575" spans="1:14">
      <c r="A575">
        <v>723</v>
      </c>
      <c r="B575">
        <v>2</v>
      </c>
      <c r="C575">
        <v>32</v>
      </c>
      <c r="D575" t="s">
        <v>258</v>
      </c>
      <c r="E575" s="12">
        <v>23.8</v>
      </c>
      <c r="F575" s="12">
        <v>41.8</v>
      </c>
      <c r="G575" s="12">
        <v>81.8</v>
      </c>
      <c r="H575" s="12">
        <v>147.4</v>
      </c>
      <c r="I575" s="12">
        <v>16.8</v>
      </c>
      <c r="J575" s="12">
        <v>17.7</v>
      </c>
      <c r="K575" s="12">
        <v>3.8</v>
      </c>
      <c r="L575" s="12">
        <v>38.299999999999997</v>
      </c>
      <c r="M575" s="10">
        <f t="shared" si="18"/>
        <v>2.1684974835230326</v>
      </c>
      <c r="N575" s="10">
        <f t="shared" si="19"/>
        <v>1.5831987739686226</v>
      </c>
    </row>
    <row r="576" spans="1:14">
      <c r="A576">
        <v>724</v>
      </c>
      <c r="B576">
        <v>2</v>
      </c>
      <c r="C576">
        <v>32</v>
      </c>
      <c r="D576" t="s">
        <v>252</v>
      </c>
      <c r="E576" s="12">
        <v>19.8</v>
      </c>
      <c r="F576" s="12">
        <v>39.1</v>
      </c>
      <c r="G576" s="12">
        <v>73.2</v>
      </c>
      <c r="H576" s="12">
        <v>132.1</v>
      </c>
      <c r="I576" s="12">
        <v>19.5</v>
      </c>
      <c r="J576" s="12">
        <v>21.4</v>
      </c>
      <c r="K576" s="12">
        <v>2.9</v>
      </c>
      <c r="L576" s="12">
        <v>43.8</v>
      </c>
      <c r="M576" s="10">
        <f t="shared" si="18"/>
        <v>2.1209028176145273</v>
      </c>
      <c r="N576" s="10">
        <f t="shared" si="19"/>
        <v>1.6414741105040995</v>
      </c>
    </row>
    <row r="577" spans="1:14">
      <c r="A577">
        <v>725</v>
      </c>
      <c r="B577">
        <v>2</v>
      </c>
      <c r="C577">
        <v>32</v>
      </c>
      <c r="D577" t="s">
        <v>253</v>
      </c>
      <c r="E577" s="12">
        <v>24.2</v>
      </c>
      <c r="F577" s="12">
        <v>37.700000000000003</v>
      </c>
      <c r="G577" s="12">
        <v>76.599999999999994</v>
      </c>
      <c r="H577" s="12">
        <v>138.5</v>
      </c>
      <c r="I577" s="12">
        <v>20</v>
      </c>
      <c r="J577" s="12">
        <v>19.100000000000001</v>
      </c>
      <c r="K577" s="12">
        <v>3</v>
      </c>
      <c r="L577" s="12">
        <v>42.1</v>
      </c>
      <c r="M577" s="10">
        <f t="shared" si="18"/>
        <v>2.1414497734004674</v>
      </c>
      <c r="N577" s="10">
        <f t="shared" si="19"/>
        <v>1.6242820958356683</v>
      </c>
    </row>
    <row r="578" spans="1:14">
      <c r="A578">
        <v>726</v>
      </c>
      <c r="B578">
        <v>2</v>
      </c>
      <c r="C578">
        <v>32</v>
      </c>
      <c r="D578" t="s">
        <v>126</v>
      </c>
      <c r="E578" s="12">
        <v>18.899999999999999</v>
      </c>
      <c r="F578" s="12">
        <v>28.9</v>
      </c>
      <c r="G578" s="12">
        <v>55.3</v>
      </c>
      <c r="H578" s="12">
        <v>103.1</v>
      </c>
      <c r="I578" s="12">
        <v>10.6</v>
      </c>
      <c r="J578" s="12">
        <v>9.8000000000000007</v>
      </c>
      <c r="K578" s="12">
        <v>2.9</v>
      </c>
      <c r="L578" s="12">
        <v>23.3</v>
      </c>
      <c r="M578" s="10">
        <f t="shared" si="18"/>
        <v>2.0132586652835167</v>
      </c>
      <c r="N578" s="10">
        <f t="shared" si="19"/>
        <v>1.3673559210260189</v>
      </c>
    </row>
    <row r="579" spans="1:14">
      <c r="A579">
        <v>727</v>
      </c>
      <c r="B579">
        <v>2</v>
      </c>
      <c r="C579">
        <v>32</v>
      </c>
      <c r="D579" t="s">
        <v>34</v>
      </c>
      <c r="E579" s="12">
        <v>31</v>
      </c>
      <c r="F579" s="12">
        <v>57.9</v>
      </c>
      <c r="G579" s="12">
        <v>115.2</v>
      </c>
      <c r="H579" s="12">
        <v>204.1</v>
      </c>
      <c r="I579" s="12">
        <v>19.8</v>
      </c>
      <c r="J579" s="12">
        <v>21.1</v>
      </c>
      <c r="K579" s="12">
        <v>5.6</v>
      </c>
      <c r="L579" s="12">
        <v>46.5</v>
      </c>
      <c r="M579" s="10">
        <f t="shared" si="18"/>
        <v>2.3098430047160705</v>
      </c>
      <c r="N579" s="10">
        <f t="shared" si="19"/>
        <v>1.667452952889954</v>
      </c>
    </row>
    <row r="580" spans="1:14">
      <c r="A580">
        <v>728</v>
      </c>
      <c r="B580">
        <v>2</v>
      </c>
      <c r="C580">
        <v>32</v>
      </c>
      <c r="D580" t="s">
        <v>35</v>
      </c>
      <c r="E580" s="12">
        <v>41.2</v>
      </c>
      <c r="F580" s="12">
        <v>82.4</v>
      </c>
      <c r="G580" s="12">
        <v>168.9</v>
      </c>
      <c r="H580" s="12">
        <v>292.5</v>
      </c>
      <c r="I580" s="12">
        <v>30.1</v>
      </c>
      <c r="J580" s="12">
        <v>38.4</v>
      </c>
      <c r="K580" s="12">
        <v>6.9</v>
      </c>
      <c r="L580" s="12">
        <v>75.400000000000006</v>
      </c>
      <c r="M580" s="10">
        <f t="shared" si="18"/>
        <v>2.4661258704181992</v>
      </c>
      <c r="N580" s="10">
        <f t="shared" si="19"/>
        <v>1.8773713458697741</v>
      </c>
    </row>
    <row r="581" spans="1:14">
      <c r="A581">
        <v>729</v>
      </c>
      <c r="B581">
        <v>2</v>
      </c>
      <c r="C581">
        <v>32</v>
      </c>
      <c r="D581" t="s">
        <v>64</v>
      </c>
      <c r="E581" s="12">
        <v>25.3</v>
      </c>
      <c r="F581" s="12">
        <v>40.4</v>
      </c>
      <c r="G581" s="12">
        <v>73</v>
      </c>
      <c r="H581" s="12">
        <v>138.69999999999999</v>
      </c>
      <c r="I581" s="12">
        <v>15.8</v>
      </c>
      <c r="J581" s="12">
        <v>15.4</v>
      </c>
      <c r="K581" s="12">
        <v>2.9</v>
      </c>
      <c r="L581" s="12">
        <v>34.1</v>
      </c>
      <c r="M581" s="10">
        <f t="shared" si="18"/>
        <v>2.1420764610732848</v>
      </c>
      <c r="N581" s="10">
        <f t="shared" si="19"/>
        <v>1.5327543789924978</v>
      </c>
    </row>
    <row r="582" spans="1:14">
      <c r="A582">
        <v>730</v>
      </c>
      <c r="B582">
        <v>2</v>
      </c>
      <c r="C582">
        <v>32</v>
      </c>
      <c r="D582" t="s">
        <v>65</v>
      </c>
      <c r="E582" s="12">
        <v>30.4</v>
      </c>
      <c r="F582" s="12">
        <v>50.2</v>
      </c>
      <c r="G582" s="12">
        <v>92.3</v>
      </c>
      <c r="H582" s="12">
        <v>172.9</v>
      </c>
      <c r="I582" s="12">
        <v>17.8</v>
      </c>
      <c r="J582" s="12">
        <v>17.2</v>
      </c>
      <c r="K582" s="12">
        <v>4</v>
      </c>
      <c r="L582" s="12">
        <v>39</v>
      </c>
      <c r="M582" s="10">
        <f t="shared" si="18"/>
        <v>2.2377949932739227</v>
      </c>
      <c r="N582" s="10">
        <f t="shared" si="19"/>
        <v>1.5910646070264991</v>
      </c>
    </row>
    <row r="583" spans="1:14">
      <c r="A583">
        <v>731</v>
      </c>
      <c r="B583">
        <v>2</v>
      </c>
      <c r="C583">
        <v>32</v>
      </c>
      <c r="D583" t="s">
        <v>160</v>
      </c>
      <c r="E583" s="12">
        <v>23.2</v>
      </c>
      <c r="F583" s="12">
        <v>42.6</v>
      </c>
      <c r="G583" s="12">
        <v>79.3</v>
      </c>
      <c r="H583" s="12">
        <v>145.1</v>
      </c>
      <c r="I583" s="12">
        <v>21.4</v>
      </c>
      <c r="J583" s="12">
        <v>23.9</v>
      </c>
      <c r="K583" s="12">
        <v>3.7</v>
      </c>
      <c r="L583" s="12">
        <v>49</v>
      </c>
      <c r="M583" s="10">
        <f t="shared" si="18"/>
        <v>2.161667412437736</v>
      </c>
      <c r="N583" s="10">
        <f t="shared" si="19"/>
        <v>1.6901960800285136</v>
      </c>
    </row>
    <row r="584" spans="1:14">
      <c r="A584">
        <v>732</v>
      </c>
      <c r="B584">
        <v>2</v>
      </c>
      <c r="C584">
        <v>32</v>
      </c>
      <c r="D584" t="s">
        <v>161</v>
      </c>
      <c r="E584" s="12">
        <v>31.5</v>
      </c>
      <c r="F584" s="12">
        <v>58.2</v>
      </c>
      <c r="G584" s="12">
        <v>109.6</v>
      </c>
      <c r="H584" s="12">
        <v>199.3</v>
      </c>
      <c r="I584" s="12">
        <v>28.5</v>
      </c>
      <c r="J584" s="12">
        <v>31.6</v>
      </c>
      <c r="K584" s="12">
        <v>5.0999999999999996</v>
      </c>
      <c r="L584" s="12">
        <v>65.2</v>
      </c>
      <c r="M584" s="10">
        <f t="shared" si="18"/>
        <v>2.2995072987004876</v>
      </c>
      <c r="N584" s="10">
        <f t="shared" si="19"/>
        <v>1.8142475957319202</v>
      </c>
    </row>
    <row r="585" spans="1:14">
      <c r="A585">
        <v>733</v>
      </c>
      <c r="B585">
        <v>2</v>
      </c>
      <c r="C585">
        <v>32</v>
      </c>
      <c r="D585" t="s">
        <v>162</v>
      </c>
      <c r="E585" s="12">
        <v>20.2</v>
      </c>
      <c r="F585" s="12">
        <v>39.5</v>
      </c>
      <c r="G585" s="12">
        <v>75.599999999999994</v>
      </c>
      <c r="H585" s="12">
        <v>135.30000000000001</v>
      </c>
      <c r="I585" s="12">
        <v>18.7</v>
      </c>
      <c r="J585" s="12">
        <v>20.5</v>
      </c>
      <c r="K585" s="12">
        <v>3.2</v>
      </c>
      <c r="L585" s="12">
        <v>42.4</v>
      </c>
      <c r="M585" s="10">
        <f t="shared" si="18"/>
        <v>2.131297796597623</v>
      </c>
      <c r="N585" s="10">
        <f t="shared" si="19"/>
        <v>1.6273658565927327</v>
      </c>
    </row>
    <row r="586" spans="1:14">
      <c r="A586">
        <v>734</v>
      </c>
      <c r="B586">
        <v>2</v>
      </c>
      <c r="C586">
        <v>32</v>
      </c>
      <c r="D586" t="s">
        <v>406</v>
      </c>
      <c r="E586" s="12">
        <v>25.3</v>
      </c>
      <c r="F586" s="12">
        <v>45.1</v>
      </c>
      <c r="G586" s="12">
        <v>82.5</v>
      </c>
      <c r="H586" s="12">
        <v>152.9</v>
      </c>
      <c r="I586" s="12">
        <v>25.1</v>
      </c>
      <c r="J586" s="12">
        <v>26.3</v>
      </c>
      <c r="K586" s="12">
        <v>3.5</v>
      </c>
      <c r="L586" s="12">
        <v>54.9</v>
      </c>
      <c r="M586" s="10">
        <f t="shared" si="18"/>
        <v>2.1844074854123203</v>
      </c>
      <c r="N586" s="10">
        <f t="shared" si="19"/>
        <v>1.7395723444500919</v>
      </c>
    </row>
    <row r="587" spans="1:14">
      <c r="A587">
        <v>735</v>
      </c>
      <c r="B587">
        <v>2</v>
      </c>
      <c r="C587">
        <v>32</v>
      </c>
      <c r="D587" t="s">
        <v>407</v>
      </c>
      <c r="E587" s="12">
        <v>24.2</v>
      </c>
      <c r="F587" s="12">
        <v>47.1</v>
      </c>
      <c r="G587" s="12">
        <v>88.3</v>
      </c>
      <c r="H587" s="12">
        <v>159.6</v>
      </c>
      <c r="I587" s="12">
        <v>22.4</v>
      </c>
      <c r="J587" s="12">
        <v>23.3</v>
      </c>
      <c r="K587" s="12">
        <v>4.4000000000000004</v>
      </c>
      <c r="L587" s="12">
        <v>50.1</v>
      </c>
      <c r="M587" s="10">
        <f t="shared" si="18"/>
        <v>2.2030328870147105</v>
      </c>
      <c r="N587" s="10">
        <f t="shared" si="19"/>
        <v>1.6998377258672457</v>
      </c>
    </row>
    <row r="588" spans="1:14">
      <c r="A588">
        <v>736</v>
      </c>
      <c r="B588">
        <v>2</v>
      </c>
      <c r="C588">
        <v>32</v>
      </c>
      <c r="D588" t="s">
        <v>408</v>
      </c>
      <c r="E588" s="12">
        <v>19.899999999999999</v>
      </c>
      <c r="F588" s="12">
        <v>45.3</v>
      </c>
      <c r="G588" s="12">
        <v>87.7</v>
      </c>
      <c r="H588" s="12">
        <v>152.9</v>
      </c>
      <c r="I588" s="12">
        <v>23.4</v>
      </c>
      <c r="J588" s="12">
        <v>23.1</v>
      </c>
      <c r="K588" s="12">
        <v>2.5</v>
      </c>
      <c r="L588" s="12">
        <v>49</v>
      </c>
      <c r="M588" s="10">
        <f t="shared" si="18"/>
        <v>2.1844074854123203</v>
      </c>
      <c r="N588" s="10">
        <f t="shared" si="19"/>
        <v>1.6901960800285136</v>
      </c>
    </row>
    <row r="589" spans="1:14">
      <c r="A589">
        <v>737</v>
      </c>
      <c r="B589">
        <v>2</v>
      </c>
      <c r="C589">
        <v>32</v>
      </c>
      <c r="D589" t="s">
        <v>79</v>
      </c>
      <c r="E589" s="12">
        <v>19.2</v>
      </c>
      <c r="F589" s="12">
        <v>30.3</v>
      </c>
      <c r="G589" s="12">
        <v>50</v>
      </c>
      <c r="H589" s="12">
        <v>99.5</v>
      </c>
      <c r="I589" s="12">
        <v>11</v>
      </c>
      <c r="J589" s="12">
        <v>11.9</v>
      </c>
      <c r="K589" s="12">
        <v>2.7</v>
      </c>
      <c r="L589" s="12">
        <v>25.6</v>
      </c>
      <c r="M589" s="10">
        <f t="shared" si="18"/>
        <v>1.9978230807457256</v>
      </c>
      <c r="N589" s="10">
        <f t="shared" si="19"/>
        <v>1.4082399653118496</v>
      </c>
    </row>
    <row r="590" spans="1:14">
      <c r="A590">
        <v>738</v>
      </c>
      <c r="B590">
        <v>2</v>
      </c>
      <c r="C590">
        <v>32</v>
      </c>
      <c r="D590" t="s">
        <v>356</v>
      </c>
      <c r="E590" s="12">
        <v>21.6</v>
      </c>
      <c r="F590" s="12">
        <v>36.200000000000003</v>
      </c>
      <c r="G590" s="12">
        <v>63.7</v>
      </c>
      <c r="H590" s="12">
        <v>121.5</v>
      </c>
      <c r="I590" s="12">
        <v>15.3</v>
      </c>
      <c r="J590" s="12">
        <v>18</v>
      </c>
      <c r="K590" s="12">
        <v>2.9</v>
      </c>
      <c r="L590" s="12">
        <v>36.200000000000003</v>
      </c>
      <c r="M590" s="10">
        <f t="shared" si="18"/>
        <v>2.0845762779343309</v>
      </c>
      <c r="N590" s="10">
        <f t="shared" si="19"/>
        <v>1.5587085705331658</v>
      </c>
    </row>
    <row r="591" spans="1:14">
      <c r="A591">
        <v>739</v>
      </c>
      <c r="B591">
        <v>2</v>
      </c>
      <c r="C591">
        <v>32</v>
      </c>
      <c r="D591" t="s">
        <v>357</v>
      </c>
      <c r="E591" s="12">
        <v>21.3</v>
      </c>
      <c r="F591" s="12">
        <v>37.6</v>
      </c>
      <c r="G591" s="12">
        <v>67</v>
      </c>
      <c r="H591" s="12">
        <v>125.9</v>
      </c>
      <c r="I591" s="12">
        <v>14.9</v>
      </c>
      <c r="J591" s="12">
        <v>15.8</v>
      </c>
      <c r="K591" s="12">
        <v>2.6</v>
      </c>
      <c r="L591" s="12">
        <v>33.299999999999997</v>
      </c>
      <c r="M591" s="10">
        <f t="shared" si="18"/>
        <v>2.1000257301078626</v>
      </c>
      <c r="N591" s="10">
        <f t="shared" si="19"/>
        <v>1.5224442335063197</v>
      </c>
    </row>
    <row r="592" spans="1:14">
      <c r="A592">
        <v>740</v>
      </c>
      <c r="B592">
        <v>2</v>
      </c>
      <c r="C592">
        <v>32</v>
      </c>
      <c r="D592" t="s">
        <v>358</v>
      </c>
      <c r="E592" s="12">
        <v>21.2</v>
      </c>
      <c r="F592" s="12">
        <v>37.299999999999997</v>
      </c>
      <c r="G592" s="12">
        <v>67.400000000000006</v>
      </c>
      <c r="H592" s="12">
        <v>125.9</v>
      </c>
      <c r="I592" s="12">
        <v>12.7</v>
      </c>
      <c r="J592" s="12">
        <v>15.4</v>
      </c>
      <c r="K592" s="12">
        <v>2.9</v>
      </c>
      <c r="L592" s="12">
        <v>31</v>
      </c>
      <c r="M592" s="10">
        <f t="shared" si="18"/>
        <v>2.1000257301078626</v>
      </c>
      <c r="N592" s="10">
        <f t="shared" si="19"/>
        <v>1.4913616938342726</v>
      </c>
    </row>
    <row r="593" spans="1:14">
      <c r="A593">
        <v>741</v>
      </c>
      <c r="B593">
        <v>2</v>
      </c>
      <c r="C593">
        <v>32</v>
      </c>
      <c r="D593" t="s">
        <v>122</v>
      </c>
      <c r="E593" s="12">
        <v>39.1</v>
      </c>
      <c r="F593" s="12">
        <v>70.900000000000006</v>
      </c>
      <c r="G593" s="12">
        <v>127.5</v>
      </c>
      <c r="H593" s="12">
        <v>237.5</v>
      </c>
      <c r="I593" s="12">
        <v>23.2</v>
      </c>
      <c r="J593" s="12">
        <v>21.9</v>
      </c>
      <c r="K593" s="12">
        <v>6.1</v>
      </c>
      <c r="L593" s="12">
        <v>51.2</v>
      </c>
      <c r="M593" s="10">
        <f t="shared" si="18"/>
        <v>2.3756636139608855</v>
      </c>
      <c r="N593" s="10">
        <f t="shared" si="19"/>
        <v>1.7092699609758308</v>
      </c>
    </row>
    <row r="594" spans="1:14">
      <c r="A594">
        <v>742</v>
      </c>
      <c r="B594">
        <v>2</v>
      </c>
      <c r="C594">
        <v>32</v>
      </c>
      <c r="D594" t="s">
        <v>291</v>
      </c>
      <c r="E594" s="12">
        <v>33.1</v>
      </c>
      <c r="F594" s="12">
        <v>61</v>
      </c>
      <c r="G594" s="12">
        <v>103.1</v>
      </c>
      <c r="H594" s="12">
        <v>197.2</v>
      </c>
      <c r="I594" s="12">
        <v>22</v>
      </c>
      <c r="J594" s="12">
        <v>25.9</v>
      </c>
      <c r="K594" s="12">
        <v>4</v>
      </c>
      <c r="L594" s="12">
        <v>51.9</v>
      </c>
      <c r="M594" s="10">
        <f t="shared" si="18"/>
        <v>2.2949069106051923</v>
      </c>
      <c r="N594" s="10">
        <f t="shared" si="19"/>
        <v>1.7151673578484579</v>
      </c>
    </row>
    <row r="595" spans="1:14">
      <c r="A595">
        <v>743</v>
      </c>
      <c r="B595">
        <v>2</v>
      </c>
      <c r="C595">
        <v>32</v>
      </c>
      <c r="D595" t="s">
        <v>359</v>
      </c>
      <c r="E595" s="12">
        <v>21.9</v>
      </c>
      <c r="F595" s="12">
        <v>36.700000000000003</v>
      </c>
      <c r="G595" s="12">
        <v>62</v>
      </c>
      <c r="H595" s="12">
        <v>120.6</v>
      </c>
      <c r="I595" s="12">
        <v>16.100000000000001</v>
      </c>
      <c r="J595" s="12">
        <v>16.3</v>
      </c>
      <c r="K595" s="12">
        <v>3</v>
      </c>
      <c r="L595" s="12">
        <v>35.4</v>
      </c>
      <c r="M595" s="10">
        <f t="shared" si="18"/>
        <v>2.0813473078041325</v>
      </c>
      <c r="N595" s="10">
        <f t="shared" si="19"/>
        <v>1.5490032620257879</v>
      </c>
    </row>
    <row r="596" spans="1:14">
      <c r="A596">
        <v>744</v>
      </c>
      <c r="B596">
        <v>2</v>
      </c>
      <c r="C596">
        <v>32</v>
      </c>
      <c r="D596" t="s">
        <v>74</v>
      </c>
      <c r="E596" s="12">
        <v>23.4</v>
      </c>
      <c r="F596" s="12">
        <v>33</v>
      </c>
      <c r="G596" s="12">
        <v>50.4</v>
      </c>
      <c r="H596" s="12">
        <v>106.8</v>
      </c>
      <c r="I596" s="12">
        <v>13.4</v>
      </c>
      <c r="J596" s="12">
        <v>14</v>
      </c>
      <c r="K596" s="12">
        <v>2.2999999999999998</v>
      </c>
      <c r="L596" s="12">
        <v>29.7</v>
      </c>
      <c r="M596" s="10">
        <f t="shared" si="18"/>
        <v>2.0285712526925375</v>
      </c>
      <c r="N596" s="10">
        <f t="shared" si="19"/>
        <v>1.4727564493172123</v>
      </c>
    </row>
    <row r="597" spans="1:14">
      <c r="A597">
        <v>745</v>
      </c>
      <c r="B597">
        <v>2</v>
      </c>
      <c r="C597">
        <v>32</v>
      </c>
      <c r="D597" t="s">
        <v>354</v>
      </c>
      <c r="E597" s="12">
        <v>18.3</v>
      </c>
      <c r="F597" s="12">
        <v>32.5</v>
      </c>
      <c r="G597" s="12">
        <v>63.2</v>
      </c>
      <c r="H597" s="12">
        <v>114</v>
      </c>
      <c r="I597" s="12">
        <v>12.9</v>
      </c>
      <c r="J597" s="12">
        <v>14.6</v>
      </c>
      <c r="K597" s="12">
        <v>2.8</v>
      </c>
      <c r="L597" s="12">
        <v>30.3</v>
      </c>
      <c r="M597" s="10">
        <f t="shared" si="18"/>
        <v>2.0569048513364727</v>
      </c>
      <c r="N597" s="10">
        <f t="shared" si="19"/>
        <v>1.481442628502305</v>
      </c>
    </row>
    <row r="598" spans="1:14">
      <c r="A598">
        <v>746</v>
      </c>
      <c r="B598">
        <v>2</v>
      </c>
      <c r="C598">
        <v>32</v>
      </c>
      <c r="D598" t="s">
        <v>48</v>
      </c>
      <c r="E598" s="12">
        <v>36.299999999999997</v>
      </c>
      <c r="F598" s="12">
        <v>67.8</v>
      </c>
      <c r="G598" s="12">
        <v>144</v>
      </c>
      <c r="H598" s="12">
        <v>248.1</v>
      </c>
      <c r="I598" s="12">
        <v>25.8</v>
      </c>
      <c r="J598" s="12">
        <v>30.2</v>
      </c>
      <c r="K598" s="12">
        <v>6.5</v>
      </c>
      <c r="L598" s="12">
        <v>62.5</v>
      </c>
      <c r="M598" s="10">
        <f t="shared" si="18"/>
        <v>2.3946267642722092</v>
      </c>
      <c r="N598" s="10">
        <f t="shared" si="19"/>
        <v>1.7958800173440752</v>
      </c>
    </row>
    <row r="599" spans="1:14">
      <c r="A599">
        <v>747</v>
      </c>
      <c r="B599">
        <v>2</v>
      </c>
      <c r="C599">
        <v>32</v>
      </c>
      <c r="D599" t="s">
        <v>46</v>
      </c>
      <c r="E599" s="12">
        <v>37.799999999999997</v>
      </c>
      <c r="F599" s="12">
        <v>63.3</v>
      </c>
      <c r="G599" s="12">
        <v>117</v>
      </c>
      <c r="H599" s="12">
        <v>218.1</v>
      </c>
      <c r="I599" s="12">
        <v>24.5</v>
      </c>
      <c r="J599" s="12">
        <v>24.1</v>
      </c>
      <c r="K599" s="12">
        <v>5</v>
      </c>
      <c r="L599" s="12">
        <v>53.6</v>
      </c>
      <c r="M599" s="10">
        <f t="shared" si="18"/>
        <v>2.3386556655787003</v>
      </c>
      <c r="N599" s="10">
        <f t="shared" si="19"/>
        <v>1.72916478969277</v>
      </c>
    </row>
    <row r="600" spans="1:14">
      <c r="A600">
        <v>748</v>
      </c>
      <c r="B600">
        <v>2</v>
      </c>
      <c r="C600">
        <v>32</v>
      </c>
      <c r="D600" t="s">
        <v>47</v>
      </c>
      <c r="E600" s="12">
        <v>46.1</v>
      </c>
      <c r="F600" s="12">
        <v>76.2</v>
      </c>
      <c r="G600" s="12">
        <v>144.5</v>
      </c>
      <c r="H600" s="12">
        <v>266.8</v>
      </c>
      <c r="I600" s="12">
        <v>30.8</v>
      </c>
      <c r="J600" s="12">
        <v>26.9</v>
      </c>
      <c r="K600" s="12">
        <v>4.7</v>
      </c>
      <c r="L600" s="12">
        <v>62.4</v>
      </c>
      <c r="M600" s="10">
        <f t="shared" si="18"/>
        <v>2.4261858252445112</v>
      </c>
      <c r="N600" s="10">
        <f t="shared" si="19"/>
        <v>1.7951845896824239</v>
      </c>
    </row>
    <row r="601" spans="1:14">
      <c r="A601">
        <v>749</v>
      </c>
      <c r="B601">
        <v>2</v>
      </c>
      <c r="C601">
        <v>32</v>
      </c>
      <c r="D601" t="s">
        <v>59</v>
      </c>
      <c r="E601" s="12">
        <v>19.399999999999999</v>
      </c>
      <c r="F601" s="12">
        <v>32</v>
      </c>
      <c r="G601" s="12">
        <v>57</v>
      </c>
      <c r="H601" s="12">
        <v>108.4</v>
      </c>
      <c r="I601" s="12">
        <v>12</v>
      </c>
      <c r="J601" s="12">
        <v>12</v>
      </c>
      <c r="K601" s="12">
        <v>1.8</v>
      </c>
      <c r="L601" s="12">
        <v>25.8</v>
      </c>
      <c r="M601" s="10">
        <f t="shared" si="18"/>
        <v>2.0350292822023683</v>
      </c>
      <c r="N601" s="10">
        <f t="shared" si="19"/>
        <v>1.4116197059632303</v>
      </c>
    </row>
    <row r="602" spans="1:14">
      <c r="A602">
        <v>750</v>
      </c>
      <c r="B602">
        <v>2</v>
      </c>
      <c r="C602">
        <v>32</v>
      </c>
      <c r="D602" t="s">
        <v>58</v>
      </c>
      <c r="E602" s="12">
        <v>17.8</v>
      </c>
      <c r="F602" s="12">
        <v>26</v>
      </c>
      <c r="G602" s="12">
        <v>41</v>
      </c>
      <c r="H602" s="12">
        <v>84.8</v>
      </c>
      <c r="I602" s="12">
        <v>9.6</v>
      </c>
      <c r="J602" s="12">
        <v>10</v>
      </c>
      <c r="K602" s="12">
        <v>2.1</v>
      </c>
      <c r="L602" s="12">
        <v>21.7</v>
      </c>
      <c r="M602" s="10">
        <f t="shared" si="18"/>
        <v>1.9283958522567137</v>
      </c>
      <c r="N602" s="10">
        <f t="shared" si="19"/>
        <v>1.3364597338485296</v>
      </c>
    </row>
    <row r="603" spans="1:14">
      <c r="A603">
        <v>751</v>
      </c>
      <c r="B603">
        <v>2</v>
      </c>
      <c r="C603">
        <v>32</v>
      </c>
      <c r="D603" t="s">
        <v>269</v>
      </c>
      <c r="E603" s="12">
        <v>17.2</v>
      </c>
      <c r="F603" s="12">
        <v>30.8</v>
      </c>
      <c r="G603" s="12">
        <v>51.6</v>
      </c>
      <c r="H603" s="12">
        <v>99.6</v>
      </c>
      <c r="I603" s="12">
        <v>11.8</v>
      </c>
      <c r="J603" s="12">
        <v>12.5</v>
      </c>
      <c r="K603" s="12">
        <v>2.4</v>
      </c>
      <c r="L603" s="12">
        <v>26.7</v>
      </c>
      <c r="M603" s="10">
        <f t="shared" si="18"/>
        <v>1.9982593384236986</v>
      </c>
      <c r="N603" s="10">
        <f t="shared" si="19"/>
        <v>1.4265112613645752</v>
      </c>
    </row>
    <row r="604" spans="1:14">
      <c r="A604">
        <v>752</v>
      </c>
      <c r="B604">
        <v>2</v>
      </c>
      <c r="C604">
        <v>32</v>
      </c>
      <c r="D604" t="s">
        <v>60</v>
      </c>
      <c r="E604" s="12">
        <v>19</v>
      </c>
      <c r="F604" s="12">
        <v>30.5</v>
      </c>
      <c r="G604" s="12">
        <v>51.5</v>
      </c>
      <c r="H604" s="12">
        <v>101</v>
      </c>
      <c r="I604" s="12">
        <v>12.5</v>
      </c>
      <c r="J604" s="12">
        <v>11.8</v>
      </c>
      <c r="K604" s="12">
        <v>2.9</v>
      </c>
      <c r="L604" s="12">
        <v>27.2</v>
      </c>
      <c r="M604" s="10">
        <f t="shared" si="18"/>
        <v>2.0043213737826426</v>
      </c>
      <c r="N604" s="10">
        <f t="shared" si="19"/>
        <v>1.4345689040341987</v>
      </c>
    </row>
    <row r="605" spans="1:14">
      <c r="A605">
        <v>753</v>
      </c>
      <c r="B605">
        <v>2</v>
      </c>
      <c r="C605">
        <v>32</v>
      </c>
      <c r="D605" t="s">
        <v>61</v>
      </c>
      <c r="E605" s="12">
        <v>20.6</v>
      </c>
      <c r="F605" s="12">
        <v>31.3</v>
      </c>
      <c r="G605" s="12">
        <v>51</v>
      </c>
      <c r="H605" s="12">
        <v>102.9</v>
      </c>
      <c r="I605" s="12">
        <v>11</v>
      </c>
      <c r="J605" s="12">
        <v>12.2</v>
      </c>
      <c r="K605" s="12">
        <v>2.6</v>
      </c>
      <c r="L605" s="12">
        <v>25.8</v>
      </c>
      <c r="M605" s="10">
        <f t="shared" si="18"/>
        <v>2.0124153747624329</v>
      </c>
      <c r="N605" s="10">
        <f t="shared" si="19"/>
        <v>1.4116197059632303</v>
      </c>
    </row>
    <row r="606" spans="1:14">
      <c r="A606">
        <v>755</v>
      </c>
      <c r="B606">
        <v>2</v>
      </c>
      <c r="C606">
        <v>32</v>
      </c>
      <c r="D606" t="s">
        <v>62</v>
      </c>
      <c r="E606" s="12">
        <v>19.600000000000001</v>
      </c>
      <c r="F606" s="12">
        <v>30.6</v>
      </c>
      <c r="G606" s="12">
        <v>55.8</v>
      </c>
      <c r="H606" s="12">
        <v>106</v>
      </c>
      <c r="I606" s="12">
        <v>12.2</v>
      </c>
      <c r="J606" s="12">
        <v>13.3</v>
      </c>
      <c r="K606" s="12">
        <v>3</v>
      </c>
      <c r="L606" s="12">
        <v>28.5</v>
      </c>
      <c r="M606" s="10">
        <f t="shared" ref="M606:M669" si="20">LOG10(H606)</f>
        <v>2.0253058652647704</v>
      </c>
      <c r="N606" s="10">
        <f t="shared" ref="N606:N669" si="21">LOG10(L606)</f>
        <v>1.4548448600085102</v>
      </c>
    </row>
    <row r="607" spans="1:14">
      <c r="A607">
        <v>756</v>
      </c>
      <c r="B607">
        <v>2</v>
      </c>
      <c r="C607">
        <v>32</v>
      </c>
      <c r="D607" t="s">
        <v>90</v>
      </c>
      <c r="E607" s="12">
        <v>22.8</v>
      </c>
      <c r="F607" s="12">
        <v>36.700000000000003</v>
      </c>
      <c r="G607" s="12">
        <v>60.8</v>
      </c>
      <c r="H607" s="12">
        <v>120.3</v>
      </c>
      <c r="I607" s="12">
        <v>15</v>
      </c>
      <c r="J607" s="12">
        <v>17.600000000000001</v>
      </c>
      <c r="K607" s="12">
        <v>3.2</v>
      </c>
      <c r="L607" s="12">
        <v>35.799999999999997</v>
      </c>
      <c r="M607" s="10">
        <f t="shared" si="20"/>
        <v>2.0802656273398448</v>
      </c>
      <c r="N607" s="10">
        <f t="shared" si="21"/>
        <v>1.5538830266438743</v>
      </c>
    </row>
    <row r="608" spans="1:14">
      <c r="A608">
        <v>757</v>
      </c>
      <c r="B608">
        <v>2</v>
      </c>
      <c r="C608">
        <v>32</v>
      </c>
      <c r="D608" t="s">
        <v>91</v>
      </c>
      <c r="E608" s="12">
        <v>23.5</v>
      </c>
      <c r="F608" s="12">
        <v>38.799999999999997</v>
      </c>
      <c r="G608" s="12">
        <v>67.599999999999994</v>
      </c>
      <c r="H608" s="12">
        <v>129.9</v>
      </c>
      <c r="I608" s="12">
        <v>15.5</v>
      </c>
      <c r="J608" s="12">
        <v>15.9</v>
      </c>
      <c r="K608" s="12">
        <v>1.8</v>
      </c>
      <c r="L608" s="12">
        <v>33.200000000000003</v>
      </c>
      <c r="M608" s="10">
        <f t="shared" si="20"/>
        <v>2.1136091510730277</v>
      </c>
      <c r="N608" s="10">
        <f t="shared" si="21"/>
        <v>1.5211380837040362</v>
      </c>
    </row>
    <row r="609" spans="1:14">
      <c r="A609">
        <v>758</v>
      </c>
      <c r="B609">
        <v>2</v>
      </c>
      <c r="C609">
        <v>32</v>
      </c>
      <c r="D609" t="s">
        <v>92</v>
      </c>
      <c r="E609" s="12">
        <v>24.7</v>
      </c>
      <c r="F609" s="12">
        <v>42.6</v>
      </c>
      <c r="G609" s="12">
        <v>70</v>
      </c>
      <c r="H609" s="12">
        <v>137.30000000000001</v>
      </c>
      <c r="I609" s="12">
        <v>18.2</v>
      </c>
      <c r="J609" s="12">
        <v>19.8</v>
      </c>
      <c r="K609" s="12">
        <v>3.2</v>
      </c>
      <c r="L609" s="12">
        <v>41.2</v>
      </c>
      <c r="M609" s="10">
        <f t="shared" si="20"/>
        <v>2.137670537236755</v>
      </c>
      <c r="N609" s="10">
        <f t="shared" si="21"/>
        <v>1.6148972160331345</v>
      </c>
    </row>
    <row r="610" spans="1:14">
      <c r="A610">
        <v>759</v>
      </c>
      <c r="B610">
        <v>2</v>
      </c>
      <c r="C610">
        <v>32</v>
      </c>
      <c r="D610" t="s">
        <v>36</v>
      </c>
      <c r="E610" s="12">
        <v>27.1</v>
      </c>
      <c r="F610" s="12">
        <v>45.3</v>
      </c>
      <c r="G610" s="12">
        <v>78.8</v>
      </c>
      <c r="H610" s="12">
        <v>151.19999999999999</v>
      </c>
      <c r="I610" s="12">
        <v>19.100000000000001</v>
      </c>
      <c r="J610" s="12">
        <v>12.9</v>
      </c>
      <c r="K610" s="12">
        <v>3.5</v>
      </c>
      <c r="L610" s="12">
        <v>35.5</v>
      </c>
      <c r="M610" s="10">
        <f t="shared" si="20"/>
        <v>2.1795517911651876</v>
      </c>
      <c r="N610" s="10">
        <f t="shared" si="21"/>
        <v>1.550228353055094</v>
      </c>
    </row>
    <row r="611" spans="1:14">
      <c r="A611">
        <v>760</v>
      </c>
      <c r="B611">
        <v>2</v>
      </c>
      <c r="C611">
        <v>32</v>
      </c>
      <c r="D611" t="s">
        <v>37</v>
      </c>
      <c r="E611" s="12">
        <v>24.5</v>
      </c>
      <c r="F611" s="12">
        <v>42.3</v>
      </c>
      <c r="G611" s="12">
        <v>72</v>
      </c>
      <c r="H611" s="12">
        <v>138.80000000000001</v>
      </c>
      <c r="I611" s="12">
        <v>18.100000000000001</v>
      </c>
      <c r="J611" s="12">
        <v>16.899999999999999</v>
      </c>
      <c r="K611" s="12">
        <v>3.7</v>
      </c>
      <c r="L611" s="12">
        <v>38.700000000000003</v>
      </c>
      <c r="M611" s="10">
        <f t="shared" si="20"/>
        <v>2.1423894661188361</v>
      </c>
      <c r="N611" s="10">
        <f t="shared" si="21"/>
        <v>1.5877109650189114</v>
      </c>
    </row>
    <row r="612" spans="1:14">
      <c r="A612">
        <v>761</v>
      </c>
      <c r="B612">
        <v>2</v>
      </c>
      <c r="C612">
        <v>32</v>
      </c>
      <c r="D612" t="s">
        <v>38</v>
      </c>
      <c r="E612" s="12">
        <v>33</v>
      </c>
      <c r="F612" s="12">
        <v>57.2</v>
      </c>
      <c r="G612" s="12">
        <v>93.2</v>
      </c>
      <c r="H612" s="12">
        <v>183.4</v>
      </c>
      <c r="I612" s="12">
        <v>22.1</v>
      </c>
      <c r="J612" s="12">
        <v>20.8</v>
      </c>
      <c r="K612" s="12">
        <v>4.4000000000000004</v>
      </c>
      <c r="L612" s="12">
        <v>47.3</v>
      </c>
      <c r="M612" s="10">
        <f t="shared" si="20"/>
        <v>2.2633993313340022</v>
      </c>
      <c r="N612" s="10">
        <f t="shared" si="21"/>
        <v>1.6748611407378116</v>
      </c>
    </row>
    <row r="613" spans="1:14">
      <c r="A613">
        <v>762</v>
      </c>
      <c r="B613">
        <v>2</v>
      </c>
      <c r="C613">
        <v>32</v>
      </c>
      <c r="D613" t="s">
        <v>6</v>
      </c>
      <c r="E613" s="12">
        <v>28.2</v>
      </c>
      <c r="F613" s="12">
        <v>46.2</v>
      </c>
      <c r="G613" s="12">
        <v>75.099999999999994</v>
      </c>
      <c r="H613" s="12">
        <v>149.5</v>
      </c>
      <c r="I613" s="12">
        <v>19.2</v>
      </c>
      <c r="J613" s="12">
        <v>21.4</v>
      </c>
      <c r="K613" s="12">
        <v>2.9</v>
      </c>
      <c r="L613" s="12">
        <v>43.5</v>
      </c>
      <c r="M613" s="10">
        <f t="shared" si="20"/>
        <v>2.1746411926604483</v>
      </c>
      <c r="N613" s="10">
        <f t="shared" si="21"/>
        <v>1.6384892569546374</v>
      </c>
    </row>
    <row r="614" spans="1:14">
      <c r="A614">
        <v>763</v>
      </c>
      <c r="B614">
        <v>2</v>
      </c>
      <c r="C614">
        <v>32</v>
      </c>
      <c r="D614" t="s">
        <v>7</v>
      </c>
      <c r="E614" s="12">
        <v>25.3</v>
      </c>
      <c r="F614" s="12">
        <v>42</v>
      </c>
      <c r="G614" s="12">
        <v>66.400000000000006</v>
      </c>
      <c r="H614" s="12">
        <v>133.69999999999999</v>
      </c>
      <c r="I614" s="12">
        <v>18.100000000000001</v>
      </c>
      <c r="J614" s="12">
        <v>18.600000000000001</v>
      </c>
      <c r="K614" s="12">
        <v>3.3</v>
      </c>
      <c r="L614" s="12">
        <v>40</v>
      </c>
      <c r="M614" s="10">
        <f t="shared" si="20"/>
        <v>2.1261314072619841</v>
      </c>
      <c r="N614" s="10">
        <f t="shared" si="21"/>
        <v>1.6020599913279623</v>
      </c>
    </row>
    <row r="615" spans="1:14">
      <c r="A615">
        <v>764</v>
      </c>
      <c r="B615">
        <v>2</v>
      </c>
      <c r="C615">
        <v>32</v>
      </c>
      <c r="D615" t="s">
        <v>8</v>
      </c>
      <c r="E615" s="12">
        <v>28.1</v>
      </c>
      <c r="F615" s="12">
        <v>46.5</v>
      </c>
      <c r="G615" s="12">
        <v>71.400000000000006</v>
      </c>
      <c r="H615" s="12">
        <v>146</v>
      </c>
      <c r="I615" s="12">
        <v>17.100000000000001</v>
      </c>
      <c r="J615" s="12">
        <v>18.8</v>
      </c>
      <c r="K615" s="12">
        <v>2.9</v>
      </c>
      <c r="L615" s="12">
        <v>38.799999999999997</v>
      </c>
      <c r="M615" s="10">
        <f t="shared" si="20"/>
        <v>2.1643528557844371</v>
      </c>
      <c r="N615" s="10">
        <f t="shared" si="21"/>
        <v>1.5888317255942073</v>
      </c>
    </row>
    <row r="616" spans="1:14">
      <c r="A616">
        <v>765</v>
      </c>
      <c r="B616">
        <v>2</v>
      </c>
      <c r="C616">
        <v>32</v>
      </c>
      <c r="D616" t="s">
        <v>9</v>
      </c>
      <c r="E616" s="12">
        <v>22.7</v>
      </c>
      <c r="F616" s="12">
        <v>40.299999999999997</v>
      </c>
      <c r="G616" s="12">
        <v>58.1</v>
      </c>
      <c r="H616" s="12">
        <v>121.1</v>
      </c>
      <c r="I616" s="12">
        <v>15.9</v>
      </c>
      <c r="J616" s="12">
        <v>16.7</v>
      </c>
      <c r="K616" s="12">
        <v>3.8</v>
      </c>
      <c r="L616" s="12">
        <v>36.4</v>
      </c>
      <c r="M616" s="10">
        <f t="shared" si="20"/>
        <v>2.0831441431430524</v>
      </c>
      <c r="N616" s="10">
        <f t="shared" si="21"/>
        <v>1.5611013836490559</v>
      </c>
    </row>
    <row r="617" spans="1:14">
      <c r="A617">
        <v>766</v>
      </c>
      <c r="B617">
        <v>2</v>
      </c>
      <c r="C617">
        <v>32</v>
      </c>
      <c r="D617" t="s">
        <v>10</v>
      </c>
      <c r="E617" s="12">
        <v>27.3</v>
      </c>
      <c r="F617" s="12">
        <v>47.6</v>
      </c>
      <c r="G617" s="12">
        <v>74</v>
      </c>
      <c r="H617" s="12">
        <v>148.9</v>
      </c>
      <c r="I617" s="12">
        <v>19</v>
      </c>
      <c r="J617" s="12">
        <v>22.3</v>
      </c>
      <c r="K617" s="12">
        <v>4.7</v>
      </c>
      <c r="L617" s="12">
        <v>46</v>
      </c>
      <c r="M617" s="10">
        <f t="shared" si="20"/>
        <v>2.1728946977521764</v>
      </c>
      <c r="N617" s="10">
        <f t="shared" si="21"/>
        <v>1.6627578316815741</v>
      </c>
    </row>
    <row r="618" spans="1:14">
      <c r="A618">
        <v>767</v>
      </c>
      <c r="B618">
        <v>2</v>
      </c>
      <c r="C618">
        <v>32</v>
      </c>
      <c r="D618" t="s">
        <v>11</v>
      </c>
      <c r="E618" s="12">
        <v>28.2</v>
      </c>
      <c r="F618" s="12">
        <v>44.2</v>
      </c>
      <c r="G618" s="12">
        <v>67</v>
      </c>
      <c r="H618" s="12">
        <v>139.4</v>
      </c>
      <c r="I618" s="12">
        <v>16.399999999999999</v>
      </c>
      <c r="J618" s="12">
        <v>17.899999999999999</v>
      </c>
      <c r="K618" s="12">
        <v>4</v>
      </c>
      <c r="L618" s="12">
        <v>38.299999999999997</v>
      </c>
      <c r="M618" s="10">
        <f t="shared" si="20"/>
        <v>2.1442627737619908</v>
      </c>
      <c r="N618" s="10">
        <f t="shared" si="21"/>
        <v>1.5831987739686226</v>
      </c>
    </row>
    <row r="619" spans="1:14">
      <c r="A619">
        <v>768</v>
      </c>
      <c r="B619">
        <v>2</v>
      </c>
      <c r="C619">
        <v>32</v>
      </c>
      <c r="D619" t="s">
        <v>12</v>
      </c>
      <c r="E619" s="12">
        <v>26.1</v>
      </c>
      <c r="F619" s="12">
        <v>45.9</v>
      </c>
      <c r="G619" s="12">
        <v>72.900000000000006</v>
      </c>
      <c r="H619" s="12">
        <v>144.9</v>
      </c>
      <c r="I619" s="12">
        <v>17.399999999999999</v>
      </c>
      <c r="J619" s="12">
        <v>19</v>
      </c>
      <c r="K619" s="12">
        <v>3.7</v>
      </c>
      <c r="L619" s="12">
        <v>40.1</v>
      </c>
      <c r="M619" s="10">
        <f t="shared" si="20"/>
        <v>2.1610683854711747</v>
      </c>
      <c r="N619" s="10">
        <f t="shared" si="21"/>
        <v>1.6031443726201824</v>
      </c>
    </row>
    <row r="620" spans="1:14">
      <c r="A620">
        <v>769</v>
      </c>
      <c r="B620">
        <v>2</v>
      </c>
      <c r="C620">
        <v>32</v>
      </c>
      <c r="D620" t="s">
        <v>222</v>
      </c>
      <c r="E620" s="12">
        <v>33.5</v>
      </c>
      <c r="F620" s="12">
        <v>52.7</v>
      </c>
      <c r="G620" s="12">
        <v>85.9</v>
      </c>
      <c r="H620" s="12">
        <v>172.1</v>
      </c>
      <c r="I620" s="12">
        <v>22</v>
      </c>
      <c r="J620" s="12">
        <v>22.8</v>
      </c>
      <c r="K620" s="12">
        <v>4.2</v>
      </c>
      <c r="L620" s="12">
        <v>49</v>
      </c>
      <c r="M620" s="10">
        <f t="shared" si="20"/>
        <v>2.2357808703275603</v>
      </c>
      <c r="N620" s="10">
        <f t="shared" si="21"/>
        <v>1.6901960800285136</v>
      </c>
    </row>
    <row r="621" spans="1:14">
      <c r="A621">
        <v>770</v>
      </c>
      <c r="B621">
        <v>2</v>
      </c>
      <c r="C621">
        <v>32</v>
      </c>
      <c r="D621" t="s">
        <v>13</v>
      </c>
      <c r="E621" s="12">
        <v>30.8</v>
      </c>
      <c r="F621" s="12">
        <v>49.1</v>
      </c>
      <c r="G621" s="12">
        <v>78</v>
      </c>
      <c r="H621" s="12">
        <v>157.9</v>
      </c>
      <c r="I621" s="12">
        <v>19.100000000000001</v>
      </c>
      <c r="J621" s="12">
        <v>19.899999999999999</v>
      </c>
      <c r="K621" s="12">
        <v>4.5</v>
      </c>
      <c r="L621" s="12">
        <v>43.5</v>
      </c>
      <c r="M621" s="10">
        <f t="shared" si="20"/>
        <v>2.1983821300082944</v>
      </c>
      <c r="N621" s="10">
        <f t="shared" si="21"/>
        <v>1.6384892569546374</v>
      </c>
    </row>
    <row r="622" spans="1:14">
      <c r="A622">
        <v>771</v>
      </c>
      <c r="B622">
        <v>2</v>
      </c>
      <c r="C622">
        <v>32</v>
      </c>
      <c r="D622" t="s">
        <v>14</v>
      </c>
      <c r="E622" s="12">
        <v>33.4</v>
      </c>
      <c r="F622" s="12">
        <v>53.6</v>
      </c>
      <c r="G622" s="12">
        <v>86</v>
      </c>
      <c r="H622" s="12">
        <v>173</v>
      </c>
      <c r="I622" s="12">
        <v>21.7</v>
      </c>
      <c r="J622" s="12">
        <v>22.5</v>
      </c>
      <c r="K622" s="12">
        <v>5.8</v>
      </c>
      <c r="L622" s="12">
        <v>50</v>
      </c>
      <c r="M622" s="10">
        <f t="shared" si="20"/>
        <v>2.2380461031287955</v>
      </c>
      <c r="N622" s="10">
        <f t="shared" si="21"/>
        <v>1.6989700043360187</v>
      </c>
    </row>
    <row r="623" spans="1:14">
      <c r="A623">
        <v>772</v>
      </c>
      <c r="B623">
        <v>2</v>
      </c>
      <c r="C623">
        <v>32</v>
      </c>
      <c r="D623" t="s">
        <v>221</v>
      </c>
      <c r="E623" s="12">
        <v>22.5</v>
      </c>
      <c r="F623" s="12">
        <v>35.5</v>
      </c>
      <c r="G623" s="12">
        <v>52.1</v>
      </c>
      <c r="H623" s="12">
        <v>110.1</v>
      </c>
      <c r="I623" s="12">
        <v>14.2</v>
      </c>
      <c r="J623" s="12">
        <v>15.9</v>
      </c>
      <c r="K623" s="12">
        <v>3</v>
      </c>
      <c r="L623" s="12">
        <v>33.1</v>
      </c>
      <c r="M623" s="10">
        <f t="shared" si="20"/>
        <v>2.0417873189717519</v>
      </c>
      <c r="N623" s="10">
        <f t="shared" si="21"/>
        <v>1.5198279937757189</v>
      </c>
    </row>
    <row r="624" spans="1:14">
      <c r="A624">
        <v>773</v>
      </c>
      <c r="B624">
        <v>2</v>
      </c>
      <c r="C624">
        <v>32</v>
      </c>
      <c r="D624" t="s">
        <v>223</v>
      </c>
      <c r="E624" s="12">
        <v>28.1</v>
      </c>
      <c r="F624" s="12">
        <v>43.6</v>
      </c>
      <c r="G624" s="12">
        <v>69</v>
      </c>
      <c r="H624" s="12">
        <v>140.69999999999999</v>
      </c>
      <c r="I624" s="12">
        <v>16.899999999999999</v>
      </c>
      <c r="J624" s="12">
        <v>18.2</v>
      </c>
      <c r="K624" s="12">
        <v>4</v>
      </c>
      <c r="L624" s="12">
        <v>39.1</v>
      </c>
      <c r="M624" s="10">
        <f t="shared" si="20"/>
        <v>2.1482940974347455</v>
      </c>
      <c r="N624" s="10">
        <f t="shared" si="21"/>
        <v>1.5921767573958667</v>
      </c>
    </row>
    <row r="625" spans="1:14">
      <c r="A625">
        <v>774</v>
      </c>
      <c r="B625">
        <v>2</v>
      </c>
      <c r="C625">
        <v>32</v>
      </c>
      <c r="D625" t="s">
        <v>224</v>
      </c>
      <c r="E625" s="12">
        <v>28</v>
      </c>
      <c r="F625" s="12">
        <v>46.2</v>
      </c>
      <c r="G625" s="12">
        <v>66</v>
      </c>
      <c r="H625" s="12">
        <v>140.19999999999999</v>
      </c>
      <c r="I625" s="12">
        <v>18.100000000000001</v>
      </c>
      <c r="J625" s="12">
        <v>18.7</v>
      </c>
      <c r="K625" s="12">
        <v>4.0999999999999996</v>
      </c>
      <c r="L625" s="12">
        <v>40.9</v>
      </c>
      <c r="M625" s="10">
        <f t="shared" si="20"/>
        <v>2.1467480136306398</v>
      </c>
      <c r="N625" s="10">
        <f t="shared" si="21"/>
        <v>1.6117233080073419</v>
      </c>
    </row>
    <row r="626" spans="1:14">
      <c r="A626">
        <v>775</v>
      </c>
      <c r="B626">
        <v>2</v>
      </c>
      <c r="C626">
        <v>32</v>
      </c>
      <c r="D626" t="s">
        <v>225</v>
      </c>
      <c r="E626" s="12">
        <v>25.2</v>
      </c>
      <c r="F626" s="12">
        <v>36.299999999999997</v>
      </c>
      <c r="G626" s="12">
        <v>63</v>
      </c>
      <c r="H626" s="12">
        <v>124.5</v>
      </c>
      <c r="I626" s="12">
        <v>16.600000000000001</v>
      </c>
      <c r="J626" s="12">
        <v>16.600000000000001</v>
      </c>
      <c r="K626" s="12">
        <v>3.8</v>
      </c>
      <c r="L626" s="12">
        <v>37</v>
      </c>
      <c r="M626" s="10">
        <f t="shared" si="20"/>
        <v>2.0951693514317551</v>
      </c>
      <c r="N626" s="10">
        <f t="shared" si="21"/>
        <v>1.568201724066995</v>
      </c>
    </row>
    <row r="627" spans="1:14">
      <c r="A627">
        <v>776</v>
      </c>
      <c r="B627">
        <v>2</v>
      </c>
      <c r="C627">
        <v>32</v>
      </c>
      <c r="D627" t="s">
        <v>142</v>
      </c>
      <c r="E627" s="12">
        <v>33.1</v>
      </c>
      <c r="F627" s="12">
        <v>58.3</v>
      </c>
      <c r="G627" s="12">
        <v>68.900000000000006</v>
      </c>
      <c r="H627" s="12">
        <v>160.30000000000001</v>
      </c>
      <c r="I627" s="12">
        <v>23.8</v>
      </c>
      <c r="J627" s="12">
        <v>29</v>
      </c>
      <c r="K627" s="12">
        <v>3.7</v>
      </c>
      <c r="L627" s="12">
        <v>56.5</v>
      </c>
      <c r="M627" s="10">
        <f t="shared" si="20"/>
        <v>2.2049335223541449</v>
      </c>
      <c r="N627" s="10">
        <f t="shared" si="21"/>
        <v>1.7520484478194385</v>
      </c>
    </row>
    <row r="628" spans="1:14">
      <c r="A628">
        <v>777</v>
      </c>
      <c r="B628">
        <v>2</v>
      </c>
      <c r="C628">
        <v>32</v>
      </c>
      <c r="D628" t="s">
        <v>143</v>
      </c>
      <c r="E628" s="12">
        <v>34.1</v>
      </c>
      <c r="F628" s="12">
        <v>60.4</v>
      </c>
      <c r="G628" s="12">
        <v>69.099999999999994</v>
      </c>
      <c r="H628" s="12">
        <v>163.6</v>
      </c>
      <c r="I628" s="12">
        <v>16.2</v>
      </c>
      <c r="J628" s="12">
        <v>23.3</v>
      </c>
      <c r="K628" s="12">
        <v>6.3</v>
      </c>
      <c r="L628" s="12">
        <v>45.8</v>
      </c>
      <c r="M628" s="10">
        <f t="shared" si="20"/>
        <v>2.2137832993353044</v>
      </c>
      <c r="N628" s="10">
        <f t="shared" si="21"/>
        <v>1.6608654780038692</v>
      </c>
    </row>
    <row r="629" spans="1:14">
      <c r="A629">
        <v>778</v>
      </c>
      <c r="B629">
        <v>2</v>
      </c>
      <c r="C629">
        <v>32</v>
      </c>
      <c r="D629" t="s">
        <v>144</v>
      </c>
      <c r="E629" s="12">
        <v>24.4</v>
      </c>
      <c r="F629" s="12">
        <v>48.1</v>
      </c>
      <c r="G629" s="12">
        <v>51.6</v>
      </c>
      <c r="H629" s="12">
        <v>124.1</v>
      </c>
      <c r="I629" s="12">
        <v>17</v>
      </c>
      <c r="J629" s="12">
        <v>22.2</v>
      </c>
      <c r="K629" s="12">
        <v>5.3</v>
      </c>
      <c r="L629" s="12">
        <v>44.5</v>
      </c>
      <c r="M629" s="10">
        <f t="shared" si="20"/>
        <v>2.09377178149873</v>
      </c>
      <c r="N629" s="10">
        <f t="shared" si="21"/>
        <v>1.6483600109809315</v>
      </c>
    </row>
    <row r="630" spans="1:14">
      <c r="A630">
        <v>779</v>
      </c>
      <c r="B630">
        <v>2</v>
      </c>
      <c r="C630">
        <v>32</v>
      </c>
      <c r="D630" t="s">
        <v>80</v>
      </c>
      <c r="E630" s="12">
        <v>16.399999999999999</v>
      </c>
      <c r="F630" s="12">
        <v>31.4</v>
      </c>
      <c r="G630" s="12">
        <v>55</v>
      </c>
      <c r="H630" s="12">
        <v>102.8</v>
      </c>
      <c r="I630" s="12">
        <v>12.3</v>
      </c>
      <c r="J630" s="12">
        <v>12</v>
      </c>
      <c r="K630" s="12">
        <v>2.6</v>
      </c>
      <c r="L630" s="12">
        <v>26.9</v>
      </c>
      <c r="M630" s="10">
        <f t="shared" si="20"/>
        <v>2.0119931146592571</v>
      </c>
      <c r="N630" s="10">
        <f t="shared" si="21"/>
        <v>1.4297522800024081</v>
      </c>
    </row>
    <row r="631" spans="1:14">
      <c r="A631">
        <v>780</v>
      </c>
      <c r="B631">
        <v>2</v>
      </c>
      <c r="C631">
        <v>32</v>
      </c>
      <c r="D631" t="s">
        <v>148</v>
      </c>
      <c r="E631" s="12">
        <v>22.4</v>
      </c>
      <c r="F631" s="12">
        <v>36.700000000000003</v>
      </c>
      <c r="G631" s="12">
        <v>64</v>
      </c>
      <c r="H631" s="12">
        <v>123.1</v>
      </c>
      <c r="I631" s="12">
        <v>14.1</v>
      </c>
      <c r="J631" s="12">
        <v>13.6</v>
      </c>
      <c r="K631" s="12">
        <v>3</v>
      </c>
      <c r="L631" s="12">
        <v>30.7</v>
      </c>
      <c r="M631" s="10">
        <f t="shared" si="20"/>
        <v>2.0902580529313162</v>
      </c>
      <c r="N631" s="10">
        <f t="shared" si="21"/>
        <v>1.4871383754771865</v>
      </c>
    </row>
    <row r="632" spans="1:14">
      <c r="A632">
        <v>781</v>
      </c>
      <c r="B632">
        <v>2</v>
      </c>
      <c r="C632">
        <v>32</v>
      </c>
      <c r="D632" t="s">
        <v>149</v>
      </c>
      <c r="E632" s="12">
        <v>25.9</v>
      </c>
      <c r="F632" s="12">
        <v>45</v>
      </c>
      <c r="G632" s="12">
        <v>76</v>
      </c>
      <c r="H632" s="12">
        <v>146.9</v>
      </c>
      <c r="I632" s="12">
        <v>16.899999999999999</v>
      </c>
      <c r="J632" s="12">
        <v>20.9</v>
      </c>
      <c r="K632" s="12">
        <v>4.9000000000000004</v>
      </c>
      <c r="L632" s="12">
        <v>42.7</v>
      </c>
      <c r="M632" s="10">
        <f t="shared" si="20"/>
        <v>2.1670217957902564</v>
      </c>
      <c r="N632" s="10">
        <f t="shared" si="21"/>
        <v>1.6304278750250238</v>
      </c>
    </row>
    <row r="633" spans="1:14">
      <c r="A633">
        <v>782</v>
      </c>
      <c r="B633">
        <v>2</v>
      </c>
      <c r="C633">
        <v>32</v>
      </c>
      <c r="D633" t="s">
        <v>150</v>
      </c>
      <c r="E633" s="12">
        <v>23.3</v>
      </c>
      <c r="F633" s="12">
        <v>43.3</v>
      </c>
      <c r="G633" s="12">
        <v>71.2</v>
      </c>
      <c r="H633" s="12">
        <v>137.80000000000001</v>
      </c>
      <c r="I633" s="12">
        <v>16</v>
      </c>
      <c r="J633" s="12">
        <v>17.5</v>
      </c>
      <c r="K633" s="12">
        <v>2.8</v>
      </c>
      <c r="L633" s="12">
        <v>36.299999999999997</v>
      </c>
      <c r="M633" s="10">
        <f t="shared" si="20"/>
        <v>2.1392492175716069</v>
      </c>
      <c r="N633" s="10">
        <f t="shared" si="21"/>
        <v>1.5599066250361124</v>
      </c>
    </row>
    <row r="634" spans="1:14">
      <c r="A634">
        <v>783</v>
      </c>
      <c r="B634">
        <v>2</v>
      </c>
      <c r="C634">
        <v>32</v>
      </c>
      <c r="D634" t="s">
        <v>81</v>
      </c>
      <c r="E634" s="12">
        <v>29.4</v>
      </c>
      <c r="F634" s="12">
        <v>46.7</v>
      </c>
      <c r="G634" s="12">
        <v>80</v>
      </c>
      <c r="H634" s="12">
        <v>156.1</v>
      </c>
      <c r="I634" s="12">
        <v>18.2</v>
      </c>
      <c r="J634" s="12">
        <v>20.2</v>
      </c>
      <c r="K634" s="12">
        <v>3.6</v>
      </c>
      <c r="L634" s="12">
        <v>42</v>
      </c>
      <c r="M634" s="10">
        <f t="shared" si="20"/>
        <v>2.1934029030624176</v>
      </c>
      <c r="N634" s="10">
        <f t="shared" si="21"/>
        <v>1.6232492903979006</v>
      </c>
    </row>
    <row r="635" spans="1:14">
      <c r="A635">
        <v>784</v>
      </c>
      <c r="B635">
        <v>2</v>
      </c>
      <c r="C635">
        <v>32</v>
      </c>
      <c r="D635" t="s">
        <v>289</v>
      </c>
      <c r="E635" s="12">
        <v>32.299999999999997</v>
      </c>
      <c r="F635" s="12">
        <v>49.7</v>
      </c>
      <c r="G635" s="12">
        <v>89.2</v>
      </c>
      <c r="H635" s="12">
        <v>171.2</v>
      </c>
      <c r="I635" s="12">
        <v>17.7</v>
      </c>
      <c r="J635" s="12">
        <v>18.899999999999999</v>
      </c>
      <c r="K635" s="12">
        <v>3.2</v>
      </c>
      <c r="L635" s="12">
        <v>39.799999999999997</v>
      </c>
      <c r="M635" s="10">
        <f t="shared" si="20"/>
        <v>2.2335037603411343</v>
      </c>
      <c r="N635" s="10">
        <f t="shared" si="21"/>
        <v>1.5998830720736879</v>
      </c>
    </row>
    <row r="636" spans="1:14">
      <c r="A636">
        <v>785</v>
      </c>
      <c r="B636">
        <v>2</v>
      </c>
      <c r="C636">
        <v>32</v>
      </c>
      <c r="D636" t="s">
        <v>290</v>
      </c>
      <c r="E636" s="12">
        <v>32.9</v>
      </c>
      <c r="F636" s="12">
        <v>51.6</v>
      </c>
      <c r="G636" s="12">
        <v>86.7</v>
      </c>
      <c r="H636" s="12">
        <v>171.2</v>
      </c>
      <c r="I636" s="12">
        <v>17.899999999999999</v>
      </c>
      <c r="J636" s="12">
        <v>19.2</v>
      </c>
      <c r="K636" s="12">
        <v>3.2</v>
      </c>
      <c r="L636" s="12">
        <v>40.299999999999997</v>
      </c>
      <c r="M636" s="10">
        <f t="shared" si="20"/>
        <v>2.2335037603411343</v>
      </c>
      <c r="N636" s="10">
        <f t="shared" si="21"/>
        <v>1.6053050461411094</v>
      </c>
    </row>
    <row r="637" spans="1:14">
      <c r="A637">
        <v>786</v>
      </c>
      <c r="B637">
        <v>2</v>
      </c>
      <c r="C637">
        <v>32</v>
      </c>
      <c r="D637" t="s">
        <v>314</v>
      </c>
      <c r="E637" s="12">
        <v>24.2</v>
      </c>
      <c r="F637" s="12">
        <v>41.9</v>
      </c>
      <c r="G637" s="12">
        <v>91</v>
      </c>
      <c r="H637" s="12">
        <v>157.1</v>
      </c>
      <c r="I637" s="12">
        <v>16.2</v>
      </c>
      <c r="J637" s="12">
        <v>15.1</v>
      </c>
      <c r="K637" s="12">
        <v>3.2</v>
      </c>
      <c r="L637" s="12">
        <v>34.5</v>
      </c>
      <c r="M637" s="10">
        <f t="shared" si="20"/>
        <v>2.1961761850399735</v>
      </c>
      <c r="N637" s="10">
        <f t="shared" si="21"/>
        <v>1.5378190950732742</v>
      </c>
    </row>
    <row r="638" spans="1:14">
      <c r="A638">
        <v>787</v>
      </c>
      <c r="B638">
        <v>2</v>
      </c>
      <c r="C638">
        <v>32</v>
      </c>
      <c r="D638" t="s">
        <v>315</v>
      </c>
      <c r="E638" s="12">
        <v>28.9</v>
      </c>
      <c r="F638" s="12">
        <v>46.1</v>
      </c>
      <c r="G638" s="12">
        <v>91.4</v>
      </c>
      <c r="H638" s="12">
        <v>166.4</v>
      </c>
      <c r="I638" s="12">
        <v>19.8</v>
      </c>
      <c r="J638" s="12">
        <v>18.3</v>
      </c>
      <c r="K638" s="12">
        <v>5.8</v>
      </c>
      <c r="L638" s="12">
        <v>43.9</v>
      </c>
      <c r="M638" s="10">
        <f t="shared" si="20"/>
        <v>2.2211533219547053</v>
      </c>
      <c r="N638" s="10">
        <f t="shared" si="21"/>
        <v>1.6424645202421213</v>
      </c>
    </row>
    <row r="639" spans="1:14">
      <c r="A639">
        <v>788</v>
      </c>
      <c r="B639">
        <v>2</v>
      </c>
      <c r="C639">
        <v>32</v>
      </c>
      <c r="D639" t="s">
        <v>113</v>
      </c>
      <c r="E639" s="12">
        <v>31.2</v>
      </c>
      <c r="F639" s="12">
        <v>51.7</v>
      </c>
      <c r="G639" s="12">
        <v>91</v>
      </c>
      <c r="H639" s="12">
        <v>173.9</v>
      </c>
      <c r="I639" s="12">
        <v>18.5</v>
      </c>
      <c r="J639" s="12">
        <v>16.100000000000001</v>
      </c>
      <c r="K639" s="12">
        <v>3.4</v>
      </c>
      <c r="L639" s="12">
        <v>38</v>
      </c>
      <c r="M639" s="10">
        <f t="shared" si="20"/>
        <v>2.2402995820027125</v>
      </c>
      <c r="N639" s="10">
        <f t="shared" si="21"/>
        <v>1.5797835966168101</v>
      </c>
    </row>
    <row r="640" spans="1:14">
      <c r="A640">
        <v>789</v>
      </c>
      <c r="B640">
        <v>2</v>
      </c>
      <c r="C640">
        <v>32</v>
      </c>
      <c r="D640" t="s">
        <v>114</v>
      </c>
      <c r="E640" s="12">
        <v>21.9</v>
      </c>
      <c r="F640" s="12">
        <v>38.200000000000003</v>
      </c>
      <c r="G640" s="12">
        <v>68</v>
      </c>
      <c r="H640" s="12">
        <v>128.1</v>
      </c>
      <c r="I640" s="12">
        <v>11.9</v>
      </c>
      <c r="J640" s="12">
        <v>11.5</v>
      </c>
      <c r="K640" s="12">
        <v>3.1</v>
      </c>
      <c r="L640" s="12">
        <v>26.5</v>
      </c>
      <c r="M640" s="10">
        <f t="shared" si="20"/>
        <v>2.1075491297446862</v>
      </c>
      <c r="N640" s="10">
        <f t="shared" si="21"/>
        <v>1.4232458739368079</v>
      </c>
    </row>
    <row r="641" spans="1:14">
      <c r="A641">
        <v>790</v>
      </c>
      <c r="B641">
        <v>2</v>
      </c>
      <c r="C641">
        <v>32</v>
      </c>
      <c r="D641" t="s">
        <v>116</v>
      </c>
      <c r="E641" s="12">
        <v>28.1</v>
      </c>
      <c r="F641" s="12">
        <v>45.4</v>
      </c>
      <c r="G641" s="12">
        <v>95</v>
      </c>
      <c r="H641" s="12">
        <v>168.5</v>
      </c>
      <c r="I641" s="12">
        <v>15.3</v>
      </c>
      <c r="J641" s="12">
        <v>16.899999999999999</v>
      </c>
      <c r="K641" s="12">
        <v>4.0999999999999996</v>
      </c>
      <c r="L641" s="12">
        <v>36.299999999999997</v>
      </c>
      <c r="M641" s="10">
        <f t="shared" si="20"/>
        <v>2.2265999052073573</v>
      </c>
      <c r="N641" s="10">
        <f t="shared" si="21"/>
        <v>1.5599066250361124</v>
      </c>
    </row>
    <row r="642" spans="1:14">
      <c r="A642">
        <v>791</v>
      </c>
      <c r="B642">
        <v>2</v>
      </c>
      <c r="C642">
        <v>32</v>
      </c>
      <c r="D642" t="s">
        <v>115</v>
      </c>
      <c r="E642" s="12">
        <v>32.799999999999997</v>
      </c>
      <c r="F642" s="12">
        <v>56.1</v>
      </c>
      <c r="G642" s="12">
        <v>89</v>
      </c>
      <c r="H642" s="12">
        <v>177.9</v>
      </c>
      <c r="I642" s="12">
        <v>20.399999999999999</v>
      </c>
      <c r="J642" s="12">
        <v>15.6</v>
      </c>
      <c r="K642" s="12">
        <v>4.4000000000000004</v>
      </c>
      <c r="L642" s="12">
        <v>40.4</v>
      </c>
      <c r="M642" s="10">
        <f t="shared" si="20"/>
        <v>2.2501759480839252</v>
      </c>
      <c r="N642" s="10">
        <f t="shared" si="21"/>
        <v>1.6063813651106049</v>
      </c>
    </row>
    <row r="643" spans="1:14">
      <c r="A643">
        <v>792</v>
      </c>
      <c r="B643">
        <v>2</v>
      </c>
      <c r="C643">
        <v>32</v>
      </c>
      <c r="D643" t="s">
        <v>118</v>
      </c>
      <c r="E643" s="12">
        <v>23.6</v>
      </c>
      <c r="F643" s="12">
        <v>36.6</v>
      </c>
      <c r="G643" s="12">
        <v>65</v>
      </c>
      <c r="H643" s="12">
        <v>125.2</v>
      </c>
      <c r="I643" s="12">
        <v>13.9</v>
      </c>
      <c r="J643" s="12">
        <v>13.1</v>
      </c>
      <c r="K643" s="12">
        <v>3.4</v>
      </c>
      <c r="L643" s="12">
        <v>30.4</v>
      </c>
      <c r="M643" s="10">
        <f t="shared" si="20"/>
        <v>2.0976043288744108</v>
      </c>
      <c r="N643" s="10">
        <f t="shared" si="21"/>
        <v>1.4828735836087537</v>
      </c>
    </row>
    <row r="644" spans="1:14">
      <c r="A644">
        <v>793</v>
      </c>
      <c r="B644">
        <v>2</v>
      </c>
      <c r="C644">
        <v>32</v>
      </c>
      <c r="D644" t="s">
        <v>119</v>
      </c>
      <c r="E644" s="12">
        <v>20.6</v>
      </c>
      <c r="F644" s="12">
        <v>38.1</v>
      </c>
      <c r="G644" s="12">
        <v>72.599999999999994</v>
      </c>
      <c r="H644" s="12">
        <v>131.30000000000001</v>
      </c>
      <c r="I644" s="12">
        <v>12.9</v>
      </c>
      <c r="J644" s="12">
        <v>12.6</v>
      </c>
      <c r="K644" s="12">
        <v>3.1</v>
      </c>
      <c r="L644" s="12">
        <v>28.6</v>
      </c>
      <c r="M644" s="10">
        <f t="shared" si="20"/>
        <v>2.1182647260894796</v>
      </c>
      <c r="N644" s="10">
        <f t="shared" si="21"/>
        <v>1.4563660331290431</v>
      </c>
    </row>
    <row r="645" spans="1:14">
      <c r="A645">
        <v>794</v>
      </c>
      <c r="B645">
        <v>2</v>
      </c>
      <c r="C645">
        <v>32</v>
      </c>
      <c r="D645" t="s">
        <v>117</v>
      </c>
      <c r="E645" s="12">
        <v>36</v>
      </c>
      <c r="F645" s="12">
        <v>59.7</v>
      </c>
      <c r="G645" s="12">
        <v>114</v>
      </c>
      <c r="H645" s="12">
        <v>209.7</v>
      </c>
      <c r="I645" s="12">
        <v>21.5</v>
      </c>
      <c r="J645" s="12">
        <v>19.100000000000001</v>
      </c>
      <c r="K645" s="12">
        <v>5.5</v>
      </c>
      <c r="L645" s="12">
        <v>46.1</v>
      </c>
      <c r="M645" s="10">
        <f t="shared" si="20"/>
        <v>2.3215984304653436</v>
      </c>
      <c r="N645" s="10">
        <f t="shared" si="21"/>
        <v>1.6637009253896482</v>
      </c>
    </row>
    <row r="646" spans="1:14">
      <c r="A646">
        <v>795</v>
      </c>
      <c r="B646">
        <v>2</v>
      </c>
      <c r="C646">
        <v>32</v>
      </c>
      <c r="D646" t="s">
        <v>120</v>
      </c>
      <c r="E646" s="12">
        <v>26.1</v>
      </c>
      <c r="F646" s="12">
        <v>46.8</v>
      </c>
      <c r="G646" s="12">
        <v>90.4</v>
      </c>
      <c r="H646" s="12">
        <v>163.30000000000001</v>
      </c>
      <c r="I646" s="12">
        <v>15.8</v>
      </c>
      <c r="J646" s="12">
        <v>14.2</v>
      </c>
      <c r="K646" s="12">
        <v>3.5</v>
      </c>
      <c r="L646" s="12">
        <v>33.5</v>
      </c>
      <c r="M646" s="10">
        <f t="shared" si="20"/>
        <v>2.2129861847366681</v>
      </c>
      <c r="N646" s="10">
        <f t="shared" si="21"/>
        <v>1.5250448070368452</v>
      </c>
    </row>
    <row r="647" spans="1:14">
      <c r="A647">
        <v>796</v>
      </c>
      <c r="B647">
        <v>2</v>
      </c>
      <c r="C647">
        <v>32</v>
      </c>
      <c r="D647" t="s">
        <v>121</v>
      </c>
      <c r="E647" s="12">
        <v>22.1</v>
      </c>
      <c r="F647" s="12">
        <v>34.299999999999997</v>
      </c>
      <c r="G647" s="12">
        <v>62</v>
      </c>
      <c r="H647" s="12">
        <v>118.4</v>
      </c>
      <c r="I647" s="12">
        <v>11.8</v>
      </c>
      <c r="J647" s="12">
        <v>12.5</v>
      </c>
      <c r="K647" s="12">
        <v>3.1</v>
      </c>
      <c r="L647" s="12">
        <v>27.4</v>
      </c>
      <c r="M647" s="10">
        <f t="shared" si="20"/>
        <v>2.0733517023869008</v>
      </c>
      <c r="N647" s="10">
        <f t="shared" si="21"/>
        <v>1.4377505628203879</v>
      </c>
    </row>
    <row r="648" spans="1:14">
      <c r="A648">
        <v>797</v>
      </c>
      <c r="B648">
        <v>2</v>
      </c>
      <c r="C648">
        <v>32</v>
      </c>
      <c r="D648" t="s">
        <v>156</v>
      </c>
      <c r="E648" s="12">
        <v>44</v>
      </c>
      <c r="F648" s="12">
        <v>75</v>
      </c>
      <c r="G648" s="12">
        <v>48</v>
      </c>
      <c r="H648" s="12">
        <v>167</v>
      </c>
      <c r="I648" s="12">
        <v>25.8</v>
      </c>
      <c r="J648" s="12">
        <v>31.2</v>
      </c>
      <c r="K648" s="12">
        <v>6</v>
      </c>
      <c r="L648" s="12">
        <v>63</v>
      </c>
      <c r="M648" s="10">
        <f t="shared" si="20"/>
        <v>2.2227164711475833</v>
      </c>
      <c r="N648" s="10">
        <f t="shared" si="21"/>
        <v>1.7993405494535817</v>
      </c>
    </row>
    <row r="649" spans="1:14">
      <c r="A649">
        <v>798</v>
      </c>
      <c r="B649">
        <v>2</v>
      </c>
      <c r="C649">
        <v>32</v>
      </c>
      <c r="D649" t="s">
        <v>153</v>
      </c>
      <c r="E649" s="12">
        <v>34.299999999999997</v>
      </c>
      <c r="F649" s="12">
        <v>56.2</v>
      </c>
      <c r="G649" s="12">
        <v>100</v>
      </c>
      <c r="H649" s="12">
        <v>190.5</v>
      </c>
      <c r="I649" s="12">
        <v>22.9</v>
      </c>
      <c r="J649" s="12">
        <v>22.5</v>
      </c>
      <c r="K649" s="12">
        <v>3.2</v>
      </c>
      <c r="L649" s="12">
        <v>48.6</v>
      </c>
      <c r="M649" s="10">
        <f t="shared" si="20"/>
        <v>2.2798949800116382</v>
      </c>
      <c r="N649" s="10">
        <f t="shared" si="21"/>
        <v>1.6866362692622934</v>
      </c>
    </row>
    <row r="650" spans="1:14">
      <c r="A650">
        <v>799</v>
      </c>
      <c r="B650">
        <v>2</v>
      </c>
      <c r="C650">
        <v>32</v>
      </c>
      <c r="D650" t="s">
        <v>154</v>
      </c>
      <c r="E650" s="12">
        <v>37.9</v>
      </c>
      <c r="F650" s="12">
        <v>64.5</v>
      </c>
      <c r="G650" s="12">
        <v>99</v>
      </c>
      <c r="H650" s="12">
        <v>201.4</v>
      </c>
      <c r="I650" s="12">
        <v>24.6</v>
      </c>
      <c r="J650" s="12">
        <v>22.2</v>
      </c>
      <c r="K650" s="12">
        <v>5.6</v>
      </c>
      <c r="L650" s="12">
        <v>52.4</v>
      </c>
      <c r="M650" s="10">
        <f t="shared" si="20"/>
        <v>2.3040594662175993</v>
      </c>
      <c r="N650" s="10">
        <f t="shared" si="21"/>
        <v>1.7193312869837267</v>
      </c>
    </row>
    <row r="651" spans="1:14">
      <c r="A651">
        <v>800</v>
      </c>
      <c r="B651">
        <v>2</v>
      </c>
      <c r="C651">
        <v>32</v>
      </c>
      <c r="D651" t="s">
        <v>155</v>
      </c>
      <c r="E651" s="12">
        <v>36.9</v>
      </c>
      <c r="F651" s="12">
        <v>60.1</v>
      </c>
      <c r="G651" s="12">
        <v>95</v>
      </c>
      <c r="H651" s="12">
        <v>192</v>
      </c>
      <c r="I651" s="12">
        <v>24.2</v>
      </c>
      <c r="J651" s="12">
        <v>23.7</v>
      </c>
      <c r="K651" s="12">
        <v>4.9000000000000004</v>
      </c>
      <c r="L651" s="12">
        <v>52.8</v>
      </c>
      <c r="M651" s="10">
        <f t="shared" si="20"/>
        <v>2.2833012287035497</v>
      </c>
      <c r="N651" s="10">
        <f t="shared" si="21"/>
        <v>1.7226339225338123</v>
      </c>
    </row>
    <row r="652" spans="1:14">
      <c r="A652">
        <v>801</v>
      </c>
      <c r="B652">
        <v>2</v>
      </c>
      <c r="C652">
        <v>32</v>
      </c>
      <c r="D652" t="s">
        <v>152</v>
      </c>
      <c r="E652" s="12">
        <v>39.700000000000003</v>
      </c>
      <c r="F652" s="12">
        <v>68.2</v>
      </c>
      <c r="G652" s="12">
        <v>133</v>
      </c>
      <c r="H652" s="12">
        <v>240.9</v>
      </c>
      <c r="I652" s="12">
        <v>26.1</v>
      </c>
      <c r="J652" s="12">
        <v>26.3</v>
      </c>
      <c r="K652" s="12">
        <v>3.8</v>
      </c>
      <c r="L652" s="12">
        <v>56.2</v>
      </c>
      <c r="M652" s="10">
        <f t="shared" si="20"/>
        <v>2.3818367999983434</v>
      </c>
      <c r="N652" s="10">
        <f t="shared" si="21"/>
        <v>1.7497363155690611</v>
      </c>
    </row>
    <row r="653" spans="1:14">
      <c r="A653">
        <v>802</v>
      </c>
      <c r="B653">
        <v>2</v>
      </c>
      <c r="C653">
        <v>32</v>
      </c>
      <c r="D653" t="s">
        <v>256</v>
      </c>
      <c r="E653" s="12">
        <v>16.2</v>
      </c>
      <c r="F653" s="12">
        <v>33.799999999999997</v>
      </c>
      <c r="G653" s="12">
        <v>63.9</v>
      </c>
      <c r="H653" s="12">
        <v>113.9</v>
      </c>
      <c r="I653" s="12">
        <v>17.600000000000001</v>
      </c>
      <c r="J653" s="12">
        <v>16.100000000000001</v>
      </c>
      <c r="K653" s="12">
        <v>2.5</v>
      </c>
      <c r="L653" s="12">
        <v>36.200000000000003</v>
      </c>
      <c r="M653" s="10">
        <f t="shared" si="20"/>
        <v>2.0565237240791006</v>
      </c>
      <c r="N653" s="10">
        <f t="shared" si="21"/>
        <v>1.5587085705331658</v>
      </c>
    </row>
    <row r="654" spans="1:14">
      <c r="A654">
        <v>803</v>
      </c>
      <c r="B654">
        <v>2</v>
      </c>
      <c r="C654">
        <v>32</v>
      </c>
      <c r="D654" t="s">
        <v>257</v>
      </c>
      <c r="E654" s="12">
        <v>18.100000000000001</v>
      </c>
      <c r="F654" s="12">
        <v>35.700000000000003</v>
      </c>
      <c r="G654" s="12">
        <v>58.5</v>
      </c>
      <c r="H654" s="12">
        <v>112.3</v>
      </c>
      <c r="I654" s="12">
        <v>15.7</v>
      </c>
      <c r="J654" s="12">
        <v>17.5</v>
      </c>
      <c r="K654" s="12">
        <v>2.4</v>
      </c>
      <c r="L654" s="12">
        <v>35.6</v>
      </c>
      <c r="M654" s="10">
        <f t="shared" si="20"/>
        <v>2.0503797562614579</v>
      </c>
      <c r="N654" s="10">
        <f t="shared" si="21"/>
        <v>1.5514499979728751</v>
      </c>
    </row>
    <row r="655" spans="1:14">
      <c r="A655">
        <v>804</v>
      </c>
      <c r="B655">
        <v>2</v>
      </c>
      <c r="C655">
        <v>32</v>
      </c>
      <c r="D655" t="s">
        <v>45</v>
      </c>
      <c r="E655" s="12">
        <v>31.6</v>
      </c>
      <c r="F655" s="12">
        <v>45.6</v>
      </c>
      <c r="G655" s="12">
        <v>84</v>
      </c>
      <c r="H655" s="12">
        <v>161.19999999999999</v>
      </c>
      <c r="I655" s="12">
        <v>22.3</v>
      </c>
      <c r="J655" s="12">
        <v>27.5</v>
      </c>
      <c r="K655" s="12">
        <v>5.5</v>
      </c>
      <c r="L655" s="12">
        <v>55.3</v>
      </c>
      <c r="M655" s="10">
        <f t="shared" si="20"/>
        <v>2.2073650374690716</v>
      </c>
      <c r="N655" s="10">
        <f t="shared" si="21"/>
        <v>1.7427251313046983</v>
      </c>
    </row>
    <row r="656" spans="1:14">
      <c r="A656">
        <v>805</v>
      </c>
      <c r="B656">
        <v>2</v>
      </c>
      <c r="C656">
        <v>32</v>
      </c>
      <c r="D656" t="s">
        <v>49</v>
      </c>
      <c r="E656" s="12">
        <v>31.8</v>
      </c>
      <c r="F656" s="12">
        <v>59.3</v>
      </c>
      <c r="G656" s="12">
        <v>116.3</v>
      </c>
      <c r="H656" s="12">
        <v>207.4</v>
      </c>
      <c r="I656" s="12">
        <v>23.7</v>
      </c>
      <c r="J656" s="12">
        <v>26.6</v>
      </c>
      <c r="K656" s="12">
        <v>5.6</v>
      </c>
      <c r="L656" s="12">
        <v>55.9</v>
      </c>
      <c r="M656" s="10">
        <f t="shared" si="20"/>
        <v>2.3168087520530221</v>
      </c>
      <c r="N656" s="10">
        <f t="shared" si="21"/>
        <v>1.7474118078864234</v>
      </c>
    </row>
    <row r="657" spans="1:14">
      <c r="A657">
        <v>806</v>
      </c>
      <c r="B657">
        <v>2</v>
      </c>
      <c r="C657">
        <v>32</v>
      </c>
      <c r="D657" t="s">
        <v>33</v>
      </c>
      <c r="E657" s="12">
        <v>27.9</v>
      </c>
      <c r="F657" s="12">
        <v>47.9</v>
      </c>
      <c r="G657" s="12">
        <v>68</v>
      </c>
      <c r="H657" s="12">
        <v>143.80000000000001</v>
      </c>
      <c r="I657" s="12">
        <v>18</v>
      </c>
      <c r="J657" s="12">
        <v>16.8</v>
      </c>
      <c r="K657" s="12">
        <v>4.3</v>
      </c>
      <c r="L657" s="12">
        <v>39.1</v>
      </c>
      <c r="M657" s="10">
        <f t="shared" si="20"/>
        <v>2.1577588860468637</v>
      </c>
      <c r="N657" s="10">
        <f t="shared" si="21"/>
        <v>1.5921767573958667</v>
      </c>
    </row>
    <row r="658" spans="1:14">
      <c r="A658">
        <v>807</v>
      </c>
      <c r="B658">
        <v>2</v>
      </c>
      <c r="C658">
        <v>32</v>
      </c>
      <c r="D658" t="s">
        <v>75</v>
      </c>
      <c r="E658" s="12">
        <v>16.600000000000001</v>
      </c>
      <c r="F658" s="12">
        <v>26.4</v>
      </c>
      <c r="G658" s="12">
        <v>47.2</v>
      </c>
      <c r="H658" s="12">
        <v>90.2</v>
      </c>
      <c r="I658" s="12">
        <v>12</v>
      </c>
      <c r="J658" s="12">
        <v>12.2</v>
      </c>
      <c r="K658" s="12">
        <v>2.4</v>
      </c>
      <c r="L658" s="12">
        <v>26.6</v>
      </c>
      <c r="M658" s="10">
        <f t="shared" si="20"/>
        <v>1.9552065375419418</v>
      </c>
      <c r="N658" s="10">
        <f t="shared" si="21"/>
        <v>1.424881636631067</v>
      </c>
    </row>
    <row r="659" spans="1:14">
      <c r="A659">
        <v>808</v>
      </c>
      <c r="B659">
        <v>2</v>
      </c>
      <c r="C659">
        <v>32</v>
      </c>
      <c r="D659" t="s">
        <v>316</v>
      </c>
      <c r="E659" s="12">
        <v>23.4</v>
      </c>
      <c r="F659" s="12">
        <v>38.5</v>
      </c>
      <c r="G659" s="12">
        <v>83.3</v>
      </c>
      <c r="H659" s="12">
        <v>145.19999999999999</v>
      </c>
      <c r="I659" s="12">
        <v>16.2</v>
      </c>
      <c r="J659" s="12">
        <v>15.4</v>
      </c>
      <c r="K659" s="12">
        <v>4.2</v>
      </c>
      <c r="L659" s="12">
        <v>35.799999999999997</v>
      </c>
      <c r="M659" s="10">
        <f t="shared" si="20"/>
        <v>2.1619666163640749</v>
      </c>
      <c r="N659" s="10">
        <f t="shared" si="21"/>
        <v>1.5538830266438743</v>
      </c>
    </row>
    <row r="660" spans="1:14">
      <c r="A660">
        <v>809</v>
      </c>
      <c r="B660">
        <v>2</v>
      </c>
      <c r="C660">
        <v>32</v>
      </c>
      <c r="D660" t="s">
        <v>320</v>
      </c>
      <c r="E660" s="12">
        <v>22.4</v>
      </c>
      <c r="F660" s="12">
        <v>36.1</v>
      </c>
      <c r="G660" s="12">
        <v>79.599999999999994</v>
      </c>
      <c r="H660" s="12">
        <v>138.1</v>
      </c>
      <c r="I660" s="12">
        <v>14.7</v>
      </c>
      <c r="J660" s="12">
        <v>13.6</v>
      </c>
      <c r="K660" s="12">
        <v>3.5</v>
      </c>
      <c r="L660" s="12">
        <v>31.8</v>
      </c>
      <c r="M660" s="10">
        <f t="shared" si="20"/>
        <v>2.1401936785786311</v>
      </c>
      <c r="N660" s="10">
        <f t="shared" si="21"/>
        <v>1.5024271199844328</v>
      </c>
    </row>
    <row r="661" spans="1:14">
      <c r="A661">
        <v>810</v>
      </c>
      <c r="B661">
        <v>2</v>
      </c>
      <c r="C661">
        <v>32</v>
      </c>
      <c r="D661" t="s">
        <v>319</v>
      </c>
      <c r="E661" s="12">
        <v>30.8</v>
      </c>
      <c r="F661" s="12">
        <v>49.7</v>
      </c>
      <c r="G661" s="12">
        <v>114</v>
      </c>
      <c r="H661" s="12">
        <v>194.5</v>
      </c>
      <c r="I661" s="12">
        <v>18.3</v>
      </c>
      <c r="J661" s="12">
        <v>18.399999999999999</v>
      </c>
      <c r="K661" s="12">
        <v>4.5</v>
      </c>
      <c r="L661" s="12">
        <v>41.2</v>
      </c>
      <c r="M661" s="10">
        <f t="shared" si="20"/>
        <v>2.2889196056617265</v>
      </c>
      <c r="N661" s="10">
        <f t="shared" si="21"/>
        <v>1.6148972160331345</v>
      </c>
    </row>
    <row r="662" spans="1:14">
      <c r="A662">
        <v>811</v>
      </c>
      <c r="B662">
        <v>2</v>
      </c>
      <c r="C662">
        <v>32</v>
      </c>
      <c r="D662" t="s">
        <v>318</v>
      </c>
      <c r="E662" s="12">
        <v>31.2</v>
      </c>
      <c r="F662" s="12">
        <v>50.7</v>
      </c>
      <c r="G662" s="12">
        <v>117.1</v>
      </c>
      <c r="H662" s="12">
        <v>199</v>
      </c>
      <c r="I662" s="12">
        <v>18.600000000000001</v>
      </c>
      <c r="J662" s="12">
        <v>19.2</v>
      </c>
      <c r="K662" s="12">
        <v>4.5999999999999996</v>
      </c>
      <c r="L662" s="12">
        <v>42.4</v>
      </c>
      <c r="M662" s="10">
        <f t="shared" si="20"/>
        <v>2.2988530764097068</v>
      </c>
      <c r="N662" s="10">
        <f t="shared" si="21"/>
        <v>1.6273658565927327</v>
      </c>
    </row>
    <row r="663" spans="1:14">
      <c r="A663">
        <v>812</v>
      </c>
      <c r="B663">
        <v>2</v>
      </c>
      <c r="C663">
        <v>32</v>
      </c>
      <c r="D663" t="s">
        <v>51</v>
      </c>
      <c r="E663" s="12">
        <v>60.9</v>
      </c>
      <c r="F663" s="12">
        <v>106.5</v>
      </c>
      <c r="G663" s="12">
        <v>201.5</v>
      </c>
      <c r="H663" s="12">
        <v>368.9</v>
      </c>
      <c r="I663" s="12">
        <v>47.2</v>
      </c>
      <c r="J663" s="12">
        <v>53.1</v>
      </c>
      <c r="K663" s="12">
        <v>8.3000000000000007</v>
      </c>
      <c r="L663" s="12">
        <v>108.6</v>
      </c>
      <c r="M663" s="10">
        <f t="shared" si="20"/>
        <v>2.5669086552268032</v>
      </c>
      <c r="N663" s="10">
        <f t="shared" si="21"/>
        <v>2.035829825252828</v>
      </c>
    </row>
    <row r="664" spans="1:14">
      <c r="A664">
        <v>813</v>
      </c>
      <c r="B664">
        <v>2</v>
      </c>
      <c r="C664">
        <v>32</v>
      </c>
      <c r="D664" t="s">
        <v>73</v>
      </c>
      <c r="E664" s="12">
        <v>33.4</v>
      </c>
      <c r="F664" s="12">
        <v>60.2</v>
      </c>
      <c r="G664" s="12">
        <v>97.4</v>
      </c>
      <c r="H664" s="12">
        <v>191</v>
      </c>
      <c r="I664" s="12">
        <v>20.2</v>
      </c>
      <c r="J664" s="12">
        <v>22.4</v>
      </c>
      <c r="K664" s="12">
        <v>3.5</v>
      </c>
      <c r="L664" s="12">
        <v>46.1</v>
      </c>
      <c r="M664" s="10">
        <f t="shared" si="20"/>
        <v>2.2810333672477277</v>
      </c>
      <c r="N664" s="10">
        <f t="shared" si="21"/>
        <v>1.6637009253896482</v>
      </c>
    </row>
    <row r="665" spans="1:14">
      <c r="A665">
        <v>814</v>
      </c>
      <c r="B665">
        <v>3</v>
      </c>
      <c r="C665">
        <v>41</v>
      </c>
      <c r="D665" t="s">
        <v>135</v>
      </c>
      <c r="E665" s="12">
        <v>50</v>
      </c>
      <c r="F665" s="12">
        <v>60</v>
      </c>
      <c r="G665" s="12">
        <v>367</v>
      </c>
      <c r="H665" s="12">
        <v>477</v>
      </c>
      <c r="I665" s="12">
        <v>38</v>
      </c>
      <c r="J665" s="12">
        <v>47</v>
      </c>
      <c r="K665" s="12">
        <v>21.6</v>
      </c>
      <c r="L665" s="12">
        <v>106.6</v>
      </c>
      <c r="M665" s="10">
        <f t="shared" si="20"/>
        <v>2.6785183790401139</v>
      </c>
      <c r="N665" s="10">
        <f t="shared" si="21"/>
        <v>2.0277572046905536</v>
      </c>
    </row>
    <row r="666" spans="1:14">
      <c r="A666">
        <v>815</v>
      </c>
      <c r="B666">
        <v>3</v>
      </c>
      <c r="C666">
        <v>41</v>
      </c>
      <c r="D666" t="s">
        <v>134</v>
      </c>
      <c r="E666" s="12">
        <v>70</v>
      </c>
      <c r="F666" s="12">
        <v>82</v>
      </c>
      <c r="G666" s="12">
        <v>711</v>
      </c>
      <c r="H666" s="12">
        <v>863</v>
      </c>
      <c r="I666" s="12">
        <v>69</v>
      </c>
      <c r="J666" s="12">
        <v>90</v>
      </c>
      <c r="K666" s="12">
        <v>41</v>
      </c>
      <c r="L666" s="12">
        <v>200</v>
      </c>
      <c r="M666" s="10">
        <f t="shared" si="20"/>
        <v>2.9360107957152097</v>
      </c>
      <c r="N666" s="10">
        <f t="shared" si="21"/>
        <v>2.3010299956639813</v>
      </c>
    </row>
    <row r="667" spans="1:14">
      <c r="A667">
        <v>816</v>
      </c>
      <c r="B667">
        <v>3</v>
      </c>
      <c r="C667">
        <v>41</v>
      </c>
      <c r="D667" t="s">
        <v>132</v>
      </c>
      <c r="E667" s="12">
        <v>79</v>
      </c>
      <c r="F667" s="12">
        <v>102</v>
      </c>
      <c r="G667" s="12">
        <v>400</v>
      </c>
      <c r="H667" s="12">
        <v>581</v>
      </c>
      <c r="I667" s="12">
        <v>76</v>
      </c>
      <c r="J667" s="12">
        <v>105</v>
      </c>
      <c r="K667" s="12">
        <v>32</v>
      </c>
      <c r="L667" s="12">
        <v>213</v>
      </c>
      <c r="M667" s="10">
        <f t="shared" si="20"/>
        <v>2.7641761323903307</v>
      </c>
      <c r="N667" s="10">
        <f t="shared" si="21"/>
        <v>2.3283796034387376</v>
      </c>
    </row>
    <row r="668" spans="1:14">
      <c r="A668">
        <v>817</v>
      </c>
      <c r="B668">
        <v>3</v>
      </c>
      <c r="C668">
        <v>41</v>
      </c>
      <c r="D668" t="s">
        <v>136</v>
      </c>
      <c r="E668" s="12">
        <v>56</v>
      </c>
      <c r="F668" s="12">
        <v>90</v>
      </c>
      <c r="G668" s="12">
        <v>332</v>
      </c>
      <c r="H668" s="12">
        <v>478</v>
      </c>
      <c r="I668" s="12">
        <v>45</v>
      </c>
      <c r="J668" s="12">
        <v>58</v>
      </c>
      <c r="K668" s="12">
        <v>23</v>
      </c>
      <c r="L668" s="12">
        <v>126</v>
      </c>
      <c r="M668" s="10">
        <f t="shared" si="20"/>
        <v>2.6794278966121188</v>
      </c>
      <c r="N668" s="10">
        <f t="shared" si="21"/>
        <v>2.1003705451175629</v>
      </c>
    </row>
    <row r="669" spans="1:14">
      <c r="A669">
        <v>818</v>
      </c>
      <c r="B669">
        <v>3</v>
      </c>
      <c r="C669">
        <v>41</v>
      </c>
      <c r="D669" t="s">
        <v>131</v>
      </c>
      <c r="E669" s="12">
        <v>39</v>
      </c>
      <c r="F669" s="12">
        <v>48</v>
      </c>
      <c r="G669" s="12">
        <v>184.8</v>
      </c>
      <c r="H669" s="12">
        <v>271.8</v>
      </c>
      <c r="I669" s="12">
        <v>37</v>
      </c>
      <c r="J669" s="12">
        <v>49</v>
      </c>
      <c r="K669" s="12">
        <v>18.8</v>
      </c>
      <c r="L669" s="12">
        <v>104.8</v>
      </c>
      <c r="M669" s="10">
        <f t="shared" si="20"/>
        <v>2.4342494523964757</v>
      </c>
      <c r="N669" s="10">
        <f t="shared" si="21"/>
        <v>2.0203612826477078</v>
      </c>
    </row>
    <row r="670" spans="1:14">
      <c r="A670">
        <v>819</v>
      </c>
      <c r="B670">
        <v>3</v>
      </c>
      <c r="C670">
        <v>41</v>
      </c>
      <c r="D670" t="s">
        <v>133</v>
      </c>
      <c r="E670" s="12">
        <v>32</v>
      </c>
      <c r="F670" s="12">
        <v>42</v>
      </c>
      <c r="G670" s="12">
        <v>156</v>
      </c>
      <c r="H670" s="12">
        <v>230</v>
      </c>
      <c r="I670" s="12">
        <v>34</v>
      </c>
      <c r="J670" s="12">
        <v>50</v>
      </c>
      <c r="K670" s="12">
        <v>16</v>
      </c>
      <c r="L670" s="12">
        <v>100</v>
      </c>
      <c r="M670" s="10">
        <f t="shared" ref="M670:M688" si="22">LOG10(H670)</f>
        <v>2.3617278360175931</v>
      </c>
      <c r="N670" s="10">
        <f t="shared" ref="N670:N688" si="23">LOG10(L670)</f>
        <v>2</v>
      </c>
    </row>
    <row r="671" spans="1:14">
      <c r="A671">
        <v>820</v>
      </c>
      <c r="B671">
        <v>3</v>
      </c>
      <c r="C671">
        <v>41</v>
      </c>
      <c r="D671" t="s">
        <v>186</v>
      </c>
      <c r="E671" s="12">
        <v>24</v>
      </c>
      <c r="F671" s="12">
        <v>36</v>
      </c>
      <c r="G671" s="12">
        <v>178</v>
      </c>
      <c r="H671" s="12">
        <v>238</v>
      </c>
      <c r="I671" s="12">
        <v>18</v>
      </c>
      <c r="J671" s="12">
        <v>20</v>
      </c>
      <c r="K671" s="12">
        <v>12</v>
      </c>
      <c r="L671" s="12">
        <v>50</v>
      </c>
      <c r="M671" s="10">
        <f t="shared" si="22"/>
        <v>2.3765769570565118</v>
      </c>
      <c r="N671" s="10">
        <f t="shared" si="23"/>
        <v>1.6989700043360187</v>
      </c>
    </row>
    <row r="672" spans="1:14">
      <c r="A672">
        <v>821</v>
      </c>
      <c r="B672">
        <v>3</v>
      </c>
      <c r="C672">
        <v>41</v>
      </c>
      <c r="D672" t="s">
        <v>187</v>
      </c>
      <c r="E672" s="12">
        <v>17</v>
      </c>
      <c r="F672" s="12">
        <v>30</v>
      </c>
      <c r="G672" s="12">
        <v>165</v>
      </c>
      <c r="H672" s="12">
        <v>212</v>
      </c>
      <c r="I672" s="12">
        <v>13</v>
      </c>
      <c r="J672" s="12">
        <v>17</v>
      </c>
      <c r="K672" s="12">
        <v>9.8000000000000007</v>
      </c>
      <c r="L672" s="12">
        <v>39.799999999999997</v>
      </c>
      <c r="M672" s="10">
        <f t="shared" si="22"/>
        <v>2.3263358609287512</v>
      </c>
      <c r="N672" s="10">
        <f t="shared" si="23"/>
        <v>1.5998830720736879</v>
      </c>
    </row>
    <row r="673" spans="1:14">
      <c r="A673">
        <v>822</v>
      </c>
      <c r="B673">
        <v>3</v>
      </c>
      <c r="C673">
        <v>41</v>
      </c>
      <c r="D673" t="s">
        <v>138</v>
      </c>
      <c r="E673" s="12">
        <v>52</v>
      </c>
      <c r="F673" s="12">
        <v>79</v>
      </c>
      <c r="G673" s="12">
        <v>429</v>
      </c>
      <c r="H673" s="12">
        <v>560</v>
      </c>
      <c r="I673" s="12">
        <v>36</v>
      </c>
      <c r="J673" s="12">
        <v>54</v>
      </c>
      <c r="K673" s="12">
        <v>26</v>
      </c>
      <c r="L673" s="12">
        <v>116</v>
      </c>
      <c r="M673" s="10">
        <f t="shared" si="22"/>
        <v>2.7481880270062002</v>
      </c>
      <c r="N673" s="10">
        <f t="shared" si="23"/>
        <v>2.0644579892269186</v>
      </c>
    </row>
    <row r="674" spans="1:14">
      <c r="A674">
        <v>823</v>
      </c>
      <c r="B674">
        <v>3</v>
      </c>
      <c r="C674">
        <v>41</v>
      </c>
      <c r="D674" t="s">
        <v>188</v>
      </c>
      <c r="E674" s="12">
        <v>38</v>
      </c>
      <c r="F674" s="12">
        <v>66</v>
      </c>
      <c r="G674" s="12">
        <v>458</v>
      </c>
      <c r="H674" s="12">
        <v>562</v>
      </c>
      <c r="I674" s="12">
        <v>33</v>
      </c>
      <c r="J674" s="12">
        <v>49</v>
      </c>
      <c r="K674" s="12">
        <v>25</v>
      </c>
      <c r="L674" s="12">
        <v>107</v>
      </c>
      <c r="M674" s="10">
        <f t="shared" si="22"/>
        <v>2.7497363155690611</v>
      </c>
      <c r="N674" s="10">
        <f t="shared" si="23"/>
        <v>2.0293837776852097</v>
      </c>
    </row>
    <row r="675" spans="1:14">
      <c r="A675">
        <v>824</v>
      </c>
      <c r="B675">
        <v>3</v>
      </c>
      <c r="C675">
        <v>41</v>
      </c>
      <c r="D675" t="s">
        <v>137</v>
      </c>
      <c r="E675" s="12">
        <v>43</v>
      </c>
      <c r="F675" s="12">
        <v>68</v>
      </c>
      <c r="G675" s="12">
        <v>443</v>
      </c>
      <c r="H675" s="12">
        <v>554</v>
      </c>
      <c r="I675" s="12">
        <v>30</v>
      </c>
      <c r="J675" s="12">
        <v>44</v>
      </c>
      <c r="K675" s="12">
        <v>29</v>
      </c>
      <c r="L675" s="12">
        <v>103</v>
      </c>
      <c r="M675" s="10">
        <f t="shared" si="22"/>
        <v>2.7435097647284299</v>
      </c>
      <c r="N675" s="10">
        <f t="shared" si="23"/>
        <v>2.012837224705172</v>
      </c>
    </row>
    <row r="676" spans="1:14">
      <c r="A676">
        <v>825</v>
      </c>
      <c r="B676">
        <v>3</v>
      </c>
      <c r="C676">
        <v>41</v>
      </c>
      <c r="D676" t="s">
        <v>189</v>
      </c>
      <c r="E676" s="12">
        <v>30</v>
      </c>
      <c r="F676" s="12">
        <v>49</v>
      </c>
      <c r="G676" s="12">
        <v>171</v>
      </c>
      <c r="H676" s="12">
        <v>250</v>
      </c>
      <c r="I676" s="12">
        <v>29</v>
      </c>
      <c r="J676" s="12">
        <v>33</v>
      </c>
      <c r="K676" s="12">
        <v>12</v>
      </c>
      <c r="L676" s="12">
        <v>74</v>
      </c>
      <c r="M676" s="10">
        <f t="shared" si="22"/>
        <v>2.3979400086720375</v>
      </c>
      <c r="N676" s="10">
        <f t="shared" si="23"/>
        <v>1.8692317197309762</v>
      </c>
    </row>
    <row r="677" spans="1:14">
      <c r="A677">
        <v>826</v>
      </c>
      <c r="B677">
        <v>3</v>
      </c>
      <c r="C677">
        <v>41</v>
      </c>
      <c r="D677" t="s">
        <v>190</v>
      </c>
      <c r="E677" s="12">
        <v>40</v>
      </c>
      <c r="F677" s="12">
        <v>68</v>
      </c>
      <c r="G677" s="12">
        <v>198</v>
      </c>
      <c r="H677" s="12">
        <v>316</v>
      </c>
      <c r="I677" s="12">
        <v>33</v>
      </c>
      <c r="J677" s="12">
        <v>50</v>
      </c>
      <c r="K677" s="12">
        <v>13</v>
      </c>
      <c r="L677" s="12">
        <v>96</v>
      </c>
      <c r="M677" s="10">
        <f t="shared" si="22"/>
        <v>2.4996870826184039</v>
      </c>
      <c r="N677" s="10">
        <f t="shared" si="23"/>
        <v>1.9822712330395684</v>
      </c>
    </row>
    <row r="678" spans="1:14">
      <c r="A678">
        <v>827</v>
      </c>
      <c r="B678">
        <v>4</v>
      </c>
      <c r="C678">
        <v>42</v>
      </c>
      <c r="D678" t="s">
        <v>198</v>
      </c>
      <c r="E678" s="12">
        <v>66</v>
      </c>
      <c r="F678" s="12">
        <v>87</v>
      </c>
      <c r="G678" s="12">
        <v>527</v>
      </c>
      <c r="H678" s="12">
        <v>680</v>
      </c>
      <c r="I678" s="12">
        <v>77</v>
      </c>
      <c r="J678" s="12">
        <v>122</v>
      </c>
      <c r="K678" s="12">
        <v>30</v>
      </c>
      <c r="L678" s="12">
        <v>229</v>
      </c>
      <c r="M678" s="10">
        <f t="shared" si="22"/>
        <v>2.8325089127062362</v>
      </c>
      <c r="N678" s="10">
        <f t="shared" si="23"/>
        <v>2.3598354823398879</v>
      </c>
    </row>
    <row r="679" spans="1:14">
      <c r="A679">
        <v>828</v>
      </c>
      <c r="B679">
        <v>4</v>
      </c>
      <c r="C679">
        <v>42</v>
      </c>
      <c r="D679" t="s">
        <v>197</v>
      </c>
      <c r="E679" s="12">
        <v>56</v>
      </c>
      <c r="F679" s="12">
        <v>75</v>
      </c>
      <c r="G679" s="12">
        <v>349</v>
      </c>
      <c r="H679" s="12">
        <v>480</v>
      </c>
      <c r="I679" s="12">
        <v>57</v>
      </c>
      <c r="J679" s="12">
        <v>88</v>
      </c>
      <c r="K679" s="12">
        <v>24</v>
      </c>
      <c r="L679" s="12">
        <v>169</v>
      </c>
      <c r="M679" s="10">
        <f t="shared" si="22"/>
        <v>2.6812412373755872</v>
      </c>
      <c r="N679" s="10">
        <f t="shared" si="23"/>
        <v>2.2278867046136734</v>
      </c>
    </row>
    <row r="680" spans="1:14">
      <c r="A680">
        <v>829</v>
      </c>
      <c r="B680">
        <v>4</v>
      </c>
      <c r="C680">
        <v>42</v>
      </c>
      <c r="D680" t="s">
        <v>196</v>
      </c>
      <c r="E680" s="12">
        <v>52</v>
      </c>
      <c r="F680" s="12">
        <v>75</v>
      </c>
      <c r="G680" s="12">
        <v>293</v>
      </c>
      <c r="H680" s="12">
        <v>420</v>
      </c>
      <c r="I680" s="12">
        <v>55</v>
      </c>
      <c r="J680" s="12">
        <v>80</v>
      </c>
      <c r="K680" s="12">
        <v>27</v>
      </c>
      <c r="L680" s="12">
        <v>162</v>
      </c>
      <c r="M680" s="10">
        <f t="shared" si="22"/>
        <v>2.6232492903979003</v>
      </c>
      <c r="N680" s="10">
        <f t="shared" si="23"/>
        <v>2.2095150145426308</v>
      </c>
    </row>
    <row r="681" spans="1:14">
      <c r="A681">
        <v>830</v>
      </c>
      <c r="B681">
        <v>4</v>
      </c>
      <c r="C681">
        <v>42</v>
      </c>
      <c r="D681" t="s">
        <v>199</v>
      </c>
      <c r="E681" s="12">
        <v>145</v>
      </c>
      <c r="F681" s="12">
        <v>234</v>
      </c>
      <c r="G681" s="12">
        <v>840</v>
      </c>
      <c r="H681" s="12">
        <v>1219</v>
      </c>
      <c r="I681" s="12">
        <v>121</v>
      </c>
      <c r="J681" s="12">
        <v>268</v>
      </c>
      <c r="K681" s="12">
        <v>66</v>
      </c>
      <c r="L681" s="12">
        <v>455</v>
      </c>
      <c r="M681" s="10">
        <f t="shared" si="22"/>
        <v>3.0860037056183818</v>
      </c>
      <c r="N681" s="10">
        <f t="shared" si="23"/>
        <v>2.6580113966571126</v>
      </c>
    </row>
    <row r="682" spans="1:14">
      <c r="A682">
        <v>831</v>
      </c>
      <c r="B682">
        <v>4</v>
      </c>
      <c r="C682">
        <v>42</v>
      </c>
      <c r="D682" t="s">
        <v>201</v>
      </c>
      <c r="E682" s="12">
        <v>179</v>
      </c>
      <c r="F682" s="12">
        <v>236</v>
      </c>
      <c r="G682" s="12">
        <v>1638</v>
      </c>
      <c r="H682" s="12">
        <v>2053</v>
      </c>
      <c r="I682" s="12">
        <v>158</v>
      </c>
      <c r="J682" s="12">
        <v>226</v>
      </c>
      <c r="K682" s="12">
        <v>62</v>
      </c>
      <c r="L682" s="12">
        <v>446</v>
      </c>
      <c r="M682" s="10">
        <f t="shared" si="22"/>
        <v>3.3123889493705918</v>
      </c>
      <c r="N682" s="10">
        <f t="shared" si="23"/>
        <v>2.6493348587121419</v>
      </c>
    </row>
    <row r="683" spans="1:14">
      <c r="A683">
        <v>832</v>
      </c>
      <c r="B683">
        <v>4</v>
      </c>
      <c r="C683">
        <v>42</v>
      </c>
      <c r="D683" t="s">
        <v>193</v>
      </c>
      <c r="E683" s="12">
        <v>32</v>
      </c>
      <c r="F683" s="12">
        <v>47</v>
      </c>
      <c r="G683" s="12">
        <v>194</v>
      </c>
      <c r="H683" s="12">
        <v>273</v>
      </c>
      <c r="I683" s="12">
        <v>35</v>
      </c>
      <c r="J683" s="12">
        <v>48</v>
      </c>
      <c r="K683" s="12">
        <v>19</v>
      </c>
      <c r="L683" s="12">
        <v>102</v>
      </c>
      <c r="M683" s="10">
        <f t="shared" si="22"/>
        <v>2.436162647040756</v>
      </c>
      <c r="N683" s="10">
        <f t="shared" si="23"/>
        <v>2.0086001717619175</v>
      </c>
    </row>
    <row r="684" spans="1:14">
      <c r="A684">
        <v>833</v>
      </c>
      <c r="B684">
        <v>4</v>
      </c>
      <c r="C684">
        <v>42</v>
      </c>
      <c r="D684" t="s">
        <v>191</v>
      </c>
      <c r="E684" s="12">
        <v>15</v>
      </c>
      <c r="F684" s="12">
        <v>18</v>
      </c>
      <c r="G684" s="12">
        <v>81.5</v>
      </c>
      <c r="H684" s="12">
        <v>114.5</v>
      </c>
      <c r="I684" s="12">
        <v>12</v>
      </c>
      <c r="J684" s="12">
        <v>18</v>
      </c>
      <c r="K684" s="12">
        <v>5.6</v>
      </c>
      <c r="L684" s="12">
        <v>35.6</v>
      </c>
      <c r="M684" s="10">
        <f t="shared" si="22"/>
        <v>2.0588054866759067</v>
      </c>
      <c r="N684" s="10">
        <f t="shared" si="23"/>
        <v>1.5514499979728751</v>
      </c>
    </row>
    <row r="685" spans="1:14">
      <c r="A685">
        <v>834</v>
      </c>
      <c r="B685">
        <v>4</v>
      </c>
      <c r="C685">
        <v>42</v>
      </c>
      <c r="D685" t="s">
        <v>194</v>
      </c>
      <c r="E685" s="12">
        <v>29</v>
      </c>
      <c r="F685" s="12">
        <v>39</v>
      </c>
      <c r="G685" s="12">
        <v>164</v>
      </c>
      <c r="H685" s="12">
        <v>232</v>
      </c>
      <c r="I685" s="12">
        <v>29</v>
      </c>
      <c r="J685" s="12">
        <v>39</v>
      </c>
      <c r="K685" s="12">
        <v>14.5</v>
      </c>
      <c r="L685" s="12">
        <v>82.5</v>
      </c>
      <c r="M685" s="10">
        <f t="shared" si="22"/>
        <v>2.3654879848908998</v>
      </c>
      <c r="N685" s="10">
        <f t="shared" si="23"/>
        <v>1.916453948549925</v>
      </c>
    </row>
    <row r="686" spans="1:14">
      <c r="A686">
        <v>835</v>
      </c>
      <c r="B686">
        <v>4</v>
      </c>
      <c r="C686">
        <v>42</v>
      </c>
      <c r="D686" t="s">
        <v>192</v>
      </c>
      <c r="E686" s="12">
        <v>78</v>
      </c>
      <c r="F686" s="12">
        <v>104</v>
      </c>
      <c r="G686" s="12">
        <v>542</v>
      </c>
      <c r="H686" s="12">
        <v>724</v>
      </c>
      <c r="I686" s="12">
        <v>99</v>
      </c>
      <c r="J686" s="12">
        <v>149</v>
      </c>
      <c r="K686" s="12">
        <v>30</v>
      </c>
      <c r="L686" s="12">
        <v>278</v>
      </c>
      <c r="M686" s="10">
        <f t="shared" si="22"/>
        <v>2.8597385661971471</v>
      </c>
      <c r="N686" s="10">
        <f t="shared" si="23"/>
        <v>2.4440447959180762</v>
      </c>
    </row>
    <row r="687" spans="1:14">
      <c r="A687">
        <v>836</v>
      </c>
      <c r="B687">
        <v>4</v>
      </c>
      <c r="C687">
        <v>42</v>
      </c>
      <c r="D687" t="s">
        <v>195</v>
      </c>
      <c r="E687" s="12">
        <v>25</v>
      </c>
      <c r="F687" s="12">
        <v>31</v>
      </c>
      <c r="G687" s="12">
        <v>153</v>
      </c>
      <c r="H687" s="12">
        <v>209</v>
      </c>
      <c r="I687" s="12">
        <v>29</v>
      </c>
      <c r="J687" s="12">
        <v>41</v>
      </c>
      <c r="K687" s="12">
        <v>8.6999999999999993</v>
      </c>
      <c r="L687" s="12">
        <v>78.7</v>
      </c>
      <c r="M687" s="10">
        <f t="shared" si="22"/>
        <v>2.3201462861110542</v>
      </c>
      <c r="N687" s="10">
        <f t="shared" si="23"/>
        <v>1.8959747323590646</v>
      </c>
    </row>
    <row r="688" spans="1:14">
      <c r="A688">
        <v>837</v>
      </c>
      <c r="B688">
        <v>4</v>
      </c>
      <c r="C688">
        <v>42</v>
      </c>
      <c r="D688" t="s">
        <v>200</v>
      </c>
      <c r="E688" s="12">
        <v>80</v>
      </c>
      <c r="F688" s="12">
        <v>102</v>
      </c>
      <c r="G688" s="12">
        <v>461</v>
      </c>
      <c r="H688" s="12">
        <v>643</v>
      </c>
      <c r="I688" s="12">
        <v>60</v>
      </c>
      <c r="J688" s="12">
        <v>90</v>
      </c>
      <c r="K688" s="12">
        <v>50</v>
      </c>
      <c r="L688" s="12">
        <v>200</v>
      </c>
      <c r="M688" s="10">
        <f t="shared" si="22"/>
        <v>2.8082109729242219</v>
      </c>
      <c r="N688" s="10">
        <f t="shared" si="23"/>
        <v>2.3010299956639813</v>
      </c>
    </row>
    <row r="691" spans="4:12">
      <c r="D691" t="s">
        <v>332</v>
      </c>
      <c r="E691" s="12">
        <f>AVERAGE(E2:E448)</f>
        <v>84.729501736963755</v>
      </c>
      <c r="F691" s="12">
        <f t="shared" ref="F691:L691" si="24">AVERAGE(F2:F448)</f>
        <v>88.208386260708323</v>
      </c>
      <c r="G691" s="12">
        <f t="shared" si="24"/>
        <v>45.168603335697696</v>
      </c>
      <c r="H691" s="12">
        <f t="shared" si="24"/>
        <v>216.16830714246717</v>
      </c>
      <c r="I691" s="12">
        <f t="shared" si="24"/>
        <v>49.75212477946927</v>
      </c>
      <c r="J691" s="12">
        <f>AVERAGE(J2:J448)</f>
        <v>88.667932194758137</v>
      </c>
      <c r="K691" s="12">
        <f t="shared" si="24"/>
        <v>58.494310034375509</v>
      </c>
      <c r="L691" s="12">
        <f t="shared" si="24"/>
        <v>196.66828199741704</v>
      </c>
    </row>
    <row r="692" spans="4:12">
      <c r="D692" t="s">
        <v>333</v>
      </c>
      <c r="E692" s="12">
        <f t="shared" ref="E692:L692" si="25">STDEV(E2:E448)</f>
        <v>66.202033908954704</v>
      </c>
      <c r="F692" s="12">
        <f t="shared" si="25"/>
        <v>71.33466408803713</v>
      </c>
      <c r="G692" s="12">
        <f t="shared" si="25"/>
        <v>30.761619734973895</v>
      </c>
      <c r="H692" s="12">
        <f t="shared" si="25"/>
        <v>165.9281994435288</v>
      </c>
      <c r="I692" s="12">
        <f t="shared" si="25"/>
        <v>29.029599676356106</v>
      </c>
      <c r="J692" s="12">
        <f t="shared" si="25"/>
        <v>63.698189143555894</v>
      </c>
      <c r="K692" s="12">
        <f t="shared" si="25"/>
        <v>52.176258225670928</v>
      </c>
      <c r="L692" s="12">
        <f t="shared" si="25"/>
        <v>139.95788322222177</v>
      </c>
    </row>
    <row r="693" spans="4:12">
      <c r="D693" t="s">
        <v>334</v>
      </c>
      <c r="E693" s="11">
        <f t="shared" ref="E693:L693" si="26">SQRT(E692/447)</f>
        <v>0.3848415052152821</v>
      </c>
      <c r="F693" s="11">
        <f t="shared" si="26"/>
        <v>0.39948138664149763</v>
      </c>
      <c r="G693" s="11">
        <f t="shared" si="26"/>
        <v>0.26233173891382711</v>
      </c>
      <c r="H693" s="11">
        <f t="shared" si="26"/>
        <v>0.60926515213061017</v>
      </c>
      <c r="I693" s="11">
        <f t="shared" si="26"/>
        <v>0.25483951029961033</v>
      </c>
      <c r="J693" s="11">
        <f t="shared" si="26"/>
        <v>0.37749376380038219</v>
      </c>
      <c r="K693" s="11">
        <f t="shared" si="26"/>
        <v>0.34165100600002601</v>
      </c>
      <c r="L693" s="11">
        <f t="shared" si="26"/>
        <v>0.55955775766764615</v>
      </c>
    </row>
    <row r="695" spans="4:12">
      <c r="D695" t="s">
        <v>335</v>
      </c>
      <c r="E695" s="12">
        <f>AVERAGE(E449:E664)</f>
        <v>32.021296296296292</v>
      </c>
      <c r="F695" s="12">
        <f t="shared" ref="F695:L695" si="27">AVERAGE(F449:F664)</f>
        <v>52.109722222222253</v>
      </c>
      <c r="G695" s="12">
        <f t="shared" si="27"/>
        <v>92.901851851851831</v>
      </c>
      <c r="H695" s="12">
        <f t="shared" si="27"/>
        <v>177.0328703703704</v>
      </c>
      <c r="I695" s="12">
        <f t="shared" si="27"/>
        <v>20.308333333333341</v>
      </c>
      <c r="J695" s="12">
        <f t="shared" si="27"/>
        <v>21.891666666666676</v>
      </c>
      <c r="K695" s="12">
        <f t="shared" si="27"/>
        <v>4.1791666666666663</v>
      </c>
      <c r="L695" s="12">
        <f t="shared" si="27"/>
        <v>46.379166666666663</v>
      </c>
    </row>
    <row r="696" spans="4:12">
      <c r="D696" t="s">
        <v>83</v>
      </c>
      <c r="E696" s="12">
        <f>STDEV(E449:E664)</f>
        <v>18.496333016465346</v>
      </c>
      <c r="F696" s="12">
        <f t="shared" ref="F696:L696" si="28">STDEV(F449:F664)</f>
        <v>24.348404234357609</v>
      </c>
      <c r="G696" s="12">
        <f t="shared" si="28"/>
        <v>48.389796121162973</v>
      </c>
      <c r="H696" s="12">
        <f t="shared" si="28"/>
        <v>90.077380084488738</v>
      </c>
      <c r="I696" s="12">
        <f t="shared" si="28"/>
        <v>9.7187914360142535</v>
      </c>
      <c r="J696" s="12">
        <f t="shared" si="28"/>
        <v>11.809807709676495</v>
      </c>
      <c r="K696" s="12">
        <f t="shared" si="28"/>
        <v>1.7818676509722569</v>
      </c>
      <c r="L696" s="12">
        <f t="shared" si="28"/>
        <v>22.964631678725734</v>
      </c>
    </row>
    <row r="697" spans="4:12">
      <c r="D697" t="s">
        <v>82</v>
      </c>
      <c r="E697" s="11">
        <f>SQRT(E696/216)</f>
        <v>0.29262804269673942</v>
      </c>
      <c r="F697" s="11">
        <f t="shared" ref="F697:L697" si="29">SQRT(F696/216)</f>
        <v>0.33574408956462887</v>
      </c>
      <c r="G697" s="11">
        <f t="shared" si="29"/>
        <v>0.47331473027391935</v>
      </c>
      <c r="H697" s="11">
        <f t="shared" si="29"/>
        <v>0.64577465713556692</v>
      </c>
      <c r="I697" s="11">
        <f t="shared" si="29"/>
        <v>0.21211884592454835</v>
      </c>
      <c r="J697" s="11">
        <f t="shared" si="29"/>
        <v>0.23382693534523932</v>
      </c>
      <c r="K697" s="11">
        <f t="shared" si="29"/>
        <v>9.0826137609279128E-2</v>
      </c>
      <c r="L697" s="11">
        <f t="shared" si="29"/>
        <v>0.32606401097539095</v>
      </c>
    </row>
    <row r="699" spans="4:12">
      <c r="D699" t="s">
        <v>84</v>
      </c>
      <c r="E699" s="12">
        <f>AVERAGE(E665:E677)</f>
        <v>43.846153846153847</v>
      </c>
      <c r="F699" s="12">
        <f t="shared" ref="F699:L699" si="30">AVERAGE(F665:F677)</f>
        <v>63.07692307692308</v>
      </c>
      <c r="G699" s="12">
        <f t="shared" si="30"/>
        <v>322.52307692307693</v>
      </c>
      <c r="H699" s="12">
        <f t="shared" si="30"/>
        <v>430.21538461538461</v>
      </c>
      <c r="I699" s="12">
        <f t="shared" si="30"/>
        <v>37.769230769230766</v>
      </c>
      <c r="J699" s="12">
        <f t="shared" si="30"/>
        <v>51.230769230769234</v>
      </c>
      <c r="K699" s="12">
        <f t="shared" si="30"/>
        <v>21.476923076923079</v>
      </c>
      <c r="L699" s="12">
        <f t="shared" si="30"/>
        <v>110.47692307692306</v>
      </c>
    </row>
    <row r="700" spans="4:12">
      <c r="D700" t="s">
        <v>85</v>
      </c>
      <c r="E700" s="12">
        <f>STDEV(E665:E677)</f>
        <v>17.53969856186319</v>
      </c>
      <c r="F700" s="12">
        <f t="shared" ref="F700:L700" si="31">STDEV(F665:F677)</f>
        <v>21.631233353885683</v>
      </c>
      <c r="G700" s="12">
        <f t="shared" si="31"/>
        <v>166.84680675121393</v>
      </c>
      <c r="H700" s="12">
        <f t="shared" si="31"/>
        <v>195.64287978420379</v>
      </c>
      <c r="I700" s="12">
        <f t="shared" si="31"/>
        <v>17.545910473924526</v>
      </c>
      <c r="J700" s="12">
        <f t="shared" si="31"/>
        <v>24.17007049415264</v>
      </c>
      <c r="K700" s="12">
        <f t="shared" si="31"/>
        <v>9.16825627242841</v>
      </c>
      <c r="L700" s="12">
        <f t="shared" si="31"/>
        <v>49.341229444318927</v>
      </c>
    </row>
    <row r="701" spans="4:12">
      <c r="D701" t="s">
        <v>86</v>
      </c>
      <c r="E701" s="11">
        <f>SQRT(E700/13)</f>
        <v>1.1615539512574453</v>
      </c>
      <c r="F701" s="11">
        <f t="shared" ref="F701:L701" si="32">SQRT(F700/13)</f>
        <v>1.2899383811725178</v>
      </c>
      <c r="G701" s="11">
        <f t="shared" si="32"/>
        <v>3.5825088625282393</v>
      </c>
      <c r="H701" s="11">
        <f t="shared" si="32"/>
        <v>3.8793623562503927</v>
      </c>
      <c r="I701" s="11">
        <f t="shared" si="32"/>
        <v>1.1617596227581322</v>
      </c>
      <c r="J701" s="11">
        <f t="shared" si="32"/>
        <v>1.3635381152934065</v>
      </c>
      <c r="K701" s="11">
        <f t="shared" si="32"/>
        <v>0.83979192809558079</v>
      </c>
      <c r="L701" s="11">
        <f t="shared" si="32"/>
        <v>1.9481989600717204</v>
      </c>
    </row>
    <row r="703" spans="4:12">
      <c r="D703" t="s">
        <v>87</v>
      </c>
      <c r="E703" s="12">
        <f>AVERAGE(E678:E688)</f>
        <v>68.818181818181813</v>
      </c>
      <c r="F703" s="12">
        <f t="shared" ref="F703:L703" si="33">AVERAGE(F678:F688)</f>
        <v>95.272727272727266</v>
      </c>
      <c r="G703" s="12">
        <f t="shared" si="33"/>
        <v>476.59090909090907</v>
      </c>
      <c r="H703" s="12">
        <f t="shared" si="33"/>
        <v>640.68181818181813</v>
      </c>
      <c r="I703" s="12">
        <f t="shared" si="33"/>
        <v>66.545454545454547</v>
      </c>
      <c r="J703" s="12">
        <f t="shared" si="33"/>
        <v>106.27272727272727</v>
      </c>
      <c r="K703" s="12">
        <f t="shared" si="33"/>
        <v>30.618181818181821</v>
      </c>
      <c r="L703" s="12">
        <f t="shared" si="33"/>
        <v>203.43636363636367</v>
      </c>
    </row>
    <row r="704" spans="4:12">
      <c r="D704" t="s">
        <v>88</v>
      </c>
      <c r="E704" s="12">
        <f>STDEV(E678:E688)</f>
        <v>51.347479357448847</v>
      </c>
      <c r="F704" s="12">
        <f t="shared" ref="F704:L704" si="34">STDEV(F678:F688)</f>
        <v>74.605751667134768</v>
      </c>
      <c r="G704" s="12">
        <f t="shared" si="34"/>
        <v>444.56308990861004</v>
      </c>
      <c r="H704" s="12">
        <f t="shared" si="34"/>
        <v>563.69620686710653</v>
      </c>
      <c r="I704" s="12">
        <f t="shared" si="34"/>
        <v>44.213942679574814</v>
      </c>
      <c r="J704" s="12">
        <f t="shared" si="34"/>
        <v>79.891289774406459</v>
      </c>
      <c r="K704" s="12">
        <f t="shared" si="34"/>
        <v>20.423262138151106</v>
      </c>
      <c r="L704" s="12">
        <f t="shared" si="34"/>
        <v>141.38331070340138</v>
      </c>
    </row>
    <row r="705" spans="4:12">
      <c r="D705" t="s">
        <v>89</v>
      </c>
      <c r="E705" s="11">
        <f>SQRT(E704/13)</f>
        <v>1.9874119111093054</v>
      </c>
      <c r="F705" s="11">
        <f t="shared" ref="F705:L705" si="35">SQRT(F704/13)</f>
        <v>2.3956009630977739</v>
      </c>
      <c r="G705" s="11">
        <f t="shared" si="35"/>
        <v>5.8478338521371116</v>
      </c>
      <c r="H705" s="11">
        <f t="shared" si="35"/>
        <v>6.5849257157605896</v>
      </c>
      <c r="I705" s="11">
        <f t="shared" si="35"/>
        <v>1.8441996946679735</v>
      </c>
      <c r="J705" s="11">
        <f t="shared" si="35"/>
        <v>2.4790086383069538</v>
      </c>
      <c r="K705" s="11">
        <f t="shared" si="35"/>
        <v>1.2534034324482928</v>
      </c>
      <c r="L705" s="11">
        <f t="shared" si="35"/>
        <v>3.2978234162667093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40"/>
  <sheetViews>
    <sheetView workbookViewId="0">
      <selection activeCell="E44" sqref="E44"/>
    </sheetView>
  </sheetViews>
  <sheetFormatPr baseColWidth="10" defaultColWidth="11.5" defaultRowHeight="12" x14ac:dyDescent="0"/>
  <cols>
    <col min="1" max="1" width="27.33203125" bestFit="1" customWidth="1"/>
    <col min="2" max="2" width="12.1640625" bestFit="1" customWidth="1"/>
  </cols>
  <sheetData>
    <row r="1" spans="1:2">
      <c r="A1" s="26" t="s">
        <v>245</v>
      </c>
      <c r="B1" s="3"/>
    </row>
    <row r="2" spans="1:2">
      <c r="A2" s="4" t="s">
        <v>832</v>
      </c>
      <c r="B2" s="3" t="s">
        <v>828</v>
      </c>
    </row>
    <row r="3" spans="1:2">
      <c r="A3" s="2" t="s">
        <v>164</v>
      </c>
      <c r="B3" s="5">
        <v>57.9</v>
      </c>
    </row>
    <row r="4" spans="1:2">
      <c r="A4" s="6" t="s">
        <v>835</v>
      </c>
      <c r="B4" s="7">
        <v>400.8</v>
      </c>
    </row>
    <row r="5" spans="1:2">
      <c r="A5" s="6" t="s">
        <v>836</v>
      </c>
      <c r="B5" s="7">
        <v>268</v>
      </c>
    </row>
    <row r="6" spans="1:2">
      <c r="A6" s="6" t="s">
        <v>458</v>
      </c>
      <c r="B6" s="7">
        <v>156</v>
      </c>
    </row>
    <row r="7" spans="1:2">
      <c r="A7" s="6" t="s">
        <v>213</v>
      </c>
      <c r="B7" s="7">
        <v>161.6</v>
      </c>
    </row>
    <row r="8" spans="1:2">
      <c r="A8" s="6" t="s">
        <v>173</v>
      </c>
      <c r="B8" s="7">
        <v>129.1</v>
      </c>
    </row>
    <row r="9" spans="1:2">
      <c r="A9" s="6" t="s">
        <v>287</v>
      </c>
      <c r="B9" s="7">
        <v>63.8</v>
      </c>
    </row>
    <row r="10" spans="1:2">
      <c r="A10" s="6" t="s">
        <v>854</v>
      </c>
      <c r="B10" s="7">
        <v>205.1</v>
      </c>
    </row>
    <row r="11" spans="1:2">
      <c r="A11" s="6" t="s">
        <v>684</v>
      </c>
      <c r="B11" s="7">
        <v>223.5</v>
      </c>
    </row>
    <row r="12" spans="1:2">
      <c r="A12" s="6" t="s">
        <v>294</v>
      </c>
      <c r="B12" s="7">
        <v>49.3</v>
      </c>
    </row>
    <row r="13" spans="1:2">
      <c r="A13" s="6" t="s">
        <v>425</v>
      </c>
      <c r="B13" s="7">
        <v>96.2</v>
      </c>
    </row>
    <row r="14" spans="1:2">
      <c r="A14" s="6" t="s">
        <v>426</v>
      </c>
      <c r="B14" s="7">
        <v>104.2</v>
      </c>
    </row>
    <row r="15" spans="1:2">
      <c r="A15" s="6" t="s">
        <v>111</v>
      </c>
      <c r="B15" s="7">
        <v>100.3</v>
      </c>
    </row>
    <row r="16" spans="1:2">
      <c r="A16" s="6" t="s">
        <v>587</v>
      </c>
      <c r="B16" s="7">
        <v>428.83333333333331</v>
      </c>
    </row>
    <row r="17" spans="1:2">
      <c r="A17" s="6" t="s">
        <v>451</v>
      </c>
      <c r="B17" s="7">
        <v>147</v>
      </c>
    </row>
    <row r="18" spans="1:2">
      <c r="A18" s="6" t="s">
        <v>818</v>
      </c>
      <c r="B18" s="7">
        <v>137</v>
      </c>
    </row>
    <row r="19" spans="1:2">
      <c r="A19" s="6" t="s">
        <v>776</v>
      </c>
      <c r="B19" s="7">
        <v>327</v>
      </c>
    </row>
    <row r="20" spans="1:2">
      <c r="A20" s="6" t="s">
        <v>479</v>
      </c>
      <c r="B20" s="7">
        <v>76.099999999999994</v>
      </c>
    </row>
    <row r="21" spans="1:2">
      <c r="A21" s="6" t="s">
        <v>517</v>
      </c>
      <c r="B21" s="7">
        <v>147.02500000000001</v>
      </c>
    </row>
    <row r="22" spans="1:2">
      <c r="A22" s="6" t="s">
        <v>628</v>
      </c>
      <c r="B22" s="7">
        <v>47.166666666666664</v>
      </c>
    </row>
    <row r="23" spans="1:2">
      <c r="A23" s="6" t="s">
        <v>647</v>
      </c>
      <c r="B23" s="7">
        <v>173.9</v>
      </c>
    </row>
    <row r="24" spans="1:2">
      <c r="A24" s="6" t="s">
        <v>648</v>
      </c>
      <c r="B24" s="7">
        <v>169.4</v>
      </c>
    </row>
    <row r="25" spans="1:2">
      <c r="A25" s="6" t="s">
        <v>372</v>
      </c>
      <c r="B25" s="7">
        <v>31.8</v>
      </c>
    </row>
    <row r="26" spans="1:2">
      <c r="A26" s="6" t="s">
        <v>390</v>
      </c>
      <c r="B26" s="7">
        <v>93.1</v>
      </c>
    </row>
    <row r="27" spans="1:2">
      <c r="A27" s="6" t="s">
        <v>819</v>
      </c>
      <c r="B27" s="7">
        <v>302</v>
      </c>
    </row>
    <row r="28" spans="1:2">
      <c r="A28" s="6" t="s">
        <v>167</v>
      </c>
      <c r="B28" s="7">
        <v>45.1</v>
      </c>
    </row>
    <row r="29" spans="1:2">
      <c r="A29" s="6" t="s">
        <v>710</v>
      </c>
      <c r="B29" s="7">
        <v>152.56666666666669</v>
      </c>
    </row>
    <row r="30" spans="1:2">
      <c r="A30" s="6" t="s">
        <v>255</v>
      </c>
      <c r="B30" s="7">
        <v>39.799999999999997</v>
      </c>
    </row>
    <row r="31" spans="1:2">
      <c r="A31" s="6" t="s">
        <v>820</v>
      </c>
      <c r="B31" s="7">
        <v>144.35</v>
      </c>
    </row>
    <row r="32" spans="1:2">
      <c r="A32" s="6" t="s">
        <v>209</v>
      </c>
      <c r="B32" s="7">
        <v>114.7</v>
      </c>
    </row>
    <row r="33" spans="1:2">
      <c r="A33" s="6" t="s">
        <v>448</v>
      </c>
      <c r="B33" s="7">
        <v>158</v>
      </c>
    </row>
    <row r="34" spans="1:2">
      <c r="A34" s="6" t="s">
        <v>821</v>
      </c>
      <c r="B34" s="7">
        <v>161.43333333333334</v>
      </c>
    </row>
    <row r="35" spans="1:2">
      <c r="A35" s="6" t="s">
        <v>822</v>
      </c>
      <c r="B35" s="7">
        <v>169.1</v>
      </c>
    </row>
    <row r="36" spans="1:2">
      <c r="A36" s="6" t="s">
        <v>823</v>
      </c>
      <c r="B36" s="7">
        <v>192</v>
      </c>
    </row>
    <row r="37" spans="1:2">
      <c r="A37" s="6" t="s">
        <v>449</v>
      </c>
      <c r="B37" s="7">
        <v>154.4</v>
      </c>
    </row>
    <row r="38" spans="1:2">
      <c r="A38" s="6" t="s">
        <v>816</v>
      </c>
      <c r="B38" s="7">
        <v>390</v>
      </c>
    </row>
    <row r="39" spans="1:2">
      <c r="A39" s="6" t="s">
        <v>751</v>
      </c>
      <c r="B39" s="7">
        <v>174.02500000000001</v>
      </c>
    </row>
    <row r="40" spans="1:2">
      <c r="A40" s="6" t="s">
        <v>54</v>
      </c>
      <c r="B40" s="7">
        <v>29.3</v>
      </c>
    </row>
    <row r="41" spans="1:2">
      <c r="A41" s="6" t="s">
        <v>55</v>
      </c>
      <c r="B41" s="7">
        <v>34</v>
      </c>
    </row>
    <row r="42" spans="1:2">
      <c r="A42" s="6" t="s">
        <v>388</v>
      </c>
      <c r="B42" s="7">
        <v>92.9</v>
      </c>
    </row>
    <row r="43" spans="1:2">
      <c r="A43" s="6" t="s">
        <v>446</v>
      </c>
      <c r="B43" s="7">
        <v>263.39999999999998</v>
      </c>
    </row>
    <row r="44" spans="1:2">
      <c r="A44" s="6" t="s">
        <v>824</v>
      </c>
      <c r="B44" s="7">
        <v>267</v>
      </c>
    </row>
    <row r="45" spans="1:2">
      <c r="A45" s="6" t="s">
        <v>659</v>
      </c>
      <c r="B45" s="7">
        <v>320</v>
      </c>
    </row>
    <row r="46" spans="1:2">
      <c r="A46" s="6" t="s">
        <v>660</v>
      </c>
      <c r="B46" s="7">
        <v>274.25</v>
      </c>
    </row>
    <row r="47" spans="1:2">
      <c r="A47" s="6" t="s">
        <v>444</v>
      </c>
      <c r="B47" s="7">
        <v>308.89999999999998</v>
      </c>
    </row>
    <row r="48" spans="1:2">
      <c r="A48" s="6" t="s">
        <v>31</v>
      </c>
      <c r="B48" s="7">
        <v>43.2</v>
      </c>
    </row>
    <row r="49" spans="1:2">
      <c r="A49" s="6" t="s">
        <v>22</v>
      </c>
      <c r="B49" s="7">
        <v>199.8</v>
      </c>
    </row>
    <row r="50" spans="1:2">
      <c r="A50" s="6" t="s">
        <v>589</v>
      </c>
      <c r="B50" s="7">
        <v>613</v>
      </c>
    </row>
    <row r="51" spans="1:2">
      <c r="A51" s="6" t="s">
        <v>590</v>
      </c>
      <c r="B51" s="7">
        <v>492.25</v>
      </c>
    </row>
    <row r="52" spans="1:2">
      <c r="A52" s="6" t="s">
        <v>529</v>
      </c>
      <c r="B52" s="7">
        <v>67.900000000000006</v>
      </c>
    </row>
    <row r="53" spans="1:2">
      <c r="A53" s="6" t="s">
        <v>485</v>
      </c>
      <c r="B53" s="7">
        <v>65.7</v>
      </c>
    </row>
    <row r="54" spans="1:2">
      <c r="A54" s="6" t="s">
        <v>355</v>
      </c>
      <c r="B54" s="7">
        <v>41.3</v>
      </c>
    </row>
    <row r="55" spans="1:2">
      <c r="A55" s="6" t="s">
        <v>413</v>
      </c>
      <c r="B55" s="7">
        <v>46.3</v>
      </c>
    </row>
    <row r="56" spans="1:2">
      <c r="A56" s="6" t="s">
        <v>624</v>
      </c>
      <c r="B56" s="7">
        <v>53.5</v>
      </c>
    </row>
    <row r="57" spans="1:2">
      <c r="A57" s="6" t="s">
        <v>837</v>
      </c>
      <c r="B57" s="7">
        <v>387.6</v>
      </c>
    </row>
    <row r="58" spans="1:2">
      <c r="A58" s="6" t="s">
        <v>870</v>
      </c>
      <c r="B58" s="7">
        <v>175.4</v>
      </c>
    </row>
    <row r="59" spans="1:2">
      <c r="A59" s="6" t="s">
        <v>598</v>
      </c>
      <c r="B59" s="7">
        <v>383.5</v>
      </c>
    </row>
    <row r="60" spans="1:2">
      <c r="A60" s="6" t="s">
        <v>384</v>
      </c>
      <c r="B60" s="7">
        <v>49.7</v>
      </c>
    </row>
    <row r="61" spans="1:2">
      <c r="A61" s="6" t="s">
        <v>182</v>
      </c>
      <c r="B61" s="7">
        <v>121.8</v>
      </c>
    </row>
    <row r="62" spans="1:2">
      <c r="A62" s="6" t="s">
        <v>795</v>
      </c>
      <c r="B62" s="7">
        <v>21.8</v>
      </c>
    </row>
    <row r="63" spans="1:2">
      <c r="A63" s="6" t="s">
        <v>435</v>
      </c>
      <c r="B63" s="7">
        <v>667</v>
      </c>
    </row>
    <row r="64" spans="1:2">
      <c r="A64" s="6" t="s">
        <v>762</v>
      </c>
      <c r="B64" s="7">
        <v>472</v>
      </c>
    </row>
    <row r="65" spans="1:2">
      <c r="A65" s="6" t="s">
        <v>763</v>
      </c>
      <c r="B65" s="7">
        <v>554.0333333333333</v>
      </c>
    </row>
    <row r="66" spans="1:2">
      <c r="A66" s="6" t="s">
        <v>715</v>
      </c>
      <c r="B66" s="7">
        <v>514.9666666666667</v>
      </c>
    </row>
    <row r="67" spans="1:2">
      <c r="A67" s="6" t="s">
        <v>436</v>
      </c>
      <c r="B67" s="7">
        <v>251.7</v>
      </c>
    </row>
    <row r="68" spans="1:2">
      <c r="A68" s="6" t="s">
        <v>560</v>
      </c>
      <c r="B68" s="7">
        <v>98.5</v>
      </c>
    </row>
    <row r="69" spans="1:2">
      <c r="A69" s="6" t="s">
        <v>322</v>
      </c>
      <c r="B69" s="7">
        <v>51.3</v>
      </c>
    </row>
    <row r="70" spans="1:2">
      <c r="A70" s="6" t="s">
        <v>323</v>
      </c>
      <c r="B70" s="7">
        <v>61.7</v>
      </c>
    </row>
    <row r="71" spans="1:2">
      <c r="A71" s="6" t="s">
        <v>324</v>
      </c>
      <c r="B71" s="7">
        <v>53.2</v>
      </c>
    </row>
    <row r="72" spans="1:2">
      <c r="A72" s="6" t="s">
        <v>29</v>
      </c>
      <c r="B72" s="7">
        <v>36.200000000000003</v>
      </c>
    </row>
    <row r="73" spans="1:2">
      <c r="A73" s="6" t="s">
        <v>30</v>
      </c>
      <c r="B73" s="7">
        <v>33.5</v>
      </c>
    </row>
    <row r="74" spans="1:2">
      <c r="A74" s="6" t="s">
        <v>427</v>
      </c>
      <c r="B74" s="7">
        <v>170.8</v>
      </c>
    </row>
    <row r="75" spans="1:2">
      <c r="A75" s="6" t="s">
        <v>428</v>
      </c>
      <c r="B75" s="7">
        <v>163.9</v>
      </c>
    </row>
    <row r="76" spans="1:2">
      <c r="A76" s="6" t="s">
        <v>405</v>
      </c>
      <c r="B76" s="7">
        <v>138.6</v>
      </c>
    </row>
    <row r="77" spans="1:2">
      <c r="A77" s="6" t="s">
        <v>450</v>
      </c>
      <c r="B77" s="7">
        <v>157.1</v>
      </c>
    </row>
    <row r="78" spans="1:2">
      <c r="A78" s="6" t="s">
        <v>661</v>
      </c>
      <c r="B78" s="7">
        <v>155.19999999999999</v>
      </c>
    </row>
    <row r="79" spans="1:2">
      <c r="A79" s="6" t="s">
        <v>439</v>
      </c>
      <c r="B79" s="7">
        <v>667</v>
      </c>
    </row>
    <row r="80" spans="1:2">
      <c r="A80" s="6" t="s">
        <v>151</v>
      </c>
      <c r="B80" s="7">
        <v>34.5</v>
      </c>
    </row>
    <row r="81" spans="1:2">
      <c r="A81" s="6" t="s">
        <v>593</v>
      </c>
      <c r="B81" s="7">
        <v>356.5</v>
      </c>
    </row>
    <row r="82" spans="1:2">
      <c r="A82" s="6" t="s">
        <v>594</v>
      </c>
      <c r="B82" s="7">
        <v>542.66666666666663</v>
      </c>
    </row>
    <row r="83" spans="1:2">
      <c r="A83" s="6" t="s">
        <v>293</v>
      </c>
      <c r="B83" s="7">
        <v>35.799999999999997</v>
      </c>
    </row>
    <row r="84" spans="1:2">
      <c r="A84" s="6" t="s">
        <v>727</v>
      </c>
      <c r="B84" s="7">
        <v>153.44999999999999</v>
      </c>
    </row>
    <row r="85" spans="1:2">
      <c r="A85" s="6" t="s">
        <v>662</v>
      </c>
      <c r="B85" s="7">
        <v>220</v>
      </c>
    </row>
    <row r="86" spans="1:2">
      <c r="A86" s="6" t="s">
        <v>532</v>
      </c>
      <c r="B86" s="7">
        <v>66.400000000000006</v>
      </c>
    </row>
    <row r="87" spans="1:2">
      <c r="A87" s="6" t="s">
        <v>270</v>
      </c>
      <c r="B87" s="7">
        <v>74.900000000000006</v>
      </c>
    </row>
    <row r="88" spans="1:2">
      <c r="A88" s="6" t="s">
        <v>804</v>
      </c>
      <c r="B88" s="7">
        <v>171.5</v>
      </c>
    </row>
    <row r="89" spans="1:2">
      <c r="A89" s="6" t="s">
        <v>646</v>
      </c>
      <c r="B89" s="7">
        <v>156.1</v>
      </c>
    </row>
    <row r="90" spans="1:2">
      <c r="A90" s="6" t="s">
        <v>339</v>
      </c>
      <c r="B90" s="7">
        <v>87.3</v>
      </c>
    </row>
    <row r="91" spans="1:2">
      <c r="A91" s="6" t="s">
        <v>716</v>
      </c>
      <c r="B91" s="7">
        <v>355</v>
      </c>
    </row>
    <row r="92" spans="1:2">
      <c r="A92" s="6" t="s">
        <v>717</v>
      </c>
      <c r="B92" s="7">
        <v>306.66666666666669</v>
      </c>
    </row>
    <row r="93" spans="1:2">
      <c r="A93" s="6" t="s">
        <v>438</v>
      </c>
      <c r="B93" s="7">
        <v>334</v>
      </c>
    </row>
    <row r="94" spans="1:2">
      <c r="A94" s="6" t="s">
        <v>325</v>
      </c>
      <c r="B94" s="7">
        <v>60.1</v>
      </c>
    </row>
    <row r="95" spans="1:2">
      <c r="A95" s="6" t="s">
        <v>326</v>
      </c>
      <c r="B95" s="7">
        <v>51.9</v>
      </c>
    </row>
    <row r="96" spans="1:2">
      <c r="A96" s="6" t="s">
        <v>207</v>
      </c>
      <c r="B96" s="7">
        <v>225.8</v>
      </c>
    </row>
    <row r="97" spans="1:2">
      <c r="A97" s="6" t="s">
        <v>663</v>
      </c>
      <c r="B97" s="7">
        <v>322.5</v>
      </c>
    </row>
    <row r="98" spans="1:2">
      <c r="A98" s="6" t="s">
        <v>664</v>
      </c>
      <c r="B98" s="7">
        <v>260.35000000000002</v>
      </c>
    </row>
    <row r="99" spans="1:2">
      <c r="A99" s="6" t="s">
        <v>610</v>
      </c>
      <c r="B99" s="7">
        <v>235</v>
      </c>
    </row>
    <row r="100" spans="1:2">
      <c r="A100" s="6" t="s">
        <v>402</v>
      </c>
      <c r="B100" s="7">
        <v>295</v>
      </c>
    </row>
    <row r="101" spans="1:2">
      <c r="A101" s="6" t="s">
        <v>611</v>
      </c>
      <c r="B101" s="7">
        <v>264.56666666666666</v>
      </c>
    </row>
    <row r="102" spans="1:2">
      <c r="A102" s="6" t="s">
        <v>665</v>
      </c>
      <c r="B102" s="7">
        <v>132</v>
      </c>
    </row>
    <row r="103" spans="1:2">
      <c r="A103" s="6" t="s">
        <v>452</v>
      </c>
      <c r="B103" s="7">
        <v>138.1</v>
      </c>
    </row>
    <row r="104" spans="1:2">
      <c r="A104" s="6" t="s">
        <v>653</v>
      </c>
      <c r="B104" s="7">
        <v>314.5</v>
      </c>
    </row>
    <row r="105" spans="1:2">
      <c r="A105" s="6" t="s">
        <v>634</v>
      </c>
      <c r="B105" s="7">
        <v>297.3</v>
      </c>
    </row>
    <row r="106" spans="1:2">
      <c r="A106" s="6" t="s">
        <v>530</v>
      </c>
      <c r="B106" s="7">
        <v>69.2</v>
      </c>
    </row>
    <row r="107" spans="1:2">
      <c r="A107" s="6" t="s">
        <v>739</v>
      </c>
      <c r="B107" s="7">
        <v>250.8</v>
      </c>
    </row>
    <row r="108" spans="1:2">
      <c r="A108" s="6" t="s">
        <v>740</v>
      </c>
      <c r="B108" s="7">
        <v>331</v>
      </c>
    </row>
    <row r="109" spans="1:2">
      <c r="A109" s="6" t="s">
        <v>345</v>
      </c>
      <c r="B109" s="7">
        <v>227.2</v>
      </c>
    </row>
    <row r="110" spans="1:2">
      <c r="A110" s="6" t="s">
        <v>459</v>
      </c>
      <c r="B110" s="7">
        <v>255.2</v>
      </c>
    </row>
    <row r="111" spans="1:2">
      <c r="A111" s="6" t="s">
        <v>838</v>
      </c>
      <c r="B111" s="7">
        <v>240.35</v>
      </c>
    </row>
    <row r="112" spans="1:2">
      <c r="A112" s="6" t="s">
        <v>460</v>
      </c>
      <c r="B112" s="7">
        <v>242.7</v>
      </c>
    </row>
    <row r="113" spans="1:2">
      <c r="A113" s="6" t="s">
        <v>620</v>
      </c>
      <c r="B113" s="7">
        <v>191</v>
      </c>
    </row>
    <row r="114" spans="1:2">
      <c r="A114" s="6" t="s">
        <v>676</v>
      </c>
      <c r="B114" s="7">
        <v>256</v>
      </c>
    </row>
    <row r="115" spans="1:2">
      <c r="A115" s="6" t="s">
        <v>718</v>
      </c>
      <c r="B115" s="7">
        <v>167.75</v>
      </c>
    </row>
    <row r="116" spans="1:2">
      <c r="A116" s="6" t="s">
        <v>753</v>
      </c>
      <c r="B116" s="7">
        <v>190.8</v>
      </c>
    </row>
    <row r="117" spans="1:2">
      <c r="A117" s="6" t="s">
        <v>872</v>
      </c>
      <c r="B117" s="7">
        <v>169.6</v>
      </c>
    </row>
    <row r="118" spans="1:2">
      <c r="A118" s="6" t="s">
        <v>666</v>
      </c>
      <c r="B118" s="7">
        <v>197</v>
      </c>
    </row>
    <row r="119" spans="1:2">
      <c r="A119" s="6" t="s">
        <v>556</v>
      </c>
      <c r="B119" s="7">
        <v>85.9</v>
      </c>
    </row>
    <row r="120" spans="1:2">
      <c r="A120" s="6" t="s">
        <v>557</v>
      </c>
      <c r="B120" s="7">
        <v>86.7</v>
      </c>
    </row>
    <row r="121" spans="1:2">
      <c r="A121" s="6" t="s">
        <v>555</v>
      </c>
      <c r="B121" s="7">
        <v>109.9</v>
      </c>
    </row>
    <row r="122" spans="1:2">
      <c r="A122" s="6" t="s">
        <v>361</v>
      </c>
      <c r="B122" s="7">
        <v>72.5</v>
      </c>
    </row>
    <row r="123" spans="1:2">
      <c r="A123" s="6" t="s">
        <v>726</v>
      </c>
      <c r="B123" s="7">
        <v>71.5</v>
      </c>
    </row>
    <row r="124" spans="1:2">
      <c r="A124" s="6" t="s">
        <v>809</v>
      </c>
      <c r="B124" s="7">
        <v>124.3</v>
      </c>
    </row>
    <row r="125" spans="1:2">
      <c r="A125" s="6" t="s">
        <v>667</v>
      </c>
      <c r="B125" s="7">
        <v>118</v>
      </c>
    </row>
    <row r="126" spans="1:2">
      <c r="A126" s="6" t="s">
        <v>698</v>
      </c>
      <c r="B126" s="7">
        <v>160.6</v>
      </c>
    </row>
    <row r="127" spans="1:2">
      <c r="A127" s="6" t="s">
        <v>492</v>
      </c>
      <c r="B127" s="7">
        <v>79.349999999999994</v>
      </c>
    </row>
    <row r="128" spans="1:2">
      <c r="A128" s="6" t="s">
        <v>398</v>
      </c>
      <c r="B128" s="7">
        <v>166.5</v>
      </c>
    </row>
    <row r="129" spans="1:2">
      <c r="A129" s="6" t="s">
        <v>871</v>
      </c>
      <c r="B129" s="7">
        <v>151</v>
      </c>
    </row>
    <row r="130" spans="1:2">
      <c r="A130" s="6" t="s">
        <v>500</v>
      </c>
      <c r="B130" s="7">
        <v>47.5</v>
      </c>
    </row>
    <row r="131" spans="1:2">
      <c r="A131" s="6" t="s">
        <v>135</v>
      </c>
      <c r="B131" s="7">
        <v>106.6</v>
      </c>
    </row>
    <row r="132" spans="1:2">
      <c r="A132" s="6" t="s">
        <v>134</v>
      </c>
      <c r="B132" s="7">
        <v>200</v>
      </c>
    </row>
    <row r="133" spans="1:2">
      <c r="A133" s="6" t="s">
        <v>411</v>
      </c>
      <c r="B133" s="7">
        <v>71.099999999999994</v>
      </c>
    </row>
    <row r="134" spans="1:2">
      <c r="A134" s="6" t="s">
        <v>430</v>
      </c>
      <c r="B134" s="7">
        <v>72.7</v>
      </c>
    </row>
    <row r="135" spans="1:2">
      <c r="A135" s="6" t="s">
        <v>621</v>
      </c>
      <c r="B135" s="7">
        <v>72</v>
      </c>
    </row>
    <row r="136" spans="1:2">
      <c r="A136" s="6" t="s">
        <v>104</v>
      </c>
      <c r="B136" s="7">
        <v>82.6</v>
      </c>
    </row>
    <row r="137" spans="1:2">
      <c r="A137" s="6" t="s">
        <v>4</v>
      </c>
      <c r="B137" s="7">
        <v>62.8</v>
      </c>
    </row>
    <row r="138" spans="1:2">
      <c r="A138" s="6" t="s">
        <v>163</v>
      </c>
      <c r="B138" s="7">
        <v>62.7</v>
      </c>
    </row>
    <row r="139" spans="1:2">
      <c r="A139" s="6" t="s">
        <v>420</v>
      </c>
      <c r="B139" s="7">
        <v>301.7</v>
      </c>
    </row>
    <row r="140" spans="1:2">
      <c r="A140" s="6" t="s">
        <v>57</v>
      </c>
      <c r="B140" s="7">
        <v>37.299999999999997</v>
      </c>
    </row>
    <row r="141" spans="1:2">
      <c r="A141" s="6" t="s">
        <v>312</v>
      </c>
      <c r="B141" s="7">
        <v>37.299999999999997</v>
      </c>
    </row>
    <row r="142" spans="1:2">
      <c r="A142" s="6" t="s">
        <v>313</v>
      </c>
      <c r="B142" s="7">
        <v>36.9</v>
      </c>
    </row>
    <row r="143" spans="1:2">
      <c r="A143" s="6" t="s">
        <v>677</v>
      </c>
      <c r="B143" s="7">
        <v>242.35</v>
      </c>
    </row>
    <row r="144" spans="1:2">
      <c r="A144" s="6" t="s">
        <v>786</v>
      </c>
      <c r="B144" s="7">
        <v>235.3</v>
      </c>
    </row>
    <row r="145" spans="1:2">
      <c r="A145" s="6" t="s">
        <v>805</v>
      </c>
      <c r="B145" s="7">
        <v>208.95</v>
      </c>
    </row>
    <row r="146" spans="1:2">
      <c r="A146" s="6" t="s">
        <v>518</v>
      </c>
      <c r="B146" s="7">
        <v>129.5</v>
      </c>
    </row>
    <row r="147" spans="1:2">
      <c r="A147" s="6" t="s">
        <v>668</v>
      </c>
      <c r="B147" s="7">
        <v>322</v>
      </c>
    </row>
    <row r="148" spans="1:2">
      <c r="A148" s="6" t="s">
        <v>519</v>
      </c>
      <c r="B148" s="7">
        <v>135.69999999999999</v>
      </c>
    </row>
    <row r="149" spans="1:2">
      <c r="A149" s="6" t="s">
        <v>521</v>
      </c>
      <c r="B149" s="7">
        <v>43.8</v>
      </c>
    </row>
    <row r="150" spans="1:2">
      <c r="A150" s="6" t="s">
        <v>19</v>
      </c>
      <c r="B150" s="7">
        <v>77</v>
      </c>
    </row>
    <row r="151" spans="1:2">
      <c r="A151" s="6" t="s">
        <v>447</v>
      </c>
      <c r="B151" s="7">
        <v>50.6</v>
      </c>
    </row>
    <row r="152" spans="1:2">
      <c r="A152" s="6" t="s">
        <v>78</v>
      </c>
      <c r="B152" s="7">
        <v>32.799999999999997</v>
      </c>
    </row>
    <row r="153" spans="1:2">
      <c r="A153" s="6" t="s">
        <v>351</v>
      </c>
      <c r="B153" s="7">
        <v>84.4</v>
      </c>
    </row>
    <row r="154" spans="1:2">
      <c r="A154" s="6" t="s">
        <v>353</v>
      </c>
      <c r="B154" s="7">
        <v>91.1</v>
      </c>
    </row>
    <row r="155" spans="1:2">
      <c r="A155" s="6" t="s">
        <v>352</v>
      </c>
      <c r="B155" s="7">
        <v>100.2</v>
      </c>
    </row>
    <row r="156" spans="1:2">
      <c r="A156" s="6" t="s">
        <v>350</v>
      </c>
      <c r="B156" s="7">
        <v>100.5</v>
      </c>
    </row>
    <row r="157" spans="1:2">
      <c r="A157" s="6" t="s">
        <v>817</v>
      </c>
      <c r="B157" s="7">
        <v>398</v>
      </c>
    </row>
    <row r="158" spans="1:2">
      <c r="A158" s="6" t="s">
        <v>443</v>
      </c>
      <c r="B158" s="7">
        <v>396</v>
      </c>
    </row>
    <row r="159" spans="1:2">
      <c r="A159" s="6" t="s">
        <v>130</v>
      </c>
      <c r="B159" s="7">
        <v>62.1</v>
      </c>
    </row>
    <row r="160" spans="1:2">
      <c r="A160" s="6" t="s">
        <v>181</v>
      </c>
      <c r="B160" s="7">
        <v>179.9</v>
      </c>
    </row>
    <row r="161" spans="1:2">
      <c r="A161" s="6" t="s">
        <v>321</v>
      </c>
      <c r="B161" s="7">
        <v>36.1</v>
      </c>
    </row>
    <row r="162" spans="1:2">
      <c r="A162" s="6" t="s">
        <v>368</v>
      </c>
      <c r="B162" s="7">
        <v>25.3</v>
      </c>
    </row>
    <row r="163" spans="1:2">
      <c r="A163" s="6" t="s">
        <v>171</v>
      </c>
      <c r="B163" s="7">
        <v>151.4</v>
      </c>
    </row>
    <row r="164" spans="1:2">
      <c r="A164" s="6" t="s">
        <v>421</v>
      </c>
      <c r="B164" s="7">
        <v>282</v>
      </c>
    </row>
    <row r="165" spans="1:2">
      <c r="A165" s="6" t="s">
        <v>599</v>
      </c>
      <c r="B165" s="7">
        <v>344</v>
      </c>
    </row>
    <row r="166" spans="1:2">
      <c r="A166" s="6" t="s">
        <v>56</v>
      </c>
      <c r="B166" s="7">
        <v>26.7</v>
      </c>
    </row>
    <row r="167" spans="1:2">
      <c r="A167" s="6" t="s">
        <v>622</v>
      </c>
      <c r="B167" s="7">
        <v>71.075000000000003</v>
      </c>
    </row>
    <row r="168" spans="1:2">
      <c r="A168" s="6" t="s">
        <v>422</v>
      </c>
      <c r="B168" s="7">
        <v>546</v>
      </c>
    </row>
    <row r="169" spans="1:2">
      <c r="A169" s="6" t="s">
        <v>50</v>
      </c>
      <c r="B169" s="7">
        <v>75</v>
      </c>
    </row>
    <row r="170" spans="1:2">
      <c r="A170" s="6" t="s">
        <v>612</v>
      </c>
      <c r="B170" s="7">
        <v>170</v>
      </c>
    </row>
    <row r="171" spans="1:2">
      <c r="A171" s="6" t="s">
        <v>441</v>
      </c>
      <c r="B171" s="7">
        <v>586</v>
      </c>
    </row>
    <row r="172" spans="1:2">
      <c r="A172" s="6" t="s">
        <v>768</v>
      </c>
      <c r="B172" s="7">
        <v>532.66666666666663</v>
      </c>
    </row>
    <row r="173" spans="1:2">
      <c r="A173" s="6" t="s">
        <v>524</v>
      </c>
      <c r="B173" s="7">
        <v>87.25</v>
      </c>
    </row>
    <row r="174" spans="1:2">
      <c r="A174" s="6" t="s">
        <v>462</v>
      </c>
      <c r="B174" s="7">
        <v>256.89999999999998</v>
      </c>
    </row>
    <row r="175" spans="1:2">
      <c r="A175" s="6" t="s">
        <v>842</v>
      </c>
      <c r="B175" s="7">
        <v>249</v>
      </c>
    </row>
    <row r="176" spans="1:2">
      <c r="A176" s="6" t="s">
        <v>600</v>
      </c>
      <c r="B176" s="7">
        <v>139.75</v>
      </c>
    </row>
    <row r="177" spans="1:2">
      <c r="A177" s="6" t="s">
        <v>32</v>
      </c>
      <c r="B177" s="7">
        <v>29.9</v>
      </c>
    </row>
    <row r="178" spans="1:2">
      <c r="A178" s="6" t="s">
        <v>758</v>
      </c>
      <c r="B178" s="7">
        <v>92.95</v>
      </c>
    </row>
    <row r="179" spans="1:2">
      <c r="A179" s="6" t="s">
        <v>759</v>
      </c>
      <c r="B179" s="7">
        <v>88.1</v>
      </c>
    </row>
    <row r="180" spans="1:2">
      <c r="A180" s="6" t="s">
        <v>767</v>
      </c>
      <c r="B180" s="7">
        <v>257.5</v>
      </c>
    </row>
    <row r="181" spans="1:2">
      <c r="A181" s="6" t="s">
        <v>415</v>
      </c>
      <c r="B181" s="7">
        <v>30.2</v>
      </c>
    </row>
    <row r="182" spans="1:2">
      <c r="A182" s="6" t="s">
        <v>657</v>
      </c>
      <c r="B182" s="7">
        <v>100.1</v>
      </c>
    </row>
    <row r="183" spans="1:2">
      <c r="A183" s="6" t="s">
        <v>157</v>
      </c>
      <c r="B183" s="7">
        <v>44</v>
      </c>
    </row>
    <row r="184" spans="1:2">
      <c r="A184" s="6" t="s">
        <v>810</v>
      </c>
      <c r="B184" s="7">
        <v>116.8</v>
      </c>
    </row>
    <row r="185" spans="1:2">
      <c r="A185" s="6" t="s">
        <v>577</v>
      </c>
      <c r="B185" s="7">
        <v>124.2</v>
      </c>
    </row>
    <row r="186" spans="1:2">
      <c r="A186" s="6" t="s">
        <v>416</v>
      </c>
      <c r="B186" s="7">
        <v>76.900000000000006</v>
      </c>
    </row>
    <row r="187" spans="1:2">
      <c r="A187" s="6" t="s">
        <v>699</v>
      </c>
      <c r="B187" s="7">
        <v>122</v>
      </c>
    </row>
    <row r="188" spans="1:2">
      <c r="A188" s="6" t="s">
        <v>700</v>
      </c>
      <c r="B188" s="7">
        <v>105.5</v>
      </c>
    </row>
    <row r="189" spans="1:2">
      <c r="A189" s="6" t="s">
        <v>701</v>
      </c>
      <c r="B189" s="7">
        <v>127.4</v>
      </c>
    </row>
    <row r="190" spans="1:2">
      <c r="A190" s="6" t="s">
        <v>392</v>
      </c>
      <c r="B190" s="7">
        <v>123.2</v>
      </c>
    </row>
    <row r="191" spans="1:2">
      <c r="A191" s="6" t="s">
        <v>393</v>
      </c>
      <c r="B191" s="7">
        <v>136.6</v>
      </c>
    </row>
    <row r="192" spans="1:2">
      <c r="A192" s="6" t="s">
        <v>702</v>
      </c>
      <c r="B192" s="7">
        <v>108.7</v>
      </c>
    </row>
    <row r="193" spans="1:2">
      <c r="A193" s="6" t="s">
        <v>703</v>
      </c>
      <c r="B193" s="7">
        <v>62.6</v>
      </c>
    </row>
    <row r="194" spans="1:2">
      <c r="A194" s="6" t="s">
        <v>830</v>
      </c>
      <c r="B194" s="7">
        <v>277.14999999999998</v>
      </c>
    </row>
    <row r="195" spans="1:2">
      <c r="A195" s="6" t="s">
        <v>203</v>
      </c>
      <c r="B195" s="7">
        <v>248.05</v>
      </c>
    </row>
    <row r="196" spans="1:2">
      <c r="A196" s="6" t="s">
        <v>750</v>
      </c>
      <c r="B196" s="7">
        <v>281.60000000000002</v>
      </c>
    </row>
    <row r="197" spans="1:2">
      <c r="A197" s="6" t="s">
        <v>497</v>
      </c>
      <c r="B197" s="7">
        <v>82.8</v>
      </c>
    </row>
    <row r="198" spans="1:2">
      <c r="A198" s="6" t="s">
        <v>305</v>
      </c>
      <c r="B198" s="7">
        <v>108.9</v>
      </c>
    </row>
    <row r="199" spans="1:2">
      <c r="A199" s="6" t="s">
        <v>486</v>
      </c>
      <c r="B199" s="7">
        <v>95.3</v>
      </c>
    </row>
    <row r="200" spans="1:2">
      <c r="A200" s="6" t="s">
        <v>15</v>
      </c>
      <c r="B200" s="7">
        <v>88.9</v>
      </c>
    </row>
    <row r="201" spans="1:2">
      <c r="A201" s="6" t="s">
        <v>16</v>
      </c>
      <c r="B201" s="7">
        <v>66.599999999999994</v>
      </c>
    </row>
    <row r="202" spans="1:2">
      <c r="A202" s="6" t="s">
        <v>787</v>
      </c>
      <c r="B202" s="7">
        <v>294.14999999999998</v>
      </c>
    </row>
    <row r="203" spans="1:2">
      <c r="A203" s="6" t="s">
        <v>307</v>
      </c>
      <c r="B203" s="7">
        <v>188.1</v>
      </c>
    </row>
    <row r="204" spans="1:2">
      <c r="A204" s="6" t="s">
        <v>202</v>
      </c>
      <c r="B204" s="7">
        <v>201.8</v>
      </c>
    </row>
    <row r="205" spans="1:2">
      <c r="A205" s="6" t="s">
        <v>179</v>
      </c>
      <c r="B205" s="7">
        <v>196.7</v>
      </c>
    </row>
    <row r="206" spans="1:2">
      <c r="A206" s="6" t="s">
        <v>180</v>
      </c>
      <c r="B206" s="7">
        <v>154.5</v>
      </c>
    </row>
    <row r="207" spans="1:2">
      <c r="A207" s="6" t="s">
        <v>580</v>
      </c>
      <c r="B207" s="7">
        <v>108.5</v>
      </c>
    </row>
    <row r="208" spans="1:2">
      <c r="A208" s="6" t="s">
        <v>581</v>
      </c>
      <c r="B208" s="7">
        <v>95.6</v>
      </c>
    </row>
    <row r="209" spans="1:2">
      <c r="A209" s="6" t="s">
        <v>159</v>
      </c>
      <c r="B209" s="7">
        <v>24.4</v>
      </c>
    </row>
    <row r="210" spans="1:2">
      <c r="A210" s="6" t="s">
        <v>798</v>
      </c>
      <c r="B210" s="7">
        <v>365</v>
      </c>
    </row>
    <row r="211" spans="1:2">
      <c r="A211" s="6" t="s">
        <v>799</v>
      </c>
      <c r="B211" s="7">
        <v>373</v>
      </c>
    </row>
    <row r="212" spans="1:2">
      <c r="A212" s="6" t="s">
        <v>800</v>
      </c>
      <c r="B212" s="7">
        <v>392</v>
      </c>
    </row>
    <row r="213" spans="1:2">
      <c r="A213" s="6" t="s">
        <v>487</v>
      </c>
      <c r="B213" s="7">
        <v>71.8</v>
      </c>
    </row>
    <row r="214" spans="1:2">
      <c r="A214" s="6" t="s">
        <v>399</v>
      </c>
      <c r="B214" s="7">
        <v>134.1</v>
      </c>
    </row>
    <row r="215" spans="1:2">
      <c r="A215" s="6" t="s">
        <v>796</v>
      </c>
      <c r="B215" s="7">
        <v>125.3</v>
      </c>
    </row>
    <row r="216" spans="1:2">
      <c r="A216" s="6" t="s">
        <v>671</v>
      </c>
      <c r="B216" s="7">
        <v>178.6</v>
      </c>
    </row>
    <row r="217" spans="1:2">
      <c r="A217" s="6" t="s">
        <v>672</v>
      </c>
      <c r="B217" s="7">
        <v>203.9</v>
      </c>
    </row>
    <row r="218" spans="1:2">
      <c r="A218" s="6" t="s">
        <v>400</v>
      </c>
      <c r="B218" s="7">
        <v>89.6</v>
      </c>
    </row>
    <row r="219" spans="1:2">
      <c r="A219" s="6" t="s">
        <v>601</v>
      </c>
      <c r="B219" s="7">
        <v>318</v>
      </c>
    </row>
    <row r="220" spans="1:2">
      <c r="A220" s="6" t="s">
        <v>603</v>
      </c>
      <c r="B220" s="7">
        <v>439</v>
      </c>
    </row>
    <row r="221" spans="1:2">
      <c r="A221" s="6" t="s">
        <v>602</v>
      </c>
      <c r="B221" s="7">
        <v>552.5</v>
      </c>
    </row>
    <row r="222" spans="1:2">
      <c r="A222" s="6" t="s">
        <v>445</v>
      </c>
      <c r="B222" s="7">
        <v>890</v>
      </c>
    </row>
    <row r="223" spans="1:2">
      <c r="A223" s="6" t="s">
        <v>364</v>
      </c>
      <c r="B223" s="7">
        <v>42.8</v>
      </c>
    </row>
    <row r="224" spans="1:2">
      <c r="A224" s="6" t="s">
        <v>365</v>
      </c>
      <c r="B224" s="7">
        <v>50.6</v>
      </c>
    </row>
    <row r="225" spans="1:2">
      <c r="A225" s="6" t="s">
        <v>629</v>
      </c>
      <c r="B225" s="7">
        <v>118.25</v>
      </c>
    </row>
    <row r="226" spans="1:2">
      <c r="A226" s="6" t="s">
        <v>860</v>
      </c>
      <c r="B226" s="7">
        <v>156.6</v>
      </c>
    </row>
    <row r="227" spans="1:2">
      <c r="A227" s="6" t="s">
        <v>483</v>
      </c>
      <c r="B227" s="7">
        <v>44</v>
      </c>
    </row>
    <row r="228" spans="1:2">
      <c r="A228" s="6" t="s">
        <v>494</v>
      </c>
      <c r="B228" s="7">
        <v>84.3</v>
      </c>
    </row>
    <row r="229" spans="1:2">
      <c r="A229" s="6" t="s">
        <v>604</v>
      </c>
      <c r="B229" s="7">
        <v>202.3</v>
      </c>
    </row>
    <row r="230" spans="1:2">
      <c r="A230" s="6" t="s">
        <v>605</v>
      </c>
      <c r="B230" s="7">
        <v>185</v>
      </c>
    </row>
    <row r="231" spans="1:2">
      <c r="A231" s="6" t="s">
        <v>328</v>
      </c>
      <c r="B231" s="7">
        <v>52.8</v>
      </c>
    </row>
    <row r="232" spans="1:2">
      <c r="A232" s="6" t="s">
        <v>250</v>
      </c>
      <c r="B232" s="7">
        <v>50.4</v>
      </c>
    </row>
    <row r="233" spans="1:2">
      <c r="A233" s="6" t="s">
        <v>158</v>
      </c>
      <c r="B233" s="7">
        <v>49.2</v>
      </c>
    </row>
    <row r="234" spans="1:2">
      <c r="A234" s="6" t="s">
        <v>175</v>
      </c>
      <c r="B234" s="7">
        <v>71.3</v>
      </c>
    </row>
    <row r="235" spans="1:2">
      <c r="A235" s="6" t="s">
        <v>306</v>
      </c>
      <c r="B235" s="7">
        <v>78.599999999999994</v>
      </c>
    </row>
    <row r="236" spans="1:2">
      <c r="A236" s="6" t="s">
        <v>176</v>
      </c>
      <c r="B236" s="7">
        <v>82</v>
      </c>
    </row>
    <row r="237" spans="1:2">
      <c r="A237" s="6" t="s">
        <v>132</v>
      </c>
      <c r="B237" s="7">
        <v>213</v>
      </c>
    </row>
    <row r="238" spans="1:2">
      <c r="A238" s="6" t="s">
        <v>693</v>
      </c>
      <c r="B238" s="7">
        <v>323</v>
      </c>
    </row>
    <row r="239" spans="1:2">
      <c r="A239" s="6" t="s">
        <v>694</v>
      </c>
      <c r="B239" s="7">
        <v>425.25</v>
      </c>
    </row>
    <row r="240" spans="1:2">
      <c r="A240" s="6" t="s">
        <v>675</v>
      </c>
      <c r="B240" s="7">
        <v>311</v>
      </c>
    </row>
    <row r="241" spans="1:2">
      <c r="A241" s="6" t="s">
        <v>541</v>
      </c>
      <c r="B241" s="7">
        <v>340</v>
      </c>
    </row>
    <row r="242" spans="1:2">
      <c r="A242" s="6" t="s">
        <v>540</v>
      </c>
      <c r="B242" s="7">
        <v>321</v>
      </c>
    </row>
    <row r="243" spans="1:2">
      <c r="A243" s="6" t="s">
        <v>857</v>
      </c>
      <c r="B243" s="7">
        <v>326</v>
      </c>
    </row>
    <row r="244" spans="1:2">
      <c r="A244" s="6" t="s">
        <v>251</v>
      </c>
      <c r="B244" s="7">
        <v>44.8</v>
      </c>
    </row>
    <row r="245" spans="1:2">
      <c r="A245" s="6" t="s">
        <v>215</v>
      </c>
      <c r="B245" s="7">
        <v>100.5</v>
      </c>
    </row>
    <row r="246" spans="1:2">
      <c r="A246" s="6" t="s">
        <v>136</v>
      </c>
      <c r="B246" s="7">
        <v>126</v>
      </c>
    </row>
    <row r="247" spans="1:2">
      <c r="A247" s="6" t="s">
        <v>738</v>
      </c>
      <c r="B247" s="7">
        <v>232.7</v>
      </c>
    </row>
    <row r="248" spans="1:2">
      <c r="A248" s="6" t="s">
        <v>658</v>
      </c>
      <c r="B248" s="7">
        <v>131.4</v>
      </c>
    </row>
    <row r="249" spans="1:2">
      <c r="A249" s="6" t="s">
        <v>704</v>
      </c>
      <c r="B249" s="7">
        <v>129.4</v>
      </c>
    </row>
    <row r="250" spans="1:2">
      <c r="A250" s="6" t="s">
        <v>279</v>
      </c>
      <c r="B250" s="7">
        <v>87.6</v>
      </c>
    </row>
    <row r="251" spans="1:2">
      <c r="A251" s="6" t="s">
        <v>705</v>
      </c>
      <c r="B251" s="7">
        <v>121.4</v>
      </c>
    </row>
    <row r="252" spans="1:2">
      <c r="A252" s="6" t="s">
        <v>754</v>
      </c>
      <c r="B252" s="7">
        <v>432.43333333333334</v>
      </c>
    </row>
    <row r="253" spans="1:2">
      <c r="A253" s="6" t="s">
        <v>755</v>
      </c>
      <c r="B253" s="7">
        <v>265.7</v>
      </c>
    </row>
    <row r="254" spans="1:2">
      <c r="A254" s="6" t="s">
        <v>756</v>
      </c>
      <c r="B254" s="7">
        <v>268.3</v>
      </c>
    </row>
    <row r="255" spans="1:2">
      <c r="A255" s="6" t="s">
        <v>757</v>
      </c>
      <c r="B255" s="7">
        <v>275.36666666666662</v>
      </c>
    </row>
    <row r="256" spans="1:2">
      <c r="A256" s="6" t="s">
        <v>183</v>
      </c>
      <c r="B256" s="7">
        <v>88.2</v>
      </c>
    </row>
    <row r="257" spans="1:2">
      <c r="A257" s="6" t="s">
        <v>455</v>
      </c>
      <c r="B257" s="7">
        <v>142.5</v>
      </c>
    </row>
    <row r="258" spans="1:2">
      <c r="A258" s="6" t="s">
        <v>843</v>
      </c>
      <c r="B258" s="7">
        <v>148</v>
      </c>
    </row>
    <row r="259" spans="1:2">
      <c r="A259" s="6" t="s">
        <v>145</v>
      </c>
      <c r="B259" s="7">
        <v>32.700000000000003</v>
      </c>
    </row>
    <row r="260" spans="1:2">
      <c r="A260" s="6" t="s">
        <v>146</v>
      </c>
      <c r="B260" s="7">
        <v>32.799999999999997</v>
      </c>
    </row>
    <row r="261" spans="1:2">
      <c r="A261" s="6" t="s">
        <v>147</v>
      </c>
      <c r="B261" s="7">
        <v>39.6</v>
      </c>
    </row>
    <row r="262" spans="1:2">
      <c r="A262" s="6" t="s">
        <v>102</v>
      </c>
      <c r="B262" s="7">
        <v>66.3</v>
      </c>
    </row>
    <row r="263" spans="1:2">
      <c r="A263" s="6" t="s">
        <v>501</v>
      </c>
      <c r="B263" s="7">
        <v>51.3</v>
      </c>
    </row>
    <row r="264" spans="1:2">
      <c r="A264" s="6" t="s">
        <v>476</v>
      </c>
      <c r="B264" s="7">
        <v>35.1</v>
      </c>
    </row>
    <row r="265" spans="1:2">
      <c r="A265" s="6" t="s">
        <v>378</v>
      </c>
      <c r="B265" s="7">
        <v>53.2</v>
      </c>
    </row>
    <row r="266" spans="1:2">
      <c r="A266" s="6" t="s">
        <v>218</v>
      </c>
      <c r="B266" s="7">
        <v>53.4</v>
      </c>
    </row>
    <row r="267" spans="1:2">
      <c r="A267" s="6" t="s">
        <v>219</v>
      </c>
      <c r="B267" s="7">
        <v>58.3</v>
      </c>
    </row>
    <row r="268" spans="1:2">
      <c r="A268" s="6" t="s">
        <v>217</v>
      </c>
      <c r="B268" s="7">
        <v>56.1</v>
      </c>
    </row>
    <row r="269" spans="1:2">
      <c r="A269" s="6" t="s">
        <v>66</v>
      </c>
      <c r="B269" s="7">
        <v>40.700000000000003</v>
      </c>
    </row>
    <row r="270" spans="1:2">
      <c r="A270" s="6" t="s">
        <v>69</v>
      </c>
      <c r="B270" s="7">
        <v>31.4</v>
      </c>
    </row>
    <row r="271" spans="1:2">
      <c r="A271" s="6" t="s">
        <v>67</v>
      </c>
      <c r="B271" s="7">
        <v>41.2</v>
      </c>
    </row>
    <row r="272" spans="1:2">
      <c r="A272" s="6" t="s">
        <v>68</v>
      </c>
      <c r="B272" s="7">
        <v>26.2</v>
      </c>
    </row>
    <row r="273" spans="1:2">
      <c r="A273" s="6" t="s">
        <v>508</v>
      </c>
      <c r="B273" s="7">
        <v>66.900000000000006</v>
      </c>
    </row>
    <row r="274" spans="1:2">
      <c r="A274" s="6" t="s">
        <v>281</v>
      </c>
      <c r="B274" s="7">
        <v>74.3</v>
      </c>
    </row>
    <row r="275" spans="1:2">
      <c r="A275" s="6" t="s">
        <v>327</v>
      </c>
      <c r="B275" s="7">
        <v>45.4</v>
      </c>
    </row>
    <row r="276" spans="1:2">
      <c r="A276" s="6" t="s">
        <v>777</v>
      </c>
      <c r="B276" s="7">
        <v>261.5</v>
      </c>
    </row>
    <row r="277" spans="1:2">
      <c r="A277" s="6" t="s">
        <v>692</v>
      </c>
      <c r="B277" s="7">
        <v>198.2</v>
      </c>
    </row>
    <row r="278" spans="1:2">
      <c r="A278" s="6" t="s">
        <v>125</v>
      </c>
      <c r="B278" s="7">
        <v>29.8</v>
      </c>
    </row>
    <row r="279" spans="1:2">
      <c r="A279" s="6" t="s">
        <v>493</v>
      </c>
      <c r="B279" s="7">
        <v>69.7</v>
      </c>
    </row>
    <row r="280" spans="1:2">
      <c r="A280" s="6" t="s">
        <v>17</v>
      </c>
      <c r="B280" s="7">
        <v>82.8</v>
      </c>
    </row>
    <row r="281" spans="1:2">
      <c r="A281" s="6" t="s">
        <v>582</v>
      </c>
      <c r="B281" s="7">
        <v>82.2</v>
      </c>
    </row>
    <row r="282" spans="1:2">
      <c r="A282" s="6" t="s">
        <v>636</v>
      </c>
      <c r="B282" s="7">
        <v>132.5</v>
      </c>
    </row>
    <row r="283" spans="1:2">
      <c r="A283" s="6" t="s">
        <v>793</v>
      </c>
      <c r="B283" s="7">
        <v>216</v>
      </c>
    </row>
    <row r="284" spans="1:2">
      <c r="A284" s="6" t="s">
        <v>638</v>
      </c>
      <c r="B284" s="7">
        <v>210.1</v>
      </c>
    </row>
    <row r="285" spans="1:2">
      <c r="A285" s="6" t="s">
        <v>794</v>
      </c>
      <c r="B285" s="7">
        <v>121</v>
      </c>
    </row>
    <row r="286" spans="1:2">
      <c r="A286" s="6" t="s">
        <v>637</v>
      </c>
      <c r="B286" s="7">
        <v>131.19999999999999</v>
      </c>
    </row>
    <row r="287" spans="1:2">
      <c r="A287" s="6" t="s">
        <v>463</v>
      </c>
      <c r="B287" s="7">
        <v>142.80000000000001</v>
      </c>
    </row>
    <row r="288" spans="1:2">
      <c r="A288" s="6" t="s">
        <v>464</v>
      </c>
      <c r="B288" s="7">
        <v>117.5</v>
      </c>
    </row>
    <row r="289" spans="1:2">
      <c r="A289" s="6" t="s">
        <v>504</v>
      </c>
      <c r="B289" s="7">
        <v>53.9</v>
      </c>
    </row>
    <row r="290" spans="1:2">
      <c r="A290" s="6" t="s">
        <v>797</v>
      </c>
      <c r="B290" s="7">
        <v>203.8</v>
      </c>
    </row>
    <row r="291" spans="1:2">
      <c r="A291" s="6" t="s">
        <v>520</v>
      </c>
      <c r="B291" s="7">
        <v>126.375</v>
      </c>
    </row>
    <row r="292" spans="1:2">
      <c r="A292" s="6" t="s">
        <v>760</v>
      </c>
      <c r="B292" s="7">
        <v>132.05000000000001</v>
      </c>
    </row>
    <row r="293" spans="1:2">
      <c r="A293" s="6" t="s">
        <v>761</v>
      </c>
      <c r="B293" s="7">
        <v>124.2</v>
      </c>
    </row>
    <row r="294" spans="1:2">
      <c r="A294" s="6" t="s">
        <v>862</v>
      </c>
      <c r="B294" s="7">
        <v>100.75</v>
      </c>
    </row>
    <row r="295" spans="1:2">
      <c r="A295" s="6" t="s">
        <v>112</v>
      </c>
      <c r="B295" s="7">
        <v>61</v>
      </c>
    </row>
    <row r="296" spans="1:2">
      <c r="A296" s="6" t="s">
        <v>840</v>
      </c>
      <c r="B296" s="7">
        <v>204.8</v>
      </c>
    </row>
    <row r="297" spans="1:2">
      <c r="A297" s="6" t="s">
        <v>839</v>
      </c>
      <c r="B297" s="7">
        <v>225.4</v>
      </c>
    </row>
    <row r="298" spans="1:2">
      <c r="A298" s="6" t="s">
        <v>861</v>
      </c>
      <c r="B298" s="7">
        <v>173.98</v>
      </c>
    </row>
    <row r="299" spans="1:2">
      <c r="A299" s="6" t="s">
        <v>254</v>
      </c>
      <c r="B299" s="7">
        <v>35.9</v>
      </c>
    </row>
    <row r="300" spans="1:2">
      <c r="A300" s="6" t="s">
        <v>495</v>
      </c>
      <c r="B300" s="7">
        <v>93.7</v>
      </c>
    </row>
    <row r="301" spans="1:2">
      <c r="A301" s="6" t="s">
        <v>480</v>
      </c>
      <c r="B301" s="7">
        <v>77.2</v>
      </c>
    </row>
    <row r="302" spans="1:2">
      <c r="A302" s="6" t="s">
        <v>563</v>
      </c>
      <c r="B302" s="7">
        <v>116</v>
      </c>
    </row>
    <row r="303" spans="1:2">
      <c r="A303" s="6" t="s">
        <v>841</v>
      </c>
      <c r="B303" s="7">
        <v>173.3</v>
      </c>
    </row>
    <row r="304" spans="1:2">
      <c r="A304" s="6" t="s">
        <v>198</v>
      </c>
      <c r="B304" s="7">
        <v>229</v>
      </c>
    </row>
    <row r="305" spans="1:2">
      <c r="A305" s="6" t="s">
        <v>523</v>
      </c>
      <c r="B305" s="7">
        <v>135.1</v>
      </c>
    </row>
    <row r="306" spans="1:2">
      <c r="A306" s="6" t="s">
        <v>178</v>
      </c>
      <c r="B306" s="7">
        <v>138.94999999999999</v>
      </c>
    </row>
    <row r="307" spans="1:2">
      <c r="A307" s="6" t="s">
        <v>538</v>
      </c>
      <c r="B307" s="7">
        <v>238.7</v>
      </c>
    </row>
    <row r="308" spans="1:2">
      <c r="A308" s="6" t="s">
        <v>689</v>
      </c>
      <c r="B308" s="7">
        <v>293.25121951219501</v>
      </c>
    </row>
    <row r="309" spans="1:2">
      <c r="A309" s="6" t="s">
        <v>690</v>
      </c>
      <c r="B309" s="7">
        <v>265.7</v>
      </c>
    </row>
    <row r="310" spans="1:2">
      <c r="A310" s="6" t="s">
        <v>691</v>
      </c>
      <c r="B310" s="7">
        <v>224.32</v>
      </c>
    </row>
    <row r="311" spans="1:2">
      <c r="A311" s="6" t="s">
        <v>706</v>
      </c>
      <c r="B311" s="7">
        <v>112.4</v>
      </c>
    </row>
    <row r="312" spans="1:2">
      <c r="A312" s="6" t="s">
        <v>844</v>
      </c>
      <c r="B312" s="7">
        <v>259</v>
      </c>
    </row>
    <row r="313" spans="1:2">
      <c r="A313" s="6" t="s">
        <v>197</v>
      </c>
      <c r="B313" s="7">
        <v>169</v>
      </c>
    </row>
    <row r="314" spans="1:2">
      <c r="A314" s="6" t="s">
        <v>196</v>
      </c>
      <c r="B314" s="7">
        <v>162</v>
      </c>
    </row>
    <row r="315" spans="1:2">
      <c r="A315" s="6" t="s">
        <v>344</v>
      </c>
      <c r="B315" s="7">
        <v>99.2</v>
      </c>
    </row>
    <row r="316" spans="1:2">
      <c r="A316" s="6" t="s">
        <v>625</v>
      </c>
      <c r="B316" s="7">
        <v>26.95</v>
      </c>
    </row>
    <row r="317" spans="1:2">
      <c r="A317" s="6" t="s">
        <v>77</v>
      </c>
      <c r="B317" s="7">
        <v>37.299999999999997</v>
      </c>
    </row>
    <row r="318" spans="1:2">
      <c r="A318" s="6" t="s">
        <v>52</v>
      </c>
      <c r="B318" s="7">
        <v>27.5</v>
      </c>
    </row>
    <row r="319" spans="1:2">
      <c r="A319" s="6" t="s">
        <v>336</v>
      </c>
      <c r="B319" s="7">
        <v>126.1</v>
      </c>
    </row>
    <row r="320" spans="1:2">
      <c r="A320" s="6" t="s">
        <v>595</v>
      </c>
      <c r="B320" s="7">
        <v>846</v>
      </c>
    </row>
    <row r="321" spans="1:2">
      <c r="A321" s="6" t="s">
        <v>596</v>
      </c>
      <c r="B321" s="7">
        <v>636.66666666666663</v>
      </c>
    </row>
    <row r="322" spans="1:2">
      <c r="A322" s="6" t="s">
        <v>597</v>
      </c>
      <c r="B322" s="7">
        <v>784</v>
      </c>
    </row>
    <row r="323" spans="1:2">
      <c r="A323" s="6" t="s">
        <v>778</v>
      </c>
      <c r="B323" s="7">
        <v>254.66666666666666</v>
      </c>
    </row>
    <row r="324" spans="1:2">
      <c r="A324" s="6" t="s">
        <v>585</v>
      </c>
      <c r="B324" s="7">
        <v>267</v>
      </c>
    </row>
    <row r="325" spans="1:2">
      <c r="A325" s="6" t="s">
        <v>574</v>
      </c>
      <c r="B325" s="7">
        <v>64.7</v>
      </c>
    </row>
    <row r="326" spans="1:2">
      <c r="A326" s="6" t="s">
        <v>788</v>
      </c>
      <c r="B326" s="7">
        <v>443.9</v>
      </c>
    </row>
    <row r="327" spans="1:2">
      <c r="A327" s="6" t="s">
        <v>533</v>
      </c>
      <c r="B327" s="7">
        <v>189.4</v>
      </c>
    </row>
    <row r="328" spans="1:2">
      <c r="A328" s="6" t="s">
        <v>845</v>
      </c>
      <c r="B328" s="7">
        <v>363</v>
      </c>
    </row>
    <row r="329" spans="1:2">
      <c r="A329" s="6" t="s">
        <v>846</v>
      </c>
      <c r="B329" s="7">
        <v>416.15</v>
      </c>
    </row>
    <row r="330" spans="1:2">
      <c r="A330" s="6" t="s">
        <v>535</v>
      </c>
      <c r="B330" s="7">
        <v>74.900000000000006</v>
      </c>
    </row>
    <row r="331" spans="1:2">
      <c r="A331" s="6" t="s">
        <v>346</v>
      </c>
      <c r="B331" s="7">
        <v>174.5</v>
      </c>
    </row>
    <row r="332" spans="1:2">
      <c r="A332" s="6" t="s">
        <v>630</v>
      </c>
      <c r="B332" s="7">
        <v>69.2</v>
      </c>
    </row>
    <row r="333" spans="1:2">
      <c r="A333" s="6" t="s">
        <v>631</v>
      </c>
      <c r="B333" s="7">
        <v>62</v>
      </c>
    </row>
    <row r="334" spans="1:2">
      <c r="A334" s="6" t="s">
        <v>461</v>
      </c>
      <c r="B334" s="7">
        <v>370</v>
      </c>
    </row>
    <row r="335" spans="1:2">
      <c r="A335" s="6" t="s">
        <v>719</v>
      </c>
      <c r="B335" s="7">
        <v>130.19999999999999</v>
      </c>
    </row>
    <row r="336" spans="1:2">
      <c r="A336" s="6" t="s">
        <v>417</v>
      </c>
      <c r="B336" s="7">
        <v>72.2</v>
      </c>
    </row>
    <row r="337" spans="1:2">
      <c r="A337" s="6" t="s">
        <v>847</v>
      </c>
      <c r="B337" s="7">
        <v>389</v>
      </c>
    </row>
    <row r="338" spans="1:2">
      <c r="A338" s="6" t="s">
        <v>98</v>
      </c>
      <c r="B338" s="7">
        <v>41.1</v>
      </c>
    </row>
    <row r="339" spans="1:2">
      <c r="A339" s="6" t="s">
        <v>374</v>
      </c>
      <c r="B339" s="7">
        <v>58.5</v>
      </c>
    </row>
    <row r="340" spans="1:2">
      <c r="A340" s="6" t="s">
        <v>140</v>
      </c>
      <c r="B340" s="7">
        <v>51.1</v>
      </c>
    </row>
    <row r="341" spans="1:2">
      <c r="A341" s="6" t="s">
        <v>141</v>
      </c>
      <c r="B341" s="7">
        <v>44.6</v>
      </c>
    </row>
    <row r="342" spans="1:2">
      <c r="A342" s="6" t="s">
        <v>412</v>
      </c>
      <c r="B342" s="7">
        <v>33.5</v>
      </c>
    </row>
    <row r="343" spans="1:2">
      <c r="A343" s="6" t="s">
        <v>825</v>
      </c>
      <c r="B343" s="7">
        <v>223</v>
      </c>
    </row>
    <row r="344" spans="1:2">
      <c r="A344" s="6" t="s">
        <v>76</v>
      </c>
      <c r="B344" s="7">
        <v>46.3</v>
      </c>
    </row>
    <row r="345" spans="1:2">
      <c r="A345" s="6" t="s">
        <v>848</v>
      </c>
      <c r="B345" s="7">
        <v>347</v>
      </c>
    </row>
    <row r="346" spans="1:2">
      <c r="A346" s="6" t="s">
        <v>732</v>
      </c>
      <c r="B346" s="7">
        <v>279.63333333333338</v>
      </c>
    </row>
    <row r="347" spans="1:2">
      <c r="A347" s="6" t="s">
        <v>733</v>
      </c>
      <c r="B347" s="7">
        <v>208.2</v>
      </c>
    </row>
    <row r="348" spans="1:2">
      <c r="A348" s="6" t="s">
        <v>734</v>
      </c>
      <c r="B348" s="7">
        <v>275.39999999999998</v>
      </c>
    </row>
    <row r="349" spans="1:2">
      <c r="A349" s="6" t="s">
        <v>226</v>
      </c>
      <c r="B349" s="7">
        <v>32.299999999999997</v>
      </c>
    </row>
    <row r="350" spans="1:2">
      <c r="A350" s="6" t="s">
        <v>227</v>
      </c>
      <c r="B350" s="7">
        <v>42.1</v>
      </c>
    </row>
    <row r="351" spans="1:2">
      <c r="A351" s="6" t="s">
        <v>228</v>
      </c>
      <c r="B351" s="7">
        <v>44.9</v>
      </c>
    </row>
    <row r="352" spans="1:2">
      <c r="A352" s="6" t="s">
        <v>229</v>
      </c>
      <c r="B352" s="7">
        <v>38.299999999999997</v>
      </c>
    </row>
    <row r="353" spans="1:2">
      <c r="A353" s="6" t="s">
        <v>230</v>
      </c>
      <c r="B353" s="7">
        <v>34.799999999999997</v>
      </c>
    </row>
    <row r="354" spans="1:2">
      <c r="A354" s="6" t="s">
        <v>235</v>
      </c>
      <c r="B354" s="7">
        <v>81.099999999999994</v>
      </c>
    </row>
    <row r="355" spans="1:2">
      <c r="A355" s="6" t="s">
        <v>231</v>
      </c>
      <c r="B355" s="7">
        <v>61.8</v>
      </c>
    </row>
    <row r="356" spans="1:2">
      <c r="A356" s="6" t="s">
        <v>232</v>
      </c>
      <c r="B356" s="7">
        <v>64.900000000000006</v>
      </c>
    </row>
    <row r="357" spans="1:2">
      <c r="A357" s="6" t="s">
        <v>233</v>
      </c>
      <c r="B357" s="7">
        <v>48.3</v>
      </c>
    </row>
    <row r="358" spans="1:2">
      <c r="A358" s="6" t="s">
        <v>234</v>
      </c>
      <c r="B358" s="7">
        <v>47.9</v>
      </c>
    </row>
    <row r="359" spans="1:2">
      <c r="A359" s="6" t="s">
        <v>236</v>
      </c>
      <c r="B359" s="7">
        <v>47.5</v>
      </c>
    </row>
    <row r="360" spans="1:2">
      <c r="A360" s="6" t="s">
        <v>303</v>
      </c>
      <c r="B360" s="7">
        <v>43.766666666666673</v>
      </c>
    </row>
    <row r="361" spans="1:2">
      <c r="A361" s="6" t="s">
        <v>71</v>
      </c>
      <c r="B361" s="7">
        <v>45.7</v>
      </c>
    </row>
    <row r="362" spans="1:2">
      <c r="A362" s="6" t="s">
        <v>606</v>
      </c>
      <c r="B362" s="7">
        <v>152</v>
      </c>
    </row>
    <row r="363" spans="1:2">
      <c r="A363" s="6" t="s">
        <v>199</v>
      </c>
      <c r="B363" s="7">
        <v>455</v>
      </c>
    </row>
    <row r="364" spans="1:2">
      <c r="A364" s="6" t="s">
        <v>724</v>
      </c>
      <c r="B364" s="7">
        <v>68.900000000000006</v>
      </c>
    </row>
    <row r="365" spans="1:2">
      <c r="A365" s="6" t="s">
        <v>300</v>
      </c>
      <c r="B365" s="7">
        <v>52.6</v>
      </c>
    </row>
    <row r="366" spans="1:2">
      <c r="A366" s="6" t="s">
        <v>745</v>
      </c>
      <c r="B366" s="7">
        <v>228.3</v>
      </c>
    </row>
    <row r="367" spans="1:2">
      <c r="A367" s="6" t="s">
        <v>216</v>
      </c>
      <c r="B367" s="7">
        <v>66.900000000000006</v>
      </c>
    </row>
    <row r="368" spans="1:2">
      <c r="A368" s="6" t="s">
        <v>769</v>
      </c>
      <c r="B368" s="7">
        <v>472.66666666666669</v>
      </c>
    </row>
    <row r="369" spans="1:2">
      <c r="A369" s="6" t="s">
        <v>770</v>
      </c>
      <c r="B369" s="7">
        <v>605</v>
      </c>
    </row>
    <row r="370" spans="1:2">
      <c r="A370" s="6" t="s">
        <v>383</v>
      </c>
      <c r="B370" s="7">
        <v>40.799999999999997</v>
      </c>
    </row>
    <row r="371" spans="1:2">
      <c r="A371" s="6" t="s">
        <v>110</v>
      </c>
      <c r="B371" s="7">
        <v>96.8</v>
      </c>
    </row>
    <row r="372" spans="1:2">
      <c r="A372" s="6" t="s">
        <v>488</v>
      </c>
      <c r="B372" s="7">
        <v>71.7</v>
      </c>
    </row>
    <row r="373" spans="1:2">
      <c r="A373" s="6" t="s">
        <v>771</v>
      </c>
      <c r="B373" s="7">
        <v>801</v>
      </c>
    </row>
    <row r="374" spans="1:2">
      <c r="A374" s="6" t="s">
        <v>855</v>
      </c>
      <c r="B374" s="7">
        <v>161.69999999999999</v>
      </c>
    </row>
    <row r="375" spans="1:2">
      <c r="A375" s="6" t="s">
        <v>331</v>
      </c>
      <c r="B375" s="7">
        <v>69.5</v>
      </c>
    </row>
    <row r="376" spans="1:2">
      <c r="A376" s="6" t="s">
        <v>711</v>
      </c>
      <c r="B376" s="7">
        <v>125</v>
      </c>
    </row>
    <row r="377" spans="1:2">
      <c r="A377" s="6" t="s">
        <v>99</v>
      </c>
      <c r="B377" s="7">
        <v>28.6</v>
      </c>
    </row>
    <row r="378" spans="1:2">
      <c r="A378" s="6" t="s">
        <v>100</v>
      </c>
      <c r="B378" s="7">
        <v>33.9</v>
      </c>
    </row>
    <row r="379" spans="1:2">
      <c r="A379" s="6" t="s">
        <v>101</v>
      </c>
      <c r="B379" s="7">
        <v>28.6</v>
      </c>
    </row>
    <row r="380" spans="1:2">
      <c r="A380" s="6" t="s">
        <v>70</v>
      </c>
      <c r="B380" s="7">
        <v>29.6</v>
      </c>
    </row>
    <row r="381" spans="1:2">
      <c r="A381" s="6" t="s">
        <v>645</v>
      </c>
      <c r="B381" s="7">
        <v>180.2</v>
      </c>
    </row>
    <row r="382" spans="1:2">
      <c r="A382" s="6" t="s">
        <v>806</v>
      </c>
      <c r="B382" s="7">
        <v>169.15</v>
      </c>
    </row>
    <row r="383" spans="1:2">
      <c r="A383" s="6" t="s">
        <v>489</v>
      </c>
      <c r="B383" s="7">
        <v>74.8</v>
      </c>
    </row>
    <row r="384" spans="1:2">
      <c r="A384" s="6" t="s">
        <v>490</v>
      </c>
      <c r="B384" s="7">
        <v>89.5</v>
      </c>
    </row>
    <row r="385" spans="1:2">
      <c r="A385" s="6" t="s">
        <v>679</v>
      </c>
      <c r="B385" s="7">
        <v>231.6</v>
      </c>
    </row>
    <row r="386" spans="1:2">
      <c r="A386" s="6" t="s">
        <v>680</v>
      </c>
      <c r="B386" s="7">
        <v>161.4</v>
      </c>
    </row>
    <row r="387" spans="1:2">
      <c r="A387" s="6" t="s">
        <v>566</v>
      </c>
      <c r="B387" s="7">
        <v>201.8</v>
      </c>
    </row>
    <row r="388" spans="1:2">
      <c r="A388" s="6" t="s">
        <v>569</v>
      </c>
      <c r="B388" s="7">
        <v>191.4</v>
      </c>
    </row>
    <row r="389" spans="1:2">
      <c r="A389" s="6" t="s">
        <v>570</v>
      </c>
      <c r="B389" s="7">
        <v>230.2</v>
      </c>
    </row>
    <row r="390" spans="1:2">
      <c r="A390" s="6" t="s">
        <v>568</v>
      </c>
      <c r="B390" s="7">
        <v>173.3</v>
      </c>
    </row>
    <row r="391" spans="1:2">
      <c r="A391" s="6" t="s">
        <v>681</v>
      </c>
      <c r="B391" s="7">
        <v>271</v>
      </c>
    </row>
    <row r="392" spans="1:2">
      <c r="A392" s="6" t="s">
        <v>571</v>
      </c>
      <c r="B392" s="7">
        <v>230.7</v>
      </c>
    </row>
    <row r="393" spans="1:2">
      <c r="A393" s="6" t="s">
        <v>572</v>
      </c>
      <c r="B393" s="7">
        <v>256.5</v>
      </c>
    </row>
    <row r="394" spans="1:2">
      <c r="A394" s="6" t="s">
        <v>565</v>
      </c>
      <c r="B394" s="7">
        <v>258.10000000000002</v>
      </c>
    </row>
    <row r="395" spans="1:2">
      <c r="A395" s="6" t="s">
        <v>682</v>
      </c>
      <c r="B395" s="7">
        <v>214</v>
      </c>
    </row>
    <row r="396" spans="1:2">
      <c r="A396" s="6" t="s">
        <v>510</v>
      </c>
      <c r="B396" s="7">
        <v>269.3</v>
      </c>
    </row>
    <row r="397" spans="1:2">
      <c r="A397" s="6" t="s">
        <v>573</v>
      </c>
      <c r="B397" s="7">
        <v>171.3</v>
      </c>
    </row>
    <row r="398" spans="1:2">
      <c r="A398" s="6" t="s">
        <v>567</v>
      </c>
      <c r="B398" s="7">
        <v>144.9</v>
      </c>
    </row>
    <row r="399" spans="1:2">
      <c r="A399" s="6" t="s">
        <v>292</v>
      </c>
      <c r="B399" s="7">
        <v>34.799999999999997</v>
      </c>
    </row>
    <row r="400" spans="1:2">
      <c r="A400" s="6" t="s">
        <v>5</v>
      </c>
      <c r="B400" s="7">
        <v>65.400000000000006</v>
      </c>
    </row>
    <row r="401" spans="1:2">
      <c r="A401" s="6" t="s">
        <v>707</v>
      </c>
      <c r="B401" s="7">
        <v>112.6</v>
      </c>
    </row>
    <row r="402" spans="1:2">
      <c r="A402" s="6" t="s">
        <v>442</v>
      </c>
      <c r="B402" s="7">
        <v>782</v>
      </c>
    </row>
    <row r="403" spans="1:2">
      <c r="A403" s="6" t="s">
        <v>772</v>
      </c>
      <c r="B403" s="7">
        <v>618</v>
      </c>
    </row>
    <row r="404" spans="1:2">
      <c r="A404" s="6" t="s">
        <v>773</v>
      </c>
      <c r="B404" s="7">
        <v>760</v>
      </c>
    </row>
    <row r="405" spans="1:2">
      <c r="A405" s="6" t="s">
        <v>746</v>
      </c>
      <c r="B405" s="7">
        <v>248.15</v>
      </c>
    </row>
    <row r="406" spans="1:2">
      <c r="A406" s="6" t="s">
        <v>849</v>
      </c>
      <c r="B406" s="7">
        <v>250</v>
      </c>
    </row>
    <row r="407" spans="1:2">
      <c r="A407" s="6" t="s">
        <v>728</v>
      </c>
      <c r="B407" s="7">
        <v>216.8</v>
      </c>
    </row>
    <row r="408" spans="1:2">
      <c r="A408" s="6" t="s">
        <v>553</v>
      </c>
      <c r="B408" s="7">
        <v>166</v>
      </c>
    </row>
    <row r="409" spans="1:2">
      <c r="A409" s="6" t="s">
        <v>552</v>
      </c>
      <c r="B409" s="7">
        <v>206</v>
      </c>
    </row>
    <row r="410" spans="1:2">
      <c r="A410" s="6" t="s">
        <v>578</v>
      </c>
      <c r="B410" s="7">
        <v>125.8</v>
      </c>
    </row>
    <row r="411" spans="1:2">
      <c r="A411" s="6" t="s">
        <v>165</v>
      </c>
      <c r="B411" s="7">
        <v>63.8</v>
      </c>
    </row>
    <row r="412" spans="1:2">
      <c r="A412" s="6" t="s">
        <v>558</v>
      </c>
      <c r="B412" s="7">
        <v>91.2</v>
      </c>
    </row>
    <row r="413" spans="1:2">
      <c r="A413" s="6" t="s">
        <v>644</v>
      </c>
      <c r="B413" s="7">
        <v>216.7</v>
      </c>
    </row>
    <row r="414" spans="1:2">
      <c r="A414" s="6" t="s">
        <v>206</v>
      </c>
      <c r="B414" s="7">
        <v>303.5</v>
      </c>
    </row>
    <row r="415" spans="1:2">
      <c r="A415" s="6" t="s">
        <v>380</v>
      </c>
      <c r="B415" s="7">
        <v>29.2</v>
      </c>
    </row>
    <row r="416" spans="1:2">
      <c r="A416" s="6" t="s">
        <v>542</v>
      </c>
      <c r="B416" s="7">
        <v>344</v>
      </c>
    </row>
    <row r="417" spans="1:2">
      <c r="A417" s="6" t="s">
        <v>43</v>
      </c>
      <c r="B417" s="7">
        <v>34.4</v>
      </c>
    </row>
    <row r="418" spans="1:2">
      <c r="A418" s="6" t="s">
        <v>42</v>
      </c>
      <c r="B418" s="7">
        <v>48.5</v>
      </c>
    </row>
    <row r="419" spans="1:2">
      <c r="A419" s="6" t="s">
        <v>632</v>
      </c>
      <c r="B419" s="7">
        <v>71.8</v>
      </c>
    </row>
    <row r="420" spans="1:2">
      <c r="A420" s="6" t="s">
        <v>409</v>
      </c>
      <c r="B420" s="7">
        <v>66.5</v>
      </c>
    </row>
    <row r="421" spans="1:2">
      <c r="A421" s="6" t="s">
        <v>3</v>
      </c>
      <c r="B421" s="7">
        <v>63</v>
      </c>
    </row>
    <row r="422" spans="1:2">
      <c r="A422" s="6" t="s">
        <v>366</v>
      </c>
      <c r="B422" s="7">
        <v>29.6</v>
      </c>
    </row>
    <row r="423" spans="1:2">
      <c r="A423" s="6" t="s">
        <v>329</v>
      </c>
      <c r="B423" s="7">
        <v>67.5</v>
      </c>
    </row>
    <row r="424" spans="1:2">
      <c r="A424" s="6" t="s">
        <v>379</v>
      </c>
      <c r="B424" s="7">
        <v>32.1</v>
      </c>
    </row>
    <row r="425" spans="1:2">
      <c r="A425" s="6" t="s">
        <v>491</v>
      </c>
      <c r="B425" s="7">
        <v>98.2</v>
      </c>
    </row>
    <row r="426" spans="1:2">
      <c r="A426" s="6" t="s">
        <v>607</v>
      </c>
      <c r="B426" s="7">
        <v>201.7</v>
      </c>
    </row>
    <row r="427" spans="1:2">
      <c r="A427" s="6" t="s">
        <v>453</v>
      </c>
      <c r="B427" s="7">
        <v>172.3</v>
      </c>
    </row>
    <row r="428" spans="1:2">
      <c r="A428" s="6" t="s">
        <v>509</v>
      </c>
      <c r="B428" s="7">
        <v>85.2</v>
      </c>
    </row>
    <row r="429" spans="1:2">
      <c r="A429" s="6" t="s">
        <v>588</v>
      </c>
      <c r="B429" s="7">
        <v>463.625</v>
      </c>
    </row>
    <row r="430" spans="1:2">
      <c r="A430" s="6" t="s">
        <v>850</v>
      </c>
      <c r="B430" s="7">
        <v>264</v>
      </c>
    </row>
    <row r="431" spans="1:2">
      <c r="A431" s="6" t="s">
        <v>302</v>
      </c>
      <c r="B431" s="7">
        <v>73.5</v>
      </c>
    </row>
    <row r="432" spans="1:2">
      <c r="A432" s="6" t="s">
        <v>507</v>
      </c>
      <c r="B432" s="7">
        <v>310.89999999999998</v>
      </c>
    </row>
    <row r="433" spans="1:2">
      <c r="A433" s="6" t="s">
        <v>608</v>
      </c>
      <c r="B433" s="7">
        <v>138</v>
      </c>
    </row>
    <row r="434" spans="1:2">
      <c r="A434" s="6" t="s">
        <v>454</v>
      </c>
      <c r="B434" s="7">
        <v>133.5</v>
      </c>
    </row>
    <row r="435" spans="1:2">
      <c r="A435" s="6" t="s">
        <v>609</v>
      </c>
      <c r="B435" s="7">
        <v>182.72499999999999</v>
      </c>
    </row>
    <row r="436" spans="1:2">
      <c r="A436" s="6" t="s">
        <v>780</v>
      </c>
      <c r="B436" s="7">
        <v>176.85</v>
      </c>
    </row>
    <row r="437" spans="1:2">
      <c r="A437" s="6" t="s">
        <v>18</v>
      </c>
      <c r="B437" s="7">
        <v>45.2</v>
      </c>
    </row>
    <row r="438" spans="1:2">
      <c r="A438" s="6" t="s">
        <v>423</v>
      </c>
      <c r="B438" s="7">
        <v>144</v>
      </c>
    </row>
    <row r="439" spans="1:2">
      <c r="A439" s="6" t="s">
        <v>744</v>
      </c>
      <c r="B439" s="7">
        <v>150.15</v>
      </c>
    </row>
    <row r="440" spans="1:2">
      <c r="A440" s="6" t="s">
        <v>40</v>
      </c>
      <c r="B440" s="7">
        <v>34.6</v>
      </c>
    </row>
    <row r="441" spans="1:2">
      <c r="A441" s="6" t="s">
        <v>41</v>
      </c>
      <c r="B441" s="7">
        <v>34.5</v>
      </c>
    </row>
    <row r="442" spans="1:2">
      <c r="A442" s="6" t="s">
        <v>362</v>
      </c>
      <c r="B442" s="7">
        <v>41.3</v>
      </c>
    </row>
    <row r="443" spans="1:2">
      <c r="A443" s="6" t="s">
        <v>456</v>
      </c>
      <c r="B443" s="7">
        <v>197.2</v>
      </c>
    </row>
    <row r="444" spans="1:2">
      <c r="A444" s="6" t="s">
        <v>457</v>
      </c>
      <c r="B444" s="7">
        <v>211.3</v>
      </c>
    </row>
    <row r="445" spans="1:2">
      <c r="A445" s="6" t="s">
        <v>72</v>
      </c>
      <c r="B445" s="7">
        <v>24.8</v>
      </c>
    </row>
    <row r="446" spans="1:2">
      <c r="A446" s="6" t="s">
        <v>44</v>
      </c>
      <c r="B446" s="7">
        <v>54.5</v>
      </c>
    </row>
    <row r="447" spans="1:2">
      <c r="A447" s="6" t="s">
        <v>278</v>
      </c>
      <c r="B447" s="7">
        <v>100.2</v>
      </c>
    </row>
    <row r="448" spans="1:2">
      <c r="A448" s="6" t="s">
        <v>93</v>
      </c>
      <c r="B448" s="7">
        <v>32.200000000000003</v>
      </c>
    </row>
    <row r="449" spans="1:2">
      <c r="A449" s="6" t="s">
        <v>94</v>
      </c>
      <c r="B449" s="7">
        <v>39.6</v>
      </c>
    </row>
    <row r="450" spans="1:2">
      <c r="A450" s="6" t="s">
        <v>95</v>
      </c>
      <c r="B450" s="7">
        <v>39.200000000000003</v>
      </c>
    </row>
    <row r="451" spans="1:2">
      <c r="A451" s="6" t="s">
        <v>204</v>
      </c>
      <c r="B451" s="7">
        <v>69.400000000000006</v>
      </c>
    </row>
    <row r="452" spans="1:2">
      <c r="A452" s="6" t="s">
        <v>124</v>
      </c>
      <c r="B452" s="7">
        <v>39.5</v>
      </c>
    </row>
    <row r="453" spans="1:2">
      <c r="A453" s="6" t="s">
        <v>127</v>
      </c>
      <c r="B453" s="7">
        <v>43.5</v>
      </c>
    </row>
    <row r="454" spans="1:2">
      <c r="A454" s="6" t="s">
        <v>128</v>
      </c>
      <c r="B454" s="7">
        <v>32.5</v>
      </c>
    </row>
    <row r="455" spans="1:2">
      <c r="A455" s="6" t="s">
        <v>129</v>
      </c>
      <c r="B455" s="7">
        <v>30.2</v>
      </c>
    </row>
    <row r="456" spans="1:2">
      <c r="A456" s="6" t="s">
        <v>633</v>
      </c>
      <c r="B456" s="7">
        <v>92</v>
      </c>
    </row>
    <row r="457" spans="1:2">
      <c r="A457" s="6" t="s">
        <v>20</v>
      </c>
      <c r="B457" s="7">
        <v>95.7</v>
      </c>
    </row>
    <row r="458" spans="1:2">
      <c r="A458" s="6" t="s">
        <v>654</v>
      </c>
      <c r="B458" s="7">
        <v>72.099999999999994</v>
      </c>
    </row>
    <row r="459" spans="1:2">
      <c r="A459" s="6" t="s">
        <v>53</v>
      </c>
      <c r="B459" s="7">
        <v>36.299999999999997</v>
      </c>
    </row>
    <row r="460" spans="1:2">
      <c r="A460" s="6" t="s">
        <v>39</v>
      </c>
      <c r="B460" s="7">
        <v>50.2</v>
      </c>
    </row>
    <row r="461" spans="1:2">
      <c r="A461" s="6" t="s">
        <v>752</v>
      </c>
      <c r="B461" s="7">
        <v>229.5</v>
      </c>
    </row>
    <row r="462" spans="1:2">
      <c r="A462" s="6" t="s">
        <v>531</v>
      </c>
      <c r="B462" s="7">
        <v>70.099999999999994</v>
      </c>
    </row>
    <row r="463" spans="1:2">
      <c r="A463" s="6" t="s">
        <v>484</v>
      </c>
      <c r="B463" s="7">
        <v>65.400000000000006</v>
      </c>
    </row>
    <row r="464" spans="1:2">
      <c r="A464" s="6" t="s">
        <v>96</v>
      </c>
      <c r="B464" s="7">
        <v>32.799999999999997</v>
      </c>
    </row>
    <row r="465" spans="1:2">
      <c r="A465" s="6" t="s">
        <v>97</v>
      </c>
      <c r="B465" s="7">
        <v>39</v>
      </c>
    </row>
    <row r="466" spans="1:2">
      <c r="A466" s="6" t="s">
        <v>503</v>
      </c>
      <c r="B466" s="7">
        <v>49.7</v>
      </c>
    </row>
    <row r="467" spans="1:2">
      <c r="A467" s="6" t="s">
        <v>502</v>
      </c>
      <c r="B467" s="7">
        <v>74.2</v>
      </c>
    </row>
    <row r="468" spans="1:2">
      <c r="A468" s="6" t="s">
        <v>505</v>
      </c>
      <c r="B468" s="7">
        <v>92.8</v>
      </c>
    </row>
    <row r="469" spans="1:2">
      <c r="A469" s="6" t="s">
        <v>774</v>
      </c>
      <c r="B469" s="7">
        <v>495</v>
      </c>
    </row>
    <row r="470" spans="1:2">
      <c r="A470" s="6" t="s">
        <v>506</v>
      </c>
      <c r="B470" s="7">
        <v>51.2</v>
      </c>
    </row>
    <row r="471" spans="1:2">
      <c r="A471" s="6" t="s">
        <v>527</v>
      </c>
      <c r="B471" s="7">
        <v>158.80000000000001</v>
      </c>
    </row>
    <row r="472" spans="1:2">
      <c r="A472" s="6" t="s">
        <v>123</v>
      </c>
      <c r="B472" s="7">
        <v>24.5</v>
      </c>
    </row>
    <row r="473" spans="1:2">
      <c r="A473" s="6" t="s">
        <v>259</v>
      </c>
      <c r="B473" s="7">
        <v>30.8</v>
      </c>
    </row>
    <row r="474" spans="1:2">
      <c r="A474" s="6" t="s">
        <v>260</v>
      </c>
      <c r="B474" s="7">
        <v>35.6</v>
      </c>
    </row>
    <row r="475" spans="1:2">
      <c r="A475" s="6" t="s">
        <v>261</v>
      </c>
      <c r="B475" s="7">
        <v>32.299999999999997</v>
      </c>
    </row>
    <row r="476" spans="1:2">
      <c r="A476" s="6" t="s">
        <v>262</v>
      </c>
      <c r="B476" s="7">
        <v>32.4</v>
      </c>
    </row>
    <row r="477" spans="1:2">
      <c r="A477" s="6" t="s">
        <v>263</v>
      </c>
      <c r="B477" s="7">
        <v>51.4</v>
      </c>
    </row>
    <row r="478" spans="1:2">
      <c r="A478" s="6" t="s">
        <v>264</v>
      </c>
      <c r="B478" s="7">
        <v>29.5</v>
      </c>
    </row>
    <row r="479" spans="1:2">
      <c r="A479" s="6" t="s">
        <v>265</v>
      </c>
      <c r="B479" s="7">
        <v>33.4</v>
      </c>
    </row>
    <row r="480" spans="1:2">
      <c r="A480" s="6" t="s">
        <v>266</v>
      </c>
      <c r="B480" s="7">
        <v>41.6</v>
      </c>
    </row>
    <row r="481" spans="1:2">
      <c r="A481" s="6" t="s">
        <v>267</v>
      </c>
      <c r="B481" s="7">
        <v>35.200000000000003</v>
      </c>
    </row>
    <row r="482" spans="1:2">
      <c r="A482" s="6" t="s">
        <v>268</v>
      </c>
      <c r="B482" s="7">
        <v>30</v>
      </c>
    </row>
    <row r="483" spans="1:2">
      <c r="A483" s="6" t="s">
        <v>360</v>
      </c>
      <c r="B483" s="7">
        <v>33</v>
      </c>
    </row>
    <row r="484" spans="1:2">
      <c r="A484" s="6" t="s">
        <v>258</v>
      </c>
      <c r="B484" s="7">
        <v>38.299999999999997</v>
      </c>
    </row>
    <row r="485" spans="1:2">
      <c r="A485" s="6" t="s">
        <v>220</v>
      </c>
      <c r="B485" s="7">
        <v>39.9</v>
      </c>
    </row>
    <row r="486" spans="1:2">
      <c r="A486" s="6" t="s">
        <v>252</v>
      </c>
      <c r="B486" s="7">
        <v>43.8</v>
      </c>
    </row>
    <row r="487" spans="1:2">
      <c r="A487" s="6" t="s">
        <v>253</v>
      </c>
      <c r="B487" s="7">
        <v>42.1</v>
      </c>
    </row>
    <row r="488" spans="1:2">
      <c r="A488" s="6" t="s">
        <v>851</v>
      </c>
      <c r="B488" s="7">
        <v>265.5</v>
      </c>
    </row>
    <row r="489" spans="1:2">
      <c r="A489" s="6" t="s">
        <v>126</v>
      </c>
      <c r="B489" s="7">
        <v>23.3</v>
      </c>
    </row>
    <row r="490" spans="1:2">
      <c r="A490" s="6" t="s">
        <v>712</v>
      </c>
      <c r="B490" s="7">
        <v>176.7</v>
      </c>
    </row>
    <row r="491" spans="1:2">
      <c r="A491" s="6" t="s">
        <v>781</v>
      </c>
      <c r="B491" s="7">
        <v>173</v>
      </c>
    </row>
    <row r="492" spans="1:2">
      <c r="A492" s="6" t="s">
        <v>34</v>
      </c>
      <c r="B492" s="7">
        <v>46.5</v>
      </c>
    </row>
    <row r="493" spans="1:2">
      <c r="A493" s="6" t="s">
        <v>35</v>
      </c>
      <c r="B493" s="7">
        <v>75.400000000000006</v>
      </c>
    </row>
    <row r="494" spans="1:2">
      <c r="A494" s="6" t="s">
        <v>673</v>
      </c>
      <c r="B494" s="7">
        <v>144.80000000000001</v>
      </c>
    </row>
    <row r="495" spans="1:2">
      <c r="A495" s="6" t="s">
        <v>747</v>
      </c>
      <c r="B495" s="7">
        <v>238.4</v>
      </c>
    </row>
    <row r="496" spans="1:2">
      <c r="A496" s="6" t="s">
        <v>382</v>
      </c>
      <c r="B496" s="7">
        <v>63.8</v>
      </c>
    </row>
    <row r="497" spans="1:2">
      <c r="A497" s="6" t="s">
        <v>729</v>
      </c>
      <c r="B497" s="7">
        <v>274.5</v>
      </c>
    </row>
    <row r="498" spans="1:2">
      <c r="A498" s="6" t="s">
        <v>730</v>
      </c>
      <c r="B498" s="7">
        <v>246.03333333333333</v>
      </c>
    </row>
    <row r="499" spans="1:2">
      <c r="A499" s="6" t="s">
        <v>554</v>
      </c>
      <c r="B499" s="7">
        <v>200.3</v>
      </c>
    </row>
    <row r="500" spans="1:2">
      <c r="A500" s="6" t="s">
        <v>586</v>
      </c>
      <c r="B500" s="7">
        <v>266</v>
      </c>
    </row>
    <row r="501" spans="1:2">
      <c r="A501" s="6" t="s">
        <v>64</v>
      </c>
      <c r="B501" s="7">
        <v>34.1</v>
      </c>
    </row>
    <row r="502" spans="1:2">
      <c r="A502" s="6" t="s">
        <v>65</v>
      </c>
      <c r="B502" s="7">
        <v>39</v>
      </c>
    </row>
    <row r="503" spans="1:2">
      <c r="A503" s="6" t="s">
        <v>613</v>
      </c>
      <c r="B503" s="7">
        <v>262</v>
      </c>
    </row>
    <row r="504" spans="1:2">
      <c r="A504" s="6" t="s">
        <v>160</v>
      </c>
      <c r="B504" s="7">
        <v>49</v>
      </c>
    </row>
    <row r="505" spans="1:2">
      <c r="A505" s="6" t="s">
        <v>161</v>
      </c>
      <c r="B505" s="7">
        <v>65.2</v>
      </c>
    </row>
    <row r="506" spans="1:2">
      <c r="A506" s="6" t="s">
        <v>162</v>
      </c>
      <c r="B506" s="7">
        <v>42.4</v>
      </c>
    </row>
    <row r="507" spans="1:2">
      <c r="A507" s="6" t="s">
        <v>406</v>
      </c>
      <c r="B507" s="7">
        <v>54.9</v>
      </c>
    </row>
    <row r="508" spans="1:2">
      <c r="A508" s="6" t="s">
        <v>407</v>
      </c>
      <c r="B508" s="7">
        <v>50.1</v>
      </c>
    </row>
    <row r="509" spans="1:2">
      <c r="A509" s="6" t="s">
        <v>408</v>
      </c>
      <c r="B509" s="7">
        <v>49</v>
      </c>
    </row>
    <row r="510" spans="1:2">
      <c r="A510" s="6" t="s">
        <v>79</v>
      </c>
      <c r="B510" s="7">
        <v>25.6</v>
      </c>
    </row>
    <row r="511" spans="1:2">
      <c r="A511" s="6" t="s">
        <v>437</v>
      </c>
      <c r="B511" s="7">
        <v>258.7</v>
      </c>
    </row>
    <row r="512" spans="1:2">
      <c r="A512" s="6" t="s">
        <v>764</v>
      </c>
      <c r="B512" s="7">
        <v>292.39999999999998</v>
      </c>
    </row>
    <row r="513" spans="1:2">
      <c r="A513" s="6" t="s">
        <v>623</v>
      </c>
      <c r="B513" s="7">
        <v>85</v>
      </c>
    </row>
    <row r="514" spans="1:2">
      <c r="A514" s="6" t="s">
        <v>375</v>
      </c>
      <c r="B514" s="7">
        <v>141.30000000000001</v>
      </c>
    </row>
    <row r="515" spans="1:2">
      <c r="A515" s="6" t="s">
        <v>376</v>
      </c>
      <c r="B515" s="7">
        <v>53.1</v>
      </c>
    </row>
    <row r="516" spans="1:2">
      <c r="A516" s="6" t="s">
        <v>356</v>
      </c>
      <c r="B516" s="7">
        <v>36.200000000000003</v>
      </c>
    </row>
    <row r="517" spans="1:2">
      <c r="A517" s="6" t="s">
        <v>357</v>
      </c>
      <c r="B517" s="7">
        <v>33.299999999999997</v>
      </c>
    </row>
    <row r="518" spans="1:2">
      <c r="A518" s="6" t="s">
        <v>358</v>
      </c>
      <c r="B518" s="7">
        <v>31</v>
      </c>
    </row>
    <row r="519" spans="1:2">
      <c r="A519" s="6" t="s">
        <v>863</v>
      </c>
      <c r="B519" s="7">
        <v>96.5</v>
      </c>
    </row>
    <row r="520" spans="1:2">
      <c r="A520" s="6" t="s">
        <v>864</v>
      </c>
      <c r="B520" s="7">
        <v>75.599999999999994</v>
      </c>
    </row>
    <row r="521" spans="1:2">
      <c r="A521" s="6" t="s">
        <v>23</v>
      </c>
      <c r="B521" s="7">
        <v>66.8</v>
      </c>
    </row>
    <row r="522" spans="1:2">
      <c r="A522" s="6" t="s">
        <v>708</v>
      </c>
      <c r="B522" s="7">
        <v>111</v>
      </c>
    </row>
    <row r="523" spans="1:2">
      <c r="A523" s="6" t="s">
        <v>579</v>
      </c>
      <c r="B523" s="7">
        <v>161.19999999999999</v>
      </c>
    </row>
    <row r="524" spans="1:2">
      <c r="A524" s="6" t="s">
        <v>652</v>
      </c>
      <c r="B524" s="7">
        <v>208.125</v>
      </c>
    </row>
    <row r="525" spans="1:2">
      <c r="A525" s="6" t="s">
        <v>277</v>
      </c>
      <c r="B525" s="7">
        <v>95.1</v>
      </c>
    </row>
    <row r="526" spans="1:2">
      <c r="A526" s="6" t="s">
        <v>174</v>
      </c>
      <c r="B526" s="7">
        <v>82.9</v>
      </c>
    </row>
    <row r="527" spans="1:2">
      <c r="A527" s="6" t="s">
        <v>801</v>
      </c>
      <c r="B527" s="7">
        <v>222.5</v>
      </c>
    </row>
    <row r="528" spans="1:2">
      <c r="A528" s="6" t="s">
        <v>642</v>
      </c>
      <c r="B528" s="7">
        <v>377</v>
      </c>
    </row>
    <row r="529" spans="1:2">
      <c r="A529" s="6" t="s">
        <v>643</v>
      </c>
      <c r="B529" s="7">
        <v>208.2</v>
      </c>
    </row>
    <row r="530" spans="1:2">
      <c r="A530" s="6" t="s">
        <v>122</v>
      </c>
      <c r="B530" s="7">
        <v>51.2</v>
      </c>
    </row>
    <row r="531" spans="1:2">
      <c r="A531" s="6" t="s">
        <v>291</v>
      </c>
      <c r="B531" s="7">
        <v>51.9</v>
      </c>
    </row>
    <row r="532" spans="1:2">
      <c r="A532" s="6" t="s">
        <v>373</v>
      </c>
      <c r="B532" s="7">
        <v>32.700000000000003</v>
      </c>
    </row>
    <row r="533" spans="1:2">
      <c r="A533" s="6" t="s">
        <v>614</v>
      </c>
      <c r="B533" s="7">
        <v>133.75</v>
      </c>
    </row>
    <row r="534" spans="1:2">
      <c r="A534" s="6" t="s">
        <v>401</v>
      </c>
      <c r="B534" s="7">
        <v>103.5</v>
      </c>
    </row>
    <row r="535" spans="1:2">
      <c r="A535" s="6" t="s">
        <v>782</v>
      </c>
      <c r="B535" s="7">
        <v>156</v>
      </c>
    </row>
    <row r="536" spans="1:2">
      <c r="A536" s="6" t="s">
        <v>720</v>
      </c>
      <c r="B536" s="7">
        <v>96.2</v>
      </c>
    </row>
    <row r="537" spans="1:2">
      <c r="A537" s="6" t="s">
        <v>722</v>
      </c>
      <c r="B537" s="7">
        <v>108.5</v>
      </c>
    </row>
    <row r="538" spans="1:2">
      <c r="A538" s="6" t="s">
        <v>721</v>
      </c>
      <c r="B538" s="7">
        <v>102.1</v>
      </c>
    </row>
    <row r="539" spans="1:2">
      <c r="A539" s="6" t="s">
        <v>550</v>
      </c>
      <c r="B539" s="7">
        <v>135.69999999999999</v>
      </c>
    </row>
    <row r="540" spans="1:2">
      <c r="A540" s="6" t="s">
        <v>139</v>
      </c>
      <c r="B540" s="7">
        <v>39.5</v>
      </c>
    </row>
    <row r="541" spans="1:2">
      <c r="A541" s="6" t="s">
        <v>385</v>
      </c>
      <c r="B541" s="7">
        <v>32</v>
      </c>
    </row>
    <row r="542" spans="1:2">
      <c r="A542" s="6" t="s">
        <v>583</v>
      </c>
      <c r="B542" s="7">
        <v>131.69999999999999</v>
      </c>
    </row>
    <row r="543" spans="1:2">
      <c r="A543" s="6" t="s">
        <v>792</v>
      </c>
      <c r="B543" s="7">
        <v>257.39999999999998</v>
      </c>
    </row>
    <row r="544" spans="1:2">
      <c r="A544" s="6" t="s">
        <v>377</v>
      </c>
      <c r="B544" s="7">
        <v>34.200000000000003</v>
      </c>
    </row>
    <row r="545" spans="1:2">
      <c r="A545" s="6" t="s">
        <v>309</v>
      </c>
      <c r="B545" s="7">
        <v>50</v>
      </c>
    </row>
    <row r="546" spans="1:2">
      <c r="A546" s="6" t="s">
        <v>295</v>
      </c>
      <c r="B546" s="7">
        <v>51.1</v>
      </c>
    </row>
    <row r="547" spans="1:2">
      <c r="A547" s="6" t="s">
        <v>296</v>
      </c>
      <c r="B547" s="7">
        <v>29.1</v>
      </c>
    </row>
    <row r="548" spans="1:2">
      <c r="A548" s="6" t="s">
        <v>310</v>
      </c>
      <c r="B548" s="7">
        <v>54.6</v>
      </c>
    </row>
    <row r="549" spans="1:2">
      <c r="A549" s="6" t="s">
        <v>311</v>
      </c>
      <c r="B549" s="7">
        <v>53.3</v>
      </c>
    </row>
    <row r="550" spans="1:2">
      <c r="A550" s="6" t="s">
        <v>297</v>
      </c>
      <c r="B550" s="7">
        <v>49.4</v>
      </c>
    </row>
    <row r="551" spans="1:2">
      <c r="A551" s="6" t="s">
        <v>169</v>
      </c>
      <c r="B551" s="7">
        <v>66.400000000000006</v>
      </c>
    </row>
    <row r="552" spans="1:2">
      <c r="A552" s="6" t="s">
        <v>170</v>
      </c>
      <c r="B552" s="7">
        <v>60.3</v>
      </c>
    </row>
    <row r="553" spans="1:2">
      <c r="A553" s="6" t="s">
        <v>626</v>
      </c>
      <c r="B553" s="7">
        <v>42</v>
      </c>
    </row>
    <row r="554" spans="1:2">
      <c r="A554" s="6" t="s">
        <v>584</v>
      </c>
      <c r="B554" s="7">
        <v>416.23333333333335</v>
      </c>
    </row>
    <row r="555" spans="1:2">
      <c r="A555" s="6" t="s">
        <v>723</v>
      </c>
      <c r="B555" s="7">
        <v>120.5</v>
      </c>
    </row>
    <row r="556" spans="1:2">
      <c r="A556" s="6" t="s">
        <v>865</v>
      </c>
      <c r="B556" s="7">
        <v>97.85</v>
      </c>
    </row>
    <row r="557" spans="1:2">
      <c r="A557" s="6" t="s">
        <v>867</v>
      </c>
      <c r="B557" s="7">
        <v>419.4</v>
      </c>
    </row>
    <row r="558" spans="1:2">
      <c r="A558" s="6" t="s">
        <v>868</v>
      </c>
      <c r="B558" s="7">
        <v>279.36666666666667</v>
      </c>
    </row>
    <row r="559" spans="1:2">
      <c r="A559" s="6" t="s">
        <v>434</v>
      </c>
      <c r="B559" s="7">
        <v>439</v>
      </c>
    </row>
    <row r="560" spans="1:2">
      <c r="A560" s="6" t="s">
        <v>802</v>
      </c>
      <c r="B560" s="7">
        <v>315</v>
      </c>
    </row>
    <row r="561" spans="1:2">
      <c r="A561" s="6" t="s">
        <v>803</v>
      </c>
      <c r="B561" s="7">
        <v>378</v>
      </c>
    </row>
    <row r="562" spans="1:2">
      <c r="A562" s="6" t="s">
        <v>369</v>
      </c>
      <c r="B562" s="7">
        <v>46.7</v>
      </c>
    </row>
    <row r="563" spans="1:2">
      <c r="A563" s="6" t="s">
        <v>649</v>
      </c>
      <c r="B563" s="7">
        <v>92.5</v>
      </c>
    </row>
    <row r="564" spans="1:2">
      <c r="A564" s="6" t="s">
        <v>852</v>
      </c>
      <c r="B564" s="7">
        <v>203.35</v>
      </c>
    </row>
    <row r="565" spans="1:2">
      <c r="A565" s="6" t="s">
        <v>131</v>
      </c>
      <c r="B565" s="7">
        <v>104.8</v>
      </c>
    </row>
    <row r="566" spans="1:2">
      <c r="A566" s="6" t="s">
        <v>482</v>
      </c>
      <c r="B566" s="7">
        <v>47.9</v>
      </c>
    </row>
    <row r="567" spans="1:2">
      <c r="A567" s="6" t="s">
        <v>24</v>
      </c>
      <c r="B567" s="7">
        <v>116.8</v>
      </c>
    </row>
    <row r="568" spans="1:2">
      <c r="A568" s="6" t="s">
        <v>866</v>
      </c>
      <c r="B568" s="7">
        <v>97.5</v>
      </c>
    </row>
    <row r="569" spans="1:2">
      <c r="A569" s="6" t="s">
        <v>25</v>
      </c>
      <c r="B569" s="7">
        <v>127.1</v>
      </c>
    </row>
    <row r="570" spans="1:2">
      <c r="A570" s="6" t="s">
        <v>414</v>
      </c>
      <c r="B570" s="7">
        <v>8.4</v>
      </c>
    </row>
    <row r="571" spans="1:2">
      <c r="A571" s="6" t="s">
        <v>635</v>
      </c>
      <c r="B571" s="7">
        <v>271</v>
      </c>
    </row>
    <row r="572" spans="1:2">
      <c r="A572" s="6" t="s">
        <v>21</v>
      </c>
      <c r="B572" s="7">
        <v>102.8</v>
      </c>
    </row>
    <row r="573" spans="1:2">
      <c r="A573" s="6" t="s">
        <v>432</v>
      </c>
      <c r="B573" s="7">
        <v>223</v>
      </c>
    </row>
    <row r="574" spans="1:2">
      <c r="A574" s="6" t="s">
        <v>869</v>
      </c>
      <c r="B574" s="7">
        <v>219.15</v>
      </c>
    </row>
    <row r="575" spans="1:2">
      <c r="A575" s="6" t="s">
        <v>741</v>
      </c>
      <c r="B575" s="7">
        <v>224.7</v>
      </c>
    </row>
    <row r="576" spans="1:2">
      <c r="A576" s="6" t="s">
        <v>742</v>
      </c>
      <c r="B576" s="7">
        <v>238.95</v>
      </c>
    </row>
    <row r="577" spans="1:2">
      <c r="A577" s="6" t="s">
        <v>433</v>
      </c>
      <c r="B577" s="7">
        <v>225.9</v>
      </c>
    </row>
    <row r="578" spans="1:2">
      <c r="A578" s="6" t="s">
        <v>431</v>
      </c>
      <c r="B578" s="7">
        <v>160.30000000000001</v>
      </c>
    </row>
    <row r="579" spans="1:2">
      <c r="A579" s="6" t="s">
        <v>743</v>
      </c>
      <c r="B579" s="7">
        <v>228.6</v>
      </c>
    </row>
    <row r="580" spans="1:2">
      <c r="A580" s="6" t="s">
        <v>737</v>
      </c>
      <c r="B580" s="7">
        <v>78.5</v>
      </c>
    </row>
    <row r="581" spans="1:2">
      <c r="A581" s="6" t="s">
        <v>736</v>
      </c>
      <c r="B581" s="7">
        <v>70.3</v>
      </c>
    </row>
    <row r="582" spans="1:2">
      <c r="A582" s="6" t="s">
        <v>359</v>
      </c>
      <c r="B582" s="7">
        <v>35.4</v>
      </c>
    </row>
    <row r="583" spans="1:2">
      <c r="A583" s="6" t="s">
        <v>651</v>
      </c>
      <c r="B583" s="7">
        <v>246.5</v>
      </c>
    </row>
    <row r="584" spans="1:2">
      <c r="A584" s="6" t="s">
        <v>814</v>
      </c>
      <c r="B584" s="7">
        <v>724.65</v>
      </c>
    </row>
    <row r="585" spans="1:2">
      <c r="A585" s="6" t="s">
        <v>74</v>
      </c>
      <c r="B585" s="7">
        <v>29.7</v>
      </c>
    </row>
    <row r="586" spans="1:2">
      <c r="A586" s="6" t="s">
        <v>564</v>
      </c>
      <c r="B586" s="7">
        <v>157</v>
      </c>
    </row>
    <row r="587" spans="1:2">
      <c r="A587" s="6" t="s">
        <v>858</v>
      </c>
      <c r="B587" s="7">
        <v>355</v>
      </c>
    </row>
    <row r="588" spans="1:2">
      <c r="A588" s="6" t="s">
        <v>859</v>
      </c>
      <c r="B588" s="7">
        <v>282</v>
      </c>
    </row>
    <row r="589" spans="1:2">
      <c r="A589" s="6" t="s">
        <v>815</v>
      </c>
      <c r="B589" s="7">
        <v>722.1875</v>
      </c>
    </row>
    <row r="590" spans="1:2">
      <c r="A590" s="6" t="s">
        <v>418</v>
      </c>
      <c r="B590" s="7">
        <v>86.1</v>
      </c>
    </row>
    <row r="591" spans="1:2">
      <c r="A591" s="6" t="s">
        <v>282</v>
      </c>
      <c r="B591" s="7">
        <v>65.5</v>
      </c>
    </row>
    <row r="592" spans="1:2">
      <c r="A592" s="6" t="s">
        <v>354</v>
      </c>
      <c r="B592" s="7">
        <v>30.3</v>
      </c>
    </row>
    <row r="593" spans="1:2">
      <c r="A593" s="6" t="s">
        <v>48</v>
      </c>
      <c r="B593" s="7">
        <v>62.5</v>
      </c>
    </row>
    <row r="594" spans="1:2">
      <c r="A594" s="6" t="s">
        <v>46</v>
      </c>
      <c r="B594" s="7">
        <v>53.6</v>
      </c>
    </row>
    <row r="595" spans="1:2">
      <c r="A595" s="6" t="s">
        <v>47</v>
      </c>
      <c r="B595" s="7">
        <v>62.4</v>
      </c>
    </row>
    <row r="596" spans="1:2">
      <c r="A596" s="6" t="s">
        <v>478</v>
      </c>
      <c r="B596" s="7">
        <v>84.9</v>
      </c>
    </row>
    <row r="597" spans="1:2">
      <c r="A597" s="6" t="s">
        <v>177</v>
      </c>
      <c r="B597" s="7">
        <v>158.6</v>
      </c>
    </row>
    <row r="598" spans="1:2">
      <c r="A598" s="6" t="s">
        <v>465</v>
      </c>
      <c r="B598" s="7">
        <v>80.599999999999994</v>
      </c>
    </row>
    <row r="599" spans="1:2">
      <c r="A599" s="6" t="s">
        <v>466</v>
      </c>
      <c r="B599" s="7">
        <v>52.6</v>
      </c>
    </row>
    <row r="600" spans="1:2">
      <c r="A600" s="6" t="s">
        <v>467</v>
      </c>
      <c r="B600" s="7">
        <v>102.7</v>
      </c>
    </row>
    <row r="601" spans="1:2">
      <c r="A601" s="6" t="s">
        <v>765</v>
      </c>
      <c r="B601" s="7">
        <v>180.2</v>
      </c>
    </row>
    <row r="602" spans="1:2">
      <c r="A602" s="6" t="s">
        <v>713</v>
      </c>
      <c r="B602" s="7">
        <v>104.5</v>
      </c>
    </row>
    <row r="603" spans="1:2">
      <c r="A603" s="6" t="s">
        <v>59</v>
      </c>
      <c r="B603" s="7">
        <v>25.8</v>
      </c>
    </row>
    <row r="604" spans="1:2">
      <c r="A604" s="6" t="s">
        <v>58</v>
      </c>
      <c r="B604" s="7">
        <v>21.7</v>
      </c>
    </row>
    <row r="605" spans="1:2">
      <c r="A605" s="6" t="s">
        <v>269</v>
      </c>
      <c r="B605" s="7">
        <v>26.7</v>
      </c>
    </row>
    <row r="606" spans="1:2">
      <c r="A606" s="6" t="s">
        <v>60</v>
      </c>
      <c r="B606" s="7">
        <v>27.2</v>
      </c>
    </row>
    <row r="607" spans="1:2">
      <c r="A607" s="6" t="s">
        <v>61</v>
      </c>
      <c r="B607" s="7">
        <v>25.8</v>
      </c>
    </row>
    <row r="608" spans="1:2">
      <c r="A608" s="6" t="s">
        <v>63</v>
      </c>
      <c r="B608" s="7">
        <v>27.3</v>
      </c>
    </row>
    <row r="609" spans="1:2">
      <c r="A609" s="6" t="s">
        <v>62</v>
      </c>
      <c r="B609" s="7">
        <v>28.5</v>
      </c>
    </row>
    <row r="610" spans="1:2">
      <c r="A610" s="6" t="s">
        <v>472</v>
      </c>
      <c r="B610" s="7">
        <v>51.6</v>
      </c>
    </row>
    <row r="611" spans="1:2">
      <c r="A611" s="6" t="s">
        <v>105</v>
      </c>
      <c r="B611" s="7">
        <v>66.8</v>
      </c>
    </row>
    <row r="612" spans="1:2">
      <c r="A612" s="6" t="s">
        <v>534</v>
      </c>
      <c r="B612" s="7">
        <v>114.1</v>
      </c>
    </row>
    <row r="613" spans="1:2">
      <c r="A613" s="6" t="s">
        <v>779</v>
      </c>
      <c r="B613" s="7">
        <v>283</v>
      </c>
    </row>
    <row r="614" spans="1:2">
      <c r="A614" s="6" t="s">
        <v>811</v>
      </c>
      <c r="B614" s="7">
        <v>429</v>
      </c>
    </row>
    <row r="615" spans="1:2">
      <c r="A615" s="6" t="s">
        <v>695</v>
      </c>
      <c r="B615" s="7">
        <v>94.466666666666654</v>
      </c>
    </row>
    <row r="616" spans="1:2">
      <c r="A616" s="6" t="s">
        <v>783</v>
      </c>
      <c r="B616" s="7">
        <v>382.4</v>
      </c>
    </row>
    <row r="617" spans="1:2">
      <c r="A617" s="6" t="s">
        <v>90</v>
      </c>
      <c r="B617" s="7">
        <v>35.799999999999997</v>
      </c>
    </row>
    <row r="618" spans="1:2">
      <c r="A618" s="6" t="s">
        <v>91</v>
      </c>
      <c r="B618" s="7">
        <v>33.200000000000003</v>
      </c>
    </row>
    <row r="619" spans="1:2">
      <c r="A619" s="6" t="s">
        <v>92</v>
      </c>
      <c r="B619" s="7">
        <v>41.2</v>
      </c>
    </row>
    <row r="620" spans="1:2">
      <c r="A620" s="6" t="s">
        <v>103</v>
      </c>
      <c r="B620" s="7">
        <v>72.900000000000006</v>
      </c>
    </row>
    <row r="621" spans="1:2">
      <c r="A621" s="6" t="s">
        <v>812</v>
      </c>
      <c r="B621" s="7">
        <v>290.3</v>
      </c>
    </row>
    <row r="622" spans="1:2">
      <c r="A622" s="6" t="s">
        <v>349</v>
      </c>
      <c r="B622" s="7">
        <v>138.80000000000001</v>
      </c>
    </row>
    <row r="623" spans="1:2">
      <c r="A623" s="6" t="s">
        <v>348</v>
      </c>
      <c r="B623" s="7">
        <v>147.6</v>
      </c>
    </row>
    <row r="624" spans="1:2">
      <c r="A624" s="6" t="s">
        <v>619</v>
      </c>
      <c r="B624" s="7">
        <v>164.4</v>
      </c>
    </row>
    <row r="625" spans="1:2">
      <c r="A625" s="6" t="s">
        <v>410</v>
      </c>
      <c r="B625" s="7">
        <v>134.1</v>
      </c>
    </row>
    <row r="626" spans="1:2">
      <c r="A626" s="6" t="s">
        <v>685</v>
      </c>
      <c r="B626" s="7">
        <v>153.13333333333333</v>
      </c>
    </row>
    <row r="627" spans="1:2">
      <c r="A627" s="6" t="s">
        <v>686</v>
      </c>
      <c r="B627" s="7">
        <v>136</v>
      </c>
    </row>
    <row r="628" spans="1:2">
      <c r="A628" s="6" t="s">
        <v>539</v>
      </c>
      <c r="B628" s="7">
        <v>208.6</v>
      </c>
    </row>
    <row r="629" spans="1:2">
      <c r="A629" s="6" t="s">
        <v>687</v>
      </c>
      <c r="B629" s="7">
        <v>215.4</v>
      </c>
    </row>
    <row r="630" spans="1:2">
      <c r="A630" s="6" t="s">
        <v>688</v>
      </c>
      <c r="B630" s="7">
        <v>145.1</v>
      </c>
    </row>
    <row r="631" spans="1:2">
      <c r="A631" s="6" t="s">
        <v>168</v>
      </c>
      <c r="B631" s="7">
        <v>46.8</v>
      </c>
    </row>
    <row r="632" spans="1:2">
      <c r="A632" s="6" t="s">
        <v>834</v>
      </c>
      <c r="B632" s="7">
        <v>259.5</v>
      </c>
    </row>
    <row r="633" spans="1:2">
      <c r="A633" s="6" t="s">
        <v>419</v>
      </c>
      <c r="B633" s="7">
        <v>299.10000000000002</v>
      </c>
    </row>
    <row r="634" spans="1:2">
      <c r="A634" s="6" t="s">
        <v>470</v>
      </c>
      <c r="B634" s="7">
        <v>120.9</v>
      </c>
    </row>
    <row r="635" spans="1:2">
      <c r="A635" s="6" t="s">
        <v>133</v>
      </c>
      <c r="B635" s="7">
        <v>100</v>
      </c>
    </row>
    <row r="636" spans="1:2">
      <c r="A636" s="6" t="s">
        <v>299</v>
      </c>
      <c r="B636" s="7">
        <v>43.5</v>
      </c>
    </row>
    <row r="637" spans="1:2">
      <c r="A637" s="6" t="s">
        <v>714</v>
      </c>
      <c r="B637" s="7">
        <v>173.45</v>
      </c>
    </row>
    <row r="638" spans="1:2">
      <c r="A638" s="6" t="s">
        <v>473</v>
      </c>
      <c r="B638" s="7">
        <v>112.1</v>
      </c>
    </row>
    <row r="639" spans="1:2">
      <c r="A639" s="6" t="s">
        <v>304</v>
      </c>
      <c r="B639" s="7">
        <v>65</v>
      </c>
    </row>
    <row r="640" spans="1:2">
      <c r="A640" s="6" t="s">
        <v>280</v>
      </c>
      <c r="B640" s="7">
        <v>68.599999999999994</v>
      </c>
    </row>
    <row r="641" spans="1:2">
      <c r="A641" s="6" t="s">
        <v>397</v>
      </c>
      <c r="B641" s="7">
        <v>128.4</v>
      </c>
    </row>
    <row r="642" spans="1:2">
      <c r="A642" s="6" t="s">
        <v>639</v>
      </c>
      <c r="B642" s="7">
        <v>103</v>
      </c>
    </row>
    <row r="643" spans="1:2">
      <c r="A643" s="6" t="s">
        <v>367</v>
      </c>
      <c r="B643" s="7">
        <v>65</v>
      </c>
    </row>
    <row r="644" spans="1:2">
      <c r="A644" s="6" t="s">
        <v>201</v>
      </c>
      <c r="B644" s="7">
        <v>446</v>
      </c>
    </row>
    <row r="645" spans="1:2">
      <c r="A645" s="6" t="s">
        <v>193</v>
      </c>
      <c r="B645" s="7">
        <v>102</v>
      </c>
    </row>
    <row r="646" spans="1:2">
      <c r="A646" s="6" t="s">
        <v>191</v>
      </c>
      <c r="B646" s="7">
        <v>35.6</v>
      </c>
    </row>
    <row r="647" spans="1:2">
      <c r="A647" s="6" t="s">
        <v>194</v>
      </c>
      <c r="B647" s="7">
        <v>82.5</v>
      </c>
    </row>
    <row r="648" spans="1:2">
      <c r="A648" s="6" t="s">
        <v>192</v>
      </c>
      <c r="B648" s="7">
        <v>278</v>
      </c>
    </row>
    <row r="649" spans="1:2">
      <c r="A649" s="6" t="s">
        <v>195</v>
      </c>
      <c r="B649" s="7">
        <v>78.7</v>
      </c>
    </row>
    <row r="650" spans="1:2">
      <c r="A650" s="6" t="s">
        <v>200</v>
      </c>
      <c r="B650" s="7">
        <v>200</v>
      </c>
    </row>
    <row r="651" spans="1:2">
      <c r="A651" s="6" t="s">
        <v>544</v>
      </c>
      <c r="B651" s="7">
        <v>124.5</v>
      </c>
    </row>
    <row r="652" spans="1:2">
      <c r="A652" s="6" t="s">
        <v>545</v>
      </c>
      <c r="B652" s="7">
        <v>161</v>
      </c>
    </row>
    <row r="653" spans="1:2">
      <c r="A653" s="6" t="s">
        <v>543</v>
      </c>
      <c r="B653" s="7">
        <v>147.5</v>
      </c>
    </row>
    <row r="654" spans="1:2">
      <c r="A654" s="6" t="s">
        <v>655</v>
      </c>
      <c r="B654" s="7">
        <v>201.4</v>
      </c>
    </row>
    <row r="655" spans="1:2">
      <c r="A655" s="6" t="s">
        <v>36</v>
      </c>
      <c r="B655" s="7">
        <v>35.5</v>
      </c>
    </row>
    <row r="656" spans="1:2">
      <c r="A656" s="6" t="s">
        <v>37</v>
      </c>
      <c r="B656" s="7">
        <v>38.700000000000003</v>
      </c>
    </row>
    <row r="657" spans="1:2">
      <c r="A657" s="6" t="s">
        <v>38</v>
      </c>
      <c r="B657" s="7">
        <v>47.3</v>
      </c>
    </row>
    <row r="658" spans="1:2">
      <c r="A658" s="6" t="s">
        <v>237</v>
      </c>
      <c r="B658" s="7">
        <v>137.19999999999999</v>
      </c>
    </row>
    <row r="659" spans="1:2">
      <c r="A659" s="6" t="s">
        <v>340</v>
      </c>
      <c r="B659" s="7">
        <v>88.5</v>
      </c>
    </row>
    <row r="660" spans="1:2">
      <c r="A660" s="6" t="s">
        <v>2</v>
      </c>
      <c r="B660" s="7">
        <v>147.5</v>
      </c>
    </row>
    <row r="661" spans="1:2">
      <c r="A661" s="6" t="s">
        <v>1</v>
      </c>
      <c r="B661" s="7">
        <v>146.4</v>
      </c>
    </row>
    <row r="662" spans="1:2">
      <c r="A662" s="6" t="s">
        <v>341</v>
      </c>
      <c r="B662" s="7">
        <v>172.5</v>
      </c>
    </row>
    <row r="663" spans="1:2">
      <c r="A663" s="6" t="s">
        <v>342</v>
      </c>
      <c r="B663" s="7">
        <v>114.9</v>
      </c>
    </row>
    <row r="664" spans="1:2">
      <c r="A664" s="6" t="s">
        <v>210</v>
      </c>
      <c r="B664" s="7">
        <v>113</v>
      </c>
    </row>
    <row r="665" spans="1:2">
      <c r="A665" s="6" t="s">
        <v>211</v>
      </c>
      <c r="B665" s="7">
        <v>154</v>
      </c>
    </row>
    <row r="666" spans="1:2">
      <c r="A666" s="6" t="s">
        <v>212</v>
      </c>
      <c r="B666" s="7">
        <v>100.4</v>
      </c>
    </row>
    <row r="667" spans="1:2">
      <c r="A667" s="6" t="s">
        <v>548</v>
      </c>
      <c r="B667" s="7">
        <v>112.9</v>
      </c>
    </row>
    <row r="668" spans="1:2">
      <c r="A668" s="6" t="s">
        <v>546</v>
      </c>
      <c r="B668" s="7">
        <v>181.2</v>
      </c>
    </row>
    <row r="669" spans="1:2">
      <c r="A669" s="6" t="s">
        <v>547</v>
      </c>
      <c r="B669" s="7">
        <v>141.80000000000001</v>
      </c>
    </row>
    <row r="670" spans="1:2">
      <c r="A670" s="6" t="s">
        <v>549</v>
      </c>
      <c r="B670" s="7">
        <v>171.5</v>
      </c>
    </row>
    <row r="671" spans="1:2">
      <c r="A671" s="6" t="s">
        <v>615</v>
      </c>
      <c r="B671" s="7">
        <v>213</v>
      </c>
    </row>
    <row r="672" spans="1:2">
      <c r="A672" s="6" t="s">
        <v>641</v>
      </c>
      <c r="B672" s="7">
        <v>141.6</v>
      </c>
    </row>
    <row r="673" spans="1:2">
      <c r="A673" s="6" t="s">
        <v>330</v>
      </c>
      <c r="B673" s="7">
        <v>168.3</v>
      </c>
    </row>
    <row r="674" spans="1:2">
      <c r="A674" s="6" t="s">
        <v>656</v>
      </c>
      <c r="B674" s="7">
        <v>201.4</v>
      </c>
    </row>
    <row r="675" spans="1:2">
      <c r="A675" s="6" t="s">
        <v>186</v>
      </c>
      <c r="B675" s="7">
        <v>50</v>
      </c>
    </row>
    <row r="676" spans="1:2">
      <c r="A676" s="6" t="s">
        <v>187</v>
      </c>
      <c r="B676" s="7">
        <v>39.799999999999997</v>
      </c>
    </row>
    <row r="677" spans="1:2">
      <c r="A677" s="6" t="s">
        <v>138</v>
      </c>
      <c r="B677" s="7">
        <v>116</v>
      </c>
    </row>
    <row r="678" spans="1:2">
      <c r="A678" s="6" t="s">
        <v>188</v>
      </c>
      <c r="B678" s="7">
        <v>107</v>
      </c>
    </row>
    <row r="679" spans="1:2">
      <c r="A679" s="6" t="s">
        <v>735</v>
      </c>
      <c r="B679" s="7">
        <v>239.98333333333335</v>
      </c>
    </row>
    <row r="680" spans="1:2">
      <c r="A680" s="6" t="s">
        <v>347</v>
      </c>
      <c r="B680" s="7">
        <v>209.7</v>
      </c>
    </row>
    <row r="681" spans="1:2">
      <c r="A681" s="6" t="s">
        <v>528</v>
      </c>
      <c r="B681" s="7">
        <v>47.5</v>
      </c>
    </row>
    <row r="682" spans="1:2">
      <c r="A682" s="6" t="s">
        <v>137</v>
      </c>
      <c r="B682" s="7">
        <v>103</v>
      </c>
    </row>
    <row r="683" spans="1:2">
      <c r="A683" s="6" t="s">
        <v>6</v>
      </c>
      <c r="B683" s="7">
        <v>43.5</v>
      </c>
    </row>
    <row r="684" spans="1:2">
      <c r="A684" s="6" t="s">
        <v>7</v>
      </c>
      <c r="B684" s="7">
        <v>40</v>
      </c>
    </row>
    <row r="685" spans="1:2">
      <c r="A685" s="6" t="s">
        <v>8</v>
      </c>
      <c r="B685" s="7">
        <v>38.799999999999997</v>
      </c>
    </row>
    <row r="686" spans="1:2">
      <c r="A686" s="6" t="s">
        <v>9</v>
      </c>
      <c r="B686" s="7">
        <v>36.4</v>
      </c>
    </row>
    <row r="687" spans="1:2">
      <c r="A687" s="6" t="s">
        <v>10</v>
      </c>
      <c r="B687" s="7">
        <v>46</v>
      </c>
    </row>
    <row r="688" spans="1:2">
      <c r="A688" s="6" t="s">
        <v>11</v>
      </c>
      <c r="B688" s="7">
        <v>38.299999999999997</v>
      </c>
    </row>
    <row r="689" spans="1:2">
      <c r="A689" s="6" t="s">
        <v>12</v>
      </c>
      <c r="B689" s="7">
        <v>40.1</v>
      </c>
    </row>
    <row r="690" spans="1:2">
      <c r="A690" s="6" t="s">
        <v>222</v>
      </c>
      <c r="B690" s="7">
        <v>49</v>
      </c>
    </row>
    <row r="691" spans="1:2">
      <c r="A691" s="6" t="s">
        <v>13</v>
      </c>
      <c r="B691" s="7">
        <v>43.5</v>
      </c>
    </row>
    <row r="692" spans="1:2">
      <c r="A692" s="6" t="s">
        <v>14</v>
      </c>
      <c r="B692" s="7">
        <v>50</v>
      </c>
    </row>
    <row r="693" spans="1:2">
      <c r="A693" s="6" t="s">
        <v>221</v>
      </c>
      <c r="B693" s="7">
        <v>33.1</v>
      </c>
    </row>
    <row r="694" spans="1:2">
      <c r="A694" s="6" t="s">
        <v>223</v>
      </c>
      <c r="B694" s="7">
        <v>39.1</v>
      </c>
    </row>
    <row r="695" spans="1:2">
      <c r="A695" s="6" t="s">
        <v>224</v>
      </c>
      <c r="B695" s="7">
        <v>40.9</v>
      </c>
    </row>
    <row r="696" spans="1:2">
      <c r="A696" s="6" t="s">
        <v>225</v>
      </c>
      <c r="B696" s="7">
        <v>37</v>
      </c>
    </row>
    <row r="697" spans="1:2">
      <c r="A697" s="6" t="s">
        <v>142</v>
      </c>
      <c r="B697" s="7">
        <v>56.5</v>
      </c>
    </row>
    <row r="698" spans="1:2">
      <c r="A698" s="6" t="s">
        <v>143</v>
      </c>
      <c r="B698" s="7">
        <v>45.8</v>
      </c>
    </row>
    <row r="699" spans="1:2">
      <c r="A699" s="6" t="s">
        <v>144</v>
      </c>
      <c r="B699" s="7">
        <v>44.5</v>
      </c>
    </row>
    <row r="700" spans="1:2">
      <c r="A700" s="6" t="s">
        <v>80</v>
      </c>
      <c r="B700" s="7">
        <v>26.9</v>
      </c>
    </row>
    <row r="701" spans="1:2">
      <c r="A701" s="6" t="s">
        <v>471</v>
      </c>
      <c r="B701" s="7">
        <v>57.5</v>
      </c>
    </row>
    <row r="702" spans="1:2">
      <c r="A702" s="6" t="s">
        <v>148</v>
      </c>
      <c r="B702" s="7">
        <v>30.7</v>
      </c>
    </row>
    <row r="703" spans="1:2">
      <c r="A703" s="6" t="s">
        <v>389</v>
      </c>
      <c r="B703" s="7">
        <v>130.5</v>
      </c>
    </row>
    <row r="704" spans="1:2">
      <c r="A704" s="6" t="s">
        <v>537</v>
      </c>
      <c r="B704" s="7">
        <v>234.5</v>
      </c>
    </row>
    <row r="705" spans="1:2">
      <c r="A705" s="6" t="s">
        <v>481</v>
      </c>
      <c r="B705" s="7">
        <v>43.1</v>
      </c>
    </row>
    <row r="706" spans="1:2">
      <c r="A706" s="6" t="s">
        <v>511</v>
      </c>
      <c r="B706" s="7">
        <v>131.44999999999999</v>
      </c>
    </row>
    <row r="707" spans="1:2">
      <c r="A707" s="6" t="s">
        <v>343</v>
      </c>
      <c r="B707" s="7">
        <v>146.5</v>
      </c>
    </row>
    <row r="708" spans="1:2">
      <c r="A708" s="6" t="s">
        <v>184</v>
      </c>
      <c r="B708" s="7">
        <v>57</v>
      </c>
    </row>
    <row r="709" spans="1:2">
      <c r="A709" s="6" t="s">
        <v>185</v>
      </c>
      <c r="B709" s="7">
        <v>65.900000000000006</v>
      </c>
    </row>
    <row r="710" spans="1:2">
      <c r="A710" s="6" t="s">
        <v>338</v>
      </c>
      <c r="B710" s="7">
        <v>47.9</v>
      </c>
    </row>
    <row r="711" spans="1:2">
      <c r="A711" s="6" t="s">
        <v>337</v>
      </c>
      <c r="B711" s="7">
        <v>64.2</v>
      </c>
    </row>
    <row r="712" spans="1:2">
      <c r="A712" s="6" t="s">
        <v>499</v>
      </c>
      <c r="B712" s="7">
        <v>128.69999999999999</v>
      </c>
    </row>
    <row r="713" spans="1:2">
      <c r="A713" s="6" t="s">
        <v>516</v>
      </c>
      <c r="B713" s="7">
        <v>119</v>
      </c>
    </row>
    <row r="714" spans="1:2">
      <c r="A714" s="6" t="s">
        <v>149</v>
      </c>
      <c r="B714" s="7">
        <v>42.7</v>
      </c>
    </row>
    <row r="715" spans="1:2">
      <c r="A715" s="6" t="s">
        <v>150</v>
      </c>
      <c r="B715" s="7">
        <v>36.299999999999997</v>
      </c>
    </row>
    <row r="716" spans="1:2">
      <c r="A716" s="6" t="s">
        <v>791</v>
      </c>
      <c r="B716" s="7">
        <v>655</v>
      </c>
    </row>
    <row r="717" spans="1:2">
      <c r="A717" s="6" t="s">
        <v>536</v>
      </c>
      <c r="B717" s="7">
        <v>115.5</v>
      </c>
    </row>
    <row r="718" spans="1:2">
      <c r="A718" s="6" t="s">
        <v>789</v>
      </c>
      <c r="B718" s="7">
        <v>357.5</v>
      </c>
    </row>
    <row r="719" spans="1:2">
      <c r="A719" s="6" t="s">
        <v>283</v>
      </c>
      <c r="B719" s="7">
        <v>65.099999999999994</v>
      </c>
    </row>
    <row r="720" spans="1:2">
      <c r="A720" s="6" t="s">
        <v>284</v>
      </c>
      <c r="B720" s="7">
        <v>65.400000000000006</v>
      </c>
    </row>
    <row r="721" spans="1:2">
      <c r="A721" s="6" t="s">
        <v>189</v>
      </c>
      <c r="B721" s="7">
        <v>74</v>
      </c>
    </row>
    <row r="722" spans="1:2">
      <c r="A722" s="6" t="s">
        <v>498</v>
      </c>
      <c r="B722" s="7">
        <v>112.2</v>
      </c>
    </row>
    <row r="723" spans="1:2">
      <c r="A723" s="6" t="s">
        <v>559</v>
      </c>
      <c r="B723" s="7">
        <v>142.4</v>
      </c>
    </row>
    <row r="724" spans="1:2">
      <c r="A724" s="6" t="s">
        <v>440</v>
      </c>
      <c r="B724" s="7">
        <v>212.1</v>
      </c>
    </row>
    <row r="725" spans="1:2">
      <c r="A725" s="6" t="s">
        <v>363</v>
      </c>
      <c r="B725" s="7">
        <v>32.6</v>
      </c>
    </row>
    <row r="726" spans="1:2">
      <c r="A726" s="6" t="s">
        <v>81</v>
      </c>
      <c r="B726" s="7">
        <v>42</v>
      </c>
    </row>
    <row r="727" spans="1:2">
      <c r="A727" s="6" t="s">
        <v>289</v>
      </c>
      <c r="B727" s="7">
        <v>39.799999999999997</v>
      </c>
    </row>
    <row r="728" spans="1:2">
      <c r="A728" s="6" t="s">
        <v>290</v>
      </c>
      <c r="B728" s="7">
        <v>40.299999999999997</v>
      </c>
    </row>
    <row r="729" spans="1:2">
      <c r="A729" s="6" t="s">
        <v>106</v>
      </c>
      <c r="B729" s="7">
        <v>65</v>
      </c>
    </row>
    <row r="730" spans="1:2">
      <c r="A730" s="6" t="s">
        <v>522</v>
      </c>
      <c r="B730" s="7">
        <v>58.5</v>
      </c>
    </row>
    <row r="731" spans="1:2">
      <c r="A731" s="6" t="s">
        <v>298</v>
      </c>
      <c r="B731" s="7">
        <v>60.4</v>
      </c>
    </row>
    <row r="732" spans="1:2">
      <c r="A732" s="6" t="s">
        <v>784</v>
      </c>
      <c r="B732" s="7">
        <v>225.72499999999999</v>
      </c>
    </row>
    <row r="733" spans="1:2">
      <c r="A733" s="6" t="s">
        <v>190</v>
      </c>
      <c r="B733" s="7">
        <v>96</v>
      </c>
    </row>
    <row r="734" spans="1:2">
      <c r="A734" s="6" t="s">
        <v>616</v>
      </c>
      <c r="B734" s="7">
        <v>161</v>
      </c>
    </row>
    <row r="735" spans="1:2">
      <c r="A735" s="6" t="s">
        <v>371</v>
      </c>
      <c r="B735" s="7">
        <v>35.1</v>
      </c>
    </row>
    <row r="736" spans="1:2">
      <c r="A736" s="6" t="s">
        <v>853</v>
      </c>
      <c r="B736" s="7">
        <v>302</v>
      </c>
    </row>
    <row r="737" spans="1:2">
      <c r="A737" s="6" t="s">
        <v>618</v>
      </c>
      <c r="B737" s="7">
        <v>103.85</v>
      </c>
    </row>
    <row r="738" spans="1:2">
      <c r="A738" s="6" t="s">
        <v>678</v>
      </c>
      <c r="B738" s="7">
        <v>143</v>
      </c>
    </row>
    <row r="739" spans="1:2">
      <c r="A739" s="6" t="s">
        <v>386</v>
      </c>
      <c r="B739" s="7">
        <v>114.7</v>
      </c>
    </row>
    <row r="740" spans="1:2">
      <c r="A740" s="6" t="s">
        <v>512</v>
      </c>
      <c r="B740" s="7">
        <v>95</v>
      </c>
    </row>
    <row r="741" spans="1:2">
      <c r="A741" s="6" t="s">
        <v>513</v>
      </c>
      <c r="B741" s="7">
        <v>85.05</v>
      </c>
    </row>
    <row r="742" spans="1:2">
      <c r="A742" s="6" t="s">
        <v>576</v>
      </c>
      <c r="B742" s="7">
        <v>74.8</v>
      </c>
    </row>
    <row r="743" spans="1:2">
      <c r="A743" s="6" t="s">
        <v>575</v>
      </c>
      <c r="B743" s="7">
        <v>78.8</v>
      </c>
    </row>
    <row r="744" spans="1:2">
      <c r="A744" s="6" t="s">
        <v>514</v>
      </c>
      <c r="B744" s="7">
        <v>91.55</v>
      </c>
    </row>
    <row r="745" spans="1:2">
      <c r="A745" s="6" t="s">
        <v>748</v>
      </c>
      <c r="B745" s="7">
        <v>198</v>
      </c>
    </row>
    <row r="746" spans="1:2">
      <c r="A746" s="6" t="s">
        <v>749</v>
      </c>
      <c r="B746" s="7">
        <v>224.95</v>
      </c>
    </row>
    <row r="747" spans="1:2">
      <c r="A747" s="6" t="s">
        <v>308</v>
      </c>
      <c r="B747" s="7">
        <v>175.5</v>
      </c>
    </row>
    <row r="748" spans="1:2">
      <c r="A748" s="6" t="s">
        <v>394</v>
      </c>
      <c r="B748" s="7">
        <v>99</v>
      </c>
    </row>
    <row r="749" spans="1:2">
      <c r="A749" s="6" t="s">
        <v>395</v>
      </c>
      <c r="B749" s="7">
        <v>89</v>
      </c>
    </row>
    <row r="750" spans="1:2">
      <c r="A750" s="6" t="s">
        <v>404</v>
      </c>
      <c r="B750" s="7">
        <v>194.9</v>
      </c>
    </row>
    <row r="751" spans="1:2">
      <c r="A751" s="6" t="s">
        <v>617</v>
      </c>
      <c r="B751" s="7">
        <v>236.5</v>
      </c>
    </row>
    <row r="752" spans="1:2">
      <c r="A752" s="6" t="s">
        <v>314</v>
      </c>
      <c r="B752" s="7">
        <v>34.5</v>
      </c>
    </row>
    <row r="753" spans="1:2">
      <c r="A753" s="6" t="s">
        <v>315</v>
      </c>
      <c r="B753" s="7">
        <v>43.9</v>
      </c>
    </row>
    <row r="754" spans="1:2">
      <c r="A754" s="6" t="s">
        <v>172</v>
      </c>
      <c r="B754" s="7">
        <v>99.4</v>
      </c>
    </row>
    <row r="755" spans="1:2">
      <c r="A755" s="6" t="s">
        <v>214</v>
      </c>
      <c r="B755" s="7">
        <v>62.9</v>
      </c>
    </row>
    <row r="756" spans="1:2">
      <c r="A756" s="6" t="s">
        <v>429</v>
      </c>
      <c r="B756" s="7">
        <v>197.8</v>
      </c>
    </row>
    <row r="757" spans="1:2">
      <c r="A757" s="6" t="s">
        <v>591</v>
      </c>
      <c r="B757" s="7">
        <v>186.8</v>
      </c>
    </row>
    <row r="758" spans="1:2">
      <c r="A758" s="6" t="s">
        <v>26</v>
      </c>
      <c r="B758" s="7">
        <v>148</v>
      </c>
    </row>
    <row r="759" spans="1:2">
      <c r="A759" s="6" t="s">
        <v>592</v>
      </c>
      <c r="B759" s="7">
        <v>180</v>
      </c>
    </row>
    <row r="760" spans="1:2">
      <c r="A760" s="6" t="s">
        <v>403</v>
      </c>
      <c r="B760" s="7">
        <v>135.4</v>
      </c>
    </row>
    <row r="761" spans="1:2">
      <c r="A761" s="6" t="s">
        <v>381</v>
      </c>
      <c r="B761" s="7">
        <v>30.6</v>
      </c>
    </row>
    <row r="762" spans="1:2">
      <c r="A762" s="6" t="s">
        <v>288</v>
      </c>
      <c r="B762" s="7">
        <v>56.3</v>
      </c>
    </row>
    <row r="763" spans="1:2">
      <c r="A763" s="6" t="s">
        <v>391</v>
      </c>
      <c r="B763" s="7">
        <v>103.7</v>
      </c>
    </row>
    <row r="764" spans="1:2">
      <c r="A764" s="6" t="s">
        <v>113</v>
      </c>
      <c r="B764" s="7">
        <v>38</v>
      </c>
    </row>
    <row r="765" spans="1:2">
      <c r="A765" s="6" t="s">
        <v>114</v>
      </c>
      <c r="B765" s="7">
        <v>26.5</v>
      </c>
    </row>
    <row r="766" spans="1:2">
      <c r="A766" s="6" t="s">
        <v>116</v>
      </c>
      <c r="B766" s="7">
        <v>36.299999999999997</v>
      </c>
    </row>
    <row r="767" spans="1:2">
      <c r="A767" s="6" t="s">
        <v>115</v>
      </c>
      <c r="B767" s="7">
        <v>40.4</v>
      </c>
    </row>
    <row r="768" spans="1:2">
      <c r="A768" s="6" t="s">
        <v>118</v>
      </c>
      <c r="B768" s="7">
        <v>30.4</v>
      </c>
    </row>
    <row r="769" spans="1:2">
      <c r="A769" s="6" t="s">
        <v>119</v>
      </c>
      <c r="B769" s="7">
        <v>28.6</v>
      </c>
    </row>
    <row r="770" spans="1:2">
      <c r="A770" s="6" t="s">
        <v>117</v>
      </c>
      <c r="B770" s="7">
        <v>46.1</v>
      </c>
    </row>
    <row r="771" spans="1:2">
      <c r="A771" s="6" t="s">
        <v>120</v>
      </c>
      <c r="B771" s="7">
        <v>33.5</v>
      </c>
    </row>
    <row r="772" spans="1:2">
      <c r="A772" s="6" t="s">
        <v>121</v>
      </c>
      <c r="B772" s="7">
        <v>27.4</v>
      </c>
    </row>
    <row r="773" spans="1:2">
      <c r="A773" s="6" t="s">
        <v>208</v>
      </c>
      <c r="B773" s="7">
        <v>214.7</v>
      </c>
    </row>
    <row r="774" spans="1:2">
      <c r="A774" s="6" t="s">
        <v>785</v>
      </c>
      <c r="B774" s="7">
        <v>227</v>
      </c>
    </row>
    <row r="775" spans="1:2">
      <c r="A775" s="6" t="s">
        <v>156</v>
      </c>
      <c r="B775" s="7">
        <v>63</v>
      </c>
    </row>
    <row r="776" spans="1:2">
      <c r="A776" s="6" t="s">
        <v>153</v>
      </c>
      <c r="B776" s="7">
        <v>48.6</v>
      </c>
    </row>
    <row r="777" spans="1:2">
      <c r="A777" s="6" t="s">
        <v>154</v>
      </c>
      <c r="B777" s="7">
        <v>52.4</v>
      </c>
    </row>
    <row r="778" spans="1:2">
      <c r="A778" s="6" t="s">
        <v>155</v>
      </c>
      <c r="B778" s="7">
        <v>52.8</v>
      </c>
    </row>
    <row r="779" spans="1:2">
      <c r="A779" s="6" t="s">
        <v>152</v>
      </c>
      <c r="B779" s="7">
        <v>56.2</v>
      </c>
    </row>
    <row r="780" spans="1:2">
      <c r="A780" s="6" t="s">
        <v>496</v>
      </c>
      <c r="B780" s="7">
        <v>109.9</v>
      </c>
    </row>
    <row r="781" spans="1:2">
      <c r="A781" s="6" t="s">
        <v>807</v>
      </c>
      <c r="B781" s="7">
        <v>242.6</v>
      </c>
    </row>
    <row r="782" spans="1:2">
      <c r="A782" s="6" t="s">
        <v>387</v>
      </c>
      <c r="B782" s="7">
        <v>106.6</v>
      </c>
    </row>
    <row r="783" spans="1:2">
      <c r="A783" s="6" t="s">
        <v>515</v>
      </c>
      <c r="B783" s="7">
        <v>135</v>
      </c>
    </row>
    <row r="784" spans="1:2">
      <c r="A784" s="6" t="s">
        <v>469</v>
      </c>
      <c r="B784" s="7">
        <v>65.900000000000006</v>
      </c>
    </row>
    <row r="785" spans="1:2">
      <c r="A785" s="6" t="s">
        <v>813</v>
      </c>
      <c r="B785" s="7">
        <v>275.5</v>
      </c>
    </row>
    <row r="786" spans="1:2">
      <c r="A786" s="6" t="s">
        <v>370</v>
      </c>
      <c r="B786" s="7">
        <v>58.1</v>
      </c>
    </row>
    <row r="787" spans="1:2">
      <c r="A787" s="6" t="s">
        <v>256</v>
      </c>
      <c r="B787" s="7">
        <v>36.200000000000003</v>
      </c>
    </row>
    <row r="788" spans="1:2">
      <c r="A788" s="6" t="s">
        <v>257</v>
      </c>
      <c r="B788" s="7">
        <v>35.6</v>
      </c>
    </row>
    <row r="789" spans="1:2">
      <c r="A789" s="6" t="s">
        <v>766</v>
      </c>
      <c r="B789" s="7">
        <v>285.89999999999998</v>
      </c>
    </row>
    <row r="790" spans="1:2">
      <c r="A790" s="6" t="s">
        <v>674</v>
      </c>
      <c r="B790" s="7">
        <v>232.2</v>
      </c>
    </row>
    <row r="791" spans="1:2">
      <c r="A791" s="6" t="s">
        <v>683</v>
      </c>
      <c r="B791" s="7">
        <v>248.8</v>
      </c>
    </row>
    <row r="792" spans="1:2">
      <c r="A792" s="6" t="s">
        <v>477</v>
      </c>
      <c r="B792" s="7">
        <v>30.1</v>
      </c>
    </row>
    <row r="793" spans="1:2">
      <c r="A793" s="6" t="s">
        <v>45</v>
      </c>
      <c r="B793" s="7">
        <v>55.3</v>
      </c>
    </row>
    <row r="794" spans="1:2">
      <c r="A794" s="6" t="s">
        <v>275</v>
      </c>
      <c r="B794" s="7">
        <v>103.8</v>
      </c>
    </row>
    <row r="795" spans="1:2">
      <c r="A795" s="6" t="s">
        <v>274</v>
      </c>
      <c r="B795" s="7">
        <v>106.8</v>
      </c>
    </row>
    <row r="796" spans="1:2">
      <c r="A796" s="6" t="s">
        <v>276</v>
      </c>
      <c r="B796" s="7">
        <v>104.7</v>
      </c>
    </row>
    <row r="797" spans="1:2">
      <c r="A797" s="6" t="s">
        <v>273</v>
      </c>
      <c r="B797" s="7">
        <v>103</v>
      </c>
    </row>
    <row r="798" spans="1:2">
      <c r="A798" s="6" t="s">
        <v>272</v>
      </c>
      <c r="B798" s="7">
        <v>122.9</v>
      </c>
    </row>
    <row r="799" spans="1:2">
      <c r="A799" s="6" t="s">
        <v>525</v>
      </c>
      <c r="B799" s="7">
        <v>109.1</v>
      </c>
    </row>
    <row r="800" spans="1:2">
      <c r="A800" s="6" t="s">
        <v>49</v>
      </c>
      <c r="B800" s="7">
        <v>55.9</v>
      </c>
    </row>
    <row r="801" spans="1:2">
      <c r="A801" s="6" t="s">
        <v>650</v>
      </c>
      <c r="B801" s="7">
        <v>289.10000000000002</v>
      </c>
    </row>
    <row r="802" spans="1:2">
      <c r="A802" s="6" t="s">
        <v>33</v>
      </c>
      <c r="B802" s="7">
        <v>39.1</v>
      </c>
    </row>
    <row r="803" spans="1:2">
      <c r="A803" s="6" t="s">
        <v>396</v>
      </c>
      <c r="B803" s="7">
        <v>89</v>
      </c>
    </row>
    <row r="804" spans="1:2">
      <c r="A804" s="6" t="s">
        <v>725</v>
      </c>
      <c r="B804" s="7">
        <v>82.566666666666663</v>
      </c>
    </row>
    <row r="805" spans="1:2">
      <c r="A805" s="6" t="s">
        <v>731</v>
      </c>
      <c r="B805" s="7">
        <v>142.83333333333334</v>
      </c>
    </row>
    <row r="806" spans="1:2">
      <c r="A806" s="6" t="s">
        <v>561</v>
      </c>
      <c r="B806" s="7">
        <v>104.6</v>
      </c>
    </row>
    <row r="807" spans="1:2">
      <c r="A807" s="6" t="s">
        <v>562</v>
      </c>
      <c r="B807" s="7">
        <v>146.80000000000001</v>
      </c>
    </row>
    <row r="808" spans="1:2">
      <c r="A808" s="6" t="s">
        <v>271</v>
      </c>
      <c r="B808" s="7">
        <v>56.4</v>
      </c>
    </row>
    <row r="809" spans="1:2">
      <c r="A809" s="6" t="s">
        <v>627</v>
      </c>
      <c r="B809" s="7">
        <v>79.7</v>
      </c>
    </row>
    <row r="810" spans="1:2">
      <c r="A810" s="6" t="s">
        <v>285</v>
      </c>
      <c r="B810" s="7">
        <v>94.4</v>
      </c>
    </row>
    <row r="811" spans="1:2">
      <c r="A811" s="6" t="s">
        <v>286</v>
      </c>
      <c r="B811" s="7">
        <v>105.4</v>
      </c>
    </row>
    <row r="812" spans="1:2">
      <c r="A812" s="6" t="s">
        <v>526</v>
      </c>
      <c r="B812" s="7">
        <v>97.9</v>
      </c>
    </row>
    <row r="813" spans="1:2">
      <c r="A813" s="6" t="s">
        <v>640</v>
      </c>
      <c r="B813" s="7">
        <v>90.7</v>
      </c>
    </row>
    <row r="814" spans="1:2">
      <c r="A814" s="6" t="s">
        <v>75</v>
      </c>
      <c r="B814" s="7">
        <v>26.6</v>
      </c>
    </row>
    <row r="815" spans="1:2">
      <c r="A815" s="6" t="s">
        <v>808</v>
      </c>
      <c r="B815" s="7">
        <v>190.1</v>
      </c>
    </row>
    <row r="816" spans="1:2">
      <c r="A816" s="6" t="s">
        <v>475</v>
      </c>
      <c r="B816" s="7">
        <v>67.599999999999994</v>
      </c>
    </row>
    <row r="817" spans="1:2">
      <c r="A817" s="6" t="s">
        <v>474</v>
      </c>
      <c r="B817" s="7">
        <v>61.4</v>
      </c>
    </row>
    <row r="818" spans="1:2">
      <c r="A818" s="6" t="s">
        <v>424</v>
      </c>
      <c r="B818" s="7">
        <v>195.83333333333334</v>
      </c>
    </row>
    <row r="819" spans="1:2">
      <c r="A819" s="6" t="s">
        <v>317</v>
      </c>
      <c r="B819" s="7">
        <v>77.5</v>
      </c>
    </row>
    <row r="820" spans="1:2">
      <c r="A820" s="6" t="s">
        <v>166</v>
      </c>
      <c r="B820" s="7">
        <v>48</v>
      </c>
    </row>
    <row r="821" spans="1:2">
      <c r="A821" s="6" t="s">
        <v>696</v>
      </c>
      <c r="B821" s="7">
        <v>174.15</v>
      </c>
    </row>
    <row r="822" spans="1:2">
      <c r="A822" s="6" t="s">
        <v>697</v>
      </c>
      <c r="B822" s="7">
        <v>169.5</v>
      </c>
    </row>
    <row r="823" spans="1:2">
      <c r="A823" s="6" t="s">
        <v>316</v>
      </c>
      <c r="B823" s="7">
        <v>35.799999999999997</v>
      </c>
    </row>
    <row r="824" spans="1:2">
      <c r="A824" s="6" t="s">
        <v>320</v>
      </c>
      <c r="B824" s="7">
        <v>31.8</v>
      </c>
    </row>
    <row r="825" spans="1:2">
      <c r="A825" s="6" t="s">
        <v>319</v>
      </c>
      <c r="B825" s="7">
        <v>41.2</v>
      </c>
    </row>
    <row r="826" spans="1:2">
      <c r="A826" s="6" t="s">
        <v>318</v>
      </c>
      <c r="B826" s="7">
        <v>42.4</v>
      </c>
    </row>
    <row r="827" spans="1:2">
      <c r="A827" s="6" t="s">
        <v>51</v>
      </c>
      <c r="B827" s="7">
        <v>108.6</v>
      </c>
    </row>
    <row r="828" spans="1:2">
      <c r="A828" s="6" t="s">
        <v>856</v>
      </c>
      <c r="B828" s="7">
        <v>212.15</v>
      </c>
    </row>
    <row r="829" spans="1:2">
      <c r="A829" s="6" t="s">
        <v>551</v>
      </c>
      <c r="B829" s="7">
        <v>147.69999999999999</v>
      </c>
    </row>
    <row r="830" spans="1:2">
      <c r="A830" s="6" t="s">
        <v>73</v>
      </c>
      <c r="B830" s="7">
        <v>46.1</v>
      </c>
    </row>
    <row r="831" spans="1:2">
      <c r="A831" s="6" t="s">
        <v>108</v>
      </c>
      <c r="B831" s="7">
        <v>74.8</v>
      </c>
    </row>
    <row r="832" spans="1:2">
      <c r="A832" s="6" t="s">
        <v>109</v>
      </c>
      <c r="B832" s="7">
        <v>59</v>
      </c>
    </row>
    <row r="833" spans="1:2">
      <c r="A833" s="6" t="s">
        <v>790</v>
      </c>
      <c r="B833" s="7">
        <v>469.06666666666666</v>
      </c>
    </row>
    <row r="834" spans="1:2">
      <c r="A834" s="6" t="s">
        <v>107</v>
      </c>
      <c r="B834" s="7">
        <v>52.2</v>
      </c>
    </row>
    <row r="835" spans="1:2">
      <c r="A835" s="6" t="s">
        <v>238</v>
      </c>
      <c r="B835" s="7">
        <v>71.8</v>
      </c>
    </row>
    <row r="836" spans="1:2">
      <c r="A836" s="6" t="s">
        <v>775</v>
      </c>
      <c r="B836" s="7">
        <v>753</v>
      </c>
    </row>
    <row r="837" spans="1:2">
      <c r="A837" s="6" t="s">
        <v>468</v>
      </c>
      <c r="B837" s="7">
        <v>73.7</v>
      </c>
    </row>
    <row r="838" spans="1:2">
      <c r="A838" s="6" t="s">
        <v>709</v>
      </c>
      <c r="B838" s="7">
        <v>82.3</v>
      </c>
    </row>
    <row r="839" spans="1:2">
      <c r="A839" s="6" t="s">
        <v>301</v>
      </c>
      <c r="B839" s="7">
        <v>50.7</v>
      </c>
    </row>
    <row r="840" spans="1:2">
      <c r="A840" s="8" t="s">
        <v>829</v>
      </c>
      <c r="B840" s="9">
        <v>172.35270629991109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28"/>
  <sheetViews>
    <sheetView tabSelected="1" workbookViewId="0">
      <selection activeCell="E2" sqref="E2"/>
    </sheetView>
  </sheetViews>
  <sheetFormatPr baseColWidth="10" defaultColWidth="11.5" defaultRowHeight="12" x14ac:dyDescent="0"/>
  <cols>
    <col min="1" max="1" width="24.5" style="27" bestFit="1" customWidth="1"/>
    <col min="2" max="8" width="5.33203125" style="27" bestFit="1" customWidth="1"/>
    <col min="9" max="9" width="6.6640625" style="27" bestFit="1" customWidth="1"/>
    <col min="10" max="10" width="4.5" style="28" bestFit="1" customWidth="1"/>
    <col min="11" max="11" width="4.33203125" style="28" bestFit="1" customWidth="1"/>
    <col min="12" max="12" width="6.6640625" style="27" bestFit="1" customWidth="1"/>
    <col min="13" max="241" width="8.6640625" style="27" customWidth="1"/>
    <col min="242" max="16384" width="11.5" style="27"/>
  </cols>
  <sheetData>
    <row r="1" spans="1:14" s="29" customFormat="1" ht="27" customHeight="1">
      <c r="A1" s="29" t="s">
        <v>832</v>
      </c>
      <c r="B1" s="30" t="s">
        <v>833</v>
      </c>
      <c r="C1" s="30" t="s">
        <v>873</v>
      </c>
      <c r="D1" s="30" t="s">
        <v>874</v>
      </c>
      <c r="E1" s="30" t="s">
        <v>27</v>
      </c>
      <c r="F1" s="30" t="s">
        <v>875</v>
      </c>
      <c r="G1" s="30" t="s">
        <v>876</v>
      </c>
      <c r="H1" s="30" t="s">
        <v>877</v>
      </c>
      <c r="I1" s="30" t="s">
        <v>28</v>
      </c>
      <c r="J1" s="31" t="s">
        <v>826</v>
      </c>
      <c r="K1" s="31" t="s">
        <v>827</v>
      </c>
      <c r="L1" s="30" t="s">
        <v>205</v>
      </c>
    </row>
    <row r="2" spans="1:14">
      <c r="A2" s="33" t="s">
        <v>671</v>
      </c>
      <c r="B2" s="27">
        <v>49</v>
      </c>
      <c r="C2" s="27">
        <v>48.5</v>
      </c>
      <c r="D2" s="27">
        <v>28.7</v>
      </c>
      <c r="E2" s="27">
        <f t="shared" ref="E2:E36" si="0">SUM(B2:D2)</f>
        <v>126.2</v>
      </c>
      <c r="F2" s="27">
        <v>50.7</v>
      </c>
      <c r="G2" s="27">
        <v>75.900000000000006</v>
      </c>
      <c r="H2" s="27">
        <v>52</v>
      </c>
      <c r="I2" s="27">
        <f t="shared" ref="I2:I36" si="1">SUM(F2:H2)</f>
        <v>178.60000000000002</v>
      </c>
      <c r="J2" s="28">
        <f t="shared" ref="J2:J36" si="2">LOG10(E2)</f>
        <v>2.1010593549081156</v>
      </c>
      <c r="K2" s="28">
        <f t="shared" ref="K2:K36" si="3">LOG10(I2)</f>
        <v>2.2518814545525276</v>
      </c>
      <c r="L2" s="28">
        <f t="shared" ref="L2:L37" si="4">B2/C2</f>
        <v>1.0103092783505154</v>
      </c>
    </row>
    <row r="3" spans="1:14">
      <c r="A3" s="33" t="s">
        <v>672</v>
      </c>
      <c r="B3" s="27">
        <v>58.2</v>
      </c>
      <c r="C3" s="27">
        <v>54.9</v>
      </c>
      <c r="D3" s="27">
        <v>32.5</v>
      </c>
      <c r="E3" s="27">
        <f t="shared" si="0"/>
        <v>145.6</v>
      </c>
      <c r="F3" s="27">
        <v>58</v>
      </c>
      <c r="G3" s="27">
        <v>86.4</v>
      </c>
      <c r="H3" s="27">
        <v>59.5</v>
      </c>
      <c r="I3" s="27">
        <f t="shared" si="1"/>
        <v>203.9</v>
      </c>
      <c r="J3" s="28">
        <f t="shared" si="2"/>
        <v>2.1631613749770184</v>
      </c>
      <c r="K3" s="28">
        <f t="shared" si="3"/>
        <v>2.30941722577814</v>
      </c>
      <c r="L3" s="28">
        <f t="shared" si="4"/>
        <v>1.0601092896174864</v>
      </c>
    </row>
    <row r="4" spans="1:14">
      <c r="A4" s="33" t="s">
        <v>673</v>
      </c>
      <c r="B4" s="27">
        <v>43.3</v>
      </c>
      <c r="C4" s="27">
        <v>41.3</v>
      </c>
      <c r="D4" s="27">
        <v>24.7</v>
      </c>
      <c r="E4" s="27">
        <f t="shared" si="0"/>
        <v>109.3</v>
      </c>
      <c r="F4" s="27">
        <v>42.4</v>
      </c>
      <c r="G4" s="27">
        <v>62.3</v>
      </c>
      <c r="H4" s="27">
        <v>39</v>
      </c>
      <c r="I4" s="27">
        <f t="shared" si="1"/>
        <v>143.69999999999999</v>
      </c>
      <c r="J4" s="28">
        <f t="shared" si="2"/>
        <v>2.0386201619497029</v>
      </c>
      <c r="K4" s="28">
        <f t="shared" si="3"/>
        <v>2.1574567681342258</v>
      </c>
      <c r="L4" s="28">
        <f t="shared" si="4"/>
        <v>1.0484261501210654</v>
      </c>
    </row>
    <row r="5" spans="1:14">
      <c r="A5" s="33" t="s">
        <v>674</v>
      </c>
      <c r="B5" s="27">
        <v>75</v>
      </c>
      <c r="C5" s="27">
        <v>72.2</v>
      </c>
      <c r="D5" s="27">
        <v>42.6</v>
      </c>
      <c r="E5" s="27">
        <f t="shared" si="0"/>
        <v>189.79999999999998</v>
      </c>
      <c r="F5" s="27">
        <v>65</v>
      </c>
      <c r="G5" s="27">
        <v>98.2</v>
      </c>
      <c r="H5" s="27">
        <v>69</v>
      </c>
      <c r="I5" s="27">
        <f t="shared" si="1"/>
        <v>232.2</v>
      </c>
      <c r="J5" s="28">
        <f t="shared" si="2"/>
        <v>2.2782962080912736</v>
      </c>
      <c r="K5" s="28">
        <f t="shared" si="3"/>
        <v>2.3658622154025548</v>
      </c>
      <c r="L5" s="28">
        <f t="shared" si="4"/>
        <v>1.0387811634349029</v>
      </c>
    </row>
    <row r="6" spans="1:14">
      <c r="A6" s="33" t="s">
        <v>683</v>
      </c>
      <c r="B6" s="27">
        <v>80</v>
      </c>
      <c r="C6" s="27">
        <v>80.900000000000006</v>
      </c>
      <c r="D6" s="27">
        <v>45.8</v>
      </c>
      <c r="E6" s="27">
        <f t="shared" si="0"/>
        <v>206.7</v>
      </c>
      <c r="F6" s="27">
        <v>70</v>
      </c>
      <c r="G6" s="27">
        <v>108</v>
      </c>
      <c r="H6" s="27">
        <v>70.8</v>
      </c>
      <c r="I6" s="27">
        <f t="shared" si="1"/>
        <v>248.8</v>
      </c>
      <c r="J6" s="28">
        <f t="shared" si="2"/>
        <v>2.3153404766272883</v>
      </c>
      <c r="K6" s="28">
        <f t="shared" si="3"/>
        <v>2.3958503760187813</v>
      </c>
      <c r="L6" s="28">
        <f t="shared" si="4"/>
        <v>0.98887515451174279</v>
      </c>
    </row>
    <row r="7" spans="1:14">
      <c r="A7" s="33" t="s">
        <v>684</v>
      </c>
      <c r="B7" s="27">
        <v>113.2</v>
      </c>
      <c r="C7" s="27">
        <v>98.3</v>
      </c>
      <c r="D7" s="27">
        <v>50.7</v>
      </c>
      <c r="E7" s="27">
        <f t="shared" si="0"/>
        <v>262.2</v>
      </c>
      <c r="F7" s="27">
        <v>44.7</v>
      </c>
      <c r="G7" s="27">
        <v>110.8</v>
      </c>
      <c r="H7" s="27">
        <v>68</v>
      </c>
      <c r="I7" s="27">
        <f t="shared" si="1"/>
        <v>223.5</v>
      </c>
      <c r="J7" s="28">
        <f t="shared" si="2"/>
        <v>2.4186326873540653</v>
      </c>
      <c r="K7" s="28">
        <f t="shared" si="3"/>
        <v>2.3492775274679554</v>
      </c>
      <c r="L7" s="28">
        <f t="shared" si="4"/>
        <v>1.1515768056968465</v>
      </c>
    </row>
    <row r="8" spans="1:14">
      <c r="A8" s="33" t="s">
        <v>685</v>
      </c>
      <c r="B8" s="27">
        <v>77.8</v>
      </c>
      <c r="C8" s="27">
        <v>68.3</v>
      </c>
      <c r="D8" s="27">
        <v>34.299999999999997</v>
      </c>
      <c r="E8" s="27">
        <f t="shared" si="0"/>
        <v>180.39999999999998</v>
      </c>
      <c r="F8" s="27">
        <v>33.6</v>
      </c>
      <c r="G8" s="27">
        <v>77</v>
      </c>
      <c r="H8" s="27">
        <v>46.9</v>
      </c>
      <c r="I8" s="27">
        <f t="shared" si="1"/>
        <v>157.5</v>
      </c>
      <c r="J8" s="28">
        <f t="shared" si="2"/>
        <v>2.2562365332059229</v>
      </c>
      <c r="K8" s="28">
        <f t="shared" si="3"/>
        <v>2.1972805581256192</v>
      </c>
      <c r="L8" s="28">
        <f t="shared" si="4"/>
        <v>1.1390922401171304</v>
      </c>
    </row>
    <row r="9" spans="1:14">
      <c r="A9" s="33" t="s">
        <v>685</v>
      </c>
      <c r="B9" s="27">
        <v>74.400000000000006</v>
      </c>
      <c r="C9" s="27">
        <v>64.2</v>
      </c>
      <c r="D9" s="27">
        <v>32.4</v>
      </c>
      <c r="E9" s="27">
        <f t="shared" si="0"/>
        <v>171.00000000000003</v>
      </c>
      <c r="F9" s="27">
        <v>31.4</v>
      </c>
      <c r="G9" s="27">
        <v>70.3</v>
      </c>
      <c r="H9" s="27">
        <v>44.5</v>
      </c>
      <c r="I9" s="27">
        <f t="shared" si="1"/>
        <v>146.19999999999999</v>
      </c>
      <c r="J9" s="28">
        <f t="shared" si="2"/>
        <v>2.2329961103921541</v>
      </c>
      <c r="K9" s="28">
        <f t="shared" si="3"/>
        <v>2.1649473726218416</v>
      </c>
      <c r="L9" s="28">
        <f t="shared" si="4"/>
        <v>1.1588785046728973</v>
      </c>
      <c r="N9" s="32"/>
    </row>
    <row r="10" spans="1:14">
      <c r="A10" s="33" t="s">
        <v>685</v>
      </c>
      <c r="B10" s="27">
        <v>75.3</v>
      </c>
      <c r="C10" s="27">
        <v>66</v>
      </c>
      <c r="D10" s="27">
        <v>31.7</v>
      </c>
      <c r="E10" s="27">
        <f t="shared" si="0"/>
        <v>173</v>
      </c>
      <c r="F10" s="27">
        <v>30.8</v>
      </c>
      <c r="G10" s="27">
        <v>70.7</v>
      </c>
      <c r="H10" s="27">
        <v>43.3</v>
      </c>
      <c r="I10" s="27">
        <f t="shared" si="1"/>
        <v>144.80000000000001</v>
      </c>
      <c r="J10" s="28">
        <f t="shared" si="2"/>
        <v>2.2380461031287955</v>
      </c>
      <c r="K10" s="28">
        <f t="shared" si="3"/>
        <v>2.1607685618611283</v>
      </c>
      <c r="L10" s="28">
        <f t="shared" si="4"/>
        <v>1.1409090909090909</v>
      </c>
    </row>
    <row r="11" spans="1:14">
      <c r="A11" s="33" t="s">
        <v>685</v>
      </c>
      <c r="B11" s="27">
        <v>77.2</v>
      </c>
      <c r="C11" s="27">
        <v>67.3</v>
      </c>
      <c r="D11" s="27">
        <v>35.200000000000003</v>
      </c>
      <c r="E11" s="27">
        <f t="shared" si="0"/>
        <v>179.7</v>
      </c>
      <c r="F11" s="27">
        <v>32.5</v>
      </c>
      <c r="G11" s="27">
        <v>73.3</v>
      </c>
      <c r="H11" s="27">
        <v>46.1</v>
      </c>
      <c r="I11" s="27">
        <f t="shared" si="1"/>
        <v>151.9</v>
      </c>
      <c r="J11" s="28">
        <f t="shared" si="2"/>
        <v>2.2545480771089736</v>
      </c>
      <c r="K11" s="28">
        <f t="shared" si="3"/>
        <v>2.1815577738627865</v>
      </c>
      <c r="L11" s="28">
        <f t="shared" si="4"/>
        <v>1.1471025260029719</v>
      </c>
    </row>
    <row r="12" spans="1:14">
      <c r="A12" s="33" t="s">
        <v>685</v>
      </c>
      <c r="B12" s="27">
        <v>79.7</v>
      </c>
      <c r="C12" s="27">
        <v>70.3</v>
      </c>
      <c r="D12" s="27">
        <v>34.299999999999997</v>
      </c>
      <c r="E12" s="27">
        <f t="shared" si="0"/>
        <v>184.3</v>
      </c>
      <c r="F12" s="27">
        <v>33.200000000000003</v>
      </c>
      <c r="G12" s="27">
        <v>77.099999999999994</v>
      </c>
      <c r="H12" s="27">
        <v>48.4</v>
      </c>
      <c r="I12" s="27">
        <f t="shared" si="1"/>
        <v>158.69999999999999</v>
      </c>
      <c r="J12" s="28">
        <f t="shared" si="2"/>
        <v>2.2655253352190736</v>
      </c>
      <c r="K12" s="28">
        <f t="shared" si="3"/>
        <v>2.2005769267548483</v>
      </c>
      <c r="L12" s="28">
        <f t="shared" si="4"/>
        <v>1.1337126600284495</v>
      </c>
    </row>
    <row r="13" spans="1:14">
      <c r="A13" s="33" t="s">
        <v>686</v>
      </c>
      <c r="B13" s="27">
        <v>69.599999999999994</v>
      </c>
      <c r="C13" s="27">
        <v>63.4</v>
      </c>
      <c r="D13" s="27">
        <v>31.9</v>
      </c>
      <c r="E13" s="27">
        <f t="shared" si="0"/>
        <v>164.9</v>
      </c>
      <c r="F13" s="27">
        <v>31.7</v>
      </c>
      <c r="G13" s="27">
        <v>66.599999999999994</v>
      </c>
      <c r="H13" s="27">
        <v>41.7</v>
      </c>
      <c r="I13" s="27">
        <f t="shared" si="1"/>
        <v>140</v>
      </c>
      <c r="J13" s="28">
        <f t="shared" si="2"/>
        <v>2.2172206556445189</v>
      </c>
      <c r="K13" s="28">
        <f t="shared" si="3"/>
        <v>2.1461280356782382</v>
      </c>
      <c r="L13" s="28">
        <f t="shared" si="4"/>
        <v>1.0977917981072554</v>
      </c>
    </row>
    <row r="14" spans="1:14">
      <c r="A14" s="33" t="s">
        <v>686</v>
      </c>
      <c r="B14" s="27">
        <v>69.2</v>
      </c>
      <c r="C14" s="27">
        <v>61.1</v>
      </c>
      <c r="D14" s="27">
        <v>29.8</v>
      </c>
      <c r="E14" s="27">
        <f t="shared" si="0"/>
        <v>160.10000000000002</v>
      </c>
      <c r="F14" s="27">
        <v>30.3</v>
      </c>
      <c r="G14" s="27">
        <v>64.3</v>
      </c>
      <c r="H14" s="27">
        <v>38.9</v>
      </c>
      <c r="I14" s="27">
        <f t="shared" si="1"/>
        <v>133.5</v>
      </c>
      <c r="J14" s="28">
        <f t="shared" si="2"/>
        <v>2.2043913319192998</v>
      </c>
      <c r="K14" s="28">
        <f t="shared" si="3"/>
        <v>2.1254812657005941</v>
      </c>
      <c r="L14" s="28">
        <f t="shared" si="4"/>
        <v>1.132569558101473</v>
      </c>
    </row>
    <row r="15" spans="1:14">
      <c r="A15" s="33" t="s">
        <v>686</v>
      </c>
      <c r="B15" s="27">
        <v>69.400000000000006</v>
      </c>
      <c r="C15" s="27">
        <v>62</v>
      </c>
      <c r="D15" s="27">
        <v>31.3</v>
      </c>
      <c r="E15" s="27">
        <f t="shared" si="0"/>
        <v>162.70000000000002</v>
      </c>
      <c r="F15" s="27">
        <v>29.8</v>
      </c>
      <c r="G15" s="27">
        <v>63.9</v>
      </c>
      <c r="H15" s="27">
        <v>40.799999999999997</v>
      </c>
      <c r="I15" s="27">
        <f t="shared" si="1"/>
        <v>134.5</v>
      </c>
      <c r="J15" s="28">
        <f t="shared" si="2"/>
        <v>2.2113875529368587</v>
      </c>
      <c r="K15" s="28">
        <f t="shared" si="3"/>
        <v>2.1287222843384268</v>
      </c>
      <c r="L15" s="28">
        <f t="shared" si="4"/>
        <v>1.1193548387096774</v>
      </c>
    </row>
    <row r="16" spans="1:14">
      <c r="A16" s="33" t="s">
        <v>687</v>
      </c>
      <c r="B16" s="27">
        <v>117.2</v>
      </c>
      <c r="C16" s="27">
        <v>102.9</v>
      </c>
      <c r="D16" s="27">
        <v>46.6</v>
      </c>
      <c r="E16" s="27">
        <f t="shared" si="0"/>
        <v>266.70000000000005</v>
      </c>
      <c r="F16" s="27">
        <v>46</v>
      </c>
      <c r="G16" s="27">
        <v>107.5</v>
      </c>
      <c r="H16" s="27">
        <v>61.9</v>
      </c>
      <c r="I16" s="27">
        <f t="shared" si="1"/>
        <v>215.4</v>
      </c>
      <c r="J16" s="28">
        <f t="shared" si="2"/>
        <v>2.4260230156898763</v>
      </c>
      <c r="K16" s="28">
        <f t="shared" si="3"/>
        <v>2.3332456989619628</v>
      </c>
      <c r="L16" s="28">
        <f t="shared" si="4"/>
        <v>1.1389698736637512</v>
      </c>
    </row>
    <row r="17" spans="1:12">
      <c r="A17" s="33" t="s">
        <v>688</v>
      </c>
      <c r="B17" s="27">
        <v>77.599999999999994</v>
      </c>
      <c r="C17" s="27">
        <v>71.900000000000006</v>
      </c>
      <c r="E17" s="27">
        <f t="shared" si="0"/>
        <v>149.5</v>
      </c>
      <c r="F17" s="27">
        <v>40.4</v>
      </c>
      <c r="G17" s="27">
        <v>72.7</v>
      </c>
      <c r="H17" s="27">
        <v>41.6</v>
      </c>
      <c r="I17" s="27">
        <f t="shared" si="1"/>
        <v>154.69999999999999</v>
      </c>
      <c r="J17" s="28">
        <f t="shared" si="2"/>
        <v>2.1746411926604483</v>
      </c>
      <c r="K17" s="28">
        <f t="shared" si="3"/>
        <v>2.1894903136993675</v>
      </c>
      <c r="L17" s="28">
        <f t="shared" si="4"/>
        <v>1.0792767732962447</v>
      </c>
    </row>
    <row r="18" spans="1:12">
      <c r="A18" s="33" t="s">
        <v>688</v>
      </c>
      <c r="B18" s="27">
        <v>69.599999999999994</v>
      </c>
      <c r="C18" s="27">
        <v>62.7</v>
      </c>
      <c r="D18" s="27">
        <v>33.200000000000003</v>
      </c>
      <c r="E18" s="27">
        <f t="shared" si="0"/>
        <v>165.5</v>
      </c>
      <c r="F18" s="27">
        <v>36.6</v>
      </c>
      <c r="G18" s="27">
        <v>64.8</v>
      </c>
      <c r="H18" s="27">
        <v>37.4</v>
      </c>
      <c r="I18" s="27">
        <f t="shared" si="1"/>
        <v>138.80000000000001</v>
      </c>
      <c r="J18" s="28">
        <f t="shared" si="2"/>
        <v>2.2187979981117376</v>
      </c>
      <c r="K18" s="28">
        <f t="shared" si="3"/>
        <v>2.1423894661188361</v>
      </c>
      <c r="L18" s="28">
        <f t="shared" si="4"/>
        <v>1.110047846889952</v>
      </c>
    </row>
    <row r="19" spans="1:12">
      <c r="A19" s="33" t="s">
        <v>688</v>
      </c>
      <c r="B19" s="27">
        <v>79.3</v>
      </c>
      <c r="C19" s="27">
        <v>71.8</v>
      </c>
      <c r="D19" s="27">
        <v>36.200000000000003</v>
      </c>
      <c r="E19" s="27">
        <f t="shared" si="0"/>
        <v>187.3</v>
      </c>
      <c r="F19" s="27">
        <v>41.8</v>
      </c>
      <c r="G19" s="27">
        <v>75.3</v>
      </c>
      <c r="H19" s="27">
        <v>43.9</v>
      </c>
      <c r="I19" s="27">
        <f t="shared" si="1"/>
        <v>161</v>
      </c>
      <c r="J19" s="28">
        <f t="shared" si="2"/>
        <v>2.2725377773752373</v>
      </c>
      <c r="K19" s="28">
        <f t="shared" si="3"/>
        <v>2.2068258760318495</v>
      </c>
      <c r="L19" s="28">
        <f t="shared" si="4"/>
        <v>1.1044568245125348</v>
      </c>
    </row>
    <row r="20" spans="1:12">
      <c r="A20" s="33" t="s">
        <v>688</v>
      </c>
      <c r="B20" s="27">
        <v>67.599999999999994</v>
      </c>
      <c r="C20" s="27">
        <v>60.9</v>
      </c>
      <c r="D20" s="27">
        <v>30.7</v>
      </c>
      <c r="E20" s="27">
        <f t="shared" si="0"/>
        <v>159.19999999999999</v>
      </c>
      <c r="F20" s="27">
        <v>36.200000000000003</v>
      </c>
      <c r="G20" s="27">
        <v>63.2</v>
      </c>
      <c r="H20" s="27">
        <v>36.9</v>
      </c>
      <c r="I20" s="27">
        <f t="shared" si="1"/>
        <v>136.30000000000001</v>
      </c>
      <c r="J20" s="28">
        <f t="shared" si="2"/>
        <v>2.2019430634016501</v>
      </c>
      <c r="K20" s="28">
        <f t="shared" si="3"/>
        <v>2.1344958558346736</v>
      </c>
      <c r="L20" s="28">
        <f t="shared" si="4"/>
        <v>1.1100164203612479</v>
      </c>
    </row>
    <row r="21" spans="1:12">
      <c r="A21" s="33" t="s">
        <v>688</v>
      </c>
      <c r="B21" s="27">
        <v>68.099999999999994</v>
      </c>
      <c r="C21" s="27">
        <v>61.1</v>
      </c>
      <c r="D21" s="27">
        <v>31.5</v>
      </c>
      <c r="E21" s="27">
        <f t="shared" si="0"/>
        <v>160.69999999999999</v>
      </c>
      <c r="F21" s="27">
        <v>37.1</v>
      </c>
      <c r="G21" s="27">
        <v>63.1</v>
      </c>
      <c r="H21" s="27">
        <v>37.5</v>
      </c>
      <c r="I21" s="27">
        <f t="shared" si="1"/>
        <v>137.69999999999999</v>
      </c>
      <c r="J21" s="28">
        <f t="shared" si="2"/>
        <v>2.2060158767633444</v>
      </c>
      <c r="K21" s="28">
        <f t="shared" si="3"/>
        <v>2.1389339402569236</v>
      </c>
      <c r="L21" s="28">
        <f t="shared" si="4"/>
        <v>1.1145662847790505</v>
      </c>
    </row>
    <row r="22" spans="1:12">
      <c r="A22" s="33" t="s">
        <v>689</v>
      </c>
      <c r="B22" s="27">
        <v>198</v>
      </c>
      <c r="C22" s="27">
        <v>158</v>
      </c>
      <c r="D22" s="27">
        <v>100.1</v>
      </c>
      <c r="E22" s="27">
        <f t="shared" si="0"/>
        <v>456.1</v>
      </c>
      <c r="F22" s="27">
        <v>61.8</v>
      </c>
      <c r="G22" s="27">
        <v>150</v>
      </c>
      <c r="H22" s="27">
        <v>93.6</v>
      </c>
      <c r="I22" s="27">
        <f t="shared" si="1"/>
        <v>305.39999999999998</v>
      </c>
      <c r="J22" s="28">
        <f t="shared" si="2"/>
        <v>2.6590600722409383</v>
      </c>
      <c r="K22" s="28">
        <f t="shared" si="3"/>
        <v>2.4848690327204022</v>
      </c>
      <c r="L22" s="28">
        <f t="shared" si="4"/>
        <v>1.2531645569620253</v>
      </c>
    </row>
    <row r="23" spans="1:12">
      <c r="A23" s="33" t="s">
        <v>689</v>
      </c>
      <c r="B23" s="27">
        <v>200</v>
      </c>
      <c r="C23" s="27">
        <v>160</v>
      </c>
      <c r="D23" s="27">
        <v>106</v>
      </c>
      <c r="E23" s="27">
        <f t="shared" si="0"/>
        <v>466</v>
      </c>
      <c r="F23" s="27">
        <v>60.3</v>
      </c>
      <c r="G23" s="27">
        <v>150.4</v>
      </c>
      <c r="H23" s="27">
        <v>94.2</v>
      </c>
      <c r="I23" s="27">
        <f t="shared" si="1"/>
        <v>304.89999999999998</v>
      </c>
      <c r="J23" s="28">
        <f t="shared" si="2"/>
        <v>2.6683859166900001</v>
      </c>
      <c r="K23" s="28">
        <f t="shared" si="3"/>
        <v>2.4841574243653808</v>
      </c>
      <c r="L23" s="28">
        <f t="shared" si="4"/>
        <v>1.25</v>
      </c>
    </row>
    <row r="24" spans="1:12">
      <c r="A24" s="33" t="s">
        <v>689</v>
      </c>
      <c r="B24" s="27">
        <v>192</v>
      </c>
      <c r="C24" s="27">
        <v>158</v>
      </c>
      <c r="D24" s="27">
        <v>101</v>
      </c>
      <c r="E24" s="27">
        <f t="shared" si="0"/>
        <v>451</v>
      </c>
      <c r="F24" s="27">
        <v>56.4</v>
      </c>
      <c r="G24" s="27">
        <v>143.30000000000001</v>
      </c>
      <c r="H24" s="27">
        <v>90.2</v>
      </c>
      <c r="I24" s="27">
        <f t="shared" si="1"/>
        <v>289.90000000000003</v>
      </c>
      <c r="J24" s="28">
        <f t="shared" si="2"/>
        <v>2.6541765418779604</v>
      </c>
      <c r="K24" s="28">
        <f t="shared" si="3"/>
        <v>2.4622482153549976</v>
      </c>
      <c r="L24" s="28">
        <f t="shared" si="4"/>
        <v>1.2151898734177216</v>
      </c>
    </row>
    <row r="25" spans="1:12">
      <c r="A25" s="33" t="s">
        <v>689</v>
      </c>
      <c r="B25" s="27">
        <v>177</v>
      </c>
      <c r="C25" s="27">
        <v>144</v>
      </c>
      <c r="D25" s="27">
        <v>90.5</v>
      </c>
      <c r="E25" s="27">
        <f t="shared" si="0"/>
        <v>411.5</v>
      </c>
      <c r="F25" s="27">
        <v>51.1</v>
      </c>
      <c r="G25" s="27">
        <v>134</v>
      </c>
      <c r="H25" s="27">
        <v>85.3</v>
      </c>
      <c r="I25" s="27">
        <f t="shared" si="1"/>
        <v>270.39999999999998</v>
      </c>
      <c r="J25" s="28">
        <f t="shared" si="2"/>
        <v>2.6143698395482886</v>
      </c>
      <c r="K25" s="28">
        <f t="shared" si="3"/>
        <v>2.4320066872695985</v>
      </c>
      <c r="L25" s="28">
        <f t="shared" si="4"/>
        <v>1.2291666666666667</v>
      </c>
    </row>
    <row r="26" spans="1:12">
      <c r="A26" s="33" t="s">
        <v>689</v>
      </c>
      <c r="B26" s="27">
        <v>194</v>
      </c>
      <c r="C26" s="27">
        <v>151</v>
      </c>
      <c r="D26" s="27">
        <v>88</v>
      </c>
      <c r="E26" s="27">
        <f t="shared" si="0"/>
        <v>433</v>
      </c>
      <c r="F26" s="27">
        <v>58</v>
      </c>
      <c r="G26" s="27">
        <v>141.1</v>
      </c>
      <c r="H26" s="27">
        <v>87.8</v>
      </c>
      <c r="I26" s="27">
        <f t="shared" si="1"/>
        <v>286.89999999999998</v>
      </c>
      <c r="J26" s="28">
        <f t="shared" si="2"/>
        <v>2.6364878963533656</v>
      </c>
      <c r="K26" s="28">
        <f t="shared" si="3"/>
        <v>2.4577305482459986</v>
      </c>
      <c r="L26" s="28">
        <f t="shared" si="4"/>
        <v>1.2847682119205297</v>
      </c>
    </row>
    <row r="27" spans="1:12">
      <c r="A27" s="33" t="s">
        <v>689</v>
      </c>
      <c r="B27" s="27">
        <v>196</v>
      </c>
      <c r="C27" s="27">
        <v>155</v>
      </c>
      <c r="D27" s="27">
        <v>102.5</v>
      </c>
      <c r="E27" s="27">
        <f t="shared" si="0"/>
        <v>453.5</v>
      </c>
      <c r="F27" s="27">
        <v>60</v>
      </c>
      <c r="G27" s="27">
        <v>146</v>
      </c>
      <c r="H27" s="27">
        <v>91.7</v>
      </c>
      <c r="I27" s="27">
        <f t="shared" si="1"/>
        <v>297.7</v>
      </c>
      <c r="J27" s="28">
        <f t="shared" si="2"/>
        <v>2.6565772913961139</v>
      </c>
      <c r="K27" s="28">
        <f t="shared" si="3"/>
        <v>2.4737788346467249</v>
      </c>
      <c r="L27" s="28">
        <f t="shared" si="4"/>
        <v>1.264516129032258</v>
      </c>
    </row>
    <row r="28" spans="1:12">
      <c r="A28" s="33" t="s">
        <v>689</v>
      </c>
      <c r="B28" s="27">
        <v>180</v>
      </c>
      <c r="C28" s="27">
        <v>139</v>
      </c>
      <c r="D28" s="27">
        <v>91.9</v>
      </c>
      <c r="E28" s="27">
        <f t="shared" si="0"/>
        <v>410.9</v>
      </c>
      <c r="F28" s="27">
        <v>55.9</v>
      </c>
      <c r="G28" s="27">
        <v>135</v>
      </c>
      <c r="H28" s="27">
        <v>86.3</v>
      </c>
      <c r="I28" s="27">
        <f t="shared" si="1"/>
        <v>277.2</v>
      </c>
      <c r="J28" s="28">
        <f t="shared" si="2"/>
        <v>2.6137361412618714</v>
      </c>
      <c r="K28" s="28">
        <f t="shared" si="3"/>
        <v>2.4427932259397691</v>
      </c>
      <c r="L28" s="28">
        <f t="shared" si="4"/>
        <v>1.2949640287769784</v>
      </c>
    </row>
    <row r="29" spans="1:12">
      <c r="A29" s="33" t="s">
        <v>689</v>
      </c>
      <c r="B29" s="27">
        <v>187</v>
      </c>
      <c r="C29" s="27">
        <v>150</v>
      </c>
      <c r="D29" s="27">
        <v>96</v>
      </c>
      <c r="E29" s="27">
        <f t="shared" si="0"/>
        <v>433</v>
      </c>
      <c r="F29" s="27">
        <v>57.7</v>
      </c>
      <c r="G29" s="27">
        <v>140</v>
      </c>
      <c r="H29" s="27">
        <v>87.1</v>
      </c>
      <c r="I29" s="27">
        <f t="shared" si="1"/>
        <v>284.79999999999995</v>
      </c>
      <c r="J29" s="28">
        <f t="shared" si="2"/>
        <v>2.6364878963533656</v>
      </c>
      <c r="K29" s="28">
        <f t="shared" si="3"/>
        <v>2.4545399849648186</v>
      </c>
      <c r="L29" s="28">
        <f t="shared" si="4"/>
        <v>1.2466666666666666</v>
      </c>
    </row>
    <row r="30" spans="1:12">
      <c r="A30" s="33" t="s">
        <v>689</v>
      </c>
      <c r="B30" s="27">
        <v>170</v>
      </c>
      <c r="C30" s="27">
        <v>138</v>
      </c>
      <c r="D30" s="27">
        <v>90.1</v>
      </c>
      <c r="E30" s="27">
        <f t="shared" si="0"/>
        <v>398.1</v>
      </c>
      <c r="F30" s="27">
        <v>49.8</v>
      </c>
      <c r="G30" s="27">
        <v>134</v>
      </c>
      <c r="H30" s="27">
        <v>81.599999999999994</v>
      </c>
      <c r="I30" s="27">
        <f t="shared" si="1"/>
        <v>265.39999999999998</v>
      </c>
      <c r="J30" s="28">
        <f t="shared" si="2"/>
        <v>2.599992177584098</v>
      </c>
      <c r="K30" s="28">
        <f t="shared" si="3"/>
        <v>2.4239009185284166</v>
      </c>
      <c r="L30" s="28">
        <f t="shared" si="4"/>
        <v>1.2318840579710144</v>
      </c>
    </row>
    <row r="31" spans="1:12">
      <c r="A31" s="33" t="s">
        <v>689</v>
      </c>
      <c r="B31" s="27">
        <v>198</v>
      </c>
      <c r="C31" s="27">
        <v>159</v>
      </c>
      <c r="D31" s="27">
        <v>104</v>
      </c>
      <c r="E31" s="27">
        <f t="shared" si="0"/>
        <v>461</v>
      </c>
      <c r="F31" s="27">
        <v>60.5</v>
      </c>
      <c r="G31" s="27">
        <v>155</v>
      </c>
      <c r="H31" s="27">
        <v>97</v>
      </c>
      <c r="I31" s="27">
        <f t="shared" si="1"/>
        <v>312.5</v>
      </c>
      <c r="J31" s="28">
        <f t="shared" si="2"/>
        <v>2.663700925389648</v>
      </c>
      <c r="K31" s="28">
        <f t="shared" si="3"/>
        <v>2.4948500216800942</v>
      </c>
      <c r="L31" s="28">
        <f t="shared" si="4"/>
        <v>1.2452830188679245</v>
      </c>
    </row>
    <row r="32" spans="1:12">
      <c r="A32" s="33" t="s">
        <v>689</v>
      </c>
      <c r="B32" s="27">
        <v>195</v>
      </c>
      <c r="C32" s="27">
        <v>157</v>
      </c>
      <c r="D32" s="27">
        <v>108</v>
      </c>
      <c r="E32" s="27">
        <f t="shared" si="0"/>
        <v>460</v>
      </c>
      <c r="F32" s="27">
        <v>57.6</v>
      </c>
      <c r="G32" s="27">
        <v>145</v>
      </c>
      <c r="H32" s="27">
        <v>95</v>
      </c>
      <c r="I32" s="27">
        <f t="shared" si="1"/>
        <v>297.60000000000002</v>
      </c>
      <c r="J32" s="28">
        <f t="shared" si="2"/>
        <v>2.6627578316815739</v>
      </c>
      <c r="K32" s="28">
        <f t="shared" si="3"/>
        <v>2.4736329268738411</v>
      </c>
      <c r="L32" s="28">
        <f t="shared" si="4"/>
        <v>1.2420382165605095</v>
      </c>
    </row>
    <row r="33" spans="1:12">
      <c r="A33" s="33" t="s">
        <v>689</v>
      </c>
      <c r="B33" s="27">
        <v>207</v>
      </c>
      <c r="C33" s="27">
        <v>167</v>
      </c>
      <c r="D33" s="27">
        <v>113</v>
      </c>
      <c r="E33" s="27">
        <f t="shared" si="0"/>
        <v>487</v>
      </c>
      <c r="F33" s="27">
        <v>65.900000000000006</v>
      </c>
      <c r="G33" s="27">
        <v>160</v>
      </c>
      <c r="H33" s="27">
        <v>101</v>
      </c>
      <c r="I33" s="27">
        <f t="shared" si="1"/>
        <v>326.89999999999998</v>
      </c>
      <c r="J33" s="28">
        <f t="shared" si="2"/>
        <v>2.6875289612146345</v>
      </c>
      <c r="K33" s="28">
        <f t="shared" si="3"/>
        <v>2.5144149205803688</v>
      </c>
      <c r="L33" s="28">
        <f t="shared" si="4"/>
        <v>1.2395209580838322</v>
      </c>
    </row>
    <row r="34" spans="1:12">
      <c r="A34" s="33" t="s">
        <v>689</v>
      </c>
      <c r="B34" s="27">
        <v>167</v>
      </c>
      <c r="C34" s="27">
        <v>132</v>
      </c>
      <c r="D34" s="27">
        <v>86.4</v>
      </c>
      <c r="E34" s="27">
        <f t="shared" si="0"/>
        <v>385.4</v>
      </c>
      <c r="F34" s="27">
        <v>49.5</v>
      </c>
      <c r="G34" s="27">
        <v>127</v>
      </c>
      <c r="H34" s="27">
        <v>82.2</v>
      </c>
      <c r="I34" s="27">
        <f t="shared" si="1"/>
        <v>258.7</v>
      </c>
      <c r="J34" s="28">
        <f t="shared" si="2"/>
        <v>2.5859117103194342</v>
      </c>
      <c r="K34" s="28">
        <f t="shared" si="3"/>
        <v>2.4127964287165433</v>
      </c>
      <c r="L34" s="28">
        <f t="shared" si="4"/>
        <v>1.2651515151515151</v>
      </c>
    </row>
    <row r="35" spans="1:12">
      <c r="A35" s="33" t="s">
        <v>689</v>
      </c>
      <c r="B35" s="27">
        <v>199</v>
      </c>
      <c r="C35" s="27">
        <v>156</v>
      </c>
      <c r="D35" s="27">
        <v>100.8</v>
      </c>
      <c r="E35" s="27">
        <f t="shared" si="0"/>
        <v>455.8</v>
      </c>
      <c r="F35" s="27">
        <v>57.3</v>
      </c>
      <c r="G35" s="27">
        <v>146</v>
      </c>
      <c r="H35" s="27">
        <v>92.5</v>
      </c>
      <c r="I35" s="27">
        <f t="shared" si="1"/>
        <v>295.8</v>
      </c>
      <c r="J35" s="28">
        <f t="shared" si="2"/>
        <v>2.6587743208443566</v>
      </c>
      <c r="K35" s="28">
        <f t="shared" si="3"/>
        <v>2.4709981696608736</v>
      </c>
      <c r="L35" s="28">
        <f t="shared" si="4"/>
        <v>1.2756410256410255</v>
      </c>
    </row>
    <row r="36" spans="1:12">
      <c r="A36" s="33" t="s">
        <v>689</v>
      </c>
      <c r="B36" s="27">
        <v>196</v>
      </c>
      <c r="C36" s="27">
        <v>153</v>
      </c>
      <c r="D36" s="27">
        <v>99.9</v>
      </c>
      <c r="E36" s="27">
        <f t="shared" si="0"/>
        <v>448.9</v>
      </c>
      <c r="F36" s="27">
        <v>59.8</v>
      </c>
      <c r="G36" s="27">
        <v>151</v>
      </c>
      <c r="H36" s="27">
        <v>95</v>
      </c>
      <c r="I36" s="27">
        <f t="shared" si="1"/>
        <v>305.8</v>
      </c>
      <c r="J36" s="28">
        <f t="shared" si="2"/>
        <v>2.6521496054016529</v>
      </c>
      <c r="K36" s="28">
        <f t="shared" si="3"/>
        <v>2.4854374810763011</v>
      </c>
      <c r="L36" s="28">
        <f t="shared" si="4"/>
        <v>1.2810457516339868</v>
      </c>
    </row>
    <row r="37" spans="1:12">
      <c r="A37" s="33" t="s">
        <v>689</v>
      </c>
      <c r="B37" s="27">
        <v>192</v>
      </c>
      <c r="C37" s="27">
        <v>155</v>
      </c>
      <c r="D37" s="27">
        <v>102</v>
      </c>
      <c r="E37" s="27">
        <f t="shared" ref="E37:E99" si="5">SUM(B37:D37)</f>
        <v>449</v>
      </c>
      <c r="F37" s="27">
        <v>62.1</v>
      </c>
      <c r="G37" s="27">
        <v>150</v>
      </c>
      <c r="H37" s="27">
        <v>93.2</v>
      </c>
      <c r="I37" s="27">
        <f t="shared" ref="I37:I99" si="6">SUM(F37:H37)</f>
        <v>305.3</v>
      </c>
      <c r="J37" s="28">
        <f t="shared" ref="J37:J99" si="7">LOG10(E37)</f>
        <v>2.6522463410033232</v>
      </c>
      <c r="K37" s="28">
        <f t="shared" ref="K37:K99" si="8">LOG10(I37)</f>
        <v>2.4847268042986617</v>
      </c>
      <c r="L37" s="28">
        <f t="shared" si="4"/>
        <v>1.2387096774193549</v>
      </c>
    </row>
    <row r="38" spans="1:12">
      <c r="A38" s="33" t="s">
        <v>689</v>
      </c>
      <c r="B38" s="27">
        <v>177</v>
      </c>
      <c r="C38" s="27">
        <v>141</v>
      </c>
      <c r="D38" s="27">
        <v>95.2</v>
      </c>
      <c r="E38" s="27">
        <f t="shared" si="5"/>
        <v>413.2</v>
      </c>
      <c r="F38" s="27">
        <v>54.1</v>
      </c>
      <c r="G38" s="27">
        <v>140</v>
      </c>
      <c r="H38" s="27">
        <v>85</v>
      </c>
      <c r="I38" s="27">
        <f t="shared" si="6"/>
        <v>279.10000000000002</v>
      </c>
      <c r="J38" s="28">
        <f t="shared" si="7"/>
        <v>2.6161603128475828</v>
      </c>
      <c r="K38" s="28">
        <f t="shared" si="8"/>
        <v>2.445759836488631</v>
      </c>
      <c r="L38" s="28">
        <f t="shared" ref="L38:L100" si="9">B38/C38</f>
        <v>1.2553191489361701</v>
      </c>
    </row>
    <row r="39" spans="1:12">
      <c r="A39" s="33" t="s">
        <v>689</v>
      </c>
      <c r="B39" s="27">
        <v>195</v>
      </c>
      <c r="C39" s="27">
        <v>153</v>
      </c>
      <c r="D39" s="27">
        <v>99.7</v>
      </c>
      <c r="E39" s="27">
        <f t="shared" si="5"/>
        <v>447.7</v>
      </c>
      <c r="F39" s="27">
        <v>59.1</v>
      </c>
      <c r="G39" s="27">
        <v>144</v>
      </c>
      <c r="H39" s="27">
        <v>91.8</v>
      </c>
      <c r="I39" s="27">
        <f t="shared" si="6"/>
        <v>294.89999999999998</v>
      </c>
      <c r="J39" s="28">
        <f t="shared" si="7"/>
        <v>2.6509870943834453</v>
      </c>
      <c r="K39" s="28">
        <f t="shared" si="8"/>
        <v>2.469674772551798</v>
      </c>
      <c r="L39" s="28">
        <f t="shared" si="9"/>
        <v>1.2745098039215685</v>
      </c>
    </row>
    <row r="40" spans="1:12">
      <c r="A40" s="33" t="s">
        <v>689</v>
      </c>
      <c r="B40" s="27">
        <v>185</v>
      </c>
      <c r="C40" s="27">
        <v>153</v>
      </c>
      <c r="D40" s="27">
        <v>96.7</v>
      </c>
      <c r="E40" s="27">
        <f t="shared" si="5"/>
        <v>434.7</v>
      </c>
      <c r="F40" s="27">
        <v>57.6</v>
      </c>
      <c r="G40" s="27">
        <v>147</v>
      </c>
      <c r="H40" s="27">
        <v>91.3</v>
      </c>
      <c r="I40" s="27">
        <f t="shared" si="6"/>
        <v>295.89999999999998</v>
      </c>
      <c r="J40" s="28">
        <f t="shared" si="7"/>
        <v>2.6381896401908369</v>
      </c>
      <c r="K40" s="28">
        <f t="shared" si="8"/>
        <v>2.471144965160633</v>
      </c>
      <c r="L40" s="28">
        <f t="shared" si="9"/>
        <v>1.2091503267973855</v>
      </c>
    </row>
    <row r="41" spans="1:12">
      <c r="A41" s="33" t="s">
        <v>689</v>
      </c>
      <c r="B41" s="27">
        <v>200</v>
      </c>
      <c r="C41" s="27">
        <v>160</v>
      </c>
      <c r="D41" s="27">
        <v>105.4</v>
      </c>
      <c r="E41" s="27">
        <f t="shared" si="5"/>
        <v>465.4</v>
      </c>
      <c r="F41" s="27">
        <v>57.8</v>
      </c>
      <c r="G41" s="27">
        <v>149</v>
      </c>
      <c r="H41" s="27">
        <v>93.6</v>
      </c>
      <c r="I41" s="27">
        <f t="shared" si="6"/>
        <v>300.39999999999998</v>
      </c>
      <c r="J41" s="28">
        <f t="shared" si="7"/>
        <v>2.6678263789507111</v>
      </c>
      <c r="K41" s="28">
        <f t="shared" si="8"/>
        <v>2.4776999283321306</v>
      </c>
      <c r="L41" s="28">
        <f t="shared" si="9"/>
        <v>1.25</v>
      </c>
    </row>
    <row r="42" spans="1:12">
      <c r="A42" s="33" t="s">
        <v>689</v>
      </c>
      <c r="B42" s="27">
        <v>191</v>
      </c>
      <c r="C42" s="27">
        <v>151</v>
      </c>
      <c r="D42" s="27">
        <v>99.6</v>
      </c>
      <c r="E42" s="27">
        <f t="shared" si="5"/>
        <v>441.6</v>
      </c>
      <c r="F42" s="27">
        <v>56.5</v>
      </c>
      <c r="G42" s="27">
        <v>146</v>
      </c>
      <c r="H42" s="27">
        <v>88.3</v>
      </c>
      <c r="I42" s="27">
        <f t="shared" si="6"/>
        <v>290.8</v>
      </c>
      <c r="J42" s="28">
        <f t="shared" si="7"/>
        <v>2.6450290647211423</v>
      </c>
      <c r="K42" s="28">
        <f t="shared" si="8"/>
        <v>2.4635944021870002</v>
      </c>
      <c r="L42" s="28">
        <f t="shared" si="9"/>
        <v>1.2649006622516556</v>
      </c>
    </row>
    <row r="43" spans="1:12">
      <c r="A43" s="33" t="s">
        <v>689</v>
      </c>
      <c r="B43" s="27">
        <v>194</v>
      </c>
      <c r="C43" s="27">
        <v>154</v>
      </c>
      <c r="D43" s="27">
        <v>102.1</v>
      </c>
      <c r="E43" s="27">
        <f t="shared" si="5"/>
        <v>450.1</v>
      </c>
      <c r="F43" s="27">
        <v>56.5</v>
      </c>
      <c r="G43" s="27">
        <v>145</v>
      </c>
      <c r="H43" s="27">
        <v>92.4</v>
      </c>
      <c r="I43" s="27">
        <f t="shared" si="6"/>
        <v>293.89999999999998</v>
      </c>
      <c r="J43" s="28">
        <f t="shared" si="7"/>
        <v>2.6533090129384789</v>
      </c>
      <c r="K43" s="28">
        <f t="shared" si="8"/>
        <v>2.4681995860726125</v>
      </c>
      <c r="L43" s="28">
        <f t="shared" si="9"/>
        <v>1.2597402597402598</v>
      </c>
    </row>
    <row r="44" spans="1:12">
      <c r="A44" s="33" t="s">
        <v>689</v>
      </c>
      <c r="B44" s="27">
        <v>190</v>
      </c>
      <c r="C44" s="27">
        <v>151</v>
      </c>
      <c r="D44" s="27">
        <v>100.4</v>
      </c>
      <c r="E44" s="27">
        <f t="shared" si="5"/>
        <v>441.4</v>
      </c>
      <c r="F44" s="27">
        <v>56.9</v>
      </c>
      <c r="G44" s="27">
        <v>140</v>
      </c>
      <c r="H44" s="27">
        <v>91</v>
      </c>
      <c r="I44" s="27">
        <f t="shared" si="6"/>
        <v>287.89999999999998</v>
      </c>
      <c r="J44" s="28">
        <f t="shared" si="7"/>
        <v>2.6448323288256361</v>
      </c>
      <c r="K44" s="28">
        <f t="shared" si="8"/>
        <v>2.4592416648780819</v>
      </c>
      <c r="L44" s="28">
        <f t="shared" si="9"/>
        <v>1.2582781456953642</v>
      </c>
    </row>
    <row r="45" spans="1:12">
      <c r="A45" s="33" t="s">
        <v>689</v>
      </c>
      <c r="B45" s="27">
        <v>204</v>
      </c>
      <c r="C45" s="27">
        <v>163</v>
      </c>
      <c r="D45" s="27">
        <v>105</v>
      </c>
      <c r="E45" s="27">
        <f t="shared" si="5"/>
        <v>472</v>
      </c>
      <c r="F45" s="27">
        <v>61.3</v>
      </c>
      <c r="G45" s="27">
        <v>154</v>
      </c>
      <c r="H45" s="27">
        <v>95.1</v>
      </c>
      <c r="I45" s="27">
        <f t="shared" si="6"/>
        <v>310.39999999999998</v>
      </c>
      <c r="J45" s="28">
        <f t="shared" si="7"/>
        <v>2.673941998634088</v>
      </c>
      <c r="K45" s="28">
        <f t="shared" si="8"/>
        <v>2.4919217125861506</v>
      </c>
      <c r="L45" s="28">
        <f t="shared" si="9"/>
        <v>1.2515337423312884</v>
      </c>
    </row>
    <row r="46" spans="1:12">
      <c r="A46" s="33" t="s">
        <v>689</v>
      </c>
      <c r="B46" s="27">
        <v>193</v>
      </c>
      <c r="C46" s="27">
        <v>155</v>
      </c>
      <c r="D46" s="27">
        <v>99.2</v>
      </c>
      <c r="E46" s="27">
        <f t="shared" si="5"/>
        <v>447.2</v>
      </c>
      <c r="F46" s="27">
        <v>55.5</v>
      </c>
      <c r="G46" s="27">
        <v>146</v>
      </c>
      <c r="H46" s="27">
        <v>91.1</v>
      </c>
      <c r="I46" s="27">
        <f t="shared" si="6"/>
        <v>292.60000000000002</v>
      </c>
      <c r="J46" s="28">
        <f t="shared" si="7"/>
        <v>2.6505017948783669</v>
      </c>
      <c r="K46" s="28">
        <f t="shared" si="8"/>
        <v>2.466274321789292</v>
      </c>
      <c r="L46" s="28">
        <f t="shared" si="9"/>
        <v>1.2451612903225806</v>
      </c>
    </row>
    <row r="47" spans="1:12">
      <c r="A47" s="33" t="s">
        <v>689</v>
      </c>
      <c r="B47" s="27">
        <v>180</v>
      </c>
      <c r="C47" s="27">
        <v>145</v>
      </c>
      <c r="D47" s="27">
        <v>93.3</v>
      </c>
      <c r="E47" s="27">
        <f t="shared" si="5"/>
        <v>418.3</v>
      </c>
      <c r="F47" s="27">
        <v>52.8</v>
      </c>
      <c r="G47" s="27">
        <v>135</v>
      </c>
      <c r="H47" s="27">
        <v>84.3</v>
      </c>
      <c r="I47" s="27">
        <f t="shared" si="6"/>
        <v>272.10000000000002</v>
      </c>
      <c r="J47" s="28">
        <f t="shared" si="7"/>
        <v>2.6214878645806303</v>
      </c>
      <c r="K47" s="28">
        <f t="shared" si="8"/>
        <v>2.4347285417797577</v>
      </c>
      <c r="L47" s="28">
        <f t="shared" si="9"/>
        <v>1.2413793103448276</v>
      </c>
    </row>
    <row r="48" spans="1:12">
      <c r="A48" s="33" t="s">
        <v>689</v>
      </c>
      <c r="B48" s="27">
        <v>180</v>
      </c>
      <c r="C48" s="27">
        <v>145</v>
      </c>
      <c r="D48" s="27">
        <v>96</v>
      </c>
      <c r="E48" s="27">
        <f t="shared" si="5"/>
        <v>421</v>
      </c>
      <c r="F48" s="27">
        <v>54.1</v>
      </c>
      <c r="G48" s="27">
        <v>138</v>
      </c>
      <c r="H48" s="27">
        <v>88.6</v>
      </c>
      <c r="I48" s="27">
        <f t="shared" si="6"/>
        <v>280.7</v>
      </c>
      <c r="J48" s="28">
        <f t="shared" si="7"/>
        <v>2.6242820958356683</v>
      </c>
      <c r="K48" s="28">
        <f t="shared" si="8"/>
        <v>2.4482424126344391</v>
      </c>
      <c r="L48" s="28">
        <f t="shared" si="9"/>
        <v>1.2413793103448276</v>
      </c>
    </row>
    <row r="49" spans="1:12">
      <c r="A49" s="33" t="s">
        <v>689</v>
      </c>
      <c r="B49" s="27">
        <v>181</v>
      </c>
      <c r="C49" s="27">
        <v>154</v>
      </c>
      <c r="D49" s="27">
        <v>99</v>
      </c>
      <c r="E49" s="27">
        <f t="shared" si="5"/>
        <v>434</v>
      </c>
      <c r="F49" s="27">
        <v>55.9</v>
      </c>
      <c r="G49" s="27">
        <v>138</v>
      </c>
      <c r="H49" s="27">
        <v>88.5</v>
      </c>
      <c r="I49" s="27">
        <f t="shared" si="6"/>
        <v>282.39999999999998</v>
      </c>
      <c r="J49" s="28">
        <f t="shared" si="7"/>
        <v>2.6374897295125108</v>
      </c>
      <c r="K49" s="28">
        <f t="shared" si="8"/>
        <v>2.4508646923797661</v>
      </c>
      <c r="L49" s="28">
        <f t="shared" si="9"/>
        <v>1.1753246753246753</v>
      </c>
    </row>
    <row r="50" spans="1:12">
      <c r="A50" s="33" t="s">
        <v>689</v>
      </c>
      <c r="B50" s="27">
        <v>194</v>
      </c>
      <c r="C50" s="27">
        <v>157</v>
      </c>
      <c r="D50" s="27">
        <v>98.9</v>
      </c>
      <c r="E50" s="27">
        <f t="shared" si="5"/>
        <v>449.9</v>
      </c>
      <c r="F50" s="27">
        <v>55.9</v>
      </c>
      <c r="G50" s="27">
        <v>140</v>
      </c>
      <c r="H50" s="27">
        <v>89.2</v>
      </c>
      <c r="I50" s="27">
        <f t="shared" si="6"/>
        <v>285.10000000000002</v>
      </c>
      <c r="J50" s="28">
        <f t="shared" si="7"/>
        <v>2.6531159931655668</v>
      </c>
      <c r="K50" s="28">
        <f t="shared" si="8"/>
        <v>2.4549972173094599</v>
      </c>
      <c r="L50" s="28">
        <f t="shared" si="9"/>
        <v>1.2356687898089171</v>
      </c>
    </row>
    <row r="51" spans="1:12">
      <c r="A51" s="33" t="s">
        <v>689</v>
      </c>
      <c r="B51" s="27">
        <v>211</v>
      </c>
      <c r="C51" s="27">
        <v>167</v>
      </c>
      <c r="D51" s="27">
        <v>111</v>
      </c>
      <c r="E51" s="27">
        <f t="shared" si="5"/>
        <v>489</v>
      </c>
      <c r="F51" s="27">
        <v>63.5</v>
      </c>
      <c r="G51" s="27">
        <v>154</v>
      </c>
      <c r="H51" s="27">
        <v>101.8</v>
      </c>
      <c r="I51" s="27">
        <f t="shared" si="6"/>
        <v>319.3</v>
      </c>
      <c r="J51" s="28">
        <f t="shared" si="7"/>
        <v>2.6893088591236203</v>
      </c>
      <c r="K51" s="28">
        <f t="shared" si="8"/>
        <v>2.5041989185394451</v>
      </c>
      <c r="L51" s="28">
        <f t="shared" si="9"/>
        <v>1.2634730538922156</v>
      </c>
    </row>
    <row r="52" spans="1:12">
      <c r="A52" s="33" t="s">
        <v>689</v>
      </c>
      <c r="B52" s="27">
        <v>185</v>
      </c>
      <c r="C52" s="27">
        <v>145</v>
      </c>
      <c r="D52" s="27">
        <v>93.4</v>
      </c>
      <c r="E52" s="27">
        <f t="shared" si="5"/>
        <v>423.4</v>
      </c>
      <c r="F52" s="27">
        <v>57.3</v>
      </c>
      <c r="G52" s="27">
        <v>138</v>
      </c>
      <c r="H52" s="27">
        <v>89.1</v>
      </c>
      <c r="I52" s="27">
        <f t="shared" si="6"/>
        <v>284.39999999999998</v>
      </c>
      <c r="J52" s="28">
        <f t="shared" si="7"/>
        <v>2.6267508536833932</v>
      </c>
      <c r="K52" s="28">
        <f t="shared" si="8"/>
        <v>2.4539295920577286</v>
      </c>
      <c r="L52" s="28">
        <f t="shared" si="9"/>
        <v>1.2758620689655173</v>
      </c>
    </row>
    <row r="53" spans="1:12">
      <c r="A53" s="33" t="s">
        <v>689</v>
      </c>
      <c r="B53" s="27">
        <v>210</v>
      </c>
      <c r="C53" s="27">
        <v>165</v>
      </c>
      <c r="D53" s="27">
        <v>108.8</v>
      </c>
      <c r="E53" s="27">
        <f t="shared" si="5"/>
        <v>483.8</v>
      </c>
      <c r="F53" s="27">
        <v>62.3</v>
      </c>
      <c r="G53" s="27">
        <v>153</v>
      </c>
      <c r="H53" s="27">
        <v>100.1</v>
      </c>
      <c r="I53" s="27">
        <f t="shared" si="6"/>
        <v>315.39999999999998</v>
      </c>
      <c r="J53" s="28">
        <f t="shared" si="7"/>
        <v>2.6846658640258609</v>
      </c>
      <c r="K53" s="28">
        <f t="shared" si="8"/>
        <v>2.4988616889928839</v>
      </c>
      <c r="L53" s="28">
        <f t="shared" si="9"/>
        <v>1.2727272727272727</v>
      </c>
    </row>
    <row r="54" spans="1:12">
      <c r="A54" s="33" t="s">
        <v>689</v>
      </c>
      <c r="B54" s="27">
        <v>208</v>
      </c>
      <c r="C54" s="27">
        <v>167</v>
      </c>
      <c r="D54" s="27">
        <v>110</v>
      </c>
      <c r="E54" s="27">
        <f t="shared" si="5"/>
        <v>485</v>
      </c>
      <c r="F54" s="27">
        <v>62.9</v>
      </c>
      <c r="G54" s="27">
        <v>160</v>
      </c>
      <c r="H54" s="27">
        <v>97.7</v>
      </c>
      <c r="I54" s="27">
        <f t="shared" si="6"/>
        <v>320.60000000000002</v>
      </c>
      <c r="J54" s="28">
        <f t="shared" si="7"/>
        <v>2.6857417386022635</v>
      </c>
      <c r="K54" s="28">
        <f t="shared" si="8"/>
        <v>2.5059635180181261</v>
      </c>
      <c r="L54" s="28">
        <f t="shared" si="9"/>
        <v>1.2455089820359282</v>
      </c>
    </row>
    <row r="55" spans="1:12">
      <c r="A55" s="33" t="s">
        <v>689</v>
      </c>
      <c r="B55" s="27">
        <v>211</v>
      </c>
      <c r="C55" s="27">
        <v>164</v>
      </c>
      <c r="D55" s="27">
        <v>108.5</v>
      </c>
      <c r="E55" s="27">
        <f t="shared" si="5"/>
        <v>483.5</v>
      </c>
      <c r="F55" s="27">
        <v>65.8</v>
      </c>
      <c r="G55" s="27">
        <v>155</v>
      </c>
      <c r="H55" s="27">
        <v>96.1</v>
      </c>
      <c r="I55" s="27">
        <f t="shared" si="6"/>
        <v>316.89999999999998</v>
      </c>
      <c r="J55" s="28">
        <f t="shared" si="7"/>
        <v>2.6843964784190204</v>
      </c>
      <c r="K55" s="28">
        <f t="shared" si="8"/>
        <v>2.5009222391903005</v>
      </c>
      <c r="L55" s="28">
        <f t="shared" si="9"/>
        <v>1.2865853658536586</v>
      </c>
    </row>
    <row r="56" spans="1:12">
      <c r="A56" s="33" t="s">
        <v>689</v>
      </c>
      <c r="B56" s="27">
        <v>205</v>
      </c>
      <c r="C56" s="27">
        <v>158</v>
      </c>
      <c r="D56" s="27">
        <v>104.1</v>
      </c>
      <c r="E56" s="27">
        <f t="shared" si="5"/>
        <v>467.1</v>
      </c>
      <c r="F56" s="27">
        <v>55.3</v>
      </c>
      <c r="G56" s="27">
        <v>151</v>
      </c>
      <c r="H56" s="27">
        <v>93.2</v>
      </c>
      <c r="I56" s="27">
        <f t="shared" si="6"/>
        <v>299.5</v>
      </c>
      <c r="J56" s="28">
        <f t="shared" si="7"/>
        <v>2.6694098672877828</v>
      </c>
      <c r="K56" s="28">
        <f t="shared" si="8"/>
        <v>2.4763968267253302</v>
      </c>
      <c r="L56" s="28">
        <f t="shared" si="9"/>
        <v>1.2974683544303798</v>
      </c>
    </row>
    <row r="57" spans="1:12">
      <c r="A57" s="33" t="s">
        <v>689</v>
      </c>
      <c r="B57" s="27">
        <v>184</v>
      </c>
      <c r="C57" s="27">
        <v>148</v>
      </c>
      <c r="D57" s="27">
        <v>95.9</v>
      </c>
      <c r="E57" s="27">
        <f t="shared" si="5"/>
        <v>427.9</v>
      </c>
      <c r="F57" s="27">
        <v>58.8</v>
      </c>
      <c r="G57" s="27">
        <v>140</v>
      </c>
      <c r="H57" s="27">
        <v>88.6</v>
      </c>
      <c r="I57" s="27">
        <f t="shared" si="6"/>
        <v>287.39999999999998</v>
      </c>
      <c r="J57" s="28">
        <f t="shared" si="7"/>
        <v>2.6313422864839326</v>
      </c>
      <c r="K57" s="28">
        <f t="shared" si="8"/>
        <v>2.4584867637982066</v>
      </c>
      <c r="L57" s="28">
        <f t="shared" si="9"/>
        <v>1.2432432432432432</v>
      </c>
    </row>
    <row r="58" spans="1:12">
      <c r="A58" s="33" t="s">
        <v>689</v>
      </c>
      <c r="B58" s="27">
        <v>192</v>
      </c>
      <c r="C58" s="27">
        <v>153</v>
      </c>
      <c r="D58" s="27">
        <v>100.5</v>
      </c>
      <c r="E58" s="27">
        <f t="shared" si="5"/>
        <v>445.5</v>
      </c>
      <c r="F58" s="27">
        <v>53.1</v>
      </c>
      <c r="G58" s="27">
        <v>146</v>
      </c>
      <c r="H58" s="27">
        <v>94.2</v>
      </c>
      <c r="I58" s="27">
        <f t="shared" si="6"/>
        <v>293.3</v>
      </c>
      <c r="J58" s="28">
        <f t="shared" si="7"/>
        <v>2.6488477083728936</v>
      </c>
      <c r="K58" s="28">
        <f t="shared" si="8"/>
        <v>2.4673120629805521</v>
      </c>
      <c r="L58" s="28">
        <f t="shared" si="9"/>
        <v>1.2549019607843137</v>
      </c>
    </row>
    <row r="59" spans="1:12">
      <c r="A59" s="33" t="s">
        <v>689</v>
      </c>
      <c r="B59" s="27">
        <v>176</v>
      </c>
      <c r="C59" s="27">
        <v>139</v>
      </c>
      <c r="D59" s="27">
        <v>91.4</v>
      </c>
      <c r="E59" s="27">
        <f t="shared" si="5"/>
        <v>406.4</v>
      </c>
      <c r="F59" s="27">
        <v>53.2</v>
      </c>
      <c r="G59" s="27">
        <v>131</v>
      </c>
      <c r="H59" s="27">
        <v>82.9</v>
      </c>
      <c r="I59" s="27">
        <f t="shared" si="6"/>
        <v>267.10000000000002</v>
      </c>
      <c r="J59" s="28">
        <f t="shared" si="7"/>
        <v>2.6089536992758626</v>
      </c>
      <c r="K59" s="28">
        <f t="shared" si="8"/>
        <v>2.426673888021373</v>
      </c>
      <c r="L59" s="28">
        <f t="shared" si="9"/>
        <v>1.2661870503597121</v>
      </c>
    </row>
    <row r="60" spans="1:12">
      <c r="A60" s="33" t="s">
        <v>689</v>
      </c>
      <c r="B60" s="27">
        <v>173</v>
      </c>
      <c r="C60" s="27">
        <v>136.4</v>
      </c>
      <c r="D60" s="27">
        <v>90.7</v>
      </c>
      <c r="E60" s="27">
        <f t="shared" si="5"/>
        <v>400.09999999999997</v>
      </c>
      <c r="F60" s="27">
        <v>50.2</v>
      </c>
      <c r="G60" s="27">
        <v>129</v>
      </c>
      <c r="H60" s="27">
        <v>82.2</v>
      </c>
      <c r="I60" s="27">
        <f t="shared" si="6"/>
        <v>261.39999999999998</v>
      </c>
      <c r="J60" s="28">
        <f t="shared" si="7"/>
        <v>2.6021685513789969</v>
      </c>
      <c r="K60" s="28">
        <f t="shared" si="8"/>
        <v>2.4173055832445254</v>
      </c>
      <c r="L60" s="28">
        <f t="shared" si="9"/>
        <v>1.2683284457478006</v>
      </c>
    </row>
    <row r="61" spans="1:12">
      <c r="A61" s="33" t="s">
        <v>689</v>
      </c>
      <c r="B61" s="27">
        <v>208</v>
      </c>
      <c r="C61" s="27">
        <v>171</v>
      </c>
      <c r="D61" s="27">
        <v>109</v>
      </c>
      <c r="E61" s="27">
        <f t="shared" si="5"/>
        <v>488</v>
      </c>
      <c r="F61" s="27">
        <v>64.2</v>
      </c>
      <c r="G61" s="27">
        <v>159</v>
      </c>
      <c r="H61" s="27">
        <v>98</v>
      </c>
      <c r="I61" s="27">
        <f t="shared" si="6"/>
        <v>321.2</v>
      </c>
      <c r="J61" s="28">
        <f t="shared" si="7"/>
        <v>2.6884198220027105</v>
      </c>
      <c r="K61" s="28">
        <f t="shared" si="8"/>
        <v>2.5067755366066433</v>
      </c>
      <c r="L61" s="28">
        <f t="shared" si="9"/>
        <v>1.2163742690058479</v>
      </c>
    </row>
    <row r="62" spans="1:12">
      <c r="A62" s="33" t="s">
        <v>690</v>
      </c>
      <c r="B62" s="27">
        <v>176</v>
      </c>
      <c r="C62" s="27">
        <v>138</v>
      </c>
      <c r="D62" s="27">
        <v>91</v>
      </c>
      <c r="E62" s="27">
        <f t="shared" si="5"/>
        <v>405</v>
      </c>
      <c r="F62" s="27">
        <v>51.1</v>
      </c>
      <c r="G62" s="27">
        <v>131.30000000000001</v>
      </c>
      <c r="H62" s="27">
        <v>83.3</v>
      </c>
      <c r="I62" s="27">
        <f t="shared" si="6"/>
        <v>265.7</v>
      </c>
      <c r="J62" s="28">
        <f t="shared" si="7"/>
        <v>2.6074550232146687</v>
      </c>
      <c r="K62" s="28">
        <f t="shared" si="8"/>
        <v>2.4243915544102776</v>
      </c>
      <c r="L62" s="28">
        <f t="shared" si="9"/>
        <v>1.2753623188405796</v>
      </c>
    </row>
    <row r="63" spans="1:12">
      <c r="A63" s="33" t="s">
        <v>691</v>
      </c>
      <c r="B63" s="27">
        <v>140.5</v>
      </c>
      <c r="C63" s="27">
        <v>111.4</v>
      </c>
      <c r="D63" s="27">
        <v>76.7</v>
      </c>
      <c r="E63" s="27">
        <f t="shared" si="5"/>
        <v>328.6</v>
      </c>
      <c r="F63" s="27">
        <v>36.700000000000003</v>
      </c>
      <c r="G63" s="27">
        <v>113.6</v>
      </c>
      <c r="H63" s="27">
        <v>70.900000000000006</v>
      </c>
      <c r="I63" s="27">
        <f t="shared" si="6"/>
        <v>221.20000000000002</v>
      </c>
      <c r="J63" s="28">
        <f t="shared" si="7"/>
        <v>2.516667559099043</v>
      </c>
      <c r="K63" s="28">
        <f t="shared" si="8"/>
        <v>2.3447851226326608</v>
      </c>
      <c r="L63" s="28">
        <f t="shared" si="9"/>
        <v>1.2612208258527826</v>
      </c>
    </row>
    <row r="64" spans="1:12">
      <c r="A64" s="33" t="s">
        <v>691</v>
      </c>
      <c r="B64" s="27">
        <v>138.30000000000001</v>
      </c>
      <c r="C64" s="27">
        <v>107.8</v>
      </c>
      <c r="D64" s="27">
        <v>73.099999999999994</v>
      </c>
      <c r="E64" s="27">
        <f t="shared" si="5"/>
        <v>319.20000000000005</v>
      </c>
      <c r="F64" s="27">
        <v>38.6</v>
      </c>
      <c r="G64" s="27">
        <v>113.9</v>
      </c>
      <c r="H64" s="27">
        <v>71.599999999999994</v>
      </c>
      <c r="I64" s="27">
        <f t="shared" si="6"/>
        <v>224.1</v>
      </c>
      <c r="J64" s="28">
        <f t="shared" si="7"/>
        <v>2.5040628826786917</v>
      </c>
      <c r="K64" s="28">
        <f t="shared" si="8"/>
        <v>2.3504418565350611</v>
      </c>
      <c r="L64" s="28">
        <f t="shared" si="9"/>
        <v>1.2829313543599259</v>
      </c>
    </row>
    <row r="65" spans="1:12">
      <c r="A65" s="33" t="s">
        <v>691</v>
      </c>
      <c r="B65" s="27">
        <v>136.6</v>
      </c>
      <c r="C65" s="27">
        <v>108.6</v>
      </c>
      <c r="D65" s="27">
        <v>67</v>
      </c>
      <c r="E65" s="27">
        <f t="shared" si="5"/>
        <v>312.2</v>
      </c>
      <c r="F65" s="27">
        <v>40.299999999999997</v>
      </c>
      <c r="G65" s="27">
        <v>114.4</v>
      </c>
      <c r="H65" s="27">
        <v>72.400000000000006</v>
      </c>
      <c r="I65" s="27">
        <f t="shared" si="6"/>
        <v>227.1</v>
      </c>
      <c r="J65" s="28">
        <f t="shared" si="7"/>
        <v>2.4944328987263988</v>
      </c>
      <c r="K65" s="28">
        <f t="shared" si="8"/>
        <v>2.3562171342197353</v>
      </c>
      <c r="L65" s="28">
        <f t="shared" si="9"/>
        <v>1.2578268876611418</v>
      </c>
    </row>
    <row r="66" spans="1:12">
      <c r="A66" s="33" t="s">
        <v>691</v>
      </c>
      <c r="B66" s="27">
        <v>128.5</v>
      </c>
      <c r="C66" s="27">
        <v>104.5</v>
      </c>
      <c r="D66" s="27">
        <v>70.7</v>
      </c>
      <c r="E66" s="27">
        <f t="shared" si="5"/>
        <v>303.7</v>
      </c>
      <c r="F66" s="27">
        <v>38.299999999999997</v>
      </c>
      <c r="G66" s="27">
        <v>110.7</v>
      </c>
      <c r="H66" s="27">
        <v>70.900000000000006</v>
      </c>
      <c r="I66" s="27">
        <f t="shared" si="6"/>
        <v>219.9</v>
      </c>
      <c r="J66" s="28">
        <f t="shared" si="7"/>
        <v>2.4824447919182653</v>
      </c>
      <c r="K66" s="28">
        <f t="shared" si="8"/>
        <v>2.3422252293607904</v>
      </c>
      <c r="L66" s="28">
        <f t="shared" si="9"/>
        <v>1.229665071770335</v>
      </c>
    </row>
    <row r="67" spans="1:12">
      <c r="A67" s="33" t="s">
        <v>693</v>
      </c>
      <c r="B67" s="27">
        <v>264</v>
      </c>
      <c r="C67" s="27">
        <v>263</v>
      </c>
      <c r="D67" s="27">
        <v>104</v>
      </c>
      <c r="E67" s="27">
        <f t="shared" si="5"/>
        <v>631</v>
      </c>
      <c r="F67" s="27">
        <v>82</v>
      </c>
      <c r="G67" s="27">
        <v>157</v>
      </c>
      <c r="H67" s="27">
        <v>84</v>
      </c>
      <c r="I67" s="27">
        <f t="shared" si="6"/>
        <v>323</v>
      </c>
      <c r="J67" s="28">
        <f t="shared" si="7"/>
        <v>2.8000293592441343</v>
      </c>
      <c r="K67" s="28">
        <f t="shared" si="8"/>
        <v>2.509202522331103</v>
      </c>
      <c r="L67" s="28">
        <f t="shared" si="9"/>
        <v>1.0038022813688212</v>
      </c>
    </row>
    <row r="68" spans="1:12">
      <c r="A68" s="33" t="s">
        <v>694</v>
      </c>
      <c r="B68" s="27">
        <v>438</v>
      </c>
      <c r="C68" s="27">
        <v>447</v>
      </c>
      <c r="D68" s="27">
        <v>150</v>
      </c>
      <c r="E68" s="27">
        <f t="shared" si="5"/>
        <v>1035</v>
      </c>
      <c r="F68" s="27">
        <v>109</v>
      </c>
      <c r="G68" s="27">
        <v>224</v>
      </c>
      <c r="H68" s="27">
        <v>126</v>
      </c>
      <c r="I68" s="27">
        <f t="shared" si="6"/>
        <v>459</v>
      </c>
      <c r="J68" s="28">
        <f t="shared" si="7"/>
        <v>3.0149403497929366</v>
      </c>
      <c r="K68" s="28">
        <f t="shared" si="8"/>
        <v>2.661812685537261</v>
      </c>
      <c r="L68" s="28">
        <f t="shared" si="9"/>
        <v>0.97986577181208057</v>
      </c>
    </row>
    <row r="69" spans="1:12">
      <c r="A69" s="33" t="s">
        <v>694</v>
      </c>
      <c r="B69" s="27">
        <v>394</v>
      </c>
      <c r="C69" s="27">
        <v>397</v>
      </c>
      <c r="D69" s="27">
        <v>145</v>
      </c>
      <c r="E69" s="27">
        <f t="shared" si="5"/>
        <v>936</v>
      </c>
      <c r="F69" s="27">
        <v>98</v>
      </c>
      <c r="G69" s="27">
        <v>197</v>
      </c>
      <c r="H69" s="27">
        <v>109</v>
      </c>
      <c r="I69" s="27">
        <f t="shared" si="6"/>
        <v>404</v>
      </c>
      <c r="J69" s="28">
        <f t="shared" si="7"/>
        <v>2.971275848738105</v>
      </c>
      <c r="K69" s="28">
        <f t="shared" si="8"/>
        <v>2.6063813651106051</v>
      </c>
      <c r="L69" s="28">
        <f t="shared" si="9"/>
        <v>0.99244332493702769</v>
      </c>
    </row>
    <row r="70" spans="1:12">
      <c r="A70" s="33" t="s">
        <v>694</v>
      </c>
      <c r="B70" s="27">
        <v>398</v>
      </c>
      <c r="C70" s="27">
        <v>405</v>
      </c>
      <c r="D70" s="27">
        <v>142</v>
      </c>
      <c r="E70" s="27">
        <f t="shared" si="5"/>
        <v>945</v>
      </c>
      <c r="F70" s="27">
        <v>99</v>
      </c>
      <c r="G70" s="27">
        <v>202</v>
      </c>
      <c r="H70" s="27">
        <v>107</v>
      </c>
      <c r="I70" s="27">
        <f t="shared" si="6"/>
        <v>408</v>
      </c>
      <c r="J70" s="28">
        <f t="shared" si="7"/>
        <v>2.975431808509263</v>
      </c>
      <c r="K70" s="28">
        <f t="shared" si="8"/>
        <v>2.61066016308988</v>
      </c>
      <c r="L70" s="28">
        <f t="shared" si="9"/>
        <v>0.98271604938271606</v>
      </c>
    </row>
    <row r="71" spans="1:12">
      <c r="A71" s="33" t="s">
        <v>675</v>
      </c>
      <c r="B71" s="27">
        <v>247</v>
      </c>
      <c r="C71" s="27">
        <v>256</v>
      </c>
      <c r="D71" s="27">
        <v>99</v>
      </c>
      <c r="E71" s="27">
        <f t="shared" si="5"/>
        <v>602</v>
      </c>
      <c r="F71" s="27">
        <v>78</v>
      </c>
      <c r="G71" s="27">
        <v>154</v>
      </c>
      <c r="H71" s="27">
        <v>89</v>
      </c>
      <c r="I71" s="27">
        <f t="shared" si="6"/>
        <v>321</v>
      </c>
      <c r="J71" s="28">
        <f t="shared" si="7"/>
        <v>2.7795964912578244</v>
      </c>
      <c r="K71" s="28">
        <f t="shared" si="8"/>
        <v>2.5065050324048719</v>
      </c>
      <c r="L71" s="28">
        <f t="shared" si="9"/>
        <v>0.96484375</v>
      </c>
    </row>
    <row r="72" spans="1:12">
      <c r="A72" s="33" t="s">
        <v>675</v>
      </c>
      <c r="B72" s="27">
        <v>257</v>
      </c>
      <c r="C72" s="27">
        <v>252</v>
      </c>
      <c r="D72" s="27">
        <v>102</v>
      </c>
      <c r="E72" s="27">
        <f t="shared" si="5"/>
        <v>611</v>
      </c>
      <c r="F72" s="27">
        <v>71</v>
      </c>
      <c r="G72" s="27">
        <v>142</v>
      </c>
      <c r="H72" s="27">
        <v>88</v>
      </c>
      <c r="I72" s="27">
        <f t="shared" si="6"/>
        <v>301</v>
      </c>
      <c r="J72" s="28">
        <f t="shared" si="7"/>
        <v>2.786041210242554</v>
      </c>
      <c r="K72" s="28">
        <f t="shared" si="8"/>
        <v>2.4785664955938436</v>
      </c>
      <c r="L72" s="28">
        <f t="shared" si="9"/>
        <v>1.0198412698412698</v>
      </c>
    </row>
    <row r="73" spans="1:12">
      <c r="A73" s="33" t="s">
        <v>857</v>
      </c>
      <c r="B73" s="27">
        <v>287</v>
      </c>
      <c r="C73" s="27">
        <v>287</v>
      </c>
      <c r="D73" s="27">
        <v>108</v>
      </c>
      <c r="E73" s="27">
        <f t="shared" si="5"/>
        <v>682</v>
      </c>
      <c r="F73" s="27">
        <v>75</v>
      </c>
      <c r="G73" s="27">
        <v>157</v>
      </c>
      <c r="H73" s="27">
        <v>94</v>
      </c>
      <c r="I73" s="27">
        <f t="shared" si="6"/>
        <v>326</v>
      </c>
      <c r="J73" s="28">
        <f t="shared" si="7"/>
        <v>2.8337843746564788</v>
      </c>
      <c r="K73" s="28">
        <f t="shared" si="8"/>
        <v>2.5132176000679389</v>
      </c>
      <c r="L73" s="28">
        <f t="shared" si="9"/>
        <v>1</v>
      </c>
    </row>
    <row r="74" spans="1:12">
      <c r="A74" s="33" t="s">
        <v>858</v>
      </c>
      <c r="B74" s="27">
        <v>242</v>
      </c>
      <c r="C74" s="27">
        <v>230</v>
      </c>
      <c r="D74" s="27">
        <v>98</v>
      </c>
      <c r="E74" s="27">
        <f t="shared" si="5"/>
        <v>570</v>
      </c>
      <c r="F74" s="27">
        <v>97</v>
      </c>
      <c r="G74" s="27">
        <v>165</v>
      </c>
      <c r="H74" s="27">
        <v>93</v>
      </c>
      <c r="I74" s="27">
        <f t="shared" si="6"/>
        <v>355</v>
      </c>
      <c r="J74" s="28">
        <f t="shared" si="7"/>
        <v>2.7558748556724915</v>
      </c>
      <c r="K74" s="28">
        <f t="shared" si="8"/>
        <v>2.5502283530550942</v>
      </c>
      <c r="L74" s="28">
        <f t="shared" si="9"/>
        <v>1.0521739130434782</v>
      </c>
    </row>
    <row r="75" spans="1:12">
      <c r="A75" s="33" t="s">
        <v>859</v>
      </c>
      <c r="B75" s="27">
        <v>235</v>
      </c>
      <c r="C75" s="27">
        <v>239</v>
      </c>
      <c r="D75" s="27">
        <v>92</v>
      </c>
      <c r="E75" s="27">
        <f t="shared" si="5"/>
        <v>566</v>
      </c>
      <c r="F75" s="27">
        <v>68</v>
      </c>
      <c r="G75" s="27">
        <v>136</v>
      </c>
      <c r="H75" s="27">
        <v>78</v>
      </c>
      <c r="I75" s="27">
        <f t="shared" si="6"/>
        <v>282</v>
      </c>
      <c r="J75" s="28">
        <f t="shared" si="7"/>
        <v>2.7528164311882715</v>
      </c>
      <c r="K75" s="28">
        <f t="shared" si="8"/>
        <v>2.4502491083193609</v>
      </c>
      <c r="L75" s="28">
        <f t="shared" si="9"/>
        <v>0.98326359832635979</v>
      </c>
    </row>
    <row r="76" spans="1:12">
      <c r="A76" s="33" t="s">
        <v>860</v>
      </c>
      <c r="B76" s="27">
        <v>97.5</v>
      </c>
      <c r="C76" s="27">
        <v>80.7</v>
      </c>
      <c r="D76" s="27">
        <v>42.4</v>
      </c>
      <c r="E76" s="27">
        <f t="shared" si="5"/>
        <v>220.6</v>
      </c>
      <c r="F76" s="27">
        <v>37.700000000000003</v>
      </c>
      <c r="G76" s="27">
        <v>73.5</v>
      </c>
      <c r="H76" s="27">
        <v>44.9</v>
      </c>
      <c r="I76" s="27">
        <f t="shared" si="6"/>
        <v>156.1</v>
      </c>
      <c r="J76" s="28">
        <f t="shared" si="7"/>
        <v>2.3436055081041718</v>
      </c>
      <c r="K76" s="28">
        <f t="shared" si="8"/>
        <v>2.1934029030624176</v>
      </c>
      <c r="L76" s="28">
        <f t="shared" si="9"/>
        <v>1.20817843866171</v>
      </c>
    </row>
    <row r="77" spans="1:12">
      <c r="A77" s="33" t="s">
        <v>860</v>
      </c>
      <c r="B77" s="27">
        <v>89.1</v>
      </c>
      <c r="C77" s="27">
        <v>83.4</v>
      </c>
      <c r="D77" s="27">
        <v>42.3</v>
      </c>
      <c r="E77" s="27">
        <f t="shared" si="5"/>
        <v>214.8</v>
      </c>
      <c r="F77" s="27">
        <v>37.700000000000003</v>
      </c>
      <c r="G77" s="27">
        <v>73.599999999999994</v>
      </c>
      <c r="H77" s="27">
        <v>45.7</v>
      </c>
      <c r="I77" s="27">
        <f t="shared" si="6"/>
        <v>157</v>
      </c>
      <c r="J77" s="28">
        <f t="shared" si="7"/>
        <v>2.332034277027518</v>
      </c>
      <c r="K77" s="28">
        <f t="shared" si="8"/>
        <v>2.1958996524092336</v>
      </c>
      <c r="L77" s="28">
        <f t="shared" si="9"/>
        <v>1.068345323741007</v>
      </c>
    </row>
    <row r="78" spans="1:12">
      <c r="A78" s="33" t="s">
        <v>860</v>
      </c>
      <c r="B78" s="27">
        <v>88</v>
      </c>
      <c r="C78" s="27">
        <v>79</v>
      </c>
      <c r="D78" s="27">
        <v>40</v>
      </c>
      <c r="E78" s="27">
        <f t="shared" si="5"/>
        <v>207</v>
      </c>
      <c r="F78" s="27">
        <v>36</v>
      </c>
      <c r="G78" s="27">
        <v>72</v>
      </c>
      <c r="H78" s="27">
        <v>43</v>
      </c>
      <c r="I78" s="27">
        <f t="shared" si="6"/>
        <v>151</v>
      </c>
      <c r="J78" s="28">
        <f t="shared" si="7"/>
        <v>2.3159703454569178</v>
      </c>
      <c r="K78" s="28">
        <f t="shared" si="8"/>
        <v>2.1789769472931693</v>
      </c>
      <c r="L78" s="28">
        <f t="shared" si="9"/>
        <v>1.1139240506329113</v>
      </c>
    </row>
    <row r="79" spans="1:12">
      <c r="A79" s="33" t="s">
        <v>860</v>
      </c>
      <c r="B79" s="27">
        <v>89</v>
      </c>
      <c r="C79" s="27">
        <v>82</v>
      </c>
      <c r="D79" s="27">
        <v>44</v>
      </c>
      <c r="E79" s="27">
        <f t="shared" si="5"/>
        <v>215</v>
      </c>
      <c r="F79" s="27">
        <v>38</v>
      </c>
      <c r="G79" s="27">
        <v>76</v>
      </c>
      <c r="H79" s="27">
        <v>46</v>
      </c>
      <c r="I79" s="27">
        <f t="shared" si="6"/>
        <v>160</v>
      </c>
      <c r="J79" s="28">
        <f t="shared" si="7"/>
        <v>2.3324384599156054</v>
      </c>
      <c r="K79" s="28">
        <f t="shared" si="8"/>
        <v>2.2041199826559246</v>
      </c>
      <c r="L79" s="28">
        <f t="shared" si="9"/>
        <v>1.0853658536585367</v>
      </c>
    </row>
    <row r="80" spans="1:12">
      <c r="A80" s="33" t="s">
        <v>861</v>
      </c>
      <c r="B80" s="27">
        <v>97.2</v>
      </c>
      <c r="C80" s="27">
        <v>90.3</v>
      </c>
      <c r="D80" s="27">
        <v>47.5</v>
      </c>
      <c r="E80" s="27">
        <f t="shared" si="5"/>
        <v>235</v>
      </c>
      <c r="F80" s="27">
        <v>41.8</v>
      </c>
      <c r="G80" s="27">
        <v>76.400000000000006</v>
      </c>
      <c r="H80" s="27">
        <v>44.6</v>
      </c>
      <c r="I80" s="27">
        <f t="shared" si="6"/>
        <v>162.80000000000001</v>
      </c>
      <c r="J80" s="28">
        <f t="shared" si="7"/>
        <v>2.3710678622717363</v>
      </c>
      <c r="K80" s="28">
        <f t="shared" si="8"/>
        <v>2.2116544005531824</v>
      </c>
      <c r="L80" s="28">
        <f t="shared" si="9"/>
        <v>1.0764119601328905</v>
      </c>
    </row>
    <row r="81" spans="1:12">
      <c r="A81" s="33" t="s">
        <v>861</v>
      </c>
      <c r="B81" s="27">
        <v>106</v>
      </c>
      <c r="C81" s="27">
        <v>98</v>
      </c>
      <c r="D81" s="27">
        <v>50</v>
      </c>
      <c r="E81" s="27">
        <f t="shared" si="5"/>
        <v>254</v>
      </c>
      <c r="F81" s="27">
        <v>42</v>
      </c>
      <c r="G81" s="27">
        <v>72</v>
      </c>
      <c r="H81" s="27">
        <v>49</v>
      </c>
      <c r="I81" s="27">
        <f t="shared" si="6"/>
        <v>163</v>
      </c>
      <c r="J81" s="28">
        <f t="shared" si="7"/>
        <v>2.4048337166199381</v>
      </c>
      <c r="K81" s="28">
        <f t="shared" si="8"/>
        <v>2.2121876044039577</v>
      </c>
      <c r="L81" s="28">
        <f t="shared" si="9"/>
        <v>1.0816326530612246</v>
      </c>
    </row>
    <row r="82" spans="1:12">
      <c r="A82" s="33" t="s">
        <v>861</v>
      </c>
      <c r="B82" s="27">
        <v>102</v>
      </c>
      <c r="C82" s="27">
        <v>96</v>
      </c>
      <c r="D82" s="27">
        <v>49</v>
      </c>
      <c r="E82" s="27">
        <f t="shared" si="5"/>
        <v>247</v>
      </c>
      <c r="F82" s="27">
        <v>41</v>
      </c>
      <c r="G82" s="27">
        <v>77</v>
      </c>
      <c r="H82" s="27">
        <v>47</v>
      </c>
      <c r="I82" s="27">
        <f t="shared" si="6"/>
        <v>165</v>
      </c>
      <c r="J82" s="28">
        <f t="shared" si="7"/>
        <v>2.3926969532596658</v>
      </c>
      <c r="K82" s="28">
        <f t="shared" si="8"/>
        <v>2.2174839442139063</v>
      </c>
      <c r="L82" s="28">
        <f t="shared" si="9"/>
        <v>1.0625</v>
      </c>
    </row>
    <row r="83" spans="1:12">
      <c r="A83" s="33" t="s">
        <v>861</v>
      </c>
      <c r="B83" s="27">
        <v>107</v>
      </c>
      <c r="C83" s="27">
        <v>102</v>
      </c>
      <c r="D83" s="27">
        <v>51</v>
      </c>
      <c r="E83" s="27">
        <f t="shared" si="5"/>
        <v>260</v>
      </c>
      <c r="F83" s="27">
        <v>44</v>
      </c>
      <c r="G83" s="27">
        <v>85</v>
      </c>
      <c r="H83" s="27">
        <v>51</v>
      </c>
      <c r="I83" s="27">
        <f t="shared" si="6"/>
        <v>180</v>
      </c>
      <c r="J83" s="28">
        <f t="shared" si="7"/>
        <v>2.4149733479708178</v>
      </c>
      <c r="K83" s="28">
        <f t="shared" si="8"/>
        <v>2.255272505103306</v>
      </c>
      <c r="L83" s="28">
        <f t="shared" si="9"/>
        <v>1.0490196078431373</v>
      </c>
    </row>
    <row r="84" spans="1:12">
      <c r="A84" s="33" t="s">
        <v>862</v>
      </c>
      <c r="B84" s="27">
        <v>25.5</v>
      </c>
      <c r="C84" s="27">
        <v>21.5</v>
      </c>
      <c r="D84" s="27">
        <v>17</v>
      </c>
      <c r="E84" s="27">
        <f t="shared" si="5"/>
        <v>64</v>
      </c>
      <c r="F84" s="27">
        <v>17.5</v>
      </c>
      <c r="G84" s="27">
        <v>47.5</v>
      </c>
      <c r="H84" s="27">
        <v>36</v>
      </c>
      <c r="I84" s="27">
        <f t="shared" si="6"/>
        <v>101</v>
      </c>
      <c r="J84" s="28">
        <f t="shared" si="7"/>
        <v>1.8061799739838871</v>
      </c>
      <c r="K84" s="28">
        <f t="shared" si="8"/>
        <v>2.0043213737826426</v>
      </c>
      <c r="L84" s="28">
        <f t="shared" si="9"/>
        <v>1.1860465116279071</v>
      </c>
    </row>
    <row r="85" spans="1:12">
      <c r="A85" s="33" t="s">
        <v>862</v>
      </c>
      <c r="B85" s="27">
        <v>25.5</v>
      </c>
      <c r="C85" s="27">
        <v>21.5</v>
      </c>
      <c r="D85" s="27">
        <v>17</v>
      </c>
      <c r="E85" s="27">
        <f t="shared" si="5"/>
        <v>64</v>
      </c>
      <c r="F85" s="27">
        <v>17.5</v>
      </c>
      <c r="G85" s="27">
        <v>48</v>
      </c>
      <c r="H85" s="27">
        <v>35</v>
      </c>
      <c r="I85" s="27">
        <f t="shared" si="6"/>
        <v>100.5</v>
      </c>
      <c r="J85" s="28">
        <f t="shared" si="7"/>
        <v>1.8061799739838871</v>
      </c>
      <c r="K85" s="28">
        <f t="shared" si="8"/>
        <v>2.0021660617565078</v>
      </c>
      <c r="L85" s="28">
        <f t="shared" si="9"/>
        <v>1.1860465116279071</v>
      </c>
    </row>
    <row r="86" spans="1:12">
      <c r="A86" s="33" t="s">
        <v>863</v>
      </c>
      <c r="B86" s="27">
        <v>22.5</v>
      </c>
      <c r="C86" s="27">
        <v>19.5</v>
      </c>
      <c r="D86" s="27">
        <v>15.5</v>
      </c>
      <c r="E86" s="27">
        <f t="shared" si="5"/>
        <v>57.5</v>
      </c>
      <c r="F86" s="27">
        <v>15</v>
      </c>
      <c r="G86" s="27">
        <v>47</v>
      </c>
      <c r="H86" s="27">
        <v>34</v>
      </c>
      <c r="I86" s="27">
        <f t="shared" si="6"/>
        <v>96</v>
      </c>
      <c r="J86" s="28">
        <f t="shared" si="7"/>
        <v>1.7596678446896306</v>
      </c>
      <c r="K86" s="28">
        <f t="shared" si="8"/>
        <v>1.9822712330395684</v>
      </c>
      <c r="L86" s="28">
        <f t="shared" si="9"/>
        <v>1.1538461538461537</v>
      </c>
    </row>
    <row r="87" spans="1:12">
      <c r="A87" s="33" t="s">
        <v>863</v>
      </c>
      <c r="B87" s="27">
        <v>23</v>
      </c>
      <c r="C87" s="27">
        <v>19.5</v>
      </c>
      <c r="D87" s="27">
        <v>15.5</v>
      </c>
      <c r="E87" s="27">
        <f t="shared" si="5"/>
        <v>58</v>
      </c>
      <c r="F87" s="27">
        <v>15.5</v>
      </c>
      <c r="G87" s="27">
        <v>47</v>
      </c>
      <c r="H87" s="27">
        <v>34.5</v>
      </c>
      <c r="I87" s="27">
        <f t="shared" si="6"/>
        <v>97</v>
      </c>
      <c r="J87" s="28">
        <f t="shared" si="7"/>
        <v>1.7634279935629373</v>
      </c>
      <c r="K87" s="28">
        <f t="shared" si="8"/>
        <v>1.9867717342662448</v>
      </c>
      <c r="L87" s="28">
        <f t="shared" si="9"/>
        <v>1.1794871794871795</v>
      </c>
    </row>
    <row r="88" spans="1:12">
      <c r="A88" s="33" t="s">
        <v>864</v>
      </c>
      <c r="B88" s="27">
        <v>37</v>
      </c>
      <c r="C88" s="27">
        <v>35</v>
      </c>
      <c r="D88" s="27">
        <v>21</v>
      </c>
      <c r="E88" s="27">
        <f t="shared" si="5"/>
        <v>93</v>
      </c>
      <c r="F88" s="27">
        <v>15.5</v>
      </c>
      <c r="G88" s="27">
        <v>34.5</v>
      </c>
      <c r="H88" s="27">
        <v>24</v>
      </c>
      <c r="I88" s="27">
        <f t="shared" si="6"/>
        <v>74</v>
      </c>
      <c r="J88" s="28">
        <f t="shared" si="7"/>
        <v>1.968482948553935</v>
      </c>
      <c r="K88" s="28">
        <f t="shared" si="8"/>
        <v>1.8692317197309762</v>
      </c>
      <c r="L88" s="28">
        <f t="shared" si="9"/>
        <v>1.0571428571428572</v>
      </c>
    </row>
    <row r="89" spans="1:12">
      <c r="A89" s="33" t="s">
        <v>864</v>
      </c>
      <c r="B89" s="27">
        <v>37.5</v>
      </c>
      <c r="C89" s="27">
        <v>35.5</v>
      </c>
      <c r="D89" s="27">
        <v>21</v>
      </c>
      <c r="E89" s="27">
        <f t="shared" si="5"/>
        <v>94</v>
      </c>
      <c r="F89" s="27">
        <v>17</v>
      </c>
      <c r="G89" s="27">
        <v>35</v>
      </c>
      <c r="H89" s="27">
        <v>26</v>
      </c>
      <c r="I89" s="27">
        <f t="shared" si="6"/>
        <v>78</v>
      </c>
      <c r="J89" s="28">
        <f t="shared" si="7"/>
        <v>1.9731278535996986</v>
      </c>
      <c r="K89" s="28">
        <f t="shared" si="8"/>
        <v>1.8920946026904804</v>
      </c>
      <c r="L89" s="28">
        <f t="shared" si="9"/>
        <v>1.056338028169014</v>
      </c>
    </row>
    <row r="90" spans="1:12">
      <c r="A90" s="33" t="s">
        <v>865</v>
      </c>
      <c r="B90" s="27">
        <v>56.9</v>
      </c>
      <c r="C90" s="27">
        <v>52.3</v>
      </c>
      <c r="D90" s="27">
        <v>29.7</v>
      </c>
      <c r="E90" s="27">
        <f t="shared" si="5"/>
        <v>138.89999999999998</v>
      </c>
      <c r="F90" s="27">
        <v>24.8</v>
      </c>
      <c r="G90" s="27">
        <v>47</v>
      </c>
      <c r="H90" s="27">
        <v>31</v>
      </c>
      <c r="I90" s="27">
        <f t="shared" si="6"/>
        <v>102.8</v>
      </c>
      <c r="J90" s="28">
        <f t="shared" si="7"/>
        <v>2.1427022457376155</v>
      </c>
      <c r="K90" s="28">
        <f t="shared" si="8"/>
        <v>2.0119931146592571</v>
      </c>
      <c r="L90" s="28">
        <f t="shared" si="9"/>
        <v>1.0879541108986617</v>
      </c>
    </row>
    <row r="91" spans="1:12">
      <c r="A91" s="33" t="s">
        <v>866</v>
      </c>
      <c r="B91" s="27">
        <v>81.8</v>
      </c>
      <c r="C91" s="27">
        <v>83.3</v>
      </c>
      <c r="D91" s="27">
        <v>42.3</v>
      </c>
      <c r="E91" s="27">
        <f t="shared" si="5"/>
        <v>207.39999999999998</v>
      </c>
      <c r="F91" s="27">
        <v>29.1</v>
      </c>
      <c r="G91" s="27">
        <v>43.8</v>
      </c>
      <c r="H91" s="27">
        <v>22</v>
      </c>
      <c r="I91" s="27">
        <f t="shared" si="6"/>
        <v>94.9</v>
      </c>
      <c r="J91" s="28">
        <f t="shared" si="7"/>
        <v>2.3168087520530221</v>
      </c>
      <c r="K91" s="28">
        <f t="shared" si="8"/>
        <v>1.9772662124272926</v>
      </c>
      <c r="L91" s="28">
        <f t="shared" si="9"/>
        <v>0.98199279711884757</v>
      </c>
    </row>
    <row r="92" spans="1:12">
      <c r="A92" s="33" t="s">
        <v>866</v>
      </c>
      <c r="B92" s="27">
        <v>83.8</v>
      </c>
      <c r="C92" s="27">
        <v>85</v>
      </c>
      <c r="D92" s="27">
        <v>42.5</v>
      </c>
      <c r="E92" s="27">
        <f t="shared" si="5"/>
        <v>211.3</v>
      </c>
      <c r="F92" s="27">
        <v>30.5</v>
      </c>
      <c r="G92" s="27">
        <v>46.1</v>
      </c>
      <c r="H92" s="27">
        <v>22.2</v>
      </c>
      <c r="I92" s="27">
        <f t="shared" si="6"/>
        <v>98.8</v>
      </c>
      <c r="J92" s="28">
        <f t="shared" si="7"/>
        <v>2.3248994970523134</v>
      </c>
      <c r="K92" s="28">
        <f t="shared" si="8"/>
        <v>1.9947569445876281</v>
      </c>
      <c r="L92" s="28">
        <f t="shared" si="9"/>
        <v>0.98588235294117643</v>
      </c>
    </row>
    <row r="93" spans="1:12">
      <c r="A93" s="33" t="s">
        <v>867</v>
      </c>
      <c r="B93" s="27">
        <v>315</v>
      </c>
      <c r="C93" s="27">
        <v>347</v>
      </c>
      <c r="D93" s="27">
        <v>143</v>
      </c>
      <c r="E93" s="27">
        <f t="shared" si="5"/>
        <v>805</v>
      </c>
      <c r="F93" s="27">
        <v>108.4</v>
      </c>
      <c r="G93" s="27">
        <v>183</v>
      </c>
      <c r="H93" s="27">
        <v>126.4</v>
      </c>
      <c r="I93" s="27">
        <f t="shared" si="6"/>
        <v>417.79999999999995</v>
      </c>
      <c r="J93" s="28">
        <f t="shared" si="7"/>
        <v>2.9057958803678687</v>
      </c>
      <c r="K93" s="28">
        <f t="shared" si="8"/>
        <v>2.6209684356442899</v>
      </c>
      <c r="L93" s="28">
        <f t="shared" si="9"/>
        <v>0.90778097982708938</v>
      </c>
    </row>
    <row r="94" spans="1:12">
      <c r="A94" s="33" t="s">
        <v>867</v>
      </c>
      <c r="B94" s="27">
        <v>317</v>
      </c>
      <c r="C94" s="27">
        <v>344</v>
      </c>
      <c r="D94" s="27">
        <v>150</v>
      </c>
      <c r="E94" s="27">
        <f t="shared" si="5"/>
        <v>811</v>
      </c>
      <c r="F94" s="27">
        <v>119</v>
      </c>
      <c r="G94" s="27">
        <v>181</v>
      </c>
      <c r="H94" s="27">
        <v>121</v>
      </c>
      <c r="I94" s="27">
        <f t="shared" si="6"/>
        <v>421</v>
      </c>
      <c r="J94" s="28">
        <f t="shared" si="7"/>
        <v>2.909020854211156</v>
      </c>
      <c r="K94" s="28">
        <f t="shared" si="8"/>
        <v>2.6242820958356683</v>
      </c>
      <c r="L94" s="28">
        <f t="shared" si="9"/>
        <v>0.92151162790697672</v>
      </c>
    </row>
    <row r="95" spans="1:12">
      <c r="A95" s="33" t="s">
        <v>868</v>
      </c>
      <c r="B95" s="27">
        <v>271</v>
      </c>
      <c r="C95" s="27">
        <v>315</v>
      </c>
      <c r="D95" s="27">
        <v>126</v>
      </c>
      <c r="E95" s="27">
        <f t="shared" si="5"/>
        <v>712</v>
      </c>
      <c r="F95" s="27">
        <v>88.1</v>
      </c>
      <c r="G95" s="27">
        <v>119.8</v>
      </c>
      <c r="H95" s="27">
        <v>78.5</v>
      </c>
      <c r="I95" s="27">
        <f t="shared" si="6"/>
        <v>286.39999999999998</v>
      </c>
      <c r="J95" s="28">
        <f t="shared" si="7"/>
        <v>2.8524799936368566</v>
      </c>
      <c r="K95" s="28">
        <f t="shared" si="8"/>
        <v>2.4569730136358179</v>
      </c>
      <c r="L95" s="28">
        <f t="shared" si="9"/>
        <v>0.86031746031746037</v>
      </c>
    </row>
    <row r="96" spans="1:12">
      <c r="A96" s="33" t="s">
        <v>868</v>
      </c>
      <c r="B96" s="27">
        <v>268</v>
      </c>
      <c r="C96" s="27">
        <v>323</v>
      </c>
      <c r="D96" s="27">
        <v>125</v>
      </c>
      <c r="E96" s="27">
        <f t="shared" si="5"/>
        <v>716</v>
      </c>
      <c r="F96" s="27">
        <v>90.8</v>
      </c>
      <c r="G96" s="27">
        <v>122.1</v>
      </c>
      <c r="H96" s="27">
        <v>80.2</v>
      </c>
      <c r="I96" s="27">
        <f t="shared" si="6"/>
        <v>293.09999999999997</v>
      </c>
      <c r="J96" s="28">
        <f t="shared" si="7"/>
        <v>2.8549130223078554</v>
      </c>
      <c r="K96" s="28">
        <f t="shared" si="8"/>
        <v>2.4670158184384356</v>
      </c>
      <c r="L96" s="28">
        <f t="shared" si="9"/>
        <v>0.8297213622291022</v>
      </c>
    </row>
    <row r="97" spans="1:12">
      <c r="A97" s="33" t="s">
        <v>869</v>
      </c>
      <c r="B97" s="27">
        <v>140.5</v>
      </c>
      <c r="C97" s="27">
        <v>147.1</v>
      </c>
      <c r="E97" s="27">
        <f t="shared" si="5"/>
        <v>287.60000000000002</v>
      </c>
      <c r="F97" s="27">
        <v>56.9</v>
      </c>
      <c r="G97" s="27">
        <v>101.3</v>
      </c>
      <c r="H97" s="27">
        <v>60.1</v>
      </c>
      <c r="I97" s="27">
        <f t="shared" si="6"/>
        <v>218.29999999999998</v>
      </c>
      <c r="J97" s="28">
        <f t="shared" si="7"/>
        <v>2.458788881710845</v>
      </c>
      <c r="K97" s="28">
        <f t="shared" si="8"/>
        <v>2.3390537357091392</v>
      </c>
      <c r="L97" s="28">
        <f t="shared" si="9"/>
        <v>0.95513256288239301</v>
      </c>
    </row>
    <row r="98" spans="1:12">
      <c r="A98" s="33" t="s">
        <v>869</v>
      </c>
      <c r="B98" s="27">
        <v>141.5</v>
      </c>
      <c r="C98" s="27">
        <v>144.30000000000001</v>
      </c>
      <c r="D98" s="27">
        <v>67.900000000000006</v>
      </c>
      <c r="E98" s="27">
        <f t="shared" si="5"/>
        <v>353.70000000000005</v>
      </c>
      <c r="F98" s="27">
        <v>60.9</v>
      </c>
      <c r="G98" s="27">
        <v>98.5</v>
      </c>
      <c r="H98" s="27">
        <v>60.6</v>
      </c>
      <c r="I98" s="27">
        <f t="shared" si="6"/>
        <v>220</v>
      </c>
      <c r="J98" s="28">
        <f t="shared" si="7"/>
        <v>2.5486350598147518</v>
      </c>
      <c r="K98" s="28">
        <f t="shared" si="8"/>
        <v>2.3424226808222062</v>
      </c>
      <c r="L98" s="28">
        <f t="shared" si="9"/>
        <v>0.98059598059598052</v>
      </c>
    </row>
    <row r="99" spans="1:12">
      <c r="A99" s="33" t="s">
        <v>741</v>
      </c>
      <c r="B99" s="27">
        <v>153.5</v>
      </c>
      <c r="C99" s="27">
        <v>163</v>
      </c>
      <c r="D99" s="27">
        <v>67.599999999999994</v>
      </c>
      <c r="E99" s="27">
        <f t="shared" si="5"/>
        <v>384.1</v>
      </c>
      <c r="F99" s="27">
        <v>56.5</v>
      </c>
      <c r="G99" s="27">
        <v>107.5</v>
      </c>
      <c r="H99" s="27">
        <v>60.7</v>
      </c>
      <c r="I99" s="27">
        <f t="shared" si="6"/>
        <v>224.7</v>
      </c>
      <c r="J99" s="28">
        <f t="shared" si="7"/>
        <v>2.5844443071651764</v>
      </c>
      <c r="K99" s="28">
        <f t="shared" si="8"/>
        <v>2.3516030724191288</v>
      </c>
      <c r="L99" s="28">
        <f t="shared" si="9"/>
        <v>0.94171779141104295</v>
      </c>
    </row>
    <row r="100" spans="1:12">
      <c r="A100" s="33" t="s">
        <v>742</v>
      </c>
      <c r="B100" s="27">
        <v>160</v>
      </c>
      <c r="C100" s="27">
        <v>166</v>
      </c>
      <c r="D100" s="27">
        <v>76.099999999999994</v>
      </c>
      <c r="E100" s="27">
        <f t="shared" ref="E100:E163" si="10">SUM(B100:D100)</f>
        <v>402.1</v>
      </c>
      <c r="F100" s="27">
        <v>61.7</v>
      </c>
      <c r="G100" s="27">
        <v>105.7</v>
      </c>
      <c r="H100" s="27">
        <v>65</v>
      </c>
      <c r="I100" s="27">
        <f t="shared" ref="I100:I163" si="11">SUM(F100:H100)</f>
        <v>232.4</v>
      </c>
      <c r="J100" s="28">
        <f t="shared" ref="J100:J163" si="12">LOG10(E100)</f>
        <v>2.604334073102911</v>
      </c>
      <c r="K100" s="28">
        <f t="shared" ref="K100:K163" si="13">LOG10(I100)</f>
        <v>2.3662361237182932</v>
      </c>
      <c r="L100" s="28">
        <f t="shared" si="9"/>
        <v>0.96385542168674698</v>
      </c>
    </row>
    <row r="101" spans="1:12">
      <c r="A101" s="33" t="s">
        <v>743</v>
      </c>
      <c r="B101" s="27">
        <v>139.5</v>
      </c>
      <c r="C101" s="27">
        <v>146</v>
      </c>
      <c r="D101" s="27">
        <v>65.7</v>
      </c>
      <c r="E101" s="27">
        <f t="shared" si="10"/>
        <v>351.2</v>
      </c>
      <c r="F101" s="27">
        <v>64.2</v>
      </c>
      <c r="G101" s="27">
        <v>107.4</v>
      </c>
      <c r="H101" s="27">
        <v>57</v>
      </c>
      <c r="I101" s="27">
        <f t="shared" si="11"/>
        <v>228.60000000000002</v>
      </c>
      <c r="J101" s="28">
        <f t="shared" si="12"/>
        <v>2.5455545072340651</v>
      </c>
      <c r="K101" s="28">
        <f t="shared" si="13"/>
        <v>2.3590762260592628</v>
      </c>
      <c r="L101" s="28">
        <f t="shared" ref="L101:L164" si="14">B101/C101</f>
        <v>0.95547945205479456</v>
      </c>
    </row>
    <row r="102" spans="1:12">
      <c r="A102" s="33" t="s">
        <v>830</v>
      </c>
      <c r="B102" s="27">
        <v>101.6</v>
      </c>
      <c r="C102" s="27">
        <v>82.9</v>
      </c>
      <c r="D102" s="27">
        <v>41.4</v>
      </c>
      <c r="E102" s="27">
        <f t="shared" si="10"/>
        <v>225.9</v>
      </c>
      <c r="F102" s="27">
        <v>71.2</v>
      </c>
      <c r="G102" s="27">
        <v>146.5</v>
      </c>
      <c r="H102" s="27">
        <v>72.5</v>
      </c>
      <c r="I102" s="27">
        <f t="shared" si="11"/>
        <v>290.2</v>
      </c>
      <c r="J102" s="28">
        <f t="shared" si="12"/>
        <v>2.3539162309203632</v>
      </c>
      <c r="K102" s="28">
        <f t="shared" si="13"/>
        <v>2.4626974081017172</v>
      </c>
      <c r="L102" s="28">
        <f t="shared" si="14"/>
        <v>1.2255729794933654</v>
      </c>
    </row>
    <row r="103" spans="1:12">
      <c r="A103" s="33" t="s">
        <v>830</v>
      </c>
      <c r="B103" s="27">
        <v>92</v>
      </c>
      <c r="C103" s="27">
        <v>75.7</v>
      </c>
      <c r="D103" s="27">
        <v>39.6</v>
      </c>
      <c r="E103" s="27">
        <f t="shared" si="10"/>
        <v>207.29999999999998</v>
      </c>
      <c r="F103" s="27">
        <v>63.9</v>
      </c>
      <c r="G103" s="27">
        <v>132.9</v>
      </c>
      <c r="H103" s="27">
        <v>67.3</v>
      </c>
      <c r="I103" s="27">
        <f t="shared" si="11"/>
        <v>264.10000000000002</v>
      </c>
      <c r="J103" s="28">
        <f t="shared" si="12"/>
        <v>2.3165993020938607</v>
      </c>
      <c r="K103" s="28">
        <f t="shared" si="13"/>
        <v>2.4217684012069243</v>
      </c>
      <c r="L103" s="28">
        <f t="shared" si="14"/>
        <v>1.2153236459709378</v>
      </c>
    </row>
    <row r="104" spans="1:12">
      <c r="A104" s="33" t="s">
        <v>203</v>
      </c>
      <c r="B104" s="27">
        <v>147.6</v>
      </c>
      <c r="C104" s="27">
        <v>156.6</v>
      </c>
      <c r="D104" s="27">
        <v>65</v>
      </c>
      <c r="E104" s="27">
        <f t="shared" si="10"/>
        <v>369.2</v>
      </c>
      <c r="F104" s="27">
        <v>62.3</v>
      </c>
      <c r="G104" s="27">
        <v>127.6</v>
      </c>
      <c r="H104" s="27">
        <v>66.2</v>
      </c>
      <c r="I104" s="27">
        <f t="shared" si="11"/>
        <v>256.09999999999997</v>
      </c>
      <c r="J104" s="28">
        <f t="shared" si="12"/>
        <v>2.5672616923538745</v>
      </c>
      <c r="K104" s="28">
        <f t="shared" si="13"/>
        <v>2.4084095784684298</v>
      </c>
      <c r="L104" s="28">
        <f t="shared" si="14"/>
        <v>0.94252873563218387</v>
      </c>
    </row>
    <row r="105" spans="1:12">
      <c r="A105" s="33" t="s">
        <v>203</v>
      </c>
      <c r="B105" s="27">
        <v>137.69999999999999</v>
      </c>
      <c r="C105" s="27">
        <v>145.30000000000001</v>
      </c>
      <c r="D105" s="27">
        <v>60.9</v>
      </c>
      <c r="E105" s="27">
        <f t="shared" si="10"/>
        <v>343.9</v>
      </c>
      <c r="F105" s="27">
        <v>57.5</v>
      </c>
      <c r="G105" s="27">
        <v>119.8</v>
      </c>
      <c r="H105" s="27">
        <v>62.7</v>
      </c>
      <c r="I105" s="27">
        <f t="shared" si="11"/>
        <v>240</v>
      </c>
      <c r="J105" s="28">
        <f t="shared" si="12"/>
        <v>2.5364321758220134</v>
      </c>
      <c r="K105" s="28">
        <f t="shared" si="13"/>
        <v>2.3802112417116059</v>
      </c>
      <c r="L105" s="28">
        <f t="shared" si="14"/>
        <v>0.94769442532690973</v>
      </c>
    </row>
    <row r="106" spans="1:12">
      <c r="A106" s="33" t="s">
        <v>744</v>
      </c>
      <c r="B106" s="27">
        <v>107.3</v>
      </c>
      <c r="C106" s="27">
        <v>111.3</v>
      </c>
      <c r="D106" s="27">
        <v>54.6</v>
      </c>
      <c r="E106" s="27">
        <f t="shared" si="10"/>
        <v>273.2</v>
      </c>
      <c r="F106" s="27">
        <v>43.6</v>
      </c>
      <c r="G106" s="27">
        <v>70.599999999999994</v>
      </c>
      <c r="H106" s="27">
        <v>39.700000000000003</v>
      </c>
      <c r="I106" s="27">
        <f t="shared" si="11"/>
        <v>153.89999999999998</v>
      </c>
      <c r="J106" s="28">
        <f t="shared" si="12"/>
        <v>2.4364806950094948</v>
      </c>
      <c r="K106" s="28">
        <f t="shared" si="13"/>
        <v>2.1872386198314788</v>
      </c>
      <c r="L106" s="28">
        <f t="shared" si="14"/>
        <v>0.96406109613656787</v>
      </c>
    </row>
    <row r="107" spans="1:12">
      <c r="A107" s="33" t="s">
        <v>744</v>
      </c>
      <c r="B107" s="27">
        <v>102.9</v>
      </c>
      <c r="C107" s="27">
        <v>107.3</v>
      </c>
      <c r="D107" s="27">
        <v>52.3</v>
      </c>
      <c r="E107" s="27">
        <f t="shared" si="10"/>
        <v>262.5</v>
      </c>
      <c r="F107" s="27">
        <v>41.2</v>
      </c>
      <c r="G107" s="27">
        <v>67.400000000000006</v>
      </c>
      <c r="H107" s="27">
        <v>37.799999999999997</v>
      </c>
      <c r="I107" s="27">
        <f t="shared" si="11"/>
        <v>146.4</v>
      </c>
      <c r="J107" s="28">
        <f t="shared" si="12"/>
        <v>2.4191293077419758</v>
      </c>
      <c r="K107" s="28">
        <f t="shared" si="13"/>
        <v>2.1655410767223731</v>
      </c>
      <c r="L107" s="28">
        <f t="shared" si="14"/>
        <v>0.95899347623485565</v>
      </c>
    </row>
    <row r="108" spans="1:12">
      <c r="A108" s="33" t="s">
        <v>745</v>
      </c>
      <c r="B108" s="27">
        <v>152.1</v>
      </c>
      <c r="C108" s="27">
        <v>160.80000000000001</v>
      </c>
      <c r="D108" s="27">
        <v>72.599999999999994</v>
      </c>
      <c r="E108" s="27">
        <f t="shared" si="10"/>
        <v>385.5</v>
      </c>
      <c r="F108" s="27">
        <v>59.1</v>
      </c>
      <c r="G108" s="27">
        <v>110.4</v>
      </c>
      <c r="H108" s="27">
        <v>64.3</v>
      </c>
      <c r="I108" s="27">
        <f t="shared" si="11"/>
        <v>233.8</v>
      </c>
      <c r="J108" s="28">
        <f t="shared" si="12"/>
        <v>2.586024382386976</v>
      </c>
      <c r="K108" s="28">
        <f t="shared" si="13"/>
        <v>2.3688445068258215</v>
      </c>
      <c r="L108" s="28">
        <f t="shared" si="14"/>
        <v>0.94589552238805963</v>
      </c>
    </row>
    <row r="109" spans="1:12">
      <c r="A109" s="33" t="s">
        <v>745</v>
      </c>
      <c r="B109" s="27">
        <v>143.6</v>
      </c>
      <c r="C109" s="27">
        <v>152.19999999999999</v>
      </c>
      <c r="D109" s="27">
        <v>70</v>
      </c>
      <c r="E109" s="27">
        <f t="shared" si="10"/>
        <v>365.79999999999995</v>
      </c>
      <c r="F109" s="27">
        <v>55.4</v>
      </c>
      <c r="G109" s="27">
        <v>104.8</v>
      </c>
      <c r="H109" s="27">
        <v>62.6</v>
      </c>
      <c r="I109" s="27">
        <f t="shared" si="11"/>
        <v>222.79999999999998</v>
      </c>
      <c r="J109" s="28">
        <f t="shared" si="12"/>
        <v>2.5632437011403981</v>
      </c>
      <c r="K109" s="28">
        <f t="shared" si="13"/>
        <v>2.3479151865016914</v>
      </c>
      <c r="L109" s="28">
        <f t="shared" si="14"/>
        <v>0.9434954007884363</v>
      </c>
    </row>
    <row r="110" spans="1:12">
      <c r="A110" s="33" t="s">
        <v>742</v>
      </c>
      <c r="B110" s="27">
        <v>169.3</v>
      </c>
      <c r="C110" s="27">
        <v>178.9</v>
      </c>
      <c r="D110" s="27">
        <v>80.8</v>
      </c>
      <c r="E110" s="27">
        <f t="shared" si="10"/>
        <v>429.00000000000006</v>
      </c>
      <c r="F110" s="27">
        <v>66.7</v>
      </c>
      <c r="G110" s="27">
        <v>123.2</v>
      </c>
      <c r="H110" s="27">
        <v>69.099999999999994</v>
      </c>
      <c r="I110" s="27">
        <f t="shared" si="11"/>
        <v>259</v>
      </c>
      <c r="J110" s="28">
        <f t="shared" si="12"/>
        <v>2.6324572921847245</v>
      </c>
      <c r="K110" s="28">
        <f t="shared" si="13"/>
        <v>2.4132997640812519</v>
      </c>
      <c r="L110" s="28">
        <f t="shared" si="14"/>
        <v>0.94633873672442714</v>
      </c>
    </row>
    <row r="111" spans="1:12">
      <c r="A111" s="33" t="s">
        <v>742</v>
      </c>
      <c r="B111" s="27">
        <v>155.6</v>
      </c>
      <c r="C111" s="27">
        <v>165.8</v>
      </c>
      <c r="D111" s="27">
        <v>75.5</v>
      </c>
      <c r="E111" s="27">
        <f t="shared" si="10"/>
        <v>396.9</v>
      </c>
      <c r="F111" s="27">
        <v>59.1</v>
      </c>
      <c r="G111" s="27">
        <v>110</v>
      </c>
      <c r="H111" s="27">
        <v>64</v>
      </c>
      <c r="I111" s="27">
        <f t="shared" si="11"/>
        <v>233.1</v>
      </c>
      <c r="J111" s="28">
        <f t="shared" si="12"/>
        <v>2.5986810989071634</v>
      </c>
      <c r="K111" s="28">
        <f t="shared" si="13"/>
        <v>2.3675422735205767</v>
      </c>
      <c r="L111" s="28">
        <f t="shared" si="14"/>
        <v>0.9384800965018093</v>
      </c>
    </row>
    <row r="112" spans="1:12">
      <c r="A112" s="33" t="s">
        <v>746</v>
      </c>
      <c r="B112" s="27">
        <v>156.69999999999999</v>
      </c>
      <c r="C112" s="27">
        <v>170.6</v>
      </c>
      <c r="D112" s="27">
        <v>68.3</v>
      </c>
      <c r="E112" s="27">
        <f t="shared" si="10"/>
        <v>395.59999999999997</v>
      </c>
      <c r="F112" s="27">
        <v>57</v>
      </c>
      <c r="G112" s="27">
        <v>125.4</v>
      </c>
      <c r="H112" s="27">
        <v>68.099999999999994</v>
      </c>
      <c r="I112" s="27">
        <f t="shared" si="11"/>
        <v>250.5</v>
      </c>
      <c r="J112" s="28">
        <f t="shared" si="12"/>
        <v>2.5972562829251418</v>
      </c>
      <c r="K112" s="28">
        <f t="shared" si="13"/>
        <v>2.3988077302032647</v>
      </c>
      <c r="L112" s="28">
        <f t="shared" si="14"/>
        <v>0.91852286049237974</v>
      </c>
    </row>
    <row r="113" spans="1:12">
      <c r="A113" s="33" t="s">
        <v>746</v>
      </c>
      <c r="B113" s="27">
        <v>154.30000000000001</v>
      </c>
      <c r="C113" s="27">
        <v>168.6</v>
      </c>
      <c r="D113" s="27">
        <v>66.7</v>
      </c>
      <c r="E113" s="27">
        <f t="shared" si="10"/>
        <v>389.59999999999997</v>
      </c>
      <c r="F113" s="27">
        <v>56.2</v>
      </c>
      <c r="G113" s="27">
        <v>123.2</v>
      </c>
      <c r="H113" s="27">
        <v>66.400000000000006</v>
      </c>
      <c r="I113" s="27">
        <f t="shared" si="11"/>
        <v>245.8</v>
      </c>
      <c r="J113" s="28">
        <f t="shared" si="12"/>
        <v>2.5906189482065778</v>
      </c>
      <c r="K113" s="28">
        <f t="shared" si="13"/>
        <v>2.3905818785504351</v>
      </c>
      <c r="L113" s="28">
        <f t="shared" si="14"/>
        <v>0.91518386714116262</v>
      </c>
    </row>
    <row r="114" spans="1:12">
      <c r="A114" s="33" t="s">
        <v>747</v>
      </c>
      <c r="B114" s="27">
        <v>142.6</v>
      </c>
      <c r="C114" s="27">
        <v>152.6</v>
      </c>
      <c r="D114" s="27">
        <v>64.400000000000006</v>
      </c>
      <c r="E114" s="27">
        <f t="shared" si="10"/>
        <v>359.6</v>
      </c>
      <c r="F114" s="27">
        <v>59.6</v>
      </c>
      <c r="G114" s="27">
        <v>119.6</v>
      </c>
      <c r="H114" s="27">
        <v>62.6</v>
      </c>
      <c r="I114" s="27">
        <f t="shared" si="11"/>
        <v>241.79999999999998</v>
      </c>
      <c r="J114" s="28">
        <f t="shared" si="12"/>
        <v>2.5558196830611912</v>
      </c>
      <c r="K114" s="28">
        <f t="shared" si="13"/>
        <v>2.383456296524753</v>
      </c>
      <c r="L114" s="28">
        <f t="shared" si="14"/>
        <v>0.93446920052424642</v>
      </c>
    </row>
    <row r="115" spans="1:12">
      <c r="A115" s="33" t="s">
        <v>747</v>
      </c>
      <c r="B115" s="27">
        <v>138</v>
      </c>
      <c r="C115" s="27">
        <v>147.19999999999999</v>
      </c>
      <c r="D115" s="27">
        <v>62.8</v>
      </c>
      <c r="E115" s="27">
        <f t="shared" si="10"/>
        <v>348</v>
      </c>
      <c r="F115" s="27">
        <v>58</v>
      </c>
      <c r="G115" s="27">
        <v>116</v>
      </c>
      <c r="H115" s="27">
        <v>61</v>
      </c>
      <c r="I115" s="27">
        <f t="shared" si="11"/>
        <v>235</v>
      </c>
      <c r="J115" s="28">
        <f t="shared" si="12"/>
        <v>2.5415792439465807</v>
      </c>
      <c r="K115" s="28">
        <f t="shared" si="13"/>
        <v>2.3710678622717363</v>
      </c>
      <c r="L115" s="28">
        <f t="shared" si="14"/>
        <v>0.93750000000000011</v>
      </c>
    </row>
    <row r="116" spans="1:12">
      <c r="A116" s="33" t="s">
        <v>748</v>
      </c>
      <c r="B116" s="27">
        <v>116.6</v>
      </c>
      <c r="C116" s="27">
        <v>124.2</v>
      </c>
      <c r="D116" s="27">
        <v>55.7</v>
      </c>
      <c r="E116" s="27">
        <f t="shared" si="10"/>
        <v>296.5</v>
      </c>
      <c r="F116" s="27">
        <v>54.7</v>
      </c>
      <c r="G116" s="27">
        <v>93.9</v>
      </c>
      <c r="H116" s="27">
        <v>51.8</v>
      </c>
      <c r="I116" s="27">
        <f t="shared" si="11"/>
        <v>200.40000000000003</v>
      </c>
      <c r="J116" s="28">
        <f t="shared" si="12"/>
        <v>2.4720246977002813</v>
      </c>
      <c r="K116" s="28">
        <f t="shared" si="13"/>
        <v>2.301897717195208</v>
      </c>
      <c r="L116" s="28">
        <f t="shared" si="14"/>
        <v>0.93880837359098224</v>
      </c>
    </row>
    <row r="117" spans="1:12">
      <c r="A117" s="33" t="s">
        <v>748</v>
      </c>
      <c r="B117" s="27">
        <v>114.1</v>
      </c>
      <c r="C117" s="27">
        <v>119.7</v>
      </c>
      <c r="D117" s="27">
        <v>55.3</v>
      </c>
      <c r="E117" s="27">
        <f t="shared" si="10"/>
        <v>289.10000000000002</v>
      </c>
      <c r="F117" s="27">
        <v>53.3</v>
      </c>
      <c r="G117" s="27">
        <v>91.2</v>
      </c>
      <c r="H117" s="27">
        <v>51.1</v>
      </c>
      <c r="I117" s="27">
        <f t="shared" si="11"/>
        <v>195.6</v>
      </c>
      <c r="J117" s="28">
        <f t="shared" si="12"/>
        <v>2.4610480916706581</v>
      </c>
      <c r="K117" s="28">
        <f t="shared" si="13"/>
        <v>2.2913688504515828</v>
      </c>
      <c r="L117" s="28">
        <f t="shared" si="14"/>
        <v>0.95321637426900574</v>
      </c>
    </row>
    <row r="118" spans="1:12">
      <c r="A118" s="33" t="s">
        <v>749</v>
      </c>
      <c r="B118" s="27">
        <v>137.80000000000001</v>
      </c>
      <c r="C118" s="27">
        <v>147.80000000000001</v>
      </c>
      <c r="D118" s="27">
        <v>65.7</v>
      </c>
      <c r="E118" s="27">
        <f t="shared" si="10"/>
        <v>351.3</v>
      </c>
      <c r="F118" s="27">
        <v>63.7</v>
      </c>
      <c r="G118" s="27">
        <v>114.5</v>
      </c>
      <c r="H118" s="27">
        <v>56.9</v>
      </c>
      <c r="I118" s="27">
        <f t="shared" si="11"/>
        <v>235.1</v>
      </c>
      <c r="J118" s="28">
        <f t="shared" si="12"/>
        <v>2.5456781497920256</v>
      </c>
      <c r="K118" s="28">
        <f t="shared" si="13"/>
        <v>2.3712526291249394</v>
      </c>
      <c r="L118" s="28">
        <f t="shared" si="14"/>
        <v>0.93234100135317999</v>
      </c>
    </row>
    <row r="119" spans="1:12">
      <c r="A119" s="33" t="s">
        <v>749</v>
      </c>
      <c r="B119" s="27">
        <v>125.6</v>
      </c>
      <c r="C119" s="27">
        <v>134.1</v>
      </c>
      <c r="D119" s="27">
        <v>60.7</v>
      </c>
      <c r="E119" s="27">
        <f t="shared" si="10"/>
        <v>320.39999999999998</v>
      </c>
      <c r="F119" s="27">
        <v>57.6</v>
      </c>
      <c r="G119" s="27">
        <v>104.4</v>
      </c>
      <c r="H119" s="27">
        <v>52.8</v>
      </c>
      <c r="I119" s="27">
        <f t="shared" si="11"/>
        <v>214.8</v>
      </c>
      <c r="J119" s="28">
        <f t="shared" si="12"/>
        <v>2.5056925074122001</v>
      </c>
      <c r="K119" s="28">
        <f t="shared" si="13"/>
        <v>2.332034277027518</v>
      </c>
      <c r="L119" s="28">
        <f t="shared" si="14"/>
        <v>0.93661446681580907</v>
      </c>
    </row>
    <row r="120" spans="1:12">
      <c r="A120" s="33" t="s">
        <v>750</v>
      </c>
      <c r="B120" s="27">
        <v>172.8</v>
      </c>
      <c r="C120" s="27">
        <v>189.2</v>
      </c>
      <c r="D120" s="27">
        <v>76.900000000000006</v>
      </c>
      <c r="E120" s="27">
        <f t="shared" si="10"/>
        <v>438.9</v>
      </c>
      <c r="F120" s="27">
        <v>74.599999999999994</v>
      </c>
      <c r="G120" s="27">
        <v>136.9</v>
      </c>
      <c r="H120" s="27">
        <v>70.099999999999994</v>
      </c>
      <c r="I120" s="27">
        <f t="shared" si="11"/>
        <v>281.60000000000002</v>
      </c>
      <c r="J120" s="28">
        <f t="shared" si="12"/>
        <v>2.6423655808449733</v>
      </c>
      <c r="K120" s="28">
        <f t="shared" si="13"/>
        <v>2.4496326504700745</v>
      </c>
      <c r="L120" s="28">
        <f t="shared" si="14"/>
        <v>0.91331923890063438</v>
      </c>
    </row>
    <row r="121" spans="1:12">
      <c r="A121" s="33" t="s">
        <v>751</v>
      </c>
      <c r="B121" s="27">
        <v>124.4</v>
      </c>
      <c r="C121" s="27">
        <v>111.4</v>
      </c>
      <c r="E121" s="27">
        <f t="shared" si="10"/>
        <v>235.8</v>
      </c>
      <c r="F121" s="27">
        <v>55.6</v>
      </c>
      <c r="G121" s="27">
        <v>89.2</v>
      </c>
      <c r="H121" s="27">
        <v>41.2</v>
      </c>
      <c r="I121" s="27">
        <f t="shared" si="11"/>
        <v>186</v>
      </c>
      <c r="J121" s="28">
        <f t="shared" si="12"/>
        <v>2.3725438007590705</v>
      </c>
      <c r="K121" s="28">
        <f t="shared" si="13"/>
        <v>2.2695129442179165</v>
      </c>
      <c r="L121" s="28">
        <f t="shared" si="14"/>
        <v>1.1166965888689409</v>
      </c>
    </row>
    <row r="122" spans="1:12">
      <c r="A122" s="33" t="s">
        <v>751</v>
      </c>
      <c r="B122" s="27">
        <v>108</v>
      </c>
      <c r="C122" s="27">
        <v>103.1</v>
      </c>
      <c r="D122" s="27">
        <v>60.5</v>
      </c>
      <c r="E122" s="27">
        <f t="shared" si="10"/>
        <v>271.60000000000002</v>
      </c>
      <c r="F122" s="27">
        <v>51</v>
      </c>
      <c r="G122" s="27">
        <v>67</v>
      </c>
      <c r="H122" s="27">
        <v>40.9</v>
      </c>
      <c r="I122" s="27">
        <f t="shared" si="11"/>
        <v>158.9</v>
      </c>
      <c r="J122" s="28">
        <f t="shared" si="12"/>
        <v>2.4339297656084642</v>
      </c>
      <c r="K122" s="28">
        <f t="shared" si="13"/>
        <v>2.2011238972073794</v>
      </c>
      <c r="L122" s="28">
        <f t="shared" si="14"/>
        <v>1.0475266731328807</v>
      </c>
    </row>
    <row r="123" spans="1:12">
      <c r="A123" s="33" t="s">
        <v>751</v>
      </c>
      <c r="B123" s="27">
        <v>130.5</v>
      </c>
      <c r="C123" s="27">
        <v>111.8</v>
      </c>
      <c r="D123" s="27">
        <v>65.2</v>
      </c>
      <c r="E123" s="27">
        <f t="shared" si="10"/>
        <v>307.5</v>
      </c>
      <c r="F123" s="27">
        <v>43.8</v>
      </c>
      <c r="G123" s="27">
        <v>62.4</v>
      </c>
      <c r="H123" s="27">
        <v>60</v>
      </c>
      <c r="I123" s="27">
        <f t="shared" si="11"/>
        <v>166.2</v>
      </c>
      <c r="J123" s="28">
        <f t="shared" si="12"/>
        <v>2.4878451201114355</v>
      </c>
      <c r="K123" s="28">
        <f t="shared" si="13"/>
        <v>2.220631019448092</v>
      </c>
      <c r="L123" s="28">
        <f t="shared" si="14"/>
        <v>1.167262969588551</v>
      </c>
    </row>
    <row r="124" spans="1:12">
      <c r="A124" s="33" t="s">
        <v>752</v>
      </c>
      <c r="B124" s="27">
        <v>218</v>
      </c>
      <c r="C124" s="27">
        <v>185</v>
      </c>
      <c r="D124" s="27">
        <v>90.2</v>
      </c>
      <c r="E124" s="27">
        <f t="shared" si="10"/>
        <v>493.2</v>
      </c>
      <c r="F124" s="27">
        <v>71.8</v>
      </c>
      <c r="G124" s="27">
        <v>99.5</v>
      </c>
      <c r="H124" s="27">
        <v>58.2</v>
      </c>
      <c r="I124" s="27">
        <f t="shared" si="11"/>
        <v>229.5</v>
      </c>
      <c r="J124" s="28">
        <f t="shared" si="12"/>
        <v>2.6930230679236939</v>
      </c>
      <c r="K124" s="28">
        <f t="shared" si="13"/>
        <v>2.3607826898732802</v>
      </c>
      <c r="L124" s="28">
        <f t="shared" si="14"/>
        <v>1.1783783783783783</v>
      </c>
    </row>
    <row r="125" spans="1:12">
      <c r="A125" s="33" t="s">
        <v>591</v>
      </c>
      <c r="B125" s="27">
        <v>173</v>
      </c>
      <c r="C125" s="27">
        <v>182</v>
      </c>
      <c r="D125" s="27">
        <v>79.7</v>
      </c>
      <c r="E125" s="27">
        <f t="shared" si="10"/>
        <v>434.7</v>
      </c>
      <c r="F125" s="27">
        <v>56.4</v>
      </c>
      <c r="G125" s="27">
        <v>79.3</v>
      </c>
      <c r="H125" s="27">
        <v>51.1</v>
      </c>
      <c r="I125" s="27">
        <f t="shared" si="11"/>
        <v>186.79999999999998</v>
      </c>
      <c r="J125" s="28">
        <f t="shared" si="12"/>
        <v>2.6381896401908369</v>
      </c>
      <c r="K125" s="28">
        <f t="shared" si="13"/>
        <v>2.2713768718940743</v>
      </c>
      <c r="L125" s="28">
        <f t="shared" si="14"/>
        <v>0.9505494505494505</v>
      </c>
    </row>
    <row r="126" spans="1:12">
      <c r="A126" s="33" t="s">
        <v>592</v>
      </c>
      <c r="B126" s="27">
        <v>153</v>
      </c>
      <c r="C126" s="27">
        <v>156</v>
      </c>
      <c r="D126" s="27">
        <v>71</v>
      </c>
      <c r="E126" s="27">
        <f t="shared" si="10"/>
        <v>380</v>
      </c>
      <c r="F126" s="27">
        <v>54.9</v>
      </c>
      <c r="G126" s="27">
        <v>78.5</v>
      </c>
      <c r="H126" s="27">
        <v>46.6</v>
      </c>
      <c r="I126" s="27">
        <f t="shared" si="11"/>
        <v>180</v>
      </c>
      <c r="J126" s="28">
        <f t="shared" si="12"/>
        <v>2.5797835966168101</v>
      </c>
      <c r="K126" s="28">
        <f t="shared" si="13"/>
        <v>2.255272505103306</v>
      </c>
      <c r="L126" s="28">
        <f t="shared" si="14"/>
        <v>0.98076923076923073</v>
      </c>
    </row>
    <row r="127" spans="1:12">
      <c r="A127" s="33" t="s">
        <v>760</v>
      </c>
      <c r="B127" s="27">
        <v>186</v>
      </c>
      <c r="C127" s="27">
        <v>238</v>
      </c>
      <c r="D127" s="27">
        <v>114</v>
      </c>
      <c r="E127" s="27">
        <f t="shared" si="10"/>
        <v>538</v>
      </c>
      <c r="F127" s="27">
        <v>51</v>
      </c>
      <c r="G127" s="27">
        <v>67</v>
      </c>
      <c r="H127" s="27">
        <v>19</v>
      </c>
      <c r="I127" s="27">
        <f t="shared" si="11"/>
        <v>137</v>
      </c>
      <c r="J127" s="28">
        <f t="shared" si="12"/>
        <v>2.7307822756663893</v>
      </c>
      <c r="K127" s="28">
        <f t="shared" si="13"/>
        <v>2.1367205671564067</v>
      </c>
      <c r="L127" s="28">
        <f t="shared" si="14"/>
        <v>0.78151260504201681</v>
      </c>
    </row>
    <row r="128" spans="1:12">
      <c r="A128" s="33" t="s">
        <v>761</v>
      </c>
      <c r="B128" s="27">
        <v>150</v>
      </c>
      <c r="C128" s="27">
        <v>190</v>
      </c>
      <c r="D128" s="27">
        <v>92</v>
      </c>
      <c r="E128" s="27">
        <f t="shared" si="10"/>
        <v>432</v>
      </c>
      <c r="F128" s="27">
        <v>43.8</v>
      </c>
      <c r="G128" s="27">
        <v>62.4</v>
      </c>
      <c r="H128" s="27">
        <v>18</v>
      </c>
      <c r="I128" s="27">
        <f t="shared" si="11"/>
        <v>124.19999999999999</v>
      </c>
      <c r="J128" s="28">
        <f t="shared" si="12"/>
        <v>2.6354837468149119</v>
      </c>
      <c r="K128" s="28">
        <f t="shared" si="13"/>
        <v>2.0941215958405612</v>
      </c>
      <c r="L128" s="28">
        <f t="shared" si="14"/>
        <v>0.78947368421052633</v>
      </c>
    </row>
    <row r="129" spans="1:12">
      <c r="A129" s="33" t="s">
        <v>762</v>
      </c>
      <c r="B129" s="27">
        <v>164</v>
      </c>
      <c r="C129" s="27">
        <v>174</v>
      </c>
      <c r="D129" s="27">
        <v>82.8</v>
      </c>
      <c r="E129" s="27">
        <f t="shared" si="10"/>
        <v>420.8</v>
      </c>
      <c r="F129" s="27">
        <v>92</v>
      </c>
      <c r="G129" s="27">
        <v>228</v>
      </c>
      <c r="H129" s="27">
        <v>152</v>
      </c>
      <c r="I129" s="27">
        <f t="shared" si="11"/>
        <v>472</v>
      </c>
      <c r="J129" s="28">
        <f t="shared" si="12"/>
        <v>2.6240757311456826</v>
      </c>
      <c r="K129" s="28">
        <f t="shared" si="13"/>
        <v>2.673941998634088</v>
      </c>
      <c r="L129" s="28">
        <f t="shared" si="14"/>
        <v>0.94252873563218387</v>
      </c>
    </row>
    <row r="130" spans="1:12">
      <c r="A130" s="33" t="s">
        <v>763</v>
      </c>
      <c r="B130" s="27">
        <v>201</v>
      </c>
      <c r="C130" s="27">
        <v>235</v>
      </c>
      <c r="D130" s="27">
        <v>107</v>
      </c>
      <c r="E130" s="27">
        <f t="shared" si="10"/>
        <v>543</v>
      </c>
      <c r="F130" s="27">
        <v>103</v>
      </c>
      <c r="G130" s="27">
        <v>277</v>
      </c>
      <c r="H130" s="27">
        <v>208</v>
      </c>
      <c r="I130" s="27">
        <f t="shared" si="11"/>
        <v>588</v>
      </c>
      <c r="J130" s="28">
        <f t="shared" si="12"/>
        <v>2.7347998295888472</v>
      </c>
      <c r="K130" s="28">
        <f t="shared" si="13"/>
        <v>2.7693773260761385</v>
      </c>
      <c r="L130" s="28">
        <f t="shared" si="14"/>
        <v>0.85531914893617023</v>
      </c>
    </row>
    <row r="131" spans="1:12">
      <c r="A131" s="33" t="s">
        <v>763</v>
      </c>
      <c r="B131" s="27">
        <v>197</v>
      </c>
      <c r="C131" s="27">
        <v>211</v>
      </c>
      <c r="D131" s="27">
        <v>96</v>
      </c>
      <c r="E131" s="27">
        <f t="shared" si="10"/>
        <v>504</v>
      </c>
      <c r="F131" s="27">
        <v>116</v>
      </c>
      <c r="G131" s="27">
        <v>220</v>
      </c>
      <c r="H131" s="27">
        <v>167</v>
      </c>
      <c r="I131" s="27">
        <f t="shared" si="11"/>
        <v>503</v>
      </c>
      <c r="J131" s="28">
        <f t="shared" si="12"/>
        <v>2.7024305364455254</v>
      </c>
      <c r="K131" s="28">
        <f t="shared" si="13"/>
        <v>2.7015679850559273</v>
      </c>
      <c r="L131" s="28">
        <f t="shared" si="14"/>
        <v>0.93364928909952605</v>
      </c>
    </row>
    <row r="132" spans="1:12">
      <c r="A132" s="33" t="s">
        <v>715</v>
      </c>
      <c r="B132" s="27">
        <v>195</v>
      </c>
      <c r="C132" s="27">
        <v>221</v>
      </c>
      <c r="D132" s="27">
        <v>102</v>
      </c>
      <c r="E132" s="27">
        <f t="shared" si="10"/>
        <v>518</v>
      </c>
      <c r="F132" s="27">
        <v>103.5</v>
      </c>
      <c r="G132" s="27">
        <v>240</v>
      </c>
      <c r="H132" s="27">
        <v>173</v>
      </c>
      <c r="I132" s="27">
        <f t="shared" si="11"/>
        <v>516.5</v>
      </c>
      <c r="J132" s="28">
        <f t="shared" si="12"/>
        <v>2.7143297597452332</v>
      </c>
      <c r="K132" s="28">
        <f t="shared" si="13"/>
        <v>2.7130703258556395</v>
      </c>
      <c r="L132" s="28">
        <f t="shared" si="14"/>
        <v>0.88235294117647056</v>
      </c>
    </row>
    <row r="133" spans="1:12">
      <c r="A133" s="33" t="s">
        <v>715</v>
      </c>
      <c r="B133" s="27">
        <v>190</v>
      </c>
      <c r="C133" s="27">
        <v>207</v>
      </c>
      <c r="D133" s="27">
        <v>100</v>
      </c>
      <c r="E133" s="27">
        <f t="shared" si="10"/>
        <v>497</v>
      </c>
      <c r="F133" s="27">
        <v>100</v>
      </c>
      <c r="G133" s="27">
        <v>238</v>
      </c>
      <c r="H133" s="27">
        <v>174</v>
      </c>
      <c r="I133" s="27">
        <f t="shared" si="11"/>
        <v>512</v>
      </c>
      <c r="J133" s="28">
        <f t="shared" si="12"/>
        <v>2.6963563887333319</v>
      </c>
      <c r="K133" s="28">
        <f t="shared" si="13"/>
        <v>2.7092699609758308</v>
      </c>
      <c r="L133" s="28">
        <f t="shared" si="14"/>
        <v>0.91787439613526567</v>
      </c>
    </row>
    <row r="134" spans="1:12">
      <c r="A134" s="33" t="s">
        <v>715</v>
      </c>
      <c r="B134" s="27">
        <v>188</v>
      </c>
      <c r="C134" s="27">
        <v>217</v>
      </c>
      <c r="D134" s="27">
        <v>101</v>
      </c>
      <c r="E134" s="27">
        <f t="shared" si="10"/>
        <v>506</v>
      </c>
      <c r="F134" s="27">
        <v>97.4</v>
      </c>
      <c r="G134" s="27">
        <v>242</v>
      </c>
      <c r="H134" s="27">
        <v>177</v>
      </c>
      <c r="I134" s="27">
        <f t="shared" si="11"/>
        <v>516.4</v>
      </c>
      <c r="J134" s="28">
        <f t="shared" si="12"/>
        <v>2.7041505168397992</v>
      </c>
      <c r="K134" s="28">
        <f t="shared" si="13"/>
        <v>2.7129862335943828</v>
      </c>
      <c r="L134" s="28">
        <f t="shared" si="14"/>
        <v>0.86635944700460832</v>
      </c>
    </row>
    <row r="135" spans="1:12">
      <c r="A135" s="33" t="s">
        <v>716</v>
      </c>
      <c r="B135" s="27">
        <v>138</v>
      </c>
      <c r="C135" s="27">
        <v>144</v>
      </c>
      <c r="D135" s="27">
        <v>77</v>
      </c>
      <c r="E135" s="27">
        <f t="shared" si="10"/>
        <v>359</v>
      </c>
      <c r="F135" s="27">
        <v>101</v>
      </c>
      <c r="G135" s="27">
        <v>155</v>
      </c>
      <c r="H135" s="27">
        <v>99</v>
      </c>
      <c r="I135" s="27">
        <f t="shared" si="11"/>
        <v>355</v>
      </c>
      <c r="J135" s="28">
        <f t="shared" si="12"/>
        <v>2.5550944485783194</v>
      </c>
      <c r="K135" s="28">
        <f t="shared" si="13"/>
        <v>2.5502283530550942</v>
      </c>
      <c r="L135" s="28">
        <f t="shared" si="14"/>
        <v>0.95833333333333337</v>
      </c>
    </row>
    <row r="136" spans="1:12">
      <c r="A136" s="33" t="s">
        <v>717</v>
      </c>
      <c r="B136" s="27">
        <v>114</v>
      </c>
      <c r="C136" s="27">
        <v>119</v>
      </c>
      <c r="D136" s="27">
        <v>67</v>
      </c>
      <c r="E136" s="27">
        <f t="shared" si="10"/>
        <v>300</v>
      </c>
      <c r="F136" s="27">
        <v>81</v>
      </c>
      <c r="G136" s="27">
        <v>135</v>
      </c>
      <c r="H136" s="27">
        <v>94</v>
      </c>
      <c r="I136" s="27">
        <f t="shared" si="11"/>
        <v>310</v>
      </c>
      <c r="J136" s="28">
        <f t="shared" si="12"/>
        <v>2.4771212547196626</v>
      </c>
      <c r="K136" s="28">
        <f t="shared" si="13"/>
        <v>2.4913616938342726</v>
      </c>
      <c r="L136" s="28">
        <f t="shared" si="14"/>
        <v>0.95798319327731096</v>
      </c>
    </row>
    <row r="137" spans="1:12">
      <c r="A137" s="33" t="s">
        <v>717</v>
      </c>
      <c r="B137" s="27">
        <v>113</v>
      </c>
      <c r="C137" s="27">
        <v>120</v>
      </c>
      <c r="D137" s="27">
        <v>65</v>
      </c>
      <c r="E137" s="27">
        <f t="shared" si="10"/>
        <v>298</v>
      </c>
      <c r="F137" s="27">
        <v>83</v>
      </c>
      <c r="G137" s="27">
        <v>135</v>
      </c>
      <c r="H137" s="27">
        <v>95</v>
      </c>
      <c r="I137" s="27">
        <f t="shared" si="11"/>
        <v>313</v>
      </c>
      <c r="J137" s="28">
        <f t="shared" si="12"/>
        <v>2.4742162640762553</v>
      </c>
      <c r="K137" s="28">
        <f t="shared" si="13"/>
        <v>2.4955443375464483</v>
      </c>
      <c r="L137" s="28">
        <f t="shared" si="14"/>
        <v>0.94166666666666665</v>
      </c>
    </row>
    <row r="138" spans="1:12">
      <c r="A138" s="33" t="s">
        <v>717</v>
      </c>
      <c r="B138" s="27">
        <v>105</v>
      </c>
      <c r="C138" s="27">
        <v>112</v>
      </c>
      <c r="D138" s="27">
        <v>68</v>
      </c>
      <c r="E138" s="27">
        <f t="shared" si="10"/>
        <v>285</v>
      </c>
      <c r="F138" s="27">
        <v>75</v>
      </c>
      <c r="G138" s="27">
        <v>130</v>
      </c>
      <c r="H138" s="27">
        <v>92</v>
      </c>
      <c r="I138" s="27">
        <f t="shared" si="11"/>
        <v>297</v>
      </c>
      <c r="J138" s="28">
        <f t="shared" si="12"/>
        <v>2.4548448600085102</v>
      </c>
      <c r="K138" s="28">
        <f t="shared" si="13"/>
        <v>2.4727564493172123</v>
      </c>
      <c r="L138" s="28">
        <f t="shared" si="14"/>
        <v>0.9375</v>
      </c>
    </row>
    <row r="139" spans="1:12">
      <c r="A139" s="33" t="s">
        <v>718</v>
      </c>
      <c r="B139" s="27">
        <v>65.900000000000006</v>
      </c>
      <c r="C139" s="27">
        <v>67.400000000000006</v>
      </c>
      <c r="D139" s="27">
        <v>34.5</v>
      </c>
      <c r="E139" s="27">
        <f t="shared" si="10"/>
        <v>167.8</v>
      </c>
      <c r="F139" s="27">
        <v>47.8</v>
      </c>
      <c r="G139" s="27">
        <v>72</v>
      </c>
      <c r="H139" s="27">
        <v>48.5</v>
      </c>
      <c r="I139" s="27">
        <f t="shared" si="11"/>
        <v>168.3</v>
      </c>
      <c r="J139" s="28">
        <f t="shared" si="12"/>
        <v>2.2247919564926817</v>
      </c>
      <c r="K139" s="28">
        <f t="shared" si="13"/>
        <v>2.2260841159758238</v>
      </c>
      <c r="L139" s="28">
        <f t="shared" si="14"/>
        <v>0.97774480712166167</v>
      </c>
    </row>
    <row r="140" spans="1:12">
      <c r="A140" s="33" t="s">
        <v>718</v>
      </c>
      <c r="B140" s="27">
        <v>62.1</v>
      </c>
      <c r="C140" s="27">
        <v>65.900000000000006</v>
      </c>
      <c r="D140" s="27">
        <v>34.799999999999997</v>
      </c>
      <c r="E140" s="27">
        <f t="shared" si="10"/>
        <v>162.80000000000001</v>
      </c>
      <c r="F140" s="27">
        <v>46.8</v>
      </c>
      <c r="G140" s="27">
        <v>74.400000000000006</v>
      </c>
      <c r="H140" s="27">
        <v>46</v>
      </c>
      <c r="I140" s="27">
        <f t="shared" si="11"/>
        <v>167.2</v>
      </c>
      <c r="J140" s="28">
        <f t="shared" si="12"/>
        <v>2.2116544005531824</v>
      </c>
      <c r="K140" s="28">
        <f t="shared" si="13"/>
        <v>2.2232362731029975</v>
      </c>
      <c r="L140" s="28">
        <f t="shared" si="14"/>
        <v>0.94233687405159328</v>
      </c>
    </row>
    <row r="141" spans="1:12">
      <c r="A141" s="33" t="s">
        <v>753</v>
      </c>
      <c r="B141" s="27">
        <v>72.400000000000006</v>
      </c>
      <c r="C141" s="27">
        <v>78.2</v>
      </c>
      <c r="D141" s="27">
        <v>42</v>
      </c>
      <c r="E141" s="27">
        <f t="shared" si="10"/>
        <v>192.60000000000002</v>
      </c>
      <c r="F141" s="27">
        <v>51.4</v>
      </c>
      <c r="G141" s="27">
        <v>85</v>
      </c>
      <c r="H141" s="27">
        <v>54.4</v>
      </c>
      <c r="I141" s="27">
        <f t="shared" si="11"/>
        <v>190.8</v>
      </c>
      <c r="J141" s="28">
        <f t="shared" si="12"/>
        <v>2.2846562827885157</v>
      </c>
      <c r="K141" s="28">
        <f t="shared" si="13"/>
        <v>2.2805783703680764</v>
      </c>
      <c r="L141" s="28">
        <f t="shared" si="14"/>
        <v>0.92583120204603586</v>
      </c>
    </row>
    <row r="142" spans="1:12">
      <c r="A142" s="33" t="s">
        <v>754</v>
      </c>
      <c r="B142" s="27">
        <v>144</v>
      </c>
      <c r="C142" s="27">
        <v>166</v>
      </c>
      <c r="D142" s="27">
        <v>76</v>
      </c>
      <c r="E142" s="27">
        <f t="shared" si="10"/>
        <v>386</v>
      </c>
      <c r="F142" s="27">
        <v>75</v>
      </c>
      <c r="G142" s="27">
        <v>195</v>
      </c>
      <c r="H142" s="27">
        <v>148</v>
      </c>
      <c r="I142" s="27">
        <f t="shared" si="11"/>
        <v>418</v>
      </c>
      <c r="J142" s="28">
        <f t="shared" si="12"/>
        <v>2.5865873046717551</v>
      </c>
      <c r="K142" s="28">
        <f t="shared" si="13"/>
        <v>2.621176281775035</v>
      </c>
      <c r="L142" s="28">
        <f t="shared" si="14"/>
        <v>0.86746987951807231</v>
      </c>
    </row>
    <row r="143" spans="1:12">
      <c r="A143" s="33" t="s">
        <v>754</v>
      </c>
      <c r="B143" s="27">
        <v>155</v>
      </c>
      <c r="C143" s="27">
        <v>178</v>
      </c>
      <c r="D143" s="27">
        <v>84</v>
      </c>
      <c r="E143" s="27">
        <f t="shared" si="10"/>
        <v>417</v>
      </c>
      <c r="F143" s="27">
        <v>83</v>
      </c>
      <c r="G143" s="27">
        <v>206</v>
      </c>
      <c r="H143" s="27">
        <v>158</v>
      </c>
      <c r="I143" s="27">
        <f t="shared" si="11"/>
        <v>447</v>
      </c>
      <c r="J143" s="28">
        <f t="shared" si="12"/>
        <v>2.6201360549737576</v>
      </c>
      <c r="K143" s="28">
        <f t="shared" si="13"/>
        <v>2.6503075231319366</v>
      </c>
      <c r="L143" s="28">
        <f t="shared" si="14"/>
        <v>0.8707865168539326</v>
      </c>
    </row>
    <row r="144" spans="1:12">
      <c r="A144" s="33" t="s">
        <v>755</v>
      </c>
      <c r="B144" s="27">
        <v>92.4</v>
      </c>
      <c r="C144" s="27">
        <v>104.8</v>
      </c>
      <c r="D144" s="27">
        <v>52.8</v>
      </c>
      <c r="E144" s="27">
        <f t="shared" si="10"/>
        <v>250</v>
      </c>
      <c r="F144" s="27">
        <v>53.1</v>
      </c>
      <c r="G144" s="27">
        <v>121.3</v>
      </c>
      <c r="H144" s="27">
        <v>91.3</v>
      </c>
      <c r="I144" s="27">
        <f t="shared" si="11"/>
        <v>265.7</v>
      </c>
      <c r="J144" s="28">
        <f t="shared" si="12"/>
        <v>2.3979400086720375</v>
      </c>
      <c r="K144" s="28">
        <f t="shared" si="13"/>
        <v>2.4243915544102776</v>
      </c>
      <c r="L144" s="28">
        <f t="shared" si="14"/>
        <v>0.88167938931297718</v>
      </c>
    </row>
    <row r="145" spans="1:12">
      <c r="A145" s="33" t="s">
        <v>756</v>
      </c>
      <c r="B145" s="27">
        <v>100.3</v>
      </c>
      <c r="C145" s="27">
        <v>108.7</v>
      </c>
      <c r="D145" s="27">
        <v>56.6</v>
      </c>
      <c r="E145" s="27">
        <f t="shared" si="10"/>
        <v>265.60000000000002</v>
      </c>
      <c r="F145" s="27">
        <v>57</v>
      </c>
      <c r="G145" s="27">
        <v>122.5</v>
      </c>
      <c r="H145" s="27">
        <v>88.8</v>
      </c>
      <c r="I145" s="27">
        <f t="shared" si="11"/>
        <v>268.3</v>
      </c>
      <c r="J145" s="28">
        <f t="shared" si="12"/>
        <v>2.42422807069598</v>
      </c>
      <c r="K145" s="28">
        <f t="shared" si="13"/>
        <v>2.428620672671939</v>
      </c>
      <c r="L145" s="28">
        <f t="shared" si="14"/>
        <v>0.92272309107635686</v>
      </c>
    </row>
    <row r="146" spans="1:12">
      <c r="A146" s="33" t="s">
        <v>757</v>
      </c>
      <c r="B146" s="27">
        <v>100.6</v>
      </c>
      <c r="C146" s="27">
        <v>114.4</v>
      </c>
      <c r="D146" s="27">
        <v>54.6</v>
      </c>
      <c r="E146" s="27">
        <f t="shared" si="10"/>
        <v>269.60000000000002</v>
      </c>
      <c r="F146" s="27">
        <v>57</v>
      </c>
      <c r="G146" s="27">
        <v>137</v>
      </c>
      <c r="H146" s="27">
        <v>96.6</v>
      </c>
      <c r="I146" s="27">
        <f t="shared" si="11"/>
        <v>290.60000000000002</v>
      </c>
      <c r="J146" s="28">
        <f t="shared" si="12"/>
        <v>2.4307198878632823</v>
      </c>
      <c r="K146" s="28">
        <f t="shared" si="13"/>
        <v>2.4632956099620027</v>
      </c>
      <c r="L146" s="28">
        <f t="shared" si="14"/>
        <v>0.87937062937062926</v>
      </c>
    </row>
    <row r="147" spans="1:12">
      <c r="A147" s="33" t="s">
        <v>757</v>
      </c>
      <c r="B147" s="27">
        <v>94.1</v>
      </c>
      <c r="C147" s="27">
        <v>108.5</v>
      </c>
      <c r="D147" s="27">
        <v>53.4</v>
      </c>
      <c r="E147" s="27">
        <f t="shared" si="10"/>
        <v>256</v>
      </c>
      <c r="F147" s="27">
        <v>53.6</v>
      </c>
      <c r="G147" s="27">
        <v>133.19999999999999</v>
      </c>
      <c r="H147" s="27">
        <v>90.4</v>
      </c>
      <c r="I147" s="27">
        <f t="shared" si="11"/>
        <v>277.2</v>
      </c>
      <c r="J147" s="28">
        <f t="shared" si="12"/>
        <v>2.4082399653118496</v>
      </c>
      <c r="K147" s="28">
        <f t="shared" si="13"/>
        <v>2.4427932259397691</v>
      </c>
      <c r="L147" s="28">
        <f t="shared" si="14"/>
        <v>0.86728110599078334</v>
      </c>
    </row>
    <row r="148" spans="1:12">
      <c r="A148" s="33" t="s">
        <v>757</v>
      </c>
      <c r="B148" s="27">
        <v>85.9</v>
      </c>
      <c r="C148" s="27">
        <v>100.5</v>
      </c>
      <c r="D148" s="27">
        <v>47.9</v>
      </c>
      <c r="E148" s="27">
        <f t="shared" si="10"/>
        <v>234.3</v>
      </c>
      <c r="F148" s="27">
        <v>48.4</v>
      </c>
      <c r="G148" s="27">
        <v>123</v>
      </c>
      <c r="H148" s="27">
        <v>86.9</v>
      </c>
      <c r="I148" s="27">
        <f t="shared" si="11"/>
        <v>258.3</v>
      </c>
      <c r="J148" s="28">
        <f t="shared" si="12"/>
        <v>2.369772288596963</v>
      </c>
      <c r="K148" s="28">
        <f t="shared" si="13"/>
        <v>2.4121244061733171</v>
      </c>
      <c r="L148" s="28">
        <f t="shared" si="14"/>
        <v>0.854726368159204</v>
      </c>
    </row>
    <row r="149" spans="1:12">
      <c r="A149" s="33" t="s">
        <v>764</v>
      </c>
      <c r="B149" s="27">
        <v>105.7</v>
      </c>
      <c r="C149" s="27">
        <v>118.4</v>
      </c>
      <c r="D149" s="27">
        <v>58.6</v>
      </c>
      <c r="E149" s="27">
        <f t="shared" si="10"/>
        <v>282.70000000000005</v>
      </c>
      <c r="F149" s="27">
        <v>63.5</v>
      </c>
      <c r="G149" s="27">
        <v>131.30000000000001</v>
      </c>
      <c r="H149" s="27">
        <v>97.6</v>
      </c>
      <c r="I149" s="27">
        <f t="shared" si="11"/>
        <v>292.39999999999998</v>
      </c>
      <c r="J149" s="28">
        <f t="shared" si="12"/>
        <v>2.4513258084895195</v>
      </c>
      <c r="K149" s="28">
        <f t="shared" si="13"/>
        <v>2.4659773682858228</v>
      </c>
      <c r="L149" s="28">
        <f t="shared" si="14"/>
        <v>0.89273648648648651</v>
      </c>
    </row>
    <row r="150" spans="1:12">
      <c r="A150" s="33" t="s">
        <v>765</v>
      </c>
      <c r="B150" s="27">
        <v>66.900000000000006</v>
      </c>
      <c r="C150" s="27">
        <v>70.2</v>
      </c>
      <c r="D150" s="27">
        <v>36.299999999999997</v>
      </c>
      <c r="E150" s="27">
        <f t="shared" si="10"/>
        <v>173.40000000000003</v>
      </c>
      <c r="F150" s="27">
        <v>49.5</v>
      </c>
      <c r="G150" s="27">
        <v>78.2</v>
      </c>
      <c r="H150" s="27">
        <v>52.5</v>
      </c>
      <c r="I150" s="27">
        <f t="shared" si="11"/>
        <v>180.2</v>
      </c>
      <c r="J150" s="28">
        <f t="shared" si="12"/>
        <v>2.2390490931401916</v>
      </c>
      <c r="K150" s="28">
        <f t="shared" si="13"/>
        <v>2.2557547866430441</v>
      </c>
      <c r="L150" s="28">
        <f t="shared" si="14"/>
        <v>0.95299145299145305</v>
      </c>
    </row>
    <row r="151" spans="1:12">
      <c r="A151" s="33" t="s">
        <v>766</v>
      </c>
      <c r="B151" s="27">
        <v>98.1</v>
      </c>
      <c r="C151" s="27">
        <v>107.6</v>
      </c>
      <c r="D151" s="27">
        <v>52.5</v>
      </c>
      <c r="E151" s="27">
        <f t="shared" si="10"/>
        <v>258.2</v>
      </c>
      <c r="F151" s="27">
        <v>70.900000000000006</v>
      </c>
      <c r="G151" s="27">
        <v>122.4</v>
      </c>
      <c r="H151" s="27">
        <v>92.6</v>
      </c>
      <c r="I151" s="27">
        <f t="shared" si="11"/>
        <v>285.89999999999998</v>
      </c>
      <c r="J151" s="28">
        <f t="shared" si="12"/>
        <v>2.4119562379304016</v>
      </c>
      <c r="K151" s="28">
        <f t="shared" si="13"/>
        <v>2.4562141553579888</v>
      </c>
      <c r="L151" s="28">
        <f t="shared" si="14"/>
        <v>0.91171003717472121</v>
      </c>
    </row>
    <row r="152" spans="1:12">
      <c r="A152" s="33" t="s">
        <v>767</v>
      </c>
      <c r="B152" s="27">
        <v>99</v>
      </c>
      <c r="C152" s="27">
        <v>110</v>
      </c>
      <c r="D152" s="27">
        <v>52</v>
      </c>
      <c r="E152" s="27">
        <f t="shared" si="10"/>
        <v>261</v>
      </c>
      <c r="F152" s="27">
        <v>68</v>
      </c>
      <c r="G152" s="27">
        <v>119</v>
      </c>
      <c r="H152" s="27">
        <v>78</v>
      </c>
      <c r="I152" s="27">
        <f t="shared" si="11"/>
        <v>265</v>
      </c>
      <c r="J152" s="28">
        <f t="shared" si="12"/>
        <v>2.4166405073382808</v>
      </c>
      <c r="K152" s="28">
        <f t="shared" si="13"/>
        <v>2.4232458739368079</v>
      </c>
      <c r="L152" s="28">
        <f t="shared" si="14"/>
        <v>0.9</v>
      </c>
    </row>
    <row r="153" spans="1:12">
      <c r="A153" s="33" t="s">
        <v>767</v>
      </c>
      <c r="B153" s="27">
        <v>93</v>
      </c>
      <c r="C153" s="27">
        <v>101</v>
      </c>
      <c r="D153" s="27">
        <v>48</v>
      </c>
      <c r="E153" s="27">
        <f t="shared" si="10"/>
        <v>242</v>
      </c>
      <c r="F153" s="27">
        <v>65</v>
      </c>
      <c r="G153" s="27">
        <v>112</v>
      </c>
      <c r="H153" s="27">
        <v>73</v>
      </c>
      <c r="I153" s="27">
        <f t="shared" si="11"/>
        <v>250</v>
      </c>
      <c r="J153" s="28">
        <f t="shared" si="12"/>
        <v>2.3838153659804311</v>
      </c>
      <c r="K153" s="28">
        <f t="shared" si="13"/>
        <v>2.3979400086720375</v>
      </c>
      <c r="L153" s="28">
        <f t="shared" si="14"/>
        <v>0.92079207920792083</v>
      </c>
    </row>
    <row r="154" spans="1:12">
      <c r="A154" s="33" t="s">
        <v>768</v>
      </c>
      <c r="B154" s="27">
        <v>206</v>
      </c>
      <c r="C154" s="27">
        <v>222</v>
      </c>
      <c r="D154" s="27">
        <v>113</v>
      </c>
      <c r="E154" s="27">
        <f t="shared" si="10"/>
        <v>541</v>
      </c>
      <c r="F154" s="27">
        <v>90</v>
      </c>
      <c r="G154" s="27">
        <v>267</v>
      </c>
      <c r="H154" s="27">
        <v>212</v>
      </c>
      <c r="I154" s="27">
        <f t="shared" si="11"/>
        <v>569</v>
      </c>
      <c r="J154" s="28">
        <f t="shared" si="12"/>
        <v>2.7331972651065692</v>
      </c>
      <c r="K154" s="28">
        <f t="shared" si="13"/>
        <v>2.7551122663950713</v>
      </c>
      <c r="L154" s="28">
        <f t="shared" si="14"/>
        <v>0.92792792792792789</v>
      </c>
    </row>
    <row r="155" spans="1:12">
      <c r="A155" s="33" t="s">
        <v>768</v>
      </c>
      <c r="B155" s="27">
        <v>202</v>
      </c>
      <c r="C155" s="27">
        <v>224</v>
      </c>
      <c r="D155" s="27">
        <v>112</v>
      </c>
      <c r="E155" s="27">
        <f t="shared" si="10"/>
        <v>538</v>
      </c>
      <c r="F155" s="27">
        <v>86</v>
      </c>
      <c r="G155" s="27">
        <v>250</v>
      </c>
      <c r="H155" s="27">
        <v>218</v>
      </c>
      <c r="I155" s="27">
        <f t="shared" si="11"/>
        <v>554</v>
      </c>
      <c r="J155" s="28">
        <f t="shared" si="12"/>
        <v>2.7307822756663893</v>
      </c>
      <c r="K155" s="28">
        <f t="shared" si="13"/>
        <v>2.7435097647284299</v>
      </c>
      <c r="L155" s="28">
        <f t="shared" si="14"/>
        <v>0.9017857142857143</v>
      </c>
    </row>
    <row r="156" spans="1:12">
      <c r="A156" s="33" t="s">
        <v>768</v>
      </c>
      <c r="B156" s="27">
        <v>180</v>
      </c>
      <c r="C156" s="27">
        <v>205</v>
      </c>
      <c r="D156" s="27">
        <v>97</v>
      </c>
      <c r="E156" s="27">
        <f t="shared" si="10"/>
        <v>482</v>
      </c>
      <c r="F156" s="27">
        <v>79</v>
      </c>
      <c r="G156" s="27">
        <v>218</v>
      </c>
      <c r="H156" s="27">
        <v>178</v>
      </c>
      <c r="I156" s="27">
        <f t="shared" si="11"/>
        <v>475</v>
      </c>
      <c r="J156" s="28">
        <f t="shared" si="12"/>
        <v>2.6830470382388496</v>
      </c>
      <c r="K156" s="28">
        <f t="shared" si="13"/>
        <v>2.6766936096248664</v>
      </c>
      <c r="L156" s="28">
        <f t="shared" si="14"/>
        <v>0.87804878048780488</v>
      </c>
    </row>
    <row r="157" spans="1:12">
      <c r="A157" s="33" t="s">
        <v>769</v>
      </c>
      <c r="B157" s="27">
        <v>158</v>
      </c>
      <c r="C157" s="27">
        <v>178</v>
      </c>
      <c r="D157" s="27">
        <v>84</v>
      </c>
      <c r="E157" s="27">
        <f t="shared" si="10"/>
        <v>420</v>
      </c>
      <c r="F157" s="27">
        <v>83</v>
      </c>
      <c r="G157" s="27">
        <v>229</v>
      </c>
      <c r="H157" s="27">
        <v>188</v>
      </c>
      <c r="I157" s="27">
        <f t="shared" si="11"/>
        <v>500</v>
      </c>
      <c r="J157" s="28">
        <f t="shared" si="12"/>
        <v>2.6232492903979003</v>
      </c>
      <c r="K157" s="28">
        <f t="shared" si="13"/>
        <v>2.6989700043360187</v>
      </c>
      <c r="L157" s="28">
        <f t="shared" si="14"/>
        <v>0.88764044943820219</v>
      </c>
    </row>
    <row r="158" spans="1:12">
      <c r="A158" s="33" t="s">
        <v>769</v>
      </c>
      <c r="B158" s="27">
        <v>176</v>
      </c>
      <c r="C158" s="27">
        <v>204</v>
      </c>
      <c r="D158" s="27">
        <v>96</v>
      </c>
      <c r="E158" s="27">
        <f t="shared" si="10"/>
        <v>476</v>
      </c>
      <c r="F158" s="27">
        <v>89</v>
      </c>
      <c r="G158" s="27">
        <v>250</v>
      </c>
      <c r="H158" s="27">
        <v>211</v>
      </c>
      <c r="I158" s="27">
        <f t="shared" si="11"/>
        <v>550</v>
      </c>
      <c r="J158" s="28">
        <f t="shared" si="12"/>
        <v>2.6776069527204931</v>
      </c>
      <c r="K158" s="28">
        <f t="shared" si="13"/>
        <v>2.7403626894942437</v>
      </c>
      <c r="L158" s="28">
        <f t="shared" si="14"/>
        <v>0.86274509803921573</v>
      </c>
    </row>
    <row r="159" spans="1:12">
      <c r="A159" s="33" t="s">
        <v>770</v>
      </c>
      <c r="B159" s="27">
        <v>199</v>
      </c>
      <c r="C159" s="27">
        <v>220</v>
      </c>
      <c r="D159" s="27">
        <v>97</v>
      </c>
      <c r="E159" s="27">
        <f t="shared" si="10"/>
        <v>516</v>
      </c>
      <c r="F159" s="27">
        <v>106</v>
      </c>
      <c r="G159" s="27">
        <v>263</v>
      </c>
      <c r="H159" s="27">
        <v>236</v>
      </c>
      <c r="I159" s="27">
        <f t="shared" si="11"/>
        <v>605</v>
      </c>
      <c r="J159" s="28">
        <f t="shared" si="12"/>
        <v>2.7126497016272113</v>
      </c>
      <c r="K159" s="28">
        <f t="shared" si="13"/>
        <v>2.781755374652469</v>
      </c>
      <c r="L159" s="28">
        <f t="shared" si="14"/>
        <v>0.90454545454545454</v>
      </c>
    </row>
    <row r="160" spans="1:12">
      <c r="A160" s="33" t="s">
        <v>771</v>
      </c>
      <c r="B160" s="27">
        <v>237</v>
      </c>
      <c r="C160" s="27">
        <v>262</v>
      </c>
      <c r="D160" s="27">
        <v>119</v>
      </c>
      <c r="E160" s="27">
        <f t="shared" si="10"/>
        <v>618</v>
      </c>
      <c r="F160" s="27">
        <v>109</v>
      </c>
      <c r="G160" s="27">
        <v>370</v>
      </c>
      <c r="H160" s="27">
        <v>322</v>
      </c>
      <c r="I160" s="27">
        <f t="shared" si="11"/>
        <v>801</v>
      </c>
      <c r="J160" s="28">
        <f t="shared" si="12"/>
        <v>2.7909884750888159</v>
      </c>
      <c r="K160" s="28">
        <f t="shared" si="13"/>
        <v>2.9036325160842376</v>
      </c>
      <c r="L160" s="28">
        <f t="shared" si="14"/>
        <v>0.90458015267175573</v>
      </c>
    </row>
    <row r="161" spans="1:12">
      <c r="A161" s="33" t="s">
        <v>772</v>
      </c>
      <c r="B161" s="27">
        <v>238</v>
      </c>
      <c r="C161" s="27">
        <v>299</v>
      </c>
      <c r="D161" s="27">
        <v>125</v>
      </c>
      <c r="E161" s="27">
        <f t="shared" si="10"/>
        <v>662</v>
      </c>
      <c r="F161" s="27">
        <v>105</v>
      </c>
      <c r="G161" s="27">
        <v>289</v>
      </c>
      <c r="H161" s="27">
        <v>224</v>
      </c>
      <c r="I161" s="27">
        <f t="shared" si="11"/>
        <v>618</v>
      </c>
      <c r="J161" s="28">
        <f t="shared" si="12"/>
        <v>2.8208579894397001</v>
      </c>
      <c r="K161" s="28">
        <f t="shared" si="13"/>
        <v>2.7909884750888159</v>
      </c>
      <c r="L161" s="28">
        <f t="shared" si="14"/>
        <v>0.79598662207357862</v>
      </c>
    </row>
    <row r="162" spans="1:12">
      <c r="A162" s="33" t="s">
        <v>773</v>
      </c>
      <c r="B162" s="27">
        <v>278</v>
      </c>
      <c r="C162" s="27">
        <v>373</v>
      </c>
      <c r="D162" s="27">
        <v>163</v>
      </c>
      <c r="E162" s="27">
        <f t="shared" si="10"/>
        <v>814</v>
      </c>
      <c r="F162" s="27">
        <v>122</v>
      </c>
      <c r="G162" s="27">
        <v>356</v>
      </c>
      <c r="H162" s="27">
        <v>282</v>
      </c>
      <c r="I162" s="27">
        <f t="shared" si="11"/>
        <v>760</v>
      </c>
      <c r="J162" s="28">
        <f t="shared" si="12"/>
        <v>2.9106244048892012</v>
      </c>
      <c r="K162" s="28">
        <f t="shared" si="13"/>
        <v>2.8808135922807914</v>
      </c>
      <c r="L162" s="28">
        <f t="shared" si="14"/>
        <v>0.74530831099195716</v>
      </c>
    </row>
    <row r="163" spans="1:12">
      <c r="A163" s="33" t="s">
        <v>774</v>
      </c>
      <c r="B163" s="27">
        <v>163</v>
      </c>
      <c r="C163" s="27">
        <v>195</v>
      </c>
      <c r="D163" s="27">
        <v>92</v>
      </c>
      <c r="E163" s="27">
        <f t="shared" si="10"/>
        <v>450</v>
      </c>
      <c r="F163" s="27">
        <v>82</v>
      </c>
      <c r="G163" s="27">
        <v>227</v>
      </c>
      <c r="H163" s="27">
        <v>186</v>
      </c>
      <c r="I163" s="27">
        <f t="shared" si="11"/>
        <v>495</v>
      </c>
      <c r="J163" s="28">
        <f t="shared" si="12"/>
        <v>2.6532125137753435</v>
      </c>
      <c r="K163" s="28">
        <f t="shared" si="13"/>
        <v>2.6946051989335689</v>
      </c>
      <c r="L163" s="28">
        <f t="shared" si="14"/>
        <v>0.83589743589743593</v>
      </c>
    </row>
    <row r="164" spans="1:12">
      <c r="A164" s="33" t="s">
        <v>775</v>
      </c>
      <c r="B164" s="27">
        <v>216</v>
      </c>
      <c r="C164" s="27">
        <v>245</v>
      </c>
      <c r="D164" s="27">
        <v>107</v>
      </c>
      <c r="E164" s="27">
        <f t="shared" ref="E164:E224" si="15">SUM(B164:D164)</f>
        <v>568</v>
      </c>
      <c r="F164" s="27">
        <v>102</v>
      </c>
      <c r="G164" s="27">
        <v>350</v>
      </c>
      <c r="H164" s="27">
        <v>301</v>
      </c>
      <c r="I164" s="27">
        <f t="shared" ref="I164:I224" si="16">SUM(F164:H164)</f>
        <v>753</v>
      </c>
      <c r="J164" s="28">
        <f t="shared" ref="J164:J224" si="17">LOG10(E164)</f>
        <v>2.7543483357110188</v>
      </c>
      <c r="K164" s="28">
        <f t="shared" ref="K164:K224" si="18">LOG10(I164)</f>
        <v>2.8767949762007006</v>
      </c>
      <c r="L164" s="28">
        <f t="shared" si="14"/>
        <v>0.88163265306122451</v>
      </c>
    </row>
    <row r="165" spans="1:12">
      <c r="A165" s="33" t="s">
        <v>776</v>
      </c>
      <c r="B165" s="27">
        <v>134</v>
      </c>
      <c r="C165" s="27">
        <v>151</v>
      </c>
      <c r="D165" s="27">
        <v>74</v>
      </c>
      <c r="E165" s="27">
        <f t="shared" si="15"/>
        <v>359</v>
      </c>
      <c r="F165" s="27">
        <v>73</v>
      </c>
      <c r="G165" s="27">
        <v>156</v>
      </c>
      <c r="H165" s="27">
        <v>109</v>
      </c>
      <c r="I165" s="27">
        <f t="shared" si="16"/>
        <v>338</v>
      </c>
      <c r="J165" s="28">
        <f t="shared" si="17"/>
        <v>2.5550944485783194</v>
      </c>
      <c r="K165" s="28">
        <f t="shared" si="18"/>
        <v>2.5289167002776547</v>
      </c>
      <c r="L165" s="28">
        <f t="shared" ref="L165:L225" si="19">B165/C165</f>
        <v>0.88741721854304634</v>
      </c>
    </row>
    <row r="166" spans="1:12">
      <c r="A166" s="33" t="s">
        <v>776</v>
      </c>
      <c r="B166" s="27">
        <v>129</v>
      </c>
      <c r="C166" s="27">
        <v>143</v>
      </c>
      <c r="D166" s="27">
        <v>69</v>
      </c>
      <c r="E166" s="27">
        <f t="shared" si="15"/>
        <v>341</v>
      </c>
      <c r="F166" s="27">
        <v>69</v>
      </c>
      <c r="G166" s="27">
        <v>148</v>
      </c>
      <c r="H166" s="27">
        <v>99</v>
      </c>
      <c r="I166" s="27">
        <f t="shared" si="16"/>
        <v>316</v>
      </c>
      <c r="J166" s="28">
        <f t="shared" si="17"/>
        <v>2.5327543789924976</v>
      </c>
      <c r="K166" s="28">
        <f t="shared" si="18"/>
        <v>2.4996870826184039</v>
      </c>
      <c r="L166" s="28">
        <f t="shared" si="19"/>
        <v>0.90209790209790208</v>
      </c>
    </row>
    <row r="167" spans="1:12">
      <c r="A167" s="33" t="s">
        <v>777</v>
      </c>
      <c r="B167" s="27">
        <v>92</v>
      </c>
      <c r="C167" s="27">
        <v>101</v>
      </c>
      <c r="D167" s="27">
        <v>54</v>
      </c>
      <c r="E167" s="27">
        <f t="shared" si="15"/>
        <v>247</v>
      </c>
      <c r="F167" s="27">
        <v>59</v>
      </c>
      <c r="G167" s="27">
        <v>127</v>
      </c>
      <c r="H167" s="27">
        <v>89</v>
      </c>
      <c r="I167" s="27">
        <f t="shared" si="16"/>
        <v>275</v>
      </c>
      <c r="J167" s="28">
        <f t="shared" si="17"/>
        <v>2.3926969532596658</v>
      </c>
      <c r="K167" s="28">
        <f t="shared" si="18"/>
        <v>2.4393326938302629</v>
      </c>
      <c r="L167" s="28">
        <f t="shared" si="19"/>
        <v>0.91089108910891092</v>
      </c>
    </row>
    <row r="168" spans="1:12">
      <c r="A168" s="33" t="s">
        <v>777</v>
      </c>
      <c r="B168" s="27">
        <v>89</v>
      </c>
      <c r="C168" s="27">
        <v>96</v>
      </c>
      <c r="D168" s="27">
        <v>52</v>
      </c>
      <c r="E168" s="27">
        <f t="shared" si="15"/>
        <v>237</v>
      </c>
      <c r="F168" s="27">
        <v>56</v>
      </c>
      <c r="G168" s="27">
        <v>115</v>
      </c>
      <c r="H168" s="27">
        <v>81</v>
      </c>
      <c r="I168" s="27">
        <f t="shared" si="16"/>
        <v>252</v>
      </c>
      <c r="J168" s="28">
        <f t="shared" si="17"/>
        <v>2.374748346010104</v>
      </c>
      <c r="K168" s="28">
        <f t="shared" si="18"/>
        <v>2.4014005407815442</v>
      </c>
      <c r="L168" s="28">
        <f t="shared" si="19"/>
        <v>0.92708333333333337</v>
      </c>
    </row>
    <row r="169" spans="1:12">
      <c r="A169" s="33" t="s">
        <v>777</v>
      </c>
      <c r="B169" s="27">
        <v>92</v>
      </c>
      <c r="C169" s="27">
        <v>100</v>
      </c>
      <c r="D169" s="27">
        <v>55</v>
      </c>
      <c r="E169" s="27">
        <f t="shared" si="15"/>
        <v>247</v>
      </c>
      <c r="F169" s="27">
        <v>57</v>
      </c>
      <c r="G169" s="27">
        <v>124</v>
      </c>
      <c r="H169" s="27">
        <v>90</v>
      </c>
      <c r="I169" s="27">
        <f t="shared" si="16"/>
        <v>271</v>
      </c>
      <c r="J169" s="28">
        <f t="shared" si="17"/>
        <v>2.3926969532596658</v>
      </c>
      <c r="K169" s="28">
        <f t="shared" si="18"/>
        <v>2.4329692908744058</v>
      </c>
      <c r="L169" s="28">
        <f t="shared" si="19"/>
        <v>0.92</v>
      </c>
    </row>
    <row r="170" spans="1:12">
      <c r="A170" s="33" t="s">
        <v>777</v>
      </c>
      <c r="B170" s="27">
        <v>90</v>
      </c>
      <c r="C170" s="27">
        <v>97</v>
      </c>
      <c r="D170" s="27">
        <v>51</v>
      </c>
      <c r="E170" s="27">
        <f t="shared" si="15"/>
        <v>238</v>
      </c>
      <c r="F170" s="27">
        <v>55</v>
      </c>
      <c r="G170" s="27">
        <v>115</v>
      </c>
      <c r="H170" s="27">
        <v>78</v>
      </c>
      <c r="I170" s="27">
        <f t="shared" si="16"/>
        <v>248</v>
      </c>
      <c r="J170" s="28">
        <f t="shared" si="17"/>
        <v>2.3765769570565118</v>
      </c>
      <c r="K170" s="28">
        <f t="shared" si="18"/>
        <v>2.3944516808262164</v>
      </c>
      <c r="L170" s="28">
        <f t="shared" si="19"/>
        <v>0.92783505154639179</v>
      </c>
    </row>
    <row r="171" spans="1:12">
      <c r="A171" s="33" t="s">
        <v>778</v>
      </c>
      <c r="B171" s="27">
        <v>90</v>
      </c>
      <c r="C171" s="27">
        <v>100</v>
      </c>
      <c r="D171" s="27">
        <v>51</v>
      </c>
      <c r="E171" s="27">
        <f t="shared" si="15"/>
        <v>241</v>
      </c>
      <c r="F171" s="27">
        <v>55</v>
      </c>
      <c r="G171" s="27">
        <v>115</v>
      </c>
      <c r="H171" s="27">
        <v>81</v>
      </c>
      <c r="I171" s="27">
        <f t="shared" si="16"/>
        <v>251</v>
      </c>
      <c r="J171" s="28">
        <f t="shared" si="17"/>
        <v>2.3820170425748683</v>
      </c>
      <c r="K171" s="28">
        <f t="shared" si="18"/>
        <v>2.399673721481038</v>
      </c>
      <c r="L171" s="28">
        <f t="shared" si="19"/>
        <v>0.9</v>
      </c>
    </row>
    <row r="172" spans="1:12">
      <c r="A172" s="33" t="s">
        <v>778</v>
      </c>
      <c r="B172" s="27">
        <v>91</v>
      </c>
      <c r="C172" s="27">
        <v>94</v>
      </c>
      <c r="D172" s="27">
        <v>50</v>
      </c>
      <c r="E172" s="27">
        <f t="shared" si="15"/>
        <v>235</v>
      </c>
      <c r="F172" s="27">
        <v>58</v>
      </c>
      <c r="G172" s="27">
        <v>120</v>
      </c>
      <c r="H172" s="27">
        <v>80</v>
      </c>
      <c r="I172" s="27">
        <f t="shared" si="16"/>
        <v>258</v>
      </c>
      <c r="J172" s="28">
        <f t="shared" si="17"/>
        <v>2.3710678622717363</v>
      </c>
      <c r="K172" s="28">
        <f t="shared" si="18"/>
        <v>2.4116197059632301</v>
      </c>
      <c r="L172" s="28">
        <f t="shared" si="19"/>
        <v>0.96808510638297873</v>
      </c>
    </row>
    <row r="173" spans="1:12">
      <c r="A173" s="33" t="s">
        <v>778</v>
      </c>
      <c r="B173" s="27">
        <v>92</v>
      </c>
      <c r="C173" s="27">
        <v>93</v>
      </c>
      <c r="D173" s="27">
        <v>53</v>
      </c>
      <c r="E173" s="27">
        <f t="shared" si="15"/>
        <v>238</v>
      </c>
      <c r="F173" s="27">
        <v>57</v>
      </c>
      <c r="G173" s="27">
        <v>115</v>
      </c>
      <c r="H173" s="27">
        <v>83</v>
      </c>
      <c r="I173" s="27">
        <f t="shared" si="16"/>
        <v>255</v>
      </c>
      <c r="J173" s="28">
        <f t="shared" si="17"/>
        <v>2.3765769570565118</v>
      </c>
      <c r="K173" s="28">
        <f t="shared" si="18"/>
        <v>2.406540180433955</v>
      </c>
      <c r="L173" s="28">
        <f t="shared" si="19"/>
        <v>0.989247311827957</v>
      </c>
    </row>
    <row r="174" spans="1:12">
      <c r="A174" s="33" t="s">
        <v>779</v>
      </c>
      <c r="B174" s="27">
        <v>90</v>
      </c>
      <c r="C174" s="27">
        <v>97</v>
      </c>
      <c r="D174" s="27">
        <v>52</v>
      </c>
      <c r="E174" s="27">
        <f t="shared" si="15"/>
        <v>239</v>
      </c>
      <c r="F174" s="27">
        <v>53</v>
      </c>
      <c r="G174" s="27">
        <v>129</v>
      </c>
      <c r="H174" s="27">
        <v>101</v>
      </c>
      <c r="I174" s="27">
        <f t="shared" si="16"/>
        <v>283</v>
      </c>
      <c r="J174" s="28">
        <f t="shared" si="17"/>
        <v>2.3783979009481375</v>
      </c>
      <c r="K174" s="28">
        <f t="shared" si="18"/>
        <v>2.4517864355242902</v>
      </c>
      <c r="L174" s="28">
        <f t="shared" si="19"/>
        <v>0.92783505154639179</v>
      </c>
    </row>
    <row r="175" spans="1:12">
      <c r="A175" s="33" t="s">
        <v>811</v>
      </c>
      <c r="B175" s="27">
        <v>145</v>
      </c>
      <c r="C175" s="27">
        <v>161</v>
      </c>
      <c r="D175" s="27">
        <v>80</v>
      </c>
      <c r="E175" s="27">
        <f t="shared" si="15"/>
        <v>386</v>
      </c>
      <c r="F175" s="27">
        <v>85</v>
      </c>
      <c r="G175" s="27">
        <v>195</v>
      </c>
      <c r="H175" s="27">
        <v>149</v>
      </c>
      <c r="I175" s="27">
        <f t="shared" si="16"/>
        <v>429</v>
      </c>
      <c r="J175" s="28">
        <f t="shared" si="17"/>
        <v>2.5865873046717551</v>
      </c>
      <c r="K175" s="28">
        <f t="shared" si="18"/>
        <v>2.6324572921847245</v>
      </c>
      <c r="L175" s="28">
        <f t="shared" si="19"/>
        <v>0.90062111801242239</v>
      </c>
    </row>
    <row r="176" spans="1:12">
      <c r="A176" s="33" t="s">
        <v>812</v>
      </c>
      <c r="B176" s="27">
        <v>92</v>
      </c>
      <c r="C176" s="27">
        <v>99</v>
      </c>
      <c r="D176" s="27">
        <v>54</v>
      </c>
      <c r="E176" s="27">
        <f t="shared" si="15"/>
        <v>245</v>
      </c>
      <c r="F176" s="27">
        <v>59</v>
      </c>
      <c r="G176" s="27">
        <v>133</v>
      </c>
      <c r="H176" s="27">
        <v>101</v>
      </c>
      <c r="I176" s="27">
        <f t="shared" si="16"/>
        <v>293</v>
      </c>
      <c r="J176" s="28">
        <f t="shared" si="17"/>
        <v>2.3891660843645326</v>
      </c>
      <c r="K176" s="28">
        <f t="shared" si="18"/>
        <v>2.4668676203541096</v>
      </c>
      <c r="L176" s="28">
        <f t="shared" si="19"/>
        <v>0.92929292929292928</v>
      </c>
    </row>
    <row r="177" spans="1:12">
      <c r="A177" s="33" t="s">
        <v>812</v>
      </c>
      <c r="B177" s="27">
        <v>95</v>
      </c>
      <c r="C177" s="27">
        <v>99</v>
      </c>
      <c r="D177" s="27">
        <v>55</v>
      </c>
      <c r="E177" s="27">
        <f t="shared" si="15"/>
        <v>249</v>
      </c>
      <c r="F177" s="27">
        <v>54</v>
      </c>
      <c r="G177" s="27">
        <v>136</v>
      </c>
      <c r="H177" s="27">
        <v>97</v>
      </c>
      <c r="I177" s="27">
        <f t="shared" si="16"/>
        <v>287</v>
      </c>
      <c r="J177" s="28">
        <f t="shared" si="17"/>
        <v>2.3961993470957363</v>
      </c>
      <c r="K177" s="28">
        <f t="shared" si="18"/>
        <v>2.4578818967339924</v>
      </c>
      <c r="L177" s="28">
        <f t="shared" si="19"/>
        <v>0.95959595959595956</v>
      </c>
    </row>
    <row r="178" spans="1:12">
      <c r="A178" s="33" t="s">
        <v>813</v>
      </c>
      <c r="B178" s="27">
        <v>115</v>
      </c>
      <c r="C178" s="27">
        <v>122</v>
      </c>
      <c r="D178" s="27">
        <v>65</v>
      </c>
      <c r="E178" s="27">
        <f t="shared" si="15"/>
        <v>302</v>
      </c>
      <c r="F178" s="27">
        <v>60</v>
      </c>
      <c r="G178" s="27">
        <v>112</v>
      </c>
      <c r="H178" s="27">
        <v>75</v>
      </c>
      <c r="I178" s="27">
        <f t="shared" si="16"/>
        <v>247</v>
      </c>
      <c r="J178" s="28">
        <f t="shared" si="17"/>
        <v>2.4800069429571505</v>
      </c>
      <c r="K178" s="28">
        <f t="shared" si="18"/>
        <v>2.3926969532596658</v>
      </c>
      <c r="L178" s="28">
        <f t="shared" si="19"/>
        <v>0.94262295081967218</v>
      </c>
    </row>
    <row r="179" spans="1:12">
      <c r="A179" s="33" t="s">
        <v>813</v>
      </c>
      <c r="B179" s="27">
        <v>121</v>
      </c>
      <c r="C179" s="27">
        <v>132</v>
      </c>
      <c r="D179" s="27">
        <v>66</v>
      </c>
      <c r="E179" s="27">
        <f t="shared" si="15"/>
        <v>319</v>
      </c>
      <c r="F179" s="27">
        <v>65</v>
      </c>
      <c r="G179" s="27">
        <v>140</v>
      </c>
      <c r="H179" s="27">
        <v>99</v>
      </c>
      <c r="I179" s="27">
        <f t="shared" si="16"/>
        <v>304</v>
      </c>
      <c r="J179" s="28">
        <f t="shared" si="17"/>
        <v>2.503790683057181</v>
      </c>
      <c r="K179" s="28">
        <f t="shared" si="18"/>
        <v>2.4828735836087539</v>
      </c>
      <c r="L179" s="28">
        <f t="shared" si="19"/>
        <v>0.91666666666666663</v>
      </c>
    </row>
    <row r="180" spans="1:12">
      <c r="A180" s="33" t="s">
        <v>814</v>
      </c>
      <c r="B180" s="27">
        <v>206</v>
      </c>
      <c r="C180" s="27">
        <v>218</v>
      </c>
      <c r="D180" s="27">
        <v>97</v>
      </c>
      <c r="E180" s="27">
        <f t="shared" si="15"/>
        <v>521</v>
      </c>
      <c r="F180" s="27">
        <v>90.8</v>
      </c>
      <c r="G180" s="27">
        <v>367</v>
      </c>
      <c r="H180" s="27">
        <v>351</v>
      </c>
      <c r="I180" s="27">
        <f t="shared" si="16"/>
        <v>808.8</v>
      </c>
      <c r="J180" s="28">
        <f t="shared" si="17"/>
        <v>2.7168377232995247</v>
      </c>
      <c r="K180" s="28">
        <f t="shared" si="18"/>
        <v>2.9078411425829445</v>
      </c>
      <c r="L180" s="28">
        <f t="shared" si="19"/>
        <v>0.94495412844036697</v>
      </c>
    </row>
    <row r="181" spans="1:12">
      <c r="A181" s="33" t="s">
        <v>814</v>
      </c>
      <c r="B181" s="27">
        <v>193</v>
      </c>
      <c r="C181" s="27">
        <v>202</v>
      </c>
      <c r="D181" s="27">
        <v>92</v>
      </c>
      <c r="E181" s="27">
        <f t="shared" si="15"/>
        <v>487</v>
      </c>
      <c r="F181" s="27">
        <v>85.5</v>
      </c>
      <c r="G181" s="27">
        <v>286</v>
      </c>
      <c r="H181" s="27">
        <v>269</v>
      </c>
      <c r="I181" s="27">
        <f t="shared" si="16"/>
        <v>640.5</v>
      </c>
      <c r="J181" s="28">
        <f t="shared" si="17"/>
        <v>2.6875289612146345</v>
      </c>
      <c r="K181" s="28">
        <f t="shared" si="18"/>
        <v>2.806519134080705</v>
      </c>
      <c r="L181" s="28">
        <f t="shared" si="19"/>
        <v>0.95544554455445541</v>
      </c>
    </row>
    <row r="182" spans="1:12">
      <c r="A182" s="33" t="s">
        <v>815</v>
      </c>
      <c r="B182" s="27">
        <v>188</v>
      </c>
      <c r="C182" s="27">
        <v>197</v>
      </c>
      <c r="D182" s="27">
        <v>88</v>
      </c>
      <c r="E182" s="27">
        <f t="shared" si="15"/>
        <v>473</v>
      </c>
      <c r="F182" s="27">
        <v>85.6</v>
      </c>
      <c r="G182" s="27">
        <v>344</v>
      </c>
      <c r="H182" s="27">
        <v>327</v>
      </c>
      <c r="I182" s="27">
        <f t="shared" si="16"/>
        <v>756.6</v>
      </c>
      <c r="J182" s="28">
        <f t="shared" si="17"/>
        <v>2.6748611407378116</v>
      </c>
      <c r="K182" s="28">
        <f t="shared" si="18"/>
        <v>2.8788663369567251</v>
      </c>
      <c r="L182" s="28">
        <f t="shared" si="19"/>
        <v>0.95431472081218272</v>
      </c>
    </row>
    <row r="183" spans="1:12">
      <c r="A183" s="33" t="s">
        <v>815</v>
      </c>
      <c r="B183" s="27">
        <v>212</v>
      </c>
      <c r="C183" s="27">
        <v>221</v>
      </c>
      <c r="D183" s="27">
        <v>105</v>
      </c>
      <c r="E183" s="27">
        <f t="shared" si="15"/>
        <v>538</v>
      </c>
      <c r="F183" s="27">
        <v>94.9</v>
      </c>
      <c r="G183" s="27">
        <v>361</v>
      </c>
      <c r="H183" s="27">
        <v>340</v>
      </c>
      <c r="I183" s="27">
        <f t="shared" si="16"/>
        <v>795.9</v>
      </c>
      <c r="J183" s="28">
        <f t="shared" si="17"/>
        <v>2.7307822756663893</v>
      </c>
      <c r="K183" s="28">
        <f t="shared" si="18"/>
        <v>2.9008585047019917</v>
      </c>
      <c r="L183" s="28">
        <f t="shared" si="19"/>
        <v>0.95927601809954754</v>
      </c>
    </row>
    <row r="184" spans="1:12">
      <c r="A184" s="33" t="s">
        <v>815</v>
      </c>
      <c r="B184" s="27">
        <v>182</v>
      </c>
      <c r="C184" s="27">
        <v>191</v>
      </c>
      <c r="D184" s="27">
        <v>87</v>
      </c>
      <c r="E184" s="27">
        <f t="shared" si="15"/>
        <v>460</v>
      </c>
      <c r="F184" s="27">
        <v>83</v>
      </c>
      <c r="G184" s="27">
        <v>284</v>
      </c>
      <c r="H184" s="27">
        <v>262</v>
      </c>
      <c r="I184" s="27">
        <f t="shared" si="16"/>
        <v>629</v>
      </c>
      <c r="J184" s="28">
        <f t="shared" si="17"/>
        <v>2.6627578316815739</v>
      </c>
      <c r="K184" s="28">
        <f t="shared" si="18"/>
        <v>2.7986506454452691</v>
      </c>
      <c r="L184" s="28">
        <f t="shared" si="19"/>
        <v>0.95287958115183247</v>
      </c>
    </row>
    <row r="185" spans="1:12">
      <c r="A185" s="33" t="s">
        <v>815</v>
      </c>
      <c r="B185" s="27">
        <v>204</v>
      </c>
      <c r="C185" s="27">
        <v>215</v>
      </c>
      <c r="D185" s="27">
        <v>97</v>
      </c>
      <c r="E185" s="27">
        <f t="shared" si="15"/>
        <v>516</v>
      </c>
      <c r="F185" s="27">
        <v>90</v>
      </c>
      <c r="G185" s="27">
        <v>352</v>
      </c>
      <c r="H185" s="27">
        <v>313</v>
      </c>
      <c r="I185" s="27">
        <f t="shared" si="16"/>
        <v>755</v>
      </c>
      <c r="J185" s="28">
        <f t="shared" si="17"/>
        <v>2.7126497016272113</v>
      </c>
      <c r="K185" s="28">
        <f t="shared" si="18"/>
        <v>2.8779469516291885</v>
      </c>
      <c r="L185" s="28">
        <f t="shared" si="19"/>
        <v>0.94883720930232562</v>
      </c>
    </row>
    <row r="186" spans="1:12">
      <c r="A186" s="33" t="s">
        <v>815</v>
      </c>
      <c r="B186" s="27">
        <v>180</v>
      </c>
      <c r="C186" s="27">
        <v>191</v>
      </c>
      <c r="D186" s="27">
        <v>87</v>
      </c>
      <c r="E186" s="27">
        <f t="shared" si="15"/>
        <v>458</v>
      </c>
      <c r="F186" s="27">
        <v>78</v>
      </c>
      <c r="G186" s="27">
        <v>290</v>
      </c>
      <c r="H186" s="27">
        <v>264</v>
      </c>
      <c r="I186" s="27">
        <f t="shared" si="16"/>
        <v>632</v>
      </c>
      <c r="J186" s="28">
        <f t="shared" si="17"/>
        <v>2.6608654780038692</v>
      </c>
      <c r="K186" s="28">
        <f t="shared" si="18"/>
        <v>2.8007170782823851</v>
      </c>
      <c r="L186" s="28">
        <f t="shared" si="19"/>
        <v>0.94240837696335078</v>
      </c>
    </row>
    <row r="187" spans="1:12">
      <c r="A187" s="33" t="s">
        <v>815</v>
      </c>
      <c r="B187" s="27">
        <v>191</v>
      </c>
      <c r="C187" s="27">
        <v>198</v>
      </c>
      <c r="D187" s="27">
        <v>93</v>
      </c>
      <c r="E187" s="27">
        <f t="shared" si="15"/>
        <v>482</v>
      </c>
      <c r="F187" s="27">
        <v>89</v>
      </c>
      <c r="G187" s="27">
        <v>335</v>
      </c>
      <c r="H187" s="27">
        <v>321</v>
      </c>
      <c r="I187" s="27">
        <f t="shared" si="16"/>
        <v>745</v>
      </c>
      <c r="J187" s="28">
        <f t="shared" si="17"/>
        <v>2.6830470382388496</v>
      </c>
      <c r="K187" s="28">
        <f t="shared" si="18"/>
        <v>2.8721562727482928</v>
      </c>
      <c r="L187" s="28">
        <f t="shared" si="19"/>
        <v>0.96464646464646464</v>
      </c>
    </row>
    <row r="188" spans="1:12">
      <c r="A188" s="33" t="s">
        <v>815</v>
      </c>
      <c r="B188" s="27">
        <v>196</v>
      </c>
      <c r="C188" s="27">
        <v>208</v>
      </c>
      <c r="D188" s="27">
        <v>94</v>
      </c>
      <c r="E188" s="27">
        <f t="shared" si="15"/>
        <v>498</v>
      </c>
      <c r="F188" s="27">
        <v>88</v>
      </c>
      <c r="G188" s="27">
        <v>347</v>
      </c>
      <c r="H188" s="27">
        <v>329</v>
      </c>
      <c r="I188" s="27">
        <f t="shared" si="16"/>
        <v>764</v>
      </c>
      <c r="J188" s="28">
        <f t="shared" si="17"/>
        <v>2.6972293427597176</v>
      </c>
      <c r="K188" s="28">
        <f t="shared" si="18"/>
        <v>2.8830933585756897</v>
      </c>
      <c r="L188" s="28">
        <f t="shared" si="19"/>
        <v>0.94230769230769229</v>
      </c>
    </row>
    <row r="189" spans="1:12">
      <c r="A189" s="33" t="s">
        <v>816</v>
      </c>
      <c r="B189" s="27">
        <v>213</v>
      </c>
      <c r="C189" s="27">
        <v>238</v>
      </c>
      <c r="D189" s="27">
        <v>106</v>
      </c>
      <c r="E189" s="27">
        <f t="shared" si="15"/>
        <v>557</v>
      </c>
      <c r="F189" s="27">
        <v>99</v>
      </c>
      <c r="G189" s="27">
        <v>184</v>
      </c>
      <c r="H189" s="27">
        <v>126</v>
      </c>
      <c r="I189" s="27">
        <f t="shared" si="16"/>
        <v>409</v>
      </c>
      <c r="J189" s="28">
        <f t="shared" si="17"/>
        <v>2.7458551951737289</v>
      </c>
      <c r="K189" s="28">
        <f t="shared" si="18"/>
        <v>2.6117233080073419</v>
      </c>
      <c r="L189" s="28">
        <f t="shared" si="19"/>
        <v>0.89495798319327735</v>
      </c>
    </row>
    <row r="190" spans="1:12">
      <c r="A190" s="33" t="s">
        <v>816</v>
      </c>
      <c r="B190" s="27">
        <v>183</v>
      </c>
      <c r="C190" s="27">
        <v>181</v>
      </c>
      <c r="D190" s="27">
        <v>90</v>
      </c>
      <c r="E190" s="27">
        <f t="shared" si="15"/>
        <v>454</v>
      </c>
      <c r="F190" s="27">
        <v>92</v>
      </c>
      <c r="G190" s="27">
        <v>166</v>
      </c>
      <c r="H190" s="27">
        <v>113</v>
      </c>
      <c r="I190" s="27">
        <f t="shared" si="16"/>
        <v>371</v>
      </c>
      <c r="J190" s="28">
        <f t="shared" si="17"/>
        <v>2.6570558528571038</v>
      </c>
      <c r="K190" s="28">
        <f t="shared" si="18"/>
        <v>2.5693739096150461</v>
      </c>
      <c r="L190" s="28">
        <f t="shared" si="19"/>
        <v>1.011049723756906</v>
      </c>
    </row>
    <row r="191" spans="1:12">
      <c r="A191" s="33" t="s">
        <v>817</v>
      </c>
      <c r="B191" s="27">
        <v>175</v>
      </c>
      <c r="C191" s="27">
        <v>192</v>
      </c>
      <c r="D191" s="27">
        <v>94</v>
      </c>
      <c r="E191" s="27">
        <f t="shared" si="15"/>
        <v>461</v>
      </c>
      <c r="F191" s="27">
        <v>95</v>
      </c>
      <c r="G191" s="27">
        <v>177</v>
      </c>
      <c r="H191" s="27">
        <v>126</v>
      </c>
      <c r="I191" s="27">
        <f t="shared" si="16"/>
        <v>398</v>
      </c>
      <c r="J191" s="28">
        <f t="shared" si="17"/>
        <v>2.663700925389648</v>
      </c>
      <c r="K191" s="28">
        <f t="shared" si="18"/>
        <v>2.5998830720736876</v>
      </c>
      <c r="L191" s="28">
        <f t="shared" si="19"/>
        <v>0.91145833333333337</v>
      </c>
    </row>
    <row r="192" spans="1:12">
      <c r="A192" s="33" t="s">
        <v>818</v>
      </c>
      <c r="B192" s="27">
        <v>67</v>
      </c>
      <c r="C192" s="27">
        <v>51</v>
      </c>
      <c r="D192" s="27">
        <v>43</v>
      </c>
      <c r="E192" s="27">
        <f t="shared" si="15"/>
        <v>161</v>
      </c>
      <c r="F192" s="27">
        <v>40</v>
      </c>
      <c r="G192" s="27">
        <v>62</v>
      </c>
      <c r="H192" s="27">
        <v>35</v>
      </c>
      <c r="I192" s="27">
        <f t="shared" si="16"/>
        <v>137</v>
      </c>
      <c r="J192" s="28">
        <f t="shared" si="17"/>
        <v>2.2068258760318495</v>
      </c>
      <c r="K192" s="28">
        <f t="shared" si="18"/>
        <v>2.1367205671564067</v>
      </c>
      <c r="L192" s="28">
        <f t="shared" si="19"/>
        <v>1.3137254901960784</v>
      </c>
    </row>
    <row r="193" spans="1:12">
      <c r="A193" s="33" t="s">
        <v>819</v>
      </c>
      <c r="B193" s="27">
        <v>138</v>
      </c>
      <c r="C193" s="27">
        <v>126</v>
      </c>
      <c r="D193" s="27">
        <v>83</v>
      </c>
      <c r="E193" s="27">
        <f t="shared" si="15"/>
        <v>347</v>
      </c>
      <c r="F193" s="27">
        <v>75</v>
      </c>
      <c r="G193" s="27">
        <v>140</v>
      </c>
      <c r="H193" s="27">
        <v>87</v>
      </c>
      <c r="I193" s="27">
        <f t="shared" si="16"/>
        <v>302</v>
      </c>
      <c r="J193" s="28">
        <f t="shared" si="17"/>
        <v>2.5403294747908736</v>
      </c>
      <c r="K193" s="28">
        <f t="shared" si="18"/>
        <v>2.4800069429571505</v>
      </c>
      <c r="L193" s="28">
        <f t="shared" si="19"/>
        <v>1.0952380952380953</v>
      </c>
    </row>
    <row r="194" spans="1:12">
      <c r="A194" s="33" t="s">
        <v>820</v>
      </c>
      <c r="B194" s="27">
        <v>73</v>
      </c>
      <c r="C194" s="27">
        <v>58</v>
      </c>
      <c r="D194" s="27">
        <v>44.5</v>
      </c>
      <c r="E194" s="27">
        <f t="shared" si="15"/>
        <v>175.5</v>
      </c>
      <c r="F194" s="27">
        <v>49</v>
      </c>
      <c r="G194" s="27">
        <v>65</v>
      </c>
      <c r="H194" s="27">
        <v>34</v>
      </c>
      <c r="I194" s="27">
        <f t="shared" si="16"/>
        <v>148</v>
      </c>
      <c r="J194" s="28">
        <f t="shared" si="17"/>
        <v>2.2442771208018431</v>
      </c>
      <c r="K194" s="28">
        <f t="shared" si="18"/>
        <v>2.1702617153949575</v>
      </c>
      <c r="L194" s="28">
        <f t="shared" si="19"/>
        <v>1.2586206896551724</v>
      </c>
    </row>
    <row r="195" spans="1:12">
      <c r="A195" s="33" t="s">
        <v>821</v>
      </c>
      <c r="B195" s="27">
        <v>89</v>
      </c>
      <c r="C195" s="27">
        <v>67</v>
      </c>
      <c r="D195" s="27">
        <v>56</v>
      </c>
      <c r="E195" s="27">
        <f t="shared" si="15"/>
        <v>212</v>
      </c>
      <c r="F195" s="27">
        <v>48</v>
      </c>
      <c r="G195" s="27">
        <v>78</v>
      </c>
      <c r="H195" s="27">
        <v>43</v>
      </c>
      <c r="I195" s="27">
        <f t="shared" si="16"/>
        <v>169</v>
      </c>
      <c r="J195" s="28">
        <f t="shared" si="17"/>
        <v>2.3263358609287512</v>
      </c>
      <c r="K195" s="28">
        <f t="shared" si="18"/>
        <v>2.2278867046136734</v>
      </c>
      <c r="L195" s="28">
        <f t="shared" si="19"/>
        <v>1.3283582089552239</v>
      </c>
    </row>
    <row r="196" spans="1:12">
      <c r="A196" s="33" t="s">
        <v>821</v>
      </c>
      <c r="B196" s="27">
        <v>74</v>
      </c>
      <c r="C196" s="27">
        <v>56</v>
      </c>
      <c r="D196" s="27">
        <v>45</v>
      </c>
      <c r="E196" s="27">
        <f t="shared" si="15"/>
        <v>175</v>
      </c>
      <c r="F196" s="27">
        <v>41</v>
      </c>
      <c r="G196" s="27">
        <v>67</v>
      </c>
      <c r="H196" s="27">
        <v>37</v>
      </c>
      <c r="I196" s="27">
        <f t="shared" si="16"/>
        <v>145</v>
      </c>
      <c r="J196" s="28">
        <f t="shared" si="17"/>
        <v>2.2430380486862944</v>
      </c>
      <c r="K196" s="28">
        <f t="shared" si="18"/>
        <v>2.1613680022349748</v>
      </c>
      <c r="L196" s="28">
        <f t="shared" si="19"/>
        <v>1.3214285714285714</v>
      </c>
    </row>
    <row r="197" spans="1:12">
      <c r="A197" s="33" t="s">
        <v>822</v>
      </c>
      <c r="B197" s="27">
        <v>89</v>
      </c>
      <c r="C197" s="27">
        <v>70</v>
      </c>
      <c r="D197" s="27">
        <v>56</v>
      </c>
      <c r="E197" s="27">
        <f t="shared" si="15"/>
        <v>215</v>
      </c>
      <c r="F197" s="27">
        <v>48</v>
      </c>
      <c r="G197" s="27">
        <v>75</v>
      </c>
      <c r="H197" s="27">
        <v>42</v>
      </c>
      <c r="I197" s="27">
        <f t="shared" si="16"/>
        <v>165</v>
      </c>
      <c r="J197" s="28">
        <f t="shared" si="17"/>
        <v>2.3324384599156054</v>
      </c>
      <c r="K197" s="28">
        <f t="shared" si="18"/>
        <v>2.2174839442139063</v>
      </c>
      <c r="L197" s="28">
        <f t="shared" si="19"/>
        <v>1.2714285714285714</v>
      </c>
    </row>
    <row r="198" spans="1:12">
      <c r="A198" s="33" t="s">
        <v>823</v>
      </c>
      <c r="B198" s="27">
        <v>95</v>
      </c>
      <c r="C198" s="27">
        <v>78</v>
      </c>
      <c r="D198" s="27">
        <v>58</v>
      </c>
      <c r="E198" s="27">
        <f t="shared" si="15"/>
        <v>231</v>
      </c>
      <c r="F198" s="27">
        <v>56</v>
      </c>
      <c r="G198" s="27">
        <v>87</v>
      </c>
      <c r="H198" s="27">
        <v>49</v>
      </c>
      <c r="I198" s="27">
        <f t="shared" si="16"/>
        <v>192</v>
      </c>
      <c r="J198" s="28">
        <f t="shared" si="17"/>
        <v>2.3636119798921444</v>
      </c>
      <c r="K198" s="28">
        <f t="shared" si="18"/>
        <v>2.2833012287035497</v>
      </c>
      <c r="L198" s="28">
        <f t="shared" si="19"/>
        <v>1.2179487179487178</v>
      </c>
    </row>
    <row r="199" spans="1:12">
      <c r="A199" s="33" t="s">
        <v>824</v>
      </c>
      <c r="B199" s="27">
        <v>138</v>
      </c>
      <c r="C199" s="27">
        <v>129</v>
      </c>
      <c r="D199" s="27">
        <v>75</v>
      </c>
      <c r="E199" s="27">
        <f t="shared" si="15"/>
        <v>342</v>
      </c>
      <c r="F199" s="27">
        <v>69</v>
      </c>
      <c r="G199" s="27">
        <v>124</v>
      </c>
      <c r="H199" s="27">
        <v>74</v>
      </c>
      <c r="I199" s="27">
        <f t="shared" si="16"/>
        <v>267</v>
      </c>
      <c r="J199" s="28">
        <f t="shared" si="17"/>
        <v>2.5340261060561349</v>
      </c>
      <c r="K199" s="28">
        <f t="shared" si="18"/>
        <v>2.4265112613645754</v>
      </c>
      <c r="L199" s="28">
        <f t="shared" si="19"/>
        <v>1.069767441860465</v>
      </c>
    </row>
    <row r="200" spans="1:12">
      <c r="A200" s="33" t="s">
        <v>659</v>
      </c>
      <c r="B200" s="27">
        <v>181</v>
      </c>
      <c r="C200" s="27">
        <v>164</v>
      </c>
      <c r="D200" s="27">
        <v>104</v>
      </c>
      <c r="E200" s="27">
        <f t="shared" si="15"/>
        <v>449</v>
      </c>
      <c r="F200" s="27">
        <v>87</v>
      </c>
      <c r="G200" s="27">
        <v>148</v>
      </c>
      <c r="H200" s="27">
        <v>85</v>
      </c>
      <c r="I200" s="27">
        <f t="shared" si="16"/>
        <v>320</v>
      </c>
      <c r="J200" s="28">
        <f t="shared" si="17"/>
        <v>2.6522463410033232</v>
      </c>
      <c r="K200" s="28">
        <f t="shared" si="18"/>
        <v>2.5051499783199058</v>
      </c>
      <c r="L200" s="28">
        <f t="shared" si="19"/>
        <v>1.1036585365853659</v>
      </c>
    </row>
    <row r="201" spans="1:12">
      <c r="A201" s="33" t="s">
        <v>660</v>
      </c>
      <c r="B201" s="27">
        <v>147</v>
      </c>
      <c r="C201" s="27">
        <v>131</v>
      </c>
      <c r="D201" s="27">
        <v>83</v>
      </c>
      <c r="E201" s="27">
        <f t="shared" si="15"/>
        <v>361</v>
      </c>
      <c r="F201" s="27">
        <v>75</v>
      </c>
      <c r="G201" s="27">
        <v>127</v>
      </c>
      <c r="H201" s="27">
        <v>74</v>
      </c>
      <c r="I201" s="27">
        <f t="shared" si="16"/>
        <v>276</v>
      </c>
      <c r="J201" s="28">
        <f t="shared" si="17"/>
        <v>2.5575072019056577</v>
      </c>
      <c r="K201" s="28">
        <f t="shared" si="18"/>
        <v>2.4409090820652177</v>
      </c>
      <c r="L201" s="28">
        <f t="shared" si="19"/>
        <v>1.1221374045801527</v>
      </c>
    </row>
    <row r="202" spans="1:12">
      <c r="A202" s="33" t="s">
        <v>661</v>
      </c>
      <c r="B202" s="27">
        <v>79</v>
      </c>
      <c r="C202" s="27">
        <v>64</v>
      </c>
      <c r="D202" s="27">
        <v>43</v>
      </c>
      <c r="E202" s="27">
        <f t="shared" si="15"/>
        <v>186</v>
      </c>
      <c r="F202" s="27">
        <v>44</v>
      </c>
      <c r="G202" s="27">
        <v>70</v>
      </c>
      <c r="H202" s="27">
        <v>35</v>
      </c>
      <c r="I202" s="27">
        <f t="shared" si="16"/>
        <v>149</v>
      </c>
      <c r="J202" s="28">
        <f t="shared" si="17"/>
        <v>2.2695129442179165</v>
      </c>
      <c r="K202" s="28">
        <f t="shared" si="18"/>
        <v>2.173186268412274</v>
      </c>
      <c r="L202" s="28">
        <f t="shared" si="19"/>
        <v>1.234375</v>
      </c>
    </row>
    <row r="203" spans="1:12">
      <c r="A203" s="33" t="s">
        <v>662</v>
      </c>
      <c r="B203" s="27">
        <v>104</v>
      </c>
      <c r="C203" s="27">
        <v>88</v>
      </c>
      <c r="D203" s="27">
        <v>60</v>
      </c>
      <c r="E203" s="27">
        <f t="shared" si="15"/>
        <v>252</v>
      </c>
      <c r="F203" s="27">
        <v>62</v>
      </c>
      <c r="G203" s="27">
        <v>108</v>
      </c>
      <c r="H203" s="27">
        <v>50</v>
      </c>
      <c r="I203" s="27">
        <f t="shared" si="16"/>
        <v>220</v>
      </c>
      <c r="J203" s="28">
        <f t="shared" si="17"/>
        <v>2.4014005407815442</v>
      </c>
      <c r="K203" s="28">
        <f t="shared" si="18"/>
        <v>2.3424226808222062</v>
      </c>
      <c r="L203" s="28">
        <f t="shared" si="19"/>
        <v>1.1818181818181819</v>
      </c>
    </row>
    <row r="204" spans="1:12">
      <c r="A204" s="33" t="s">
        <v>663</v>
      </c>
      <c r="B204" s="27">
        <v>185</v>
      </c>
      <c r="C204" s="27">
        <v>164</v>
      </c>
      <c r="D204" s="27">
        <v>104</v>
      </c>
      <c r="E204" s="27">
        <f t="shared" si="15"/>
        <v>453</v>
      </c>
      <c r="F204" s="27">
        <v>89</v>
      </c>
      <c r="G204" s="27">
        <v>148</v>
      </c>
      <c r="H204" s="27">
        <v>94</v>
      </c>
      <c r="I204" s="27">
        <f t="shared" si="16"/>
        <v>331</v>
      </c>
      <c r="J204" s="28">
        <f t="shared" si="17"/>
        <v>2.6560982020128319</v>
      </c>
      <c r="K204" s="28">
        <f t="shared" si="18"/>
        <v>2.5198279937757189</v>
      </c>
      <c r="L204" s="28">
        <f t="shared" si="19"/>
        <v>1.1280487804878048</v>
      </c>
    </row>
    <row r="205" spans="1:12">
      <c r="A205" s="33" t="s">
        <v>663</v>
      </c>
      <c r="B205" s="27">
        <v>170</v>
      </c>
      <c r="C205" s="27">
        <v>153</v>
      </c>
      <c r="D205" s="27">
        <v>95</v>
      </c>
      <c r="E205" s="27">
        <f t="shared" si="15"/>
        <v>418</v>
      </c>
      <c r="F205" s="27">
        <v>78</v>
      </c>
      <c r="G205" s="27">
        <v>140</v>
      </c>
      <c r="H205" s="27">
        <v>85</v>
      </c>
      <c r="I205" s="27">
        <f t="shared" si="16"/>
        <v>303</v>
      </c>
      <c r="J205" s="28">
        <f t="shared" si="17"/>
        <v>2.621176281775035</v>
      </c>
      <c r="K205" s="28">
        <f t="shared" si="18"/>
        <v>2.4814426285023048</v>
      </c>
      <c r="L205" s="28">
        <f t="shared" si="19"/>
        <v>1.1111111111111112</v>
      </c>
    </row>
    <row r="206" spans="1:12">
      <c r="A206" s="33" t="s">
        <v>664</v>
      </c>
      <c r="B206" s="27">
        <v>142</v>
      </c>
      <c r="C206" s="27">
        <v>127</v>
      </c>
      <c r="D206" s="27">
        <v>80</v>
      </c>
      <c r="E206" s="27">
        <f t="shared" si="15"/>
        <v>349</v>
      </c>
      <c r="F206" s="27">
        <v>71</v>
      </c>
      <c r="G206" s="27">
        <v>123</v>
      </c>
      <c r="H206" s="27">
        <v>74</v>
      </c>
      <c r="I206" s="27">
        <f t="shared" si="16"/>
        <v>268</v>
      </c>
      <c r="J206" s="28">
        <f t="shared" si="17"/>
        <v>2.5428254269591797</v>
      </c>
      <c r="K206" s="28">
        <f t="shared" si="18"/>
        <v>2.428134794028789</v>
      </c>
      <c r="L206" s="28">
        <f t="shared" si="19"/>
        <v>1.1181102362204725</v>
      </c>
    </row>
    <row r="207" spans="1:12">
      <c r="A207" s="33" t="s">
        <v>665</v>
      </c>
      <c r="B207" s="27">
        <v>64</v>
      </c>
      <c r="C207" s="27">
        <v>52</v>
      </c>
      <c r="D207" s="27">
        <v>37</v>
      </c>
      <c r="E207" s="27">
        <f t="shared" si="15"/>
        <v>153</v>
      </c>
      <c r="F207" s="27">
        <v>40</v>
      </c>
      <c r="G207" s="27">
        <v>59</v>
      </c>
      <c r="H207" s="27">
        <v>33</v>
      </c>
      <c r="I207" s="27">
        <f t="shared" si="16"/>
        <v>132</v>
      </c>
      <c r="J207" s="28">
        <f t="shared" si="17"/>
        <v>2.1846914308175989</v>
      </c>
      <c r="K207" s="28">
        <f t="shared" si="18"/>
        <v>2.12057393120585</v>
      </c>
      <c r="L207" s="28">
        <f t="shared" si="19"/>
        <v>1.2307692307692308</v>
      </c>
    </row>
    <row r="208" spans="1:12">
      <c r="A208" s="33" t="s">
        <v>666</v>
      </c>
      <c r="B208" s="27">
        <v>110</v>
      </c>
      <c r="C208" s="27">
        <v>88</v>
      </c>
      <c r="D208" s="27">
        <v>68</v>
      </c>
      <c r="E208" s="27">
        <f t="shared" si="15"/>
        <v>266</v>
      </c>
      <c r="F208" s="27">
        <v>58</v>
      </c>
      <c r="G208" s="27">
        <v>90</v>
      </c>
      <c r="H208" s="27">
        <v>49</v>
      </c>
      <c r="I208" s="27">
        <f t="shared" si="16"/>
        <v>197</v>
      </c>
      <c r="J208" s="28">
        <f t="shared" si="17"/>
        <v>2.424881636631067</v>
      </c>
      <c r="K208" s="28">
        <f t="shared" si="18"/>
        <v>2.2944662261615929</v>
      </c>
      <c r="L208" s="28">
        <f t="shared" si="19"/>
        <v>1.25</v>
      </c>
    </row>
    <row r="209" spans="1:12">
      <c r="A209" s="33" t="s">
        <v>667</v>
      </c>
      <c r="B209" s="27">
        <v>60</v>
      </c>
      <c r="C209" s="27">
        <v>50</v>
      </c>
      <c r="D209" s="27">
        <v>38</v>
      </c>
      <c r="E209" s="27">
        <f t="shared" si="15"/>
        <v>148</v>
      </c>
      <c r="F209" s="27">
        <v>33</v>
      </c>
      <c r="G209" s="27">
        <v>53</v>
      </c>
      <c r="H209" s="27">
        <v>32</v>
      </c>
      <c r="I209" s="27">
        <f t="shared" si="16"/>
        <v>118</v>
      </c>
      <c r="J209" s="28">
        <f t="shared" si="17"/>
        <v>2.1702617153949575</v>
      </c>
      <c r="K209" s="28">
        <f t="shared" si="18"/>
        <v>2.0718820073061255</v>
      </c>
      <c r="L209" s="28">
        <f t="shared" si="19"/>
        <v>1.2</v>
      </c>
    </row>
    <row r="210" spans="1:12">
      <c r="A210" s="33" t="s">
        <v>668</v>
      </c>
      <c r="B210" s="27">
        <v>168</v>
      </c>
      <c r="C210" s="27">
        <v>157</v>
      </c>
      <c r="D210" s="27">
        <v>90</v>
      </c>
      <c r="E210" s="27">
        <f t="shared" si="15"/>
        <v>415</v>
      </c>
      <c r="F210" s="27">
        <v>81</v>
      </c>
      <c r="G210" s="27">
        <v>146</v>
      </c>
      <c r="H210" s="27">
        <v>95</v>
      </c>
      <c r="I210" s="27">
        <f t="shared" si="16"/>
        <v>322</v>
      </c>
      <c r="J210" s="28">
        <f t="shared" si="17"/>
        <v>2.6180480967120925</v>
      </c>
      <c r="K210" s="28">
        <f t="shared" si="18"/>
        <v>2.5078558716958308</v>
      </c>
      <c r="L210" s="28">
        <f t="shared" si="19"/>
        <v>1.0700636942675159</v>
      </c>
    </row>
    <row r="211" spans="1:12">
      <c r="A211" s="33" t="s">
        <v>599</v>
      </c>
      <c r="B211" s="27">
        <v>162</v>
      </c>
      <c r="C211" s="27">
        <v>147</v>
      </c>
      <c r="D211" s="27">
        <v>89</v>
      </c>
      <c r="E211" s="27">
        <f t="shared" si="15"/>
        <v>398</v>
      </c>
      <c r="F211" s="27">
        <v>88</v>
      </c>
      <c r="G211" s="27">
        <v>159</v>
      </c>
      <c r="H211" s="27">
        <v>97</v>
      </c>
      <c r="I211" s="27">
        <f t="shared" si="16"/>
        <v>344</v>
      </c>
      <c r="J211" s="28">
        <f t="shared" si="17"/>
        <v>2.5998830720736876</v>
      </c>
      <c r="K211" s="28">
        <f t="shared" si="18"/>
        <v>2.53655844257153</v>
      </c>
      <c r="L211" s="28">
        <f t="shared" si="19"/>
        <v>1.1020408163265305</v>
      </c>
    </row>
    <row r="212" spans="1:12">
      <c r="A212" s="33" t="s">
        <v>600</v>
      </c>
      <c r="B212" s="27">
        <v>70</v>
      </c>
      <c r="C212" s="27">
        <v>58</v>
      </c>
      <c r="D212" s="27">
        <v>44</v>
      </c>
      <c r="E212" s="27">
        <f t="shared" si="15"/>
        <v>172</v>
      </c>
      <c r="F212" s="27">
        <v>40</v>
      </c>
      <c r="G212" s="27">
        <v>64</v>
      </c>
      <c r="H212" s="27">
        <v>32</v>
      </c>
      <c r="I212" s="27">
        <f t="shared" si="16"/>
        <v>136</v>
      </c>
      <c r="J212" s="28">
        <f t="shared" si="17"/>
        <v>2.2355284469075487</v>
      </c>
      <c r="K212" s="28">
        <f t="shared" si="18"/>
        <v>2.1335389083702174</v>
      </c>
      <c r="L212" s="28">
        <f t="shared" si="19"/>
        <v>1.2068965517241379</v>
      </c>
    </row>
    <row r="213" spans="1:12">
      <c r="A213" s="33" t="s">
        <v>601</v>
      </c>
      <c r="B213" s="27">
        <v>163</v>
      </c>
      <c r="C213" s="27">
        <v>149</v>
      </c>
      <c r="D213" s="27">
        <v>95</v>
      </c>
      <c r="E213" s="27">
        <f t="shared" si="15"/>
        <v>407</v>
      </c>
      <c r="F213" s="27">
        <v>84</v>
      </c>
      <c r="G213" s="27">
        <v>141</v>
      </c>
      <c r="H213" s="27">
        <v>93</v>
      </c>
      <c r="I213" s="27">
        <f t="shared" si="16"/>
        <v>318</v>
      </c>
      <c r="J213" s="28">
        <f t="shared" si="17"/>
        <v>2.6095944092252199</v>
      </c>
      <c r="K213" s="28">
        <f t="shared" si="18"/>
        <v>2.5024271199844326</v>
      </c>
      <c r="L213" s="28">
        <f t="shared" si="19"/>
        <v>1.0939597315436242</v>
      </c>
    </row>
    <row r="214" spans="1:12">
      <c r="A214" s="33" t="s">
        <v>602</v>
      </c>
      <c r="B214" s="27">
        <v>269</v>
      </c>
      <c r="C214" s="27">
        <v>260</v>
      </c>
      <c r="D214" s="27">
        <v>132</v>
      </c>
      <c r="E214" s="27">
        <f t="shared" si="15"/>
        <v>661</v>
      </c>
      <c r="F214" s="27">
        <v>107</v>
      </c>
      <c r="G214" s="27">
        <v>188</v>
      </c>
      <c r="H214" s="27">
        <v>110</v>
      </c>
      <c r="I214" s="27">
        <f t="shared" si="16"/>
        <v>405</v>
      </c>
      <c r="J214" s="28">
        <f t="shared" si="17"/>
        <v>2.8202014594856402</v>
      </c>
      <c r="K214" s="28">
        <f t="shared" si="18"/>
        <v>2.6074550232146687</v>
      </c>
      <c r="L214" s="28">
        <f t="shared" si="19"/>
        <v>1.0346153846153847</v>
      </c>
    </row>
    <row r="215" spans="1:12">
      <c r="A215" s="33" t="s">
        <v>603</v>
      </c>
      <c r="B215" s="27">
        <v>310</v>
      </c>
      <c r="C215" s="27">
        <v>275</v>
      </c>
      <c r="D215" s="27">
        <v>145</v>
      </c>
      <c r="E215" s="27">
        <f t="shared" si="15"/>
        <v>730</v>
      </c>
      <c r="F215" s="27">
        <v>114</v>
      </c>
      <c r="G215" s="27">
        <v>212</v>
      </c>
      <c r="H215" s="27">
        <v>113</v>
      </c>
      <c r="I215" s="27">
        <f t="shared" si="16"/>
        <v>439</v>
      </c>
      <c r="J215" s="28">
        <f t="shared" si="17"/>
        <v>2.8633228601204559</v>
      </c>
      <c r="K215" s="28">
        <f t="shared" si="18"/>
        <v>2.6424645202421213</v>
      </c>
      <c r="L215" s="28">
        <f t="shared" si="19"/>
        <v>1.1272727272727272</v>
      </c>
    </row>
    <row r="216" spans="1:12">
      <c r="A216" s="33" t="s">
        <v>604</v>
      </c>
      <c r="B216" s="27">
        <v>92</v>
      </c>
      <c r="C216" s="27">
        <v>93</v>
      </c>
      <c r="D216" s="27">
        <v>52</v>
      </c>
      <c r="E216" s="27">
        <f t="shared" si="15"/>
        <v>237</v>
      </c>
      <c r="F216" s="27">
        <v>50</v>
      </c>
      <c r="G216" s="27">
        <v>87</v>
      </c>
      <c r="H216" s="27">
        <v>56</v>
      </c>
      <c r="I216" s="27">
        <f t="shared" si="16"/>
        <v>193</v>
      </c>
      <c r="J216" s="28">
        <f t="shared" si="17"/>
        <v>2.374748346010104</v>
      </c>
      <c r="K216" s="28">
        <f t="shared" si="18"/>
        <v>2.2855573090077739</v>
      </c>
      <c r="L216" s="28">
        <f t="shared" si="19"/>
        <v>0.989247311827957</v>
      </c>
    </row>
    <row r="217" spans="1:12">
      <c r="A217" s="33" t="s">
        <v>605</v>
      </c>
      <c r="B217" s="27">
        <v>95</v>
      </c>
      <c r="C217" s="27">
        <v>93</v>
      </c>
      <c r="D217" s="27">
        <v>49</v>
      </c>
      <c r="E217" s="27">
        <f t="shared" si="15"/>
        <v>237</v>
      </c>
      <c r="F217" s="27">
        <v>49</v>
      </c>
      <c r="G217" s="27">
        <v>84</v>
      </c>
      <c r="H217" s="27">
        <v>52</v>
      </c>
      <c r="I217" s="27">
        <f t="shared" si="16"/>
        <v>185</v>
      </c>
      <c r="J217" s="28">
        <f t="shared" si="17"/>
        <v>2.374748346010104</v>
      </c>
      <c r="K217" s="28">
        <f t="shared" si="18"/>
        <v>2.2671717284030137</v>
      </c>
      <c r="L217" s="28">
        <f t="shared" si="19"/>
        <v>1.021505376344086</v>
      </c>
    </row>
    <row r="218" spans="1:12">
      <c r="A218" s="33" t="s">
        <v>606</v>
      </c>
      <c r="B218" s="27">
        <v>69</v>
      </c>
      <c r="C218" s="27">
        <v>55</v>
      </c>
      <c r="D218" s="27">
        <v>43</v>
      </c>
      <c r="E218" s="27">
        <f t="shared" si="15"/>
        <v>167</v>
      </c>
      <c r="F218" s="27">
        <v>44</v>
      </c>
      <c r="G218" s="27">
        <v>70</v>
      </c>
      <c r="H218" s="27">
        <v>38</v>
      </c>
      <c r="I218" s="27">
        <f t="shared" si="16"/>
        <v>152</v>
      </c>
      <c r="J218" s="28">
        <f t="shared" si="17"/>
        <v>2.2227164711475833</v>
      </c>
      <c r="K218" s="28">
        <f t="shared" si="18"/>
        <v>2.1818435879447726</v>
      </c>
      <c r="L218" s="28">
        <f t="shared" si="19"/>
        <v>1.2545454545454546</v>
      </c>
    </row>
    <row r="219" spans="1:12">
      <c r="A219" s="33" t="s">
        <v>607</v>
      </c>
      <c r="B219" s="27">
        <v>104.7</v>
      </c>
      <c r="C219" s="27">
        <v>93.2</v>
      </c>
      <c r="D219" s="27">
        <v>60</v>
      </c>
      <c r="E219" s="27">
        <f t="shared" si="15"/>
        <v>257.89999999999998</v>
      </c>
      <c r="F219" s="27">
        <v>59.1</v>
      </c>
      <c r="G219" s="27">
        <v>105</v>
      </c>
      <c r="H219" s="27">
        <v>51.1</v>
      </c>
      <c r="I219" s="27">
        <f t="shared" si="16"/>
        <v>215.2</v>
      </c>
      <c r="J219" s="28">
        <f t="shared" si="17"/>
        <v>2.4114513421379375</v>
      </c>
      <c r="K219" s="28">
        <f t="shared" si="18"/>
        <v>2.3328422669943514</v>
      </c>
      <c r="L219" s="28">
        <f t="shared" si="19"/>
        <v>1.1233905579399142</v>
      </c>
    </row>
    <row r="220" spans="1:12">
      <c r="A220" s="33" t="s">
        <v>607</v>
      </c>
      <c r="B220" s="27">
        <v>98.3</v>
      </c>
      <c r="C220" s="27">
        <v>88.5</v>
      </c>
      <c r="D220" s="27">
        <v>57.3</v>
      </c>
      <c r="E220" s="27">
        <f t="shared" si="15"/>
        <v>244.10000000000002</v>
      </c>
      <c r="F220" s="27">
        <v>55.5</v>
      </c>
      <c r="G220" s="27">
        <v>98.9</v>
      </c>
      <c r="H220" s="27">
        <v>47.6</v>
      </c>
      <c r="I220" s="27">
        <f t="shared" si="16"/>
        <v>202</v>
      </c>
      <c r="J220" s="28">
        <f t="shared" si="17"/>
        <v>2.3875677794171888</v>
      </c>
      <c r="K220" s="28">
        <f t="shared" si="18"/>
        <v>2.3053513694466239</v>
      </c>
      <c r="L220" s="28">
        <f t="shared" si="19"/>
        <v>1.1107344632768361</v>
      </c>
    </row>
    <row r="221" spans="1:12">
      <c r="A221" s="33" t="s">
        <v>607</v>
      </c>
      <c r="B221" s="27">
        <v>96</v>
      </c>
      <c r="C221" s="27">
        <v>83</v>
      </c>
      <c r="D221" s="27">
        <v>58</v>
      </c>
      <c r="E221" s="27">
        <f t="shared" si="15"/>
        <v>237</v>
      </c>
      <c r="F221" s="27">
        <v>55</v>
      </c>
      <c r="G221" s="27">
        <v>90</v>
      </c>
      <c r="H221" s="27">
        <v>47</v>
      </c>
      <c r="I221" s="27">
        <f t="shared" si="16"/>
        <v>192</v>
      </c>
      <c r="J221" s="28">
        <f t="shared" si="17"/>
        <v>2.374748346010104</v>
      </c>
      <c r="K221" s="28">
        <f t="shared" si="18"/>
        <v>2.2833012287035497</v>
      </c>
      <c r="L221" s="28">
        <f t="shared" si="19"/>
        <v>1.1566265060240963</v>
      </c>
    </row>
    <row r="222" spans="1:12">
      <c r="A222" s="33" t="s">
        <v>608</v>
      </c>
      <c r="B222" s="27">
        <v>53</v>
      </c>
      <c r="C222" s="27">
        <v>40</v>
      </c>
      <c r="D222" s="27">
        <v>27</v>
      </c>
      <c r="E222" s="27">
        <f t="shared" si="15"/>
        <v>120</v>
      </c>
      <c r="F222" s="27">
        <v>35</v>
      </c>
      <c r="G222" s="27">
        <v>65</v>
      </c>
      <c r="H222" s="27">
        <v>38</v>
      </c>
      <c r="I222" s="27">
        <f t="shared" si="16"/>
        <v>138</v>
      </c>
      <c r="J222" s="28">
        <f t="shared" si="17"/>
        <v>2.0791812460476247</v>
      </c>
      <c r="K222" s="28">
        <f t="shared" si="18"/>
        <v>2.1398790864012365</v>
      </c>
      <c r="L222" s="28">
        <f t="shared" si="19"/>
        <v>1.325</v>
      </c>
    </row>
    <row r="223" spans="1:12">
      <c r="A223" s="33" t="s">
        <v>609</v>
      </c>
      <c r="B223" s="27">
        <v>86</v>
      </c>
      <c r="C223" s="27">
        <v>62</v>
      </c>
      <c r="D223" s="27">
        <v>44</v>
      </c>
      <c r="E223" s="27">
        <f t="shared" si="15"/>
        <v>192</v>
      </c>
      <c r="F223" s="27">
        <v>51.4</v>
      </c>
      <c r="G223" s="27">
        <v>84</v>
      </c>
      <c r="H223" s="27">
        <v>45.3</v>
      </c>
      <c r="I223" s="27">
        <f t="shared" si="16"/>
        <v>180.7</v>
      </c>
      <c r="J223" s="28">
        <f t="shared" si="17"/>
        <v>2.2833012287035497</v>
      </c>
      <c r="K223" s="28">
        <f t="shared" si="18"/>
        <v>2.2569581525609319</v>
      </c>
      <c r="L223" s="28">
        <f t="shared" si="19"/>
        <v>1.3870967741935485</v>
      </c>
    </row>
    <row r="224" spans="1:12">
      <c r="A224" s="33" t="s">
        <v>609</v>
      </c>
      <c r="B224" s="27">
        <v>85</v>
      </c>
      <c r="C224" s="27">
        <v>60.5</v>
      </c>
      <c r="D224" s="27">
        <v>43.7</v>
      </c>
      <c r="E224" s="27">
        <f t="shared" si="15"/>
        <v>189.2</v>
      </c>
      <c r="F224" s="27">
        <v>51.4</v>
      </c>
      <c r="G224" s="27">
        <v>84</v>
      </c>
      <c r="H224" s="27">
        <v>45.3</v>
      </c>
      <c r="I224" s="27">
        <f t="shared" si="16"/>
        <v>180.7</v>
      </c>
      <c r="J224" s="28">
        <f t="shared" si="17"/>
        <v>2.2769211320657741</v>
      </c>
      <c r="K224" s="28">
        <f t="shared" si="18"/>
        <v>2.2569581525609319</v>
      </c>
      <c r="L224" s="28">
        <f t="shared" si="19"/>
        <v>1.4049586776859504</v>
      </c>
    </row>
    <row r="225" spans="1:12">
      <c r="A225" s="33" t="s">
        <v>609</v>
      </c>
      <c r="B225" s="27">
        <v>102.1</v>
      </c>
      <c r="C225" s="27">
        <v>78.599999999999994</v>
      </c>
      <c r="D225" s="27">
        <v>61.8</v>
      </c>
      <c r="E225" s="27">
        <f t="shared" ref="E225:E288" si="20">SUM(B225:D225)</f>
        <v>242.5</v>
      </c>
      <c r="F225" s="27">
        <v>51.5</v>
      </c>
      <c r="G225" s="27">
        <v>85.9</v>
      </c>
      <c r="H225" s="27">
        <v>47.6</v>
      </c>
      <c r="I225" s="27">
        <f t="shared" ref="I225:I288" si="21">SUM(F225:H225)</f>
        <v>185</v>
      </c>
      <c r="J225" s="28">
        <f t="shared" ref="J225:J288" si="22">LOG10(E225)</f>
        <v>2.3847117429382823</v>
      </c>
      <c r="K225" s="28">
        <f t="shared" ref="K225:K288" si="23">LOG10(I225)</f>
        <v>2.2671717284030137</v>
      </c>
      <c r="L225" s="28">
        <f t="shared" si="19"/>
        <v>1.2989821882951653</v>
      </c>
    </row>
    <row r="226" spans="1:12">
      <c r="A226" s="33" t="s">
        <v>780</v>
      </c>
      <c r="B226" s="27">
        <v>90</v>
      </c>
      <c r="C226" s="27">
        <v>70</v>
      </c>
      <c r="D226" s="27">
        <v>52</v>
      </c>
      <c r="E226" s="27">
        <f t="shared" si="20"/>
        <v>212</v>
      </c>
      <c r="F226" s="27">
        <v>49</v>
      </c>
      <c r="G226" s="27">
        <v>83</v>
      </c>
      <c r="H226" s="27">
        <v>47</v>
      </c>
      <c r="I226" s="27">
        <f t="shared" si="21"/>
        <v>179</v>
      </c>
      <c r="J226" s="28">
        <f t="shared" si="22"/>
        <v>2.3263358609287512</v>
      </c>
      <c r="K226" s="28">
        <f t="shared" si="23"/>
        <v>2.2528530309798933</v>
      </c>
      <c r="L226" s="28">
        <f t="shared" ref="L226:L289" si="24">B226/C226</f>
        <v>1.2857142857142858</v>
      </c>
    </row>
    <row r="227" spans="1:12">
      <c r="A227" s="33" t="s">
        <v>781</v>
      </c>
      <c r="B227" s="27">
        <v>94</v>
      </c>
      <c r="C227" s="27">
        <v>75</v>
      </c>
      <c r="D227" s="27">
        <v>53</v>
      </c>
      <c r="E227" s="27">
        <f t="shared" si="20"/>
        <v>222</v>
      </c>
      <c r="F227" s="27">
        <v>51</v>
      </c>
      <c r="G227" s="27">
        <v>82</v>
      </c>
      <c r="H227" s="27">
        <v>40</v>
      </c>
      <c r="I227" s="27">
        <f t="shared" si="21"/>
        <v>173</v>
      </c>
      <c r="J227" s="28">
        <f t="shared" si="22"/>
        <v>2.3463529744506388</v>
      </c>
      <c r="K227" s="28">
        <f t="shared" si="23"/>
        <v>2.2380461031287955</v>
      </c>
      <c r="L227" s="28">
        <f t="shared" si="24"/>
        <v>1.2533333333333334</v>
      </c>
    </row>
    <row r="228" spans="1:12">
      <c r="A228" s="33" t="s">
        <v>782</v>
      </c>
      <c r="B228" s="27">
        <v>78</v>
      </c>
      <c r="C228" s="27">
        <v>62</v>
      </c>
      <c r="D228" s="27">
        <v>36</v>
      </c>
      <c r="E228" s="27">
        <f t="shared" si="20"/>
        <v>176</v>
      </c>
      <c r="F228" s="27">
        <v>46</v>
      </c>
      <c r="G228" s="27">
        <v>73</v>
      </c>
      <c r="H228" s="27">
        <v>37</v>
      </c>
      <c r="I228" s="27">
        <f t="shared" si="21"/>
        <v>156</v>
      </c>
      <c r="J228" s="28">
        <f t="shared" si="22"/>
        <v>2.2455126678141499</v>
      </c>
      <c r="K228" s="28">
        <f t="shared" si="23"/>
        <v>2.1931245983544616</v>
      </c>
      <c r="L228" s="28">
        <f t="shared" si="24"/>
        <v>1.2580645161290323</v>
      </c>
    </row>
    <row r="229" spans="1:12">
      <c r="A229" s="33" t="s">
        <v>783</v>
      </c>
      <c r="B229" s="27">
        <v>178</v>
      </c>
      <c r="C229" s="27">
        <v>158</v>
      </c>
      <c r="D229" s="27">
        <v>94.5</v>
      </c>
      <c r="E229" s="27">
        <f t="shared" si="20"/>
        <v>430.5</v>
      </c>
      <c r="F229" s="27">
        <v>96.6</v>
      </c>
      <c r="G229" s="27">
        <v>173</v>
      </c>
      <c r="H229" s="27">
        <v>112.8</v>
      </c>
      <c r="I229" s="27">
        <f t="shared" si="21"/>
        <v>382.40000000000003</v>
      </c>
      <c r="J229" s="28">
        <f t="shared" si="22"/>
        <v>2.6339731557896737</v>
      </c>
      <c r="K229" s="28">
        <f t="shared" si="23"/>
        <v>2.5825178836040625</v>
      </c>
      <c r="L229" s="28">
        <f t="shared" si="24"/>
        <v>1.1265822784810127</v>
      </c>
    </row>
    <row r="230" spans="1:12">
      <c r="A230" s="33" t="s">
        <v>784</v>
      </c>
      <c r="B230" s="27">
        <v>118.5</v>
      </c>
      <c r="C230" s="27">
        <v>104.7</v>
      </c>
      <c r="D230" s="27">
        <v>72</v>
      </c>
      <c r="E230" s="27">
        <f t="shared" si="20"/>
        <v>295.2</v>
      </c>
      <c r="F230" s="27">
        <v>66.8</v>
      </c>
      <c r="G230" s="27">
        <v>113.3</v>
      </c>
      <c r="H230" s="27">
        <v>55.5</v>
      </c>
      <c r="I230" s="27">
        <f t="shared" si="21"/>
        <v>235.6</v>
      </c>
      <c r="J230" s="28">
        <f t="shared" si="22"/>
        <v>2.470116353151004</v>
      </c>
      <c r="K230" s="28">
        <f t="shared" si="23"/>
        <v>2.372175286115064</v>
      </c>
      <c r="L230" s="28">
        <f t="shared" si="24"/>
        <v>1.1318051575931232</v>
      </c>
    </row>
    <row r="231" spans="1:12">
      <c r="A231" s="33" t="s">
        <v>784</v>
      </c>
      <c r="B231" s="27">
        <v>110</v>
      </c>
      <c r="C231" s="27">
        <v>100.3</v>
      </c>
      <c r="D231" s="27">
        <v>68.7</v>
      </c>
      <c r="E231" s="27">
        <f t="shared" si="20"/>
        <v>279</v>
      </c>
      <c r="F231" s="27">
        <v>65.599999999999994</v>
      </c>
      <c r="G231" s="27">
        <v>109</v>
      </c>
      <c r="H231" s="27">
        <v>53.1</v>
      </c>
      <c r="I231" s="27">
        <f t="shared" si="21"/>
        <v>227.7</v>
      </c>
      <c r="J231" s="28">
        <f t="shared" si="22"/>
        <v>2.4456042032735974</v>
      </c>
      <c r="K231" s="28">
        <f t="shared" si="23"/>
        <v>2.3573630306151427</v>
      </c>
      <c r="L231" s="28">
        <f t="shared" si="24"/>
        <v>1.0967098703888336</v>
      </c>
    </row>
    <row r="232" spans="1:12">
      <c r="A232" s="33" t="s">
        <v>784</v>
      </c>
      <c r="B232" s="27">
        <v>110</v>
      </c>
      <c r="C232" s="27">
        <v>89</v>
      </c>
      <c r="D232" s="27">
        <v>67</v>
      </c>
      <c r="E232" s="27">
        <f t="shared" si="20"/>
        <v>266</v>
      </c>
      <c r="F232" s="27">
        <v>67</v>
      </c>
      <c r="G232" s="27">
        <v>110</v>
      </c>
      <c r="H232" s="27">
        <v>50</v>
      </c>
      <c r="I232" s="27">
        <f t="shared" si="21"/>
        <v>227</v>
      </c>
      <c r="J232" s="28">
        <f t="shared" si="22"/>
        <v>2.424881636631067</v>
      </c>
      <c r="K232" s="28">
        <f t="shared" si="23"/>
        <v>2.3560258571931225</v>
      </c>
      <c r="L232" s="28">
        <f t="shared" si="24"/>
        <v>1.2359550561797752</v>
      </c>
    </row>
    <row r="233" spans="1:12">
      <c r="A233" s="33" t="s">
        <v>785</v>
      </c>
      <c r="B233" s="27">
        <v>113</v>
      </c>
      <c r="C233" s="27">
        <v>101</v>
      </c>
      <c r="D233" s="27">
        <v>69</v>
      </c>
      <c r="E233" s="27">
        <f t="shared" si="20"/>
        <v>283</v>
      </c>
      <c r="F233" s="27">
        <v>57</v>
      </c>
      <c r="G233" s="27">
        <v>102</v>
      </c>
      <c r="H233" s="27">
        <v>68</v>
      </c>
      <c r="I233" s="27">
        <f t="shared" si="21"/>
        <v>227</v>
      </c>
      <c r="J233" s="28">
        <f t="shared" si="22"/>
        <v>2.4517864355242902</v>
      </c>
      <c r="K233" s="28">
        <f t="shared" si="23"/>
        <v>2.3560258571931225</v>
      </c>
      <c r="L233" s="28">
        <f t="shared" si="24"/>
        <v>1.1188118811881189</v>
      </c>
    </row>
    <row r="234" spans="1:12">
      <c r="A234" s="33" t="s">
        <v>786</v>
      </c>
      <c r="B234" s="27">
        <v>150</v>
      </c>
      <c r="C234" s="27">
        <v>169.5</v>
      </c>
      <c r="D234" s="27">
        <v>82.8</v>
      </c>
      <c r="E234" s="27">
        <f t="shared" si="20"/>
        <v>402.3</v>
      </c>
      <c r="F234" s="27">
        <v>69.8</v>
      </c>
      <c r="G234" s="27">
        <v>119.3</v>
      </c>
      <c r="H234" s="27">
        <v>64.5</v>
      </c>
      <c r="I234" s="27">
        <f t="shared" si="21"/>
        <v>253.6</v>
      </c>
      <c r="J234" s="28">
        <f t="shared" si="22"/>
        <v>2.6045500325712614</v>
      </c>
      <c r="K234" s="28">
        <f t="shared" si="23"/>
        <v>2.404149249209695</v>
      </c>
      <c r="L234" s="28">
        <f t="shared" si="24"/>
        <v>0.88495575221238942</v>
      </c>
    </row>
    <row r="235" spans="1:12">
      <c r="A235" s="33" t="s">
        <v>786</v>
      </c>
      <c r="B235" s="27">
        <v>133</v>
      </c>
      <c r="C235" s="27">
        <v>149</v>
      </c>
      <c r="D235" s="27">
        <v>72</v>
      </c>
      <c r="E235" s="27">
        <f t="shared" si="20"/>
        <v>354</v>
      </c>
      <c r="F235" s="27">
        <v>58</v>
      </c>
      <c r="G235" s="27">
        <v>102</v>
      </c>
      <c r="H235" s="27">
        <v>57</v>
      </c>
      <c r="I235" s="27">
        <f t="shared" si="21"/>
        <v>217</v>
      </c>
      <c r="J235" s="28">
        <f t="shared" si="22"/>
        <v>2.5490032620257876</v>
      </c>
      <c r="K235" s="28">
        <f t="shared" si="23"/>
        <v>2.3364597338485296</v>
      </c>
      <c r="L235" s="28">
        <f t="shared" si="24"/>
        <v>0.89261744966442957</v>
      </c>
    </row>
    <row r="236" spans="1:12">
      <c r="A236" s="33" t="s">
        <v>787</v>
      </c>
      <c r="B236" s="27">
        <v>134</v>
      </c>
      <c r="C236" s="27">
        <v>146</v>
      </c>
      <c r="D236" s="27">
        <v>75</v>
      </c>
      <c r="E236" s="27">
        <f t="shared" si="20"/>
        <v>355</v>
      </c>
      <c r="F236" s="27">
        <v>85.8</v>
      </c>
      <c r="G236" s="27">
        <v>141.5</v>
      </c>
      <c r="H236" s="27">
        <v>82</v>
      </c>
      <c r="I236" s="27">
        <f t="shared" si="21"/>
        <v>309.3</v>
      </c>
      <c r="J236" s="28">
        <f t="shared" si="22"/>
        <v>2.5502283530550942</v>
      </c>
      <c r="K236" s="28">
        <f t="shared" si="23"/>
        <v>2.4903799200031789</v>
      </c>
      <c r="L236" s="28">
        <f t="shared" si="24"/>
        <v>0.9178082191780822</v>
      </c>
    </row>
    <row r="237" spans="1:12">
      <c r="A237" s="33" t="s">
        <v>787</v>
      </c>
      <c r="B237" s="27">
        <v>124</v>
      </c>
      <c r="C237" s="27">
        <v>132</v>
      </c>
      <c r="D237" s="27">
        <v>69</v>
      </c>
      <c r="E237" s="27">
        <f t="shared" si="20"/>
        <v>325</v>
      </c>
      <c r="F237" s="27">
        <v>78</v>
      </c>
      <c r="G237" s="27">
        <v>128</v>
      </c>
      <c r="H237" s="27">
        <v>73</v>
      </c>
      <c r="I237" s="27">
        <f t="shared" si="21"/>
        <v>279</v>
      </c>
      <c r="J237" s="28">
        <f t="shared" si="22"/>
        <v>2.5118833609788744</v>
      </c>
      <c r="K237" s="28">
        <f t="shared" si="23"/>
        <v>2.4456042032735974</v>
      </c>
      <c r="L237" s="28">
        <f t="shared" si="24"/>
        <v>0.93939393939393945</v>
      </c>
    </row>
    <row r="238" spans="1:12">
      <c r="A238" s="33" t="s">
        <v>788</v>
      </c>
      <c r="B238" s="27">
        <v>266</v>
      </c>
      <c r="C238" s="27">
        <v>293</v>
      </c>
      <c r="D238" s="27">
        <v>132</v>
      </c>
      <c r="E238" s="27">
        <f t="shared" si="20"/>
        <v>691</v>
      </c>
      <c r="F238" s="27">
        <v>138.5</v>
      </c>
      <c r="G238" s="27">
        <v>210</v>
      </c>
      <c r="H238" s="27">
        <v>114.7</v>
      </c>
      <c r="I238" s="27">
        <f t="shared" si="21"/>
        <v>463.2</v>
      </c>
      <c r="J238" s="28">
        <f t="shared" si="22"/>
        <v>2.8394780473741985</v>
      </c>
      <c r="K238" s="28">
        <f t="shared" si="23"/>
        <v>2.6657685507193798</v>
      </c>
      <c r="L238" s="28">
        <f t="shared" si="24"/>
        <v>0.9078498293515358</v>
      </c>
    </row>
    <row r="239" spans="1:12">
      <c r="A239" s="33" t="s">
        <v>789</v>
      </c>
      <c r="B239" s="27">
        <v>169</v>
      </c>
      <c r="C239" s="27">
        <v>197</v>
      </c>
      <c r="D239" s="27">
        <v>89</v>
      </c>
      <c r="E239" s="27">
        <f t="shared" si="20"/>
        <v>455</v>
      </c>
      <c r="F239" s="27">
        <v>100</v>
      </c>
      <c r="G239" s="27">
        <v>165</v>
      </c>
      <c r="H239" s="27">
        <v>99</v>
      </c>
      <c r="I239" s="27">
        <f t="shared" si="21"/>
        <v>364</v>
      </c>
      <c r="J239" s="28">
        <f t="shared" si="22"/>
        <v>2.6580113966571126</v>
      </c>
      <c r="K239" s="28">
        <f t="shared" si="23"/>
        <v>2.5611013836490559</v>
      </c>
      <c r="L239" s="28">
        <f t="shared" si="24"/>
        <v>0.85786802030456855</v>
      </c>
    </row>
    <row r="240" spans="1:12">
      <c r="A240" s="33" t="s">
        <v>789</v>
      </c>
      <c r="B240" s="27">
        <v>166</v>
      </c>
      <c r="C240" s="27">
        <v>199</v>
      </c>
      <c r="D240" s="27">
        <v>88</v>
      </c>
      <c r="E240" s="27">
        <f t="shared" si="20"/>
        <v>453</v>
      </c>
      <c r="F240" s="27">
        <v>97</v>
      </c>
      <c r="G240" s="27">
        <v>161</v>
      </c>
      <c r="H240" s="27">
        <v>93</v>
      </c>
      <c r="I240" s="27">
        <f t="shared" si="21"/>
        <v>351</v>
      </c>
      <c r="J240" s="28">
        <f t="shared" si="22"/>
        <v>2.6560982020128319</v>
      </c>
      <c r="K240" s="28">
        <f t="shared" si="23"/>
        <v>2.5453071164658239</v>
      </c>
      <c r="L240" s="28">
        <f t="shared" si="24"/>
        <v>0.83417085427135673</v>
      </c>
    </row>
    <row r="241" spans="1:12">
      <c r="A241" s="33" t="s">
        <v>790</v>
      </c>
      <c r="B241" s="27">
        <v>280</v>
      </c>
      <c r="C241" s="27">
        <v>326</v>
      </c>
      <c r="D241" s="27">
        <v>139.5</v>
      </c>
      <c r="E241" s="27">
        <f t="shared" si="20"/>
        <v>745.5</v>
      </c>
      <c r="F241" s="27">
        <v>153.1</v>
      </c>
      <c r="G241" s="27">
        <v>243</v>
      </c>
      <c r="H241" s="27">
        <v>130.1</v>
      </c>
      <c r="I241" s="27">
        <f t="shared" si="21"/>
        <v>526.20000000000005</v>
      </c>
      <c r="J241" s="28">
        <f t="shared" si="22"/>
        <v>2.8724476477890133</v>
      </c>
      <c r="K241" s="28">
        <f t="shared" si="23"/>
        <v>2.7211508437496841</v>
      </c>
      <c r="L241" s="28">
        <f t="shared" si="24"/>
        <v>0.85889570552147243</v>
      </c>
    </row>
    <row r="242" spans="1:12">
      <c r="A242" s="33" t="s">
        <v>790</v>
      </c>
      <c r="B242" s="27">
        <v>260</v>
      </c>
      <c r="C242" s="27">
        <v>299</v>
      </c>
      <c r="D242" s="27">
        <v>131</v>
      </c>
      <c r="E242" s="27">
        <f t="shared" si="20"/>
        <v>690</v>
      </c>
      <c r="F242" s="27">
        <v>38</v>
      </c>
      <c r="G242" s="27">
        <v>220</v>
      </c>
      <c r="H242" s="27">
        <v>121</v>
      </c>
      <c r="I242" s="27">
        <f t="shared" si="21"/>
        <v>379</v>
      </c>
      <c r="J242" s="28">
        <f t="shared" si="22"/>
        <v>2.8388490907372552</v>
      </c>
      <c r="K242" s="28">
        <f t="shared" si="23"/>
        <v>2.5786392099680722</v>
      </c>
      <c r="L242" s="28">
        <f t="shared" si="24"/>
        <v>0.86956521739130432</v>
      </c>
    </row>
    <row r="243" spans="1:12">
      <c r="A243" s="33" t="s">
        <v>791</v>
      </c>
      <c r="B243" s="27">
        <v>183</v>
      </c>
      <c r="C243" s="27">
        <v>178</v>
      </c>
      <c r="D243" s="27">
        <v>89</v>
      </c>
      <c r="E243" s="27">
        <f t="shared" si="20"/>
        <v>450</v>
      </c>
      <c r="F243" s="27">
        <v>100</v>
      </c>
      <c r="G243" s="27">
        <v>283</v>
      </c>
      <c r="H243" s="27">
        <v>272</v>
      </c>
      <c r="I243" s="27">
        <f t="shared" si="21"/>
        <v>655</v>
      </c>
      <c r="J243" s="28">
        <f t="shared" si="22"/>
        <v>2.6532125137753435</v>
      </c>
      <c r="K243" s="28">
        <f t="shared" si="23"/>
        <v>2.8162412999917832</v>
      </c>
      <c r="L243" s="28">
        <f t="shared" si="24"/>
        <v>1.0280898876404494</v>
      </c>
    </row>
    <row r="244" spans="1:12">
      <c r="A244" s="33" t="s">
        <v>791</v>
      </c>
      <c r="B244" s="27">
        <v>179</v>
      </c>
      <c r="C244" s="27">
        <v>175</v>
      </c>
      <c r="D244" s="27">
        <v>86</v>
      </c>
      <c r="E244" s="27">
        <f t="shared" si="20"/>
        <v>440</v>
      </c>
      <c r="F244" s="27">
        <v>107</v>
      </c>
      <c r="G244" s="27">
        <v>270</v>
      </c>
      <c r="H244" s="27">
        <v>258</v>
      </c>
      <c r="I244" s="27">
        <f t="shared" si="21"/>
        <v>635</v>
      </c>
      <c r="J244" s="28">
        <f t="shared" si="22"/>
        <v>2.6434526764861874</v>
      </c>
      <c r="K244" s="28">
        <f t="shared" si="23"/>
        <v>2.8027737252919755</v>
      </c>
      <c r="L244" s="28">
        <f t="shared" si="24"/>
        <v>1.0228571428571429</v>
      </c>
    </row>
    <row r="245" spans="1:12">
      <c r="A245" s="33" t="s">
        <v>792</v>
      </c>
      <c r="B245" s="27">
        <v>146</v>
      </c>
      <c r="C245" s="27">
        <v>178</v>
      </c>
      <c r="D245" s="27">
        <v>88</v>
      </c>
      <c r="E245" s="27">
        <f t="shared" si="20"/>
        <v>412</v>
      </c>
      <c r="F245" s="27">
        <v>77</v>
      </c>
      <c r="G245" s="27">
        <v>122</v>
      </c>
      <c r="H245" s="27">
        <v>53</v>
      </c>
      <c r="I245" s="27">
        <f t="shared" si="21"/>
        <v>252</v>
      </c>
      <c r="J245" s="28">
        <f t="shared" si="22"/>
        <v>2.6148972160331345</v>
      </c>
      <c r="K245" s="28">
        <f t="shared" si="23"/>
        <v>2.4014005407815442</v>
      </c>
      <c r="L245" s="28">
        <f t="shared" si="24"/>
        <v>0.8202247191011236</v>
      </c>
    </row>
    <row r="246" spans="1:12">
      <c r="A246" s="33" t="s">
        <v>793</v>
      </c>
      <c r="B246" s="27">
        <v>88</v>
      </c>
      <c r="C246" s="27">
        <v>97</v>
      </c>
      <c r="D246" s="27">
        <v>59</v>
      </c>
      <c r="E246" s="27">
        <f t="shared" si="20"/>
        <v>244</v>
      </c>
      <c r="F246" s="27">
        <v>70</v>
      </c>
      <c r="G246" s="27">
        <v>90</v>
      </c>
      <c r="H246" s="27">
        <v>56</v>
      </c>
      <c r="I246" s="27">
        <f t="shared" si="21"/>
        <v>216</v>
      </c>
      <c r="J246" s="28">
        <f t="shared" si="22"/>
        <v>2.3873898263387292</v>
      </c>
      <c r="K246" s="28">
        <f t="shared" si="23"/>
        <v>2.3344537511509307</v>
      </c>
      <c r="L246" s="28">
        <f t="shared" si="24"/>
        <v>0.90721649484536082</v>
      </c>
    </row>
    <row r="247" spans="1:12">
      <c r="A247" s="33" t="s">
        <v>794</v>
      </c>
      <c r="B247" s="27">
        <v>45</v>
      </c>
      <c r="C247" s="27">
        <v>46</v>
      </c>
      <c r="D247" s="27">
        <v>26</v>
      </c>
      <c r="E247" s="27">
        <f t="shared" si="20"/>
        <v>117</v>
      </c>
      <c r="F247" s="27">
        <v>36</v>
      </c>
      <c r="G247" s="27">
        <v>49</v>
      </c>
      <c r="H247" s="27">
        <v>33</v>
      </c>
      <c r="I247" s="27">
        <f t="shared" si="21"/>
        <v>118</v>
      </c>
      <c r="J247" s="28">
        <f t="shared" si="22"/>
        <v>2.0681858617461617</v>
      </c>
      <c r="K247" s="28">
        <f t="shared" si="23"/>
        <v>2.0718820073061255</v>
      </c>
      <c r="L247" s="28">
        <f t="shared" si="24"/>
        <v>0.97826086956521741</v>
      </c>
    </row>
    <row r="248" spans="1:12">
      <c r="A248" s="33" t="s">
        <v>825</v>
      </c>
      <c r="B248" s="27">
        <v>85</v>
      </c>
      <c r="C248" s="27">
        <v>88</v>
      </c>
      <c r="D248" s="27">
        <v>44</v>
      </c>
      <c r="E248" s="27">
        <f t="shared" si="20"/>
        <v>217</v>
      </c>
      <c r="F248" s="27">
        <v>61</v>
      </c>
      <c r="G248" s="27">
        <v>99</v>
      </c>
      <c r="H248" s="27">
        <v>63</v>
      </c>
      <c r="I248" s="27">
        <f t="shared" si="21"/>
        <v>223</v>
      </c>
      <c r="J248" s="28">
        <f t="shared" si="22"/>
        <v>2.3364597338485296</v>
      </c>
      <c r="K248" s="28">
        <f t="shared" si="23"/>
        <v>2.3483048630481607</v>
      </c>
      <c r="L248" s="28">
        <f t="shared" si="24"/>
        <v>0.96590909090909094</v>
      </c>
    </row>
    <row r="249" spans="1:12">
      <c r="A249" s="33" t="s">
        <v>635</v>
      </c>
      <c r="B249" s="27">
        <v>116</v>
      </c>
      <c r="C249" s="27">
        <v>107</v>
      </c>
      <c r="D249" s="27">
        <v>65</v>
      </c>
      <c r="E249" s="27">
        <f t="shared" si="20"/>
        <v>288</v>
      </c>
      <c r="F249" s="27">
        <v>80</v>
      </c>
      <c r="G249" s="27">
        <v>108</v>
      </c>
      <c r="H249" s="27">
        <v>83</v>
      </c>
      <c r="I249" s="27">
        <f t="shared" si="21"/>
        <v>271</v>
      </c>
      <c r="J249" s="28">
        <f t="shared" si="22"/>
        <v>2.459392487759231</v>
      </c>
      <c r="K249" s="28">
        <f t="shared" si="23"/>
        <v>2.4329692908744058</v>
      </c>
      <c r="L249" s="28">
        <f t="shared" si="24"/>
        <v>1.0841121495327102</v>
      </c>
    </row>
    <row r="250" spans="1:12">
      <c r="A250" s="33" t="s">
        <v>834</v>
      </c>
      <c r="B250" s="27">
        <v>104</v>
      </c>
      <c r="C250" s="27">
        <v>104</v>
      </c>
      <c r="D250" s="27">
        <v>55</v>
      </c>
      <c r="E250" s="27">
        <f t="shared" si="20"/>
        <v>263</v>
      </c>
      <c r="F250" s="27">
        <v>65</v>
      </c>
      <c r="G250" s="27">
        <v>106</v>
      </c>
      <c r="H250" s="27">
        <v>89</v>
      </c>
      <c r="I250" s="27">
        <f t="shared" si="21"/>
        <v>260</v>
      </c>
      <c r="J250" s="28">
        <f t="shared" si="22"/>
        <v>2.419955748489758</v>
      </c>
      <c r="K250" s="28">
        <f t="shared" si="23"/>
        <v>2.4149733479708178</v>
      </c>
      <c r="L250" s="28">
        <f t="shared" si="24"/>
        <v>1</v>
      </c>
    </row>
    <row r="251" spans="1:12">
      <c r="A251" s="33" t="s">
        <v>834</v>
      </c>
      <c r="B251" s="27">
        <v>103</v>
      </c>
      <c r="C251" s="27">
        <v>102</v>
      </c>
      <c r="D251" s="27">
        <v>58</v>
      </c>
      <c r="E251" s="27">
        <f t="shared" si="20"/>
        <v>263</v>
      </c>
      <c r="F251" s="27">
        <v>67</v>
      </c>
      <c r="G251" s="27">
        <v>104</v>
      </c>
      <c r="H251" s="27">
        <v>88</v>
      </c>
      <c r="I251" s="27">
        <f t="shared" si="21"/>
        <v>259</v>
      </c>
      <c r="J251" s="28">
        <f t="shared" si="22"/>
        <v>2.419955748489758</v>
      </c>
      <c r="K251" s="28">
        <f t="shared" si="23"/>
        <v>2.4132997640812519</v>
      </c>
      <c r="L251" s="28">
        <f t="shared" si="24"/>
        <v>1.0098039215686274</v>
      </c>
    </row>
    <row r="252" spans="1:12">
      <c r="A252" s="33" t="s">
        <v>835</v>
      </c>
      <c r="B252" s="27">
        <v>71.2</v>
      </c>
      <c r="C252" s="27">
        <v>69.599999999999994</v>
      </c>
      <c r="D252" s="27">
        <v>39.9</v>
      </c>
      <c r="E252" s="27">
        <f t="shared" si="20"/>
        <v>180.70000000000002</v>
      </c>
      <c r="F252" s="27">
        <v>127.4</v>
      </c>
      <c r="G252" s="27">
        <v>168.8</v>
      </c>
      <c r="H252" s="27">
        <v>104.6</v>
      </c>
      <c r="I252" s="27">
        <f t="shared" si="21"/>
        <v>400.80000000000007</v>
      </c>
      <c r="J252" s="28">
        <f t="shared" si="22"/>
        <v>2.2569581525609319</v>
      </c>
      <c r="K252" s="28">
        <f t="shared" si="23"/>
        <v>2.6029277128591892</v>
      </c>
      <c r="L252" s="28">
        <f t="shared" si="24"/>
        <v>1.0229885057471266</v>
      </c>
    </row>
    <row r="253" spans="1:12">
      <c r="A253" s="33" t="s">
        <v>836</v>
      </c>
      <c r="B253" s="27">
        <v>95</v>
      </c>
      <c r="C253" s="27">
        <v>100</v>
      </c>
      <c r="D253" s="27">
        <v>56</v>
      </c>
      <c r="E253" s="27">
        <f t="shared" si="20"/>
        <v>251</v>
      </c>
      <c r="F253" s="27">
        <v>79</v>
      </c>
      <c r="G253" s="27">
        <v>109</v>
      </c>
      <c r="H253" s="27">
        <v>80</v>
      </c>
      <c r="I253" s="27">
        <f t="shared" si="21"/>
        <v>268</v>
      </c>
      <c r="J253" s="28">
        <f t="shared" si="22"/>
        <v>2.399673721481038</v>
      </c>
      <c r="K253" s="28">
        <f t="shared" si="23"/>
        <v>2.428134794028789</v>
      </c>
      <c r="L253" s="28">
        <f t="shared" si="24"/>
        <v>0.95</v>
      </c>
    </row>
    <row r="254" spans="1:12">
      <c r="A254" s="33" t="s">
        <v>837</v>
      </c>
      <c r="B254" s="27">
        <v>181</v>
      </c>
      <c r="C254" s="27">
        <v>201</v>
      </c>
      <c r="D254" s="27">
        <v>102</v>
      </c>
      <c r="E254" s="27">
        <f t="shared" si="20"/>
        <v>484</v>
      </c>
      <c r="F254" s="27">
        <v>122</v>
      </c>
      <c r="G254" s="27">
        <v>170</v>
      </c>
      <c r="H254" s="27">
        <v>107</v>
      </c>
      <c r="I254" s="27">
        <f t="shared" si="21"/>
        <v>399</v>
      </c>
      <c r="J254" s="28">
        <f t="shared" si="22"/>
        <v>2.6848453616444123</v>
      </c>
      <c r="K254" s="28">
        <f t="shared" si="23"/>
        <v>2.6009728956867484</v>
      </c>
      <c r="L254" s="28">
        <f t="shared" si="24"/>
        <v>0.90049751243781095</v>
      </c>
    </row>
    <row r="255" spans="1:12">
      <c r="A255" s="33" t="s">
        <v>838</v>
      </c>
      <c r="B255" s="27">
        <v>118</v>
      </c>
      <c r="C255" s="27">
        <v>130</v>
      </c>
      <c r="D255" s="27">
        <v>66</v>
      </c>
      <c r="E255" s="27">
        <f t="shared" si="20"/>
        <v>314</v>
      </c>
      <c r="F255" s="27">
        <v>84</v>
      </c>
      <c r="G255" s="27">
        <v>114</v>
      </c>
      <c r="H255" s="27">
        <v>87</v>
      </c>
      <c r="I255" s="27">
        <f t="shared" si="21"/>
        <v>285</v>
      </c>
      <c r="J255" s="28">
        <f t="shared" si="22"/>
        <v>2.4969296480732148</v>
      </c>
      <c r="K255" s="28">
        <f t="shared" si="23"/>
        <v>2.4548448600085102</v>
      </c>
      <c r="L255" s="28">
        <f t="shared" si="24"/>
        <v>0.90769230769230769</v>
      </c>
    </row>
    <row r="256" spans="1:12">
      <c r="A256" s="33" t="s">
        <v>620</v>
      </c>
      <c r="B256" s="27">
        <v>64</v>
      </c>
      <c r="C256" s="27">
        <v>67</v>
      </c>
      <c r="D256" s="27">
        <v>35</v>
      </c>
      <c r="E256" s="27">
        <f t="shared" si="20"/>
        <v>166</v>
      </c>
      <c r="F256" s="27">
        <v>53</v>
      </c>
      <c r="G256" s="27">
        <v>76</v>
      </c>
      <c r="H256" s="27">
        <v>62</v>
      </c>
      <c r="I256" s="27">
        <f t="shared" si="21"/>
        <v>191</v>
      </c>
      <c r="J256" s="28">
        <f t="shared" si="22"/>
        <v>2.220108088040055</v>
      </c>
      <c r="K256" s="28">
        <f t="shared" si="23"/>
        <v>2.2810333672477277</v>
      </c>
      <c r="L256" s="28">
        <f t="shared" si="24"/>
        <v>0.95522388059701491</v>
      </c>
    </row>
    <row r="257" spans="1:12">
      <c r="A257" s="33" t="s">
        <v>676</v>
      </c>
      <c r="B257" s="27">
        <v>114</v>
      </c>
      <c r="C257" s="27">
        <v>118</v>
      </c>
      <c r="D257" s="27">
        <v>61</v>
      </c>
      <c r="E257" s="27">
        <f t="shared" si="20"/>
        <v>293</v>
      </c>
      <c r="F257" s="27">
        <v>71</v>
      </c>
      <c r="G257" s="27">
        <v>111</v>
      </c>
      <c r="H257" s="27">
        <v>74</v>
      </c>
      <c r="I257" s="27">
        <f t="shared" si="21"/>
        <v>256</v>
      </c>
      <c r="J257" s="28">
        <f t="shared" si="22"/>
        <v>2.4668676203541096</v>
      </c>
      <c r="K257" s="28">
        <f t="shared" si="23"/>
        <v>2.4082399653118496</v>
      </c>
      <c r="L257" s="28">
        <f t="shared" si="24"/>
        <v>0.96610169491525422</v>
      </c>
    </row>
    <row r="258" spans="1:12">
      <c r="A258" s="33" t="s">
        <v>842</v>
      </c>
      <c r="B258" s="27">
        <v>96</v>
      </c>
      <c r="C258" s="27">
        <v>107</v>
      </c>
      <c r="D258" s="27">
        <v>57</v>
      </c>
      <c r="E258" s="27">
        <f t="shared" si="20"/>
        <v>260</v>
      </c>
      <c r="F258" s="27">
        <v>69</v>
      </c>
      <c r="G258" s="27">
        <v>103</v>
      </c>
      <c r="H258" s="27">
        <v>82</v>
      </c>
      <c r="I258" s="27">
        <f t="shared" si="21"/>
        <v>254</v>
      </c>
      <c r="J258" s="28">
        <f t="shared" si="22"/>
        <v>2.4149733479708178</v>
      </c>
      <c r="K258" s="28">
        <f t="shared" si="23"/>
        <v>2.4048337166199381</v>
      </c>
      <c r="L258" s="28">
        <f t="shared" si="24"/>
        <v>0.89719626168224298</v>
      </c>
    </row>
    <row r="259" spans="1:12">
      <c r="A259" s="33" t="s">
        <v>843</v>
      </c>
      <c r="B259" s="27">
        <v>80</v>
      </c>
      <c r="C259" s="27">
        <v>90</v>
      </c>
      <c r="D259" s="27">
        <v>44</v>
      </c>
      <c r="E259" s="27">
        <f t="shared" si="20"/>
        <v>214</v>
      </c>
      <c r="F259" s="27">
        <v>49</v>
      </c>
      <c r="G259" s="27">
        <v>64</v>
      </c>
      <c r="H259" s="27">
        <v>35</v>
      </c>
      <c r="I259" s="27">
        <f t="shared" si="21"/>
        <v>148</v>
      </c>
      <c r="J259" s="28">
        <f t="shared" si="22"/>
        <v>2.330413773349191</v>
      </c>
      <c r="K259" s="28">
        <f t="shared" si="23"/>
        <v>2.1702617153949575</v>
      </c>
      <c r="L259" s="28">
        <f t="shared" si="24"/>
        <v>0.88888888888888884</v>
      </c>
    </row>
    <row r="260" spans="1:12">
      <c r="A260" s="33" t="s">
        <v>844</v>
      </c>
      <c r="B260" s="27">
        <v>77</v>
      </c>
      <c r="C260" s="27">
        <v>80</v>
      </c>
      <c r="D260" s="27">
        <v>40</v>
      </c>
      <c r="E260" s="27">
        <f t="shared" si="20"/>
        <v>197</v>
      </c>
      <c r="F260" s="27">
        <v>71</v>
      </c>
      <c r="G260" s="27">
        <v>108</v>
      </c>
      <c r="H260" s="27">
        <v>80</v>
      </c>
      <c r="I260" s="27">
        <f t="shared" si="21"/>
        <v>259</v>
      </c>
      <c r="J260" s="28">
        <f t="shared" si="22"/>
        <v>2.2944662261615929</v>
      </c>
      <c r="K260" s="28">
        <f t="shared" si="23"/>
        <v>2.4132997640812519</v>
      </c>
      <c r="L260" s="28">
        <f t="shared" si="24"/>
        <v>0.96250000000000002</v>
      </c>
    </row>
    <row r="261" spans="1:12">
      <c r="A261" s="33" t="s">
        <v>845</v>
      </c>
      <c r="B261" s="27">
        <v>222</v>
      </c>
      <c r="C261" s="27">
        <v>233</v>
      </c>
      <c r="D261" s="27">
        <v>114</v>
      </c>
      <c r="E261" s="27">
        <f t="shared" si="20"/>
        <v>569</v>
      </c>
      <c r="F261" s="27">
        <v>111</v>
      </c>
      <c r="G261" s="27">
        <v>160</v>
      </c>
      <c r="H261" s="27">
        <v>92</v>
      </c>
      <c r="I261" s="27">
        <f t="shared" si="21"/>
        <v>363</v>
      </c>
      <c r="J261" s="28">
        <f t="shared" si="22"/>
        <v>2.7551122663950713</v>
      </c>
      <c r="K261" s="28">
        <f t="shared" si="23"/>
        <v>2.5599066250361124</v>
      </c>
      <c r="L261" s="28">
        <f t="shared" si="24"/>
        <v>0.9527896995708155</v>
      </c>
    </row>
    <row r="262" spans="1:12">
      <c r="A262" s="33" t="s">
        <v>846</v>
      </c>
      <c r="B262" s="27">
        <v>251</v>
      </c>
      <c r="C262" s="27">
        <v>296</v>
      </c>
      <c r="D262" s="27">
        <v>132</v>
      </c>
      <c r="E262" s="27">
        <f t="shared" si="20"/>
        <v>679</v>
      </c>
      <c r="F262" s="27">
        <v>128</v>
      </c>
      <c r="G262" s="27">
        <v>182</v>
      </c>
      <c r="H262" s="27">
        <v>104</v>
      </c>
      <c r="I262" s="27">
        <f t="shared" si="21"/>
        <v>414</v>
      </c>
      <c r="J262" s="28">
        <f t="shared" si="22"/>
        <v>2.8318697742805017</v>
      </c>
      <c r="K262" s="28">
        <f t="shared" si="23"/>
        <v>2.6170003411208991</v>
      </c>
      <c r="L262" s="28">
        <f t="shared" si="24"/>
        <v>0.84797297297297303</v>
      </c>
    </row>
    <row r="263" spans="1:12">
      <c r="A263" s="33" t="s">
        <v>847</v>
      </c>
      <c r="B263" s="27">
        <v>182</v>
      </c>
      <c r="C263" s="27">
        <v>202</v>
      </c>
      <c r="D263" s="27">
        <v>88</v>
      </c>
      <c r="E263" s="27">
        <f t="shared" si="20"/>
        <v>472</v>
      </c>
      <c r="F263" s="27">
        <v>116</v>
      </c>
      <c r="G263" s="27">
        <v>168</v>
      </c>
      <c r="H263" s="27">
        <v>105</v>
      </c>
      <c r="I263" s="27">
        <f t="shared" si="21"/>
        <v>389</v>
      </c>
      <c r="J263" s="28">
        <f t="shared" si="22"/>
        <v>2.673941998634088</v>
      </c>
      <c r="K263" s="28">
        <f t="shared" si="23"/>
        <v>2.5899496013257077</v>
      </c>
      <c r="L263" s="28">
        <f t="shared" si="24"/>
        <v>0.90099009900990101</v>
      </c>
    </row>
    <row r="264" spans="1:12">
      <c r="A264" s="33" t="s">
        <v>848</v>
      </c>
      <c r="B264" s="27">
        <v>150</v>
      </c>
      <c r="C264" s="27">
        <v>168</v>
      </c>
      <c r="D264" s="27">
        <v>83</v>
      </c>
      <c r="E264" s="27">
        <f t="shared" si="20"/>
        <v>401</v>
      </c>
      <c r="F264" s="27">
        <v>103</v>
      </c>
      <c r="G264" s="27">
        <v>145</v>
      </c>
      <c r="H264" s="27">
        <v>99</v>
      </c>
      <c r="I264" s="27">
        <f t="shared" si="21"/>
        <v>347</v>
      </c>
      <c r="J264" s="28">
        <f t="shared" si="22"/>
        <v>2.6031443726201822</v>
      </c>
      <c r="K264" s="28">
        <f t="shared" si="23"/>
        <v>2.5403294747908736</v>
      </c>
      <c r="L264" s="28">
        <f t="shared" si="24"/>
        <v>0.8928571428571429</v>
      </c>
    </row>
    <row r="265" spans="1:12">
      <c r="A265" s="33" t="s">
        <v>849</v>
      </c>
      <c r="B265" s="27">
        <v>95</v>
      </c>
      <c r="C265" s="27">
        <v>108</v>
      </c>
      <c r="E265" s="27">
        <f t="shared" si="20"/>
        <v>203</v>
      </c>
      <c r="F265" s="27">
        <v>67</v>
      </c>
      <c r="G265" s="27">
        <v>103</v>
      </c>
      <c r="H265" s="27">
        <v>80</v>
      </c>
      <c r="I265" s="27">
        <f t="shared" si="21"/>
        <v>250</v>
      </c>
      <c r="J265" s="28">
        <f t="shared" si="22"/>
        <v>2.307496037913213</v>
      </c>
      <c r="K265" s="28">
        <f t="shared" si="23"/>
        <v>2.3979400086720375</v>
      </c>
      <c r="L265" s="28">
        <f t="shared" si="24"/>
        <v>0.87962962962962965</v>
      </c>
    </row>
    <row r="266" spans="1:12">
      <c r="A266" s="33" t="s">
        <v>850</v>
      </c>
      <c r="B266" s="27">
        <v>95</v>
      </c>
      <c r="C266" s="27">
        <v>95</v>
      </c>
      <c r="D266" s="27">
        <v>50</v>
      </c>
      <c r="E266" s="27">
        <f t="shared" si="20"/>
        <v>240</v>
      </c>
      <c r="F266" s="27">
        <v>71</v>
      </c>
      <c r="G266" s="27">
        <v>106</v>
      </c>
      <c r="H266" s="27">
        <v>87</v>
      </c>
      <c r="I266" s="27">
        <f t="shared" si="21"/>
        <v>264</v>
      </c>
      <c r="J266" s="28">
        <f t="shared" si="22"/>
        <v>2.3802112417116059</v>
      </c>
      <c r="K266" s="28">
        <f t="shared" si="23"/>
        <v>2.4216039268698313</v>
      </c>
      <c r="L266" s="28">
        <f t="shared" si="24"/>
        <v>1</v>
      </c>
    </row>
    <row r="267" spans="1:12">
      <c r="A267" s="33" t="s">
        <v>456</v>
      </c>
      <c r="B267" s="27">
        <v>109</v>
      </c>
      <c r="C267" s="27">
        <v>120</v>
      </c>
      <c r="D267" s="27">
        <v>60</v>
      </c>
      <c r="E267" s="27">
        <f t="shared" si="20"/>
        <v>289</v>
      </c>
      <c r="F267" s="27">
        <v>57</v>
      </c>
      <c r="G267" s="27">
        <v>79</v>
      </c>
      <c r="H267" s="27">
        <v>53</v>
      </c>
      <c r="I267" s="27">
        <f t="shared" si="21"/>
        <v>189</v>
      </c>
      <c r="J267" s="28">
        <f t="shared" si="22"/>
        <v>2.4608978427565478</v>
      </c>
      <c r="K267" s="28">
        <f t="shared" si="23"/>
        <v>2.2764618041732443</v>
      </c>
      <c r="L267" s="28">
        <f t="shared" si="24"/>
        <v>0.90833333333333333</v>
      </c>
    </row>
    <row r="268" spans="1:12">
      <c r="A268" s="33" t="s">
        <v>851</v>
      </c>
      <c r="B268" s="27">
        <v>142</v>
      </c>
      <c r="C268" s="27">
        <v>156</v>
      </c>
      <c r="D268" s="27">
        <v>75</v>
      </c>
      <c r="E268" s="27">
        <f t="shared" si="20"/>
        <v>373</v>
      </c>
      <c r="F268" s="27">
        <v>72</v>
      </c>
      <c r="G268" s="27">
        <v>113</v>
      </c>
      <c r="H268" s="27">
        <v>80</v>
      </c>
      <c r="I268" s="27">
        <f t="shared" si="21"/>
        <v>265</v>
      </c>
      <c r="J268" s="28">
        <f t="shared" si="22"/>
        <v>2.5717088318086878</v>
      </c>
      <c r="K268" s="28">
        <f t="shared" si="23"/>
        <v>2.4232458739368079</v>
      </c>
      <c r="L268" s="28">
        <f t="shared" si="24"/>
        <v>0.91025641025641024</v>
      </c>
    </row>
    <row r="269" spans="1:12">
      <c r="A269" s="33" t="s">
        <v>852</v>
      </c>
      <c r="B269" s="27">
        <v>118</v>
      </c>
      <c r="C269" s="27">
        <v>125</v>
      </c>
      <c r="D269" s="27">
        <v>63</v>
      </c>
      <c r="E269" s="27">
        <f t="shared" si="20"/>
        <v>306</v>
      </c>
      <c r="F269" s="27">
        <v>61</v>
      </c>
      <c r="G269" s="27">
        <v>90</v>
      </c>
      <c r="H269" s="27">
        <v>55</v>
      </c>
      <c r="I269" s="27">
        <f t="shared" si="21"/>
        <v>206</v>
      </c>
      <c r="J269" s="28">
        <f t="shared" si="22"/>
        <v>2.4857214264815801</v>
      </c>
      <c r="K269" s="28">
        <f t="shared" si="23"/>
        <v>2.3138672203691533</v>
      </c>
      <c r="L269" s="28">
        <f t="shared" si="24"/>
        <v>0.94399999999999995</v>
      </c>
    </row>
    <row r="270" spans="1:12">
      <c r="A270" s="33" t="s">
        <v>853</v>
      </c>
      <c r="B270" s="27">
        <v>115</v>
      </c>
      <c r="C270" s="27">
        <v>129</v>
      </c>
      <c r="D270" s="27">
        <v>60</v>
      </c>
      <c r="E270" s="27">
        <f t="shared" si="20"/>
        <v>304</v>
      </c>
      <c r="F270" s="27">
        <v>88</v>
      </c>
      <c r="G270" s="27">
        <v>124</v>
      </c>
      <c r="H270" s="27">
        <v>90</v>
      </c>
      <c r="I270" s="27">
        <f t="shared" si="21"/>
        <v>302</v>
      </c>
      <c r="J270" s="28">
        <f t="shared" si="22"/>
        <v>2.4828735836087539</v>
      </c>
      <c r="K270" s="28">
        <f t="shared" si="23"/>
        <v>2.4800069429571505</v>
      </c>
      <c r="L270" s="28">
        <f t="shared" si="24"/>
        <v>0.89147286821705429</v>
      </c>
    </row>
    <row r="271" spans="1:12">
      <c r="A271" s="33" t="s">
        <v>854</v>
      </c>
      <c r="B271" s="27">
        <v>48.4</v>
      </c>
      <c r="C271" s="27">
        <v>52.4</v>
      </c>
      <c r="D271" s="27">
        <v>34.1</v>
      </c>
      <c r="E271" s="27">
        <f t="shared" si="20"/>
        <v>134.9</v>
      </c>
      <c r="F271" s="27">
        <v>36.799999999999997</v>
      </c>
      <c r="G271" s="27">
        <v>96.6</v>
      </c>
      <c r="H271" s="27">
        <v>71.7</v>
      </c>
      <c r="I271" s="27">
        <f t="shared" si="21"/>
        <v>205.09999999999997</v>
      </c>
      <c r="J271" s="28">
        <f t="shared" si="22"/>
        <v>2.1300119496719043</v>
      </c>
      <c r="K271" s="28">
        <f t="shared" si="23"/>
        <v>2.311965660368366</v>
      </c>
      <c r="L271" s="28">
        <f t="shared" si="24"/>
        <v>0.92366412213740456</v>
      </c>
    </row>
    <row r="272" spans="1:12">
      <c r="A272" s="33" t="s">
        <v>855</v>
      </c>
      <c r="B272" s="27">
        <v>39.799999999999997</v>
      </c>
      <c r="C272" s="27">
        <v>40.4</v>
      </c>
      <c r="D272" s="27">
        <v>22.6</v>
      </c>
      <c r="E272" s="27">
        <f t="shared" si="20"/>
        <v>102.79999999999998</v>
      </c>
      <c r="F272" s="27">
        <v>29.2</v>
      </c>
      <c r="G272" s="27">
        <v>82.6</v>
      </c>
      <c r="H272" s="27">
        <v>50.8</v>
      </c>
      <c r="I272" s="27">
        <f t="shared" si="21"/>
        <v>162.6</v>
      </c>
      <c r="J272" s="28">
        <f t="shared" si="22"/>
        <v>2.0119931146592567</v>
      </c>
      <c r="K272" s="28">
        <f t="shared" si="23"/>
        <v>2.2111205412580492</v>
      </c>
      <c r="L272" s="28">
        <f t="shared" si="24"/>
        <v>0.98514851485148514</v>
      </c>
    </row>
    <row r="273" spans="1:12">
      <c r="A273" s="33" t="s">
        <v>855</v>
      </c>
      <c r="B273" s="27">
        <v>40.4</v>
      </c>
      <c r="C273" s="27">
        <v>42.1</v>
      </c>
      <c r="D273" s="27">
        <v>23.2</v>
      </c>
      <c r="E273" s="27">
        <f t="shared" si="20"/>
        <v>105.7</v>
      </c>
      <c r="F273" s="27">
        <v>28.5</v>
      </c>
      <c r="G273" s="27">
        <v>81.2</v>
      </c>
      <c r="H273" s="27">
        <v>55.5</v>
      </c>
      <c r="I273" s="27">
        <f t="shared" si="21"/>
        <v>165.2</v>
      </c>
      <c r="J273" s="28">
        <f t="shared" si="22"/>
        <v>2.0240749873074262</v>
      </c>
      <c r="K273" s="28">
        <f t="shared" si="23"/>
        <v>2.2180100429843632</v>
      </c>
      <c r="L273" s="28">
        <f t="shared" si="24"/>
        <v>0.95961995249406173</v>
      </c>
    </row>
    <row r="274" spans="1:12">
      <c r="A274" s="33" t="s">
        <v>855</v>
      </c>
      <c r="B274" s="27">
        <v>37.4</v>
      </c>
      <c r="C274" s="27">
        <v>40.5</v>
      </c>
      <c r="D274" s="27">
        <v>22.6</v>
      </c>
      <c r="E274" s="27">
        <f t="shared" si="20"/>
        <v>100.5</v>
      </c>
      <c r="F274" s="27">
        <v>27.9</v>
      </c>
      <c r="G274" s="27">
        <v>75.900000000000006</v>
      </c>
      <c r="H274" s="27">
        <v>54.1</v>
      </c>
      <c r="I274" s="27">
        <f t="shared" si="21"/>
        <v>157.9</v>
      </c>
      <c r="J274" s="28">
        <f t="shared" si="22"/>
        <v>2.0021660617565078</v>
      </c>
      <c r="K274" s="28">
        <f t="shared" si="23"/>
        <v>2.1983821300082944</v>
      </c>
      <c r="L274" s="28">
        <f t="shared" si="24"/>
        <v>0.92345679012345672</v>
      </c>
    </row>
    <row r="275" spans="1:12">
      <c r="A275" s="33" t="s">
        <v>856</v>
      </c>
      <c r="B275" s="27">
        <v>69.7</v>
      </c>
      <c r="C275" s="27">
        <v>77.2</v>
      </c>
      <c r="D275" s="27">
        <v>41.1</v>
      </c>
      <c r="E275" s="27">
        <f t="shared" si="20"/>
        <v>188</v>
      </c>
      <c r="F275" s="27">
        <v>37.799999999999997</v>
      </c>
      <c r="G275" s="27">
        <v>98.3</v>
      </c>
      <c r="H275" s="27">
        <v>82.6</v>
      </c>
      <c r="I275" s="27">
        <f t="shared" si="21"/>
        <v>218.7</v>
      </c>
      <c r="J275" s="28">
        <f t="shared" si="22"/>
        <v>2.27415784926368</v>
      </c>
      <c r="K275" s="28">
        <f t="shared" si="23"/>
        <v>2.3398487830376369</v>
      </c>
      <c r="L275" s="28">
        <f t="shared" si="24"/>
        <v>0.90284974093264247</v>
      </c>
    </row>
    <row r="276" spans="1:12">
      <c r="A276" s="33" t="s">
        <v>856</v>
      </c>
      <c r="B276" s="27">
        <v>73.3</v>
      </c>
      <c r="C276" s="27">
        <v>79.5</v>
      </c>
      <c r="D276" s="27">
        <v>42.9</v>
      </c>
      <c r="E276" s="27">
        <f t="shared" si="20"/>
        <v>195.70000000000002</v>
      </c>
      <c r="F276" s="27">
        <v>40.6</v>
      </c>
      <c r="G276" s="27">
        <v>92.2</v>
      </c>
      <c r="H276" s="27">
        <v>72.8</v>
      </c>
      <c r="I276" s="27">
        <f t="shared" si="21"/>
        <v>205.60000000000002</v>
      </c>
      <c r="J276" s="28">
        <f t="shared" si="22"/>
        <v>2.2915908256580013</v>
      </c>
      <c r="K276" s="28">
        <f t="shared" si="23"/>
        <v>2.3130231103232384</v>
      </c>
      <c r="L276" s="28">
        <f t="shared" si="24"/>
        <v>0.92201257861635222</v>
      </c>
    </row>
    <row r="277" spans="1:12">
      <c r="A277" s="33" t="s">
        <v>727</v>
      </c>
      <c r="B277" s="27">
        <v>49.8</v>
      </c>
      <c r="C277" s="27">
        <v>54</v>
      </c>
      <c r="D277" s="27">
        <v>30.1</v>
      </c>
      <c r="E277" s="27">
        <f t="shared" si="20"/>
        <v>133.9</v>
      </c>
      <c r="F277" s="27">
        <v>36.700000000000003</v>
      </c>
      <c r="G277" s="27">
        <v>65.8</v>
      </c>
      <c r="H277" s="27">
        <v>51.3</v>
      </c>
      <c r="I277" s="27">
        <f t="shared" si="21"/>
        <v>153.80000000000001</v>
      </c>
      <c r="J277" s="28">
        <f t="shared" si="22"/>
        <v>2.126780577012009</v>
      </c>
      <c r="K277" s="28">
        <f t="shared" si="23"/>
        <v>2.1869563354654122</v>
      </c>
      <c r="L277" s="28">
        <f t="shared" si="24"/>
        <v>0.92222222222222217</v>
      </c>
    </row>
    <row r="278" spans="1:12">
      <c r="A278" s="33" t="s">
        <v>727</v>
      </c>
      <c r="B278" s="27">
        <v>49.7</v>
      </c>
      <c r="C278" s="27">
        <v>53.6</v>
      </c>
      <c r="D278" s="27">
        <v>31.1</v>
      </c>
      <c r="E278" s="27">
        <f t="shared" si="20"/>
        <v>134.4</v>
      </c>
      <c r="F278" s="27">
        <v>36.299999999999997</v>
      </c>
      <c r="G278" s="27">
        <v>63.6</v>
      </c>
      <c r="H278" s="27">
        <v>53.2</v>
      </c>
      <c r="I278" s="27">
        <f t="shared" si="21"/>
        <v>153.10000000000002</v>
      </c>
      <c r="J278" s="28">
        <f t="shared" si="22"/>
        <v>2.1283992687178066</v>
      </c>
      <c r="K278" s="28">
        <f t="shared" si="23"/>
        <v>2.1849751906982613</v>
      </c>
      <c r="L278" s="28">
        <f t="shared" si="24"/>
        <v>0.92723880597014929</v>
      </c>
    </row>
    <row r="279" spans="1:12">
      <c r="A279" s="33" t="s">
        <v>728</v>
      </c>
      <c r="B279" s="27">
        <v>76.400000000000006</v>
      </c>
      <c r="C279" s="27">
        <v>80.900000000000006</v>
      </c>
      <c r="D279" s="27">
        <v>44.8</v>
      </c>
      <c r="E279" s="27">
        <f t="shared" si="20"/>
        <v>202.10000000000002</v>
      </c>
      <c r="F279" s="27">
        <v>44.5</v>
      </c>
      <c r="G279" s="27">
        <v>96.4</v>
      </c>
      <c r="H279" s="27">
        <v>75.900000000000006</v>
      </c>
      <c r="I279" s="27">
        <f t="shared" si="21"/>
        <v>216.8</v>
      </c>
      <c r="J279" s="28">
        <f t="shared" si="22"/>
        <v>2.3055663135153042</v>
      </c>
      <c r="K279" s="28">
        <f t="shared" si="23"/>
        <v>2.3360592778663491</v>
      </c>
      <c r="L279" s="28">
        <f t="shared" si="24"/>
        <v>0.94437577255871452</v>
      </c>
    </row>
    <row r="280" spans="1:12">
      <c r="A280" s="33" t="s">
        <v>729</v>
      </c>
      <c r="B280" s="27">
        <v>100.7</v>
      </c>
      <c r="C280" s="27">
        <v>108.7</v>
      </c>
      <c r="D280" s="27">
        <v>55</v>
      </c>
      <c r="E280" s="27">
        <f t="shared" si="20"/>
        <v>264.39999999999998</v>
      </c>
      <c r="F280" s="27">
        <v>59.6</v>
      </c>
      <c r="G280" s="27">
        <v>118.3</v>
      </c>
      <c r="H280" s="27">
        <v>96.6</v>
      </c>
      <c r="I280" s="27">
        <f t="shared" si="21"/>
        <v>274.5</v>
      </c>
      <c r="J280" s="28">
        <f t="shared" si="22"/>
        <v>2.4222614508136027</v>
      </c>
      <c r="K280" s="28">
        <f t="shared" si="23"/>
        <v>2.4385423487861106</v>
      </c>
      <c r="L280" s="28">
        <f t="shared" si="24"/>
        <v>0.92640294388224476</v>
      </c>
    </row>
    <row r="281" spans="1:12">
      <c r="A281" s="33" t="s">
        <v>730</v>
      </c>
      <c r="B281" s="27">
        <v>94.4</v>
      </c>
      <c r="C281" s="27">
        <v>100.9</v>
      </c>
      <c r="D281" s="27">
        <v>53.5</v>
      </c>
      <c r="E281" s="27">
        <f t="shared" si="20"/>
        <v>248.8</v>
      </c>
      <c r="F281" s="27">
        <v>54.9</v>
      </c>
      <c r="G281" s="27">
        <v>106.1</v>
      </c>
      <c r="H281" s="27">
        <v>85.4</v>
      </c>
      <c r="I281" s="27">
        <f t="shared" si="21"/>
        <v>246.4</v>
      </c>
      <c r="J281" s="28">
        <f t="shared" si="22"/>
        <v>2.3958503760187813</v>
      </c>
      <c r="K281" s="28">
        <f t="shared" si="23"/>
        <v>2.3916407034923877</v>
      </c>
      <c r="L281" s="28">
        <f t="shared" si="24"/>
        <v>0.93557978196233893</v>
      </c>
    </row>
    <row r="282" spans="1:12">
      <c r="A282" s="33" t="s">
        <v>730</v>
      </c>
      <c r="B282" s="27">
        <v>95.6</v>
      </c>
      <c r="C282" s="27">
        <v>99.1</v>
      </c>
      <c r="D282" s="27">
        <v>53.5</v>
      </c>
      <c r="E282" s="27">
        <f t="shared" si="20"/>
        <v>248.2</v>
      </c>
      <c r="F282" s="27">
        <v>54.6</v>
      </c>
      <c r="G282" s="27">
        <v>105</v>
      </c>
      <c r="H282" s="27">
        <v>80.8</v>
      </c>
      <c r="I282" s="27">
        <f t="shared" si="21"/>
        <v>240.39999999999998</v>
      </c>
      <c r="J282" s="28">
        <f t="shared" si="22"/>
        <v>2.3948017771627108</v>
      </c>
      <c r="K282" s="28">
        <f t="shared" si="23"/>
        <v>2.3809344633307017</v>
      </c>
      <c r="L282" s="28">
        <f t="shared" si="24"/>
        <v>0.9646821392532795</v>
      </c>
    </row>
    <row r="283" spans="1:12">
      <c r="A283" s="33" t="s">
        <v>731</v>
      </c>
      <c r="B283" s="27">
        <v>40.4</v>
      </c>
      <c r="C283" s="27">
        <v>42.3</v>
      </c>
      <c r="E283" s="27">
        <f t="shared" si="20"/>
        <v>82.699999999999989</v>
      </c>
      <c r="F283" s="27">
        <v>25.9</v>
      </c>
      <c r="G283" s="27">
        <v>64.2</v>
      </c>
      <c r="H283" s="27">
        <v>53.7</v>
      </c>
      <c r="I283" s="27">
        <f t="shared" si="21"/>
        <v>143.80000000000001</v>
      </c>
      <c r="J283" s="28">
        <f t="shared" si="22"/>
        <v>1.9175055095525466</v>
      </c>
      <c r="K283" s="28">
        <f t="shared" si="23"/>
        <v>2.1577588860468637</v>
      </c>
      <c r="L283" s="28">
        <f t="shared" si="24"/>
        <v>0.95508274231678492</v>
      </c>
    </row>
    <row r="284" spans="1:12">
      <c r="A284" s="33" t="s">
        <v>731</v>
      </c>
      <c r="B284" s="27">
        <v>42.7</v>
      </c>
      <c r="C284" s="27">
        <v>44.1</v>
      </c>
      <c r="D284" s="27">
        <v>25.5</v>
      </c>
      <c r="E284" s="27">
        <f t="shared" si="20"/>
        <v>112.30000000000001</v>
      </c>
      <c r="F284" s="27">
        <v>27.7</v>
      </c>
      <c r="G284" s="27">
        <v>64.599999999999994</v>
      </c>
      <c r="H284" s="27">
        <v>52.1</v>
      </c>
      <c r="I284" s="27">
        <f t="shared" si="21"/>
        <v>144.4</v>
      </c>
      <c r="J284" s="28">
        <f t="shared" si="22"/>
        <v>2.0503797562614579</v>
      </c>
      <c r="K284" s="28">
        <f t="shared" si="23"/>
        <v>2.1595671932336202</v>
      </c>
      <c r="L284" s="28">
        <f t="shared" si="24"/>
        <v>0.96825396825396826</v>
      </c>
    </row>
    <row r="285" spans="1:12">
      <c r="A285" s="33" t="s">
        <v>731</v>
      </c>
      <c r="B285" s="27">
        <v>40.700000000000003</v>
      </c>
      <c r="C285" s="27">
        <v>42.5</v>
      </c>
      <c r="D285" s="27">
        <v>25.8</v>
      </c>
      <c r="E285" s="27">
        <f t="shared" si="20"/>
        <v>109</v>
      </c>
      <c r="F285" s="27">
        <v>26.7</v>
      </c>
      <c r="G285" s="27">
        <v>63.5</v>
      </c>
      <c r="H285" s="27">
        <v>50.1</v>
      </c>
      <c r="I285" s="27">
        <f t="shared" si="21"/>
        <v>140.30000000000001</v>
      </c>
      <c r="J285" s="28">
        <f t="shared" si="22"/>
        <v>2.0374264979406238</v>
      </c>
      <c r="K285" s="28">
        <f t="shared" si="23"/>
        <v>2.1470576710283598</v>
      </c>
      <c r="L285" s="28">
        <f t="shared" si="24"/>
        <v>0.95764705882352952</v>
      </c>
    </row>
    <row r="286" spans="1:12">
      <c r="A286" s="33" t="s">
        <v>732</v>
      </c>
      <c r="B286" s="27">
        <v>51.9</v>
      </c>
      <c r="C286" s="27">
        <v>54.3</v>
      </c>
      <c r="D286" s="27">
        <v>31.8</v>
      </c>
      <c r="E286" s="27">
        <f t="shared" si="20"/>
        <v>138</v>
      </c>
      <c r="F286" s="27">
        <v>31.9</v>
      </c>
      <c r="G286" s="27">
        <v>114.4</v>
      </c>
      <c r="H286" s="27">
        <v>104.6</v>
      </c>
      <c r="I286" s="27">
        <f t="shared" si="21"/>
        <v>250.9</v>
      </c>
      <c r="J286" s="28">
        <f t="shared" si="22"/>
        <v>2.1398790864012365</v>
      </c>
      <c r="K286" s="28">
        <f t="shared" si="23"/>
        <v>2.3995006613146104</v>
      </c>
      <c r="L286" s="28">
        <f t="shared" si="24"/>
        <v>0.95580110497237569</v>
      </c>
    </row>
    <row r="287" spans="1:12">
      <c r="A287" s="33" t="s">
        <v>732</v>
      </c>
      <c r="B287" s="27">
        <v>56.3</v>
      </c>
      <c r="C287" s="27">
        <v>59.7</v>
      </c>
      <c r="D287" s="27">
        <v>35.200000000000003</v>
      </c>
      <c r="E287" s="27">
        <f t="shared" si="20"/>
        <v>151.19999999999999</v>
      </c>
      <c r="F287" s="27">
        <v>33.799999999999997</v>
      </c>
      <c r="G287" s="27">
        <v>135</v>
      </c>
      <c r="H287" s="27">
        <v>132</v>
      </c>
      <c r="I287" s="27">
        <f t="shared" si="21"/>
        <v>300.8</v>
      </c>
      <c r="J287" s="28">
        <f t="shared" si="22"/>
        <v>2.1795517911651876</v>
      </c>
      <c r="K287" s="28">
        <f t="shared" si="23"/>
        <v>2.4782778319196046</v>
      </c>
      <c r="L287" s="28">
        <f t="shared" si="24"/>
        <v>0.9430485762144053</v>
      </c>
    </row>
    <row r="288" spans="1:12">
      <c r="A288" s="33" t="s">
        <v>732</v>
      </c>
      <c r="B288" s="27">
        <v>59.8</v>
      </c>
      <c r="C288" s="27">
        <v>62.3</v>
      </c>
      <c r="D288" s="27">
        <v>36.799999999999997</v>
      </c>
      <c r="E288" s="27">
        <f t="shared" si="20"/>
        <v>158.89999999999998</v>
      </c>
      <c r="F288" s="27">
        <v>34.200000000000003</v>
      </c>
      <c r="G288" s="27">
        <v>129</v>
      </c>
      <c r="H288" s="27">
        <v>124</v>
      </c>
      <c r="I288" s="27">
        <f t="shared" si="21"/>
        <v>287.2</v>
      </c>
      <c r="J288" s="28">
        <f t="shared" si="22"/>
        <v>2.2011238972073794</v>
      </c>
      <c r="K288" s="28">
        <f t="shared" si="23"/>
        <v>2.4581844355702627</v>
      </c>
      <c r="L288" s="28">
        <f t="shared" si="24"/>
        <v>0.9598715890850722</v>
      </c>
    </row>
    <row r="289" spans="1:12">
      <c r="A289" s="33" t="s">
        <v>733</v>
      </c>
      <c r="B289" s="27">
        <v>50.4</v>
      </c>
      <c r="C289" s="27">
        <v>51.1</v>
      </c>
      <c r="D289" s="27">
        <v>28.7</v>
      </c>
      <c r="E289" s="27">
        <f t="shared" ref="E289:E352" si="25">SUM(B289:D289)</f>
        <v>130.19999999999999</v>
      </c>
      <c r="F289" s="27">
        <v>28.7</v>
      </c>
      <c r="G289" s="27">
        <v>101</v>
      </c>
      <c r="H289" s="27">
        <v>78.5</v>
      </c>
      <c r="I289" s="27">
        <f t="shared" ref="I289:I352" si="26">SUM(F289:H289)</f>
        <v>208.2</v>
      </c>
      <c r="J289" s="28">
        <f t="shared" ref="J289:J352" si="27">LOG10(E289)</f>
        <v>2.114610984232173</v>
      </c>
      <c r="K289" s="28">
        <f t="shared" ref="K289:K352" si="28">LOG10(I289)</f>
        <v>2.3184807251745174</v>
      </c>
      <c r="L289" s="28">
        <f t="shared" si="24"/>
        <v>0.98630136986301364</v>
      </c>
    </row>
    <row r="290" spans="1:12">
      <c r="A290" s="33" t="s">
        <v>734</v>
      </c>
      <c r="B290" s="27">
        <v>56.4</v>
      </c>
      <c r="C290" s="27">
        <v>60</v>
      </c>
      <c r="D290" s="27">
        <v>32.6</v>
      </c>
      <c r="E290" s="27">
        <f t="shared" si="25"/>
        <v>149</v>
      </c>
      <c r="F290" s="27">
        <v>32.4</v>
      </c>
      <c r="G290" s="27">
        <v>124</v>
      </c>
      <c r="H290" s="27">
        <v>119</v>
      </c>
      <c r="I290" s="27">
        <f t="shared" si="26"/>
        <v>275.39999999999998</v>
      </c>
      <c r="J290" s="28">
        <f t="shared" si="27"/>
        <v>2.173186268412274</v>
      </c>
      <c r="K290" s="28">
        <f t="shared" si="28"/>
        <v>2.4399639359209049</v>
      </c>
      <c r="L290" s="28">
        <f t="shared" ref="L290:L353" si="29">B290/C290</f>
        <v>0.94</v>
      </c>
    </row>
    <row r="291" spans="1:12">
      <c r="A291" s="33" t="s">
        <v>735</v>
      </c>
      <c r="B291" s="27">
        <v>69.5</v>
      </c>
      <c r="C291" s="27">
        <v>68.8</v>
      </c>
      <c r="D291" s="27">
        <v>39.799999999999997</v>
      </c>
      <c r="E291" s="27">
        <f t="shared" si="25"/>
        <v>178.10000000000002</v>
      </c>
      <c r="F291" s="27">
        <v>36.799999999999997</v>
      </c>
      <c r="G291" s="27">
        <v>108</v>
      </c>
      <c r="H291" s="27">
        <v>90.7</v>
      </c>
      <c r="I291" s="27">
        <f t="shared" si="26"/>
        <v>235.5</v>
      </c>
      <c r="J291" s="28">
        <f t="shared" si="27"/>
        <v>2.2506639194632436</v>
      </c>
      <c r="K291" s="28">
        <f t="shared" si="28"/>
        <v>2.3719909114649149</v>
      </c>
      <c r="L291" s="28">
        <f t="shared" si="29"/>
        <v>1.0101744186046513</v>
      </c>
    </row>
    <row r="292" spans="1:12">
      <c r="A292" s="33" t="s">
        <v>735</v>
      </c>
      <c r="B292" s="27">
        <v>70.400000000000006</v>
      </c>
      <c r="C292" s="27">
        <v>70.7</v>
      </c>
      <c r="D292" s="27">
        <v>41</v>
      </c>
      <c r="E292" s="27">
        <f t="shared" si="25"/>
        <v>182.10000000000002</v>
      </c>
      <c r="F292" s="27">
        <v>38.299999999999997</v>
      </c>
      <c r="G292" s="27">
        <v>120.3</v>
      </c>
      <c r="H292" s="27">
        <v>86.7</v>
      </c>
      <c r="I292" s="27">
        <f t="shared" si="26"/>
        <v>245.3</v>
      </c>
      <c r="J292" s="28">
        <f t="shared" si="27"/>
        <v>2.2603099457949201</v>
      </c>
      <c r="K292" s="28">
        <f t="shared" si="28"/>
        <v>2.3896975482063856</v>
      </c>
      <c r="L292" s="28">
        <f t="shared" si="29"/>
        <v>0.99575671852899583</v>
      </c>
    </row>
    <row r="293" spans="1:12">
      <c r="A293" s="33" t="s">
        <v>735</v>
      </c>
      <c r="B293" s="27">
        <v>65.7</v>
      </c>
      <c r="C293" s="27">
        <v>66.099999999999994</v>
      </c>
      <c r="D293" s="27">
        <v>39</v>
      </c>
      <c r="E293" s="27">
        <f t="shared" si="25"/>
        <v>170.8</v>
      </c>
      <c r="F293" s="27">
        <v>36.6</v>
      </c>
      <c r="G293" s="27">
        <v>107.4</v>
      </c>
      <c r="H293" s="27">
        <v>82.7</v>
      </c>
      <c r="I293" s="27">
        <f t="shared" si="26"/>
        <v>226.7</v>
      </c>
      <c r="J293" s="28">
        <f t="shared" si="27"/>
        <v>2.2324878663529861</v>
      </c>
      <c r="K293" s="28">
        <f t="shared" si="28"/>
        <v>2.3554515201265174</v>
      </c>
      <c r="L293" s="28">
        <f t="shared" si="29"/>
        <v>0.99394856278366128</v>
      </c>
    </row>
    <row r="294" spans="1:12">
      <c r="A294" s="33" t="s">
        <v>735</v>
      </c>
      <c r="B294" s="27">
        <v>70.400000000000006</v>
      </c>
      <c r="C294" s="27">
        <v>73.900000000000006</v>
      </c>
      <c r="D294" s="27">
        <v>43.5</v>
      </c>
      <c r="E294" s="27">
        <f t="shared" si="25"/>
        <v>187.8</v>
      </c>
      <c r="F294" s="27">
        <v>40.1</v>
      </c>
      <c r="G294" s="27">
        <v>115.1</v>
      </c>
      <c r="H294" s="27">
        <v>97.9</v>
      </c>
      <c r="I294" s="27">
        <f t="shared" si="26"/>
        <v>253.1</v>
      </c>
      <c r="J294" s="28">
        <f t="shared" si="27"/>
        <v>2.2736955879300922</v>
      </c>
      <c r="K294" s="28">
        <f t="shared" si="28"/>
        <v>2.4032921451582543</v>
      </c>
      <c r="L294" s="28">
        <f t="shared" si="29"/>
        <v>0.95263870094722602</v>
      </c>
    </row>
    <row r="295" spans="1:12">
      <c r="A295" s="33" t="s">
        <v>735</v>
      </c>
      <c r="B295" s="27">
        <v>68.900000000000006</v>
      </c>
      <c r="C295" s="27">
        <v>69.3</v>
      </c>
      <c r="D295" s="27">
        <v>39.9</v>
      </c>
      <c r="E295" s="27">
        <f t="shared" si="25"/>
        <v>178.1</v>
      </c>
      <c r="F295" s="27">
        <v>37.200000000000003</v>
      </c>
      <c r="G295" s="27">
        <v>106.6</v>
      </c>
      <c r="H295" s="27">
        <v>91.1</v>
      </c>
      <c r="I295" s="27">
        <f t="shared" si="26"/>
        <v>234.9</v>
      </c>
      <c r="J295" s="28">
        <f t="shared" si="27"/>
        <v>2.2506639194632436</v>
      </c>
      <c r="K295" s="28">
        <f t="shared" si="28"/>
        <v>2.370883016777606</v>
      </c>
      <c r="L295" s="28">
        <f t="shared" si="29"/>
        <v>0.99422799422799435</v>
      </c>
    </row>
    <row r="296" spans="1:12">
      <c r="A296" s="33" t="s">
        <v>735</v>
      </c>
      <c r="B296" s="27">
        <v>71.7</v>
      </c>
      <c r="C296" s="27">
        <v>71.8</v>
      </c>
      <c r="D296" s="27">
        <v>40.700000000000003</v>
      </c>
      <c r="E296" s="27">
        <f t="shared" si="25"/>
        <v>184.2</v>
      </c>
      <c r="F296" s="27">
        <v>38.5</v>
      </c>
      <c r="G296" s="27">
        <v>111.7</v>
      </c>
      <c r="H296" s="27">
        <v>94.2</v>
      </c>
      <c r="I296" s="27">
        <f t="shared" si="26"/>
        <v>244.39999999999998</v>
      </c>
      <c r="J296" s="28">
        <f t="shared" si="27"/>
        <v>2.2652896258608299</v>
      </c>
      <c r="K296" s="28">
        <f t="shared" si="28"/>
        <v>2.3881012015705165</v>
      </c>
      <c r="L296" s="28">
        <f t="shared" si="29"/>
        <v>0.998607242339833</v>
      </c>
    </row>
    <row r="297" spans="1:12">
      <c r="A297" s="33" t="s">
        <v>736</v>
      </c>
      <c r="B297" s="27">
        <v>28.2</v>
      </c>
      <c r="C297" s="27">
        <v>28.3</v>
      </c>
      <c r="D297" s="27">
        <v>18.100000000000001</v>
      </c>
      <c r="E297" s="27">
        <f t="shared" si="25"/>
        <v>74.599999999999994</v>
      </c>
      <c r="F297" s="27">
        <v>15.9</v>
      </c>
      <c r="G297" s="27">
        <v>32.1</v>
      </c>
      <c r="H297" s="27">
        <v>21.1</v>
      </c>
      <c r="I297" s="27">
        <f t="shared" si="26"/>
        <v>69.099999999999994</v>
      </c>
      <c r="J297" s="28">
        <f t="shared" si="27"/>
        <v>1.8727388274726688</v>
      </c>
      <c r="K297" s="28">
        <f t="shared" si="28"/>
        <v>1.8394780473741983</v>
      </c>
      <c r="L297" s="28">
        <f t="shared" si="29"/>
        <v>0.99646643109540634</v>
      </c>
    </row>
    <row r="298" spans="1:12">
      <c r="A298" s="33" t="s">
        <v>737</v>
      </c>
      <c r="B298" s="27">
        <v>33.6</v>
      </c>
      <c r="C298" s="27">
        <v>33</v>
      </c>
      <c r="D298" s="27">
        <v>20.100000000000001</v>
      </c>
      <c r="E298" s="27">
        <f t="shared" si="25"/>
        <v>86.699999999999989</v>
      </c>
      <c r="F298" s="27">
        <v>19.3</v>
      </c>
      <c r="G298" s="27">
        <v>37.4</v>
      </c>
      <c r="H298" s="27">
        <v>21.8</v>
      </c>
      <c r="I298" s="27">
        <f t="shared" si="26"/>
        <v>78.5</v>
      </c>
      <c r="J298" s="28">
        <f t="shared" si="27"/>
        <v>1.9380190974762102</v>
      </c>
      <c r="K298" s="28">
        <f t="shared" si="28"/>
        <v>1.8948696567452525</v>
      </c>
      <c r="L298" s="28">
        <f t="shared" si="29"/>
        <v>1.0181818181818183</v>
      </c>
    </row>
    <row r="299" spans="1:12">
      <c r="A299" s="33" t="s">
        <v>738</v>
      </c>
      <c r="B299" s="27">
        <v>70.2</v>
      </c>
      <c r="C299" s="27">
        <v>72.2</v>
      </c>
      <c r="D299" s="27">
        <v>36.6</v>
      </c>
      <c r="E299" s="27">
        <f t="shared" si="25"/>
        <v>179</v>
      </c>
      <c r="F299" s="27">
        <v>41.8</v>
      </c>
      <c r="G299" s="27">
        <v>98.7</v>
      </c>
      <c r="H299" s="27">
        <v>92.2</v>
      </c>
      <c r="I299" s="27">
        <f t="shared" si="26"/>
        <v>232.7</v>
      </c>
      <c r="J299" s="28">
        <f t="shared" si="27"/>
        <v>2.2528530309798933</v>
      </c>
      <c r="K299" s="28">
        <f t="shared" si="28"/>
        <v>2.3667963832867298</v>
      </c>
      <c r="L299" s="28">
        <f t="shared" si="29"/>
        <v>0.97229916897506929</v>
      </c>
    </row>
    <row r="300" spans="1:12">
      <c r="A300" s="33" t="s">
        <v>739</v>
      </c>
      <c r="B300" s="27">
        <v>71.900000000000006</v>
      </c>
      <c r="C300" s="27">
        <v>76.2</v>
      </c>
      <c r="D300" s="27">
        <v>36.700000000000003</v>
      </c>
      <c r="E300" s="27">
        <f t="shared" si="25"/>
        <v>184.8</v>
      </c>
      <c r="F300" s="27">
        <v>48.7</v>
      </c>
      <c r="G300" s="27">
        <v>102.3</v>
      </c>
      <c r="H300" s="27">
        <v>88.2</v>
      </c>
      <c r="I300" s="27">
        <f t="shared" si="26"/>
        <v>239.2</v>
      </c>
      <c r="J300" s="28">
        <f t="shared" si="27"/>
        <v>2.2667019668840878</v>
      </c>
      <c r="K300" s="28">
        <f t="shared" si="28"/>
        <v>2.3787611753163733</v>
      </c>
      <c r="L300" s="28">
        <f t="shared" si="29"/>
        <v>0.94356955380577434</v>
      </c>
    </row>
    <row r="301" spans="1:12">
      <c r="A301" s="33" t="s">
        <v>739</v>
      </c>
      <c r="B301" s="27">
        <v>82.4</v>
      </c>
      <c r="C301" s="27">
        <v>88.7</v>
      </c>
      <c r="D301" s="27">
        <v>43.4</v>
      </c>
      <c r="E301" s="27">
        <f t="shared" si="25"/>
        <v>214.50000000000003</v>
      </c>
      <c r="F301" s="27">
        <v>52.2</v>
      </c>
      <c r="G301" s="27">
        <v>115.1</v>
      </c>
      <c r="H301" s="27">
        <v>95.1</v>
      </c>
      <c r="I301" s="27">
        <f t="shared" si="26"/>
        <v>262.39999999999998</v>
      </c>
      <c r="J301" s="28">
        <f t="shared" si="27"/>
        <v>2.3314272965207432</v>
      </c>
      <c r="K301" s="28">
        <f t="shared" si="28"/>
        <v>2.4189638307036225</v>
      </c>
      <c r="L301" s="28">
        <f t="shared" si="29"/>
        <v>0.92897406989853437</v>
      </c>
    </row>
    <row r="302" spans="1:12">
      <c r="A302" s="33" t="s">
        <v>740</v>
      </c>
      <c r="B302" s="27">
        <v>99.9</v>
      </c>
      <c r="C302" s="27">
        <v>104.8</v>
      </c>
      <c r="D302" s="27">
        <v>46.9</v>
      </c>
      <c r="E302" s="27">
        <f t="shared" si="25"/>
        <v>251.6</v>
      </c>
      <c r="F302" s="27">
        <v>58.6</v>
      </c>
      <c r="G302" s="27">
        <v>142.6</v>
      </c>
      <c r="H302" s="27">
        <v>129.80000000000001</v>
      </c>
      <c r="I302" s="27">
        <f t="shared" si="26"/>
        <v>331</v>
      </c>
      <c r="J302" s="28">
        <f t="shared" si="27"/>
        <v>2.4007106367732312</v>
      </c>
      <c r="K302" s="28">
        <f t="shared" si="28"/>
        <v>2.5198279937757189</v>
      </c>
      <c r="L302" s="28">
        <f t="shared" si="29"/>
        <v>0.95324427480916041</v>
      </c>
    </row>
    <row r="303" spans="1:12">
      <c r="A303" s="33" t="s">
        <v>677</v>
      </c>
      <c r="B303" s="27">
        <v>140.30000000000001</v>
      </c>
      <c r="C303" s="27">
        <v>137</v>
      </c>
      <c r="D303" s="27">
        <v>70.5</v>
      </c>
      <c r="E303" s="27">
        <f t="shared" si="25"/>
        <v>347.8</v>
      </c>
      <c r="F303" s="27">
        <v>63</v>
      </c>
      <c r="G303" s="27">
        <v>109.2</v>
      </c>
      <c r="H303" s="27">
        <v>72.5</v>
      </c>
      <c r="I303" s="27">
        <f t="shared" si="26"/>
        <v>244.7</v>
      </c>
      <c r="J303" s="28">
        <f t="shared" si="27"/>
        <v>2.5413295776666938</v>
      </c>
      <c r="K303" s="28">
        <f t="shared" si="28"/>
        <v>2.3886339693517891</v>
      </c>
      <c r="L303" s="28">
        <f t="shared" si="29"/>
        <v>1.024087591240876</v>
      </c>
    </row>
    <row r="304" spans="1:12">
      <c r="A304" s="33" t="s">
        <v>678</v>
      </c>
      <c r="B304" s="27">
        <v>96.1</v>
      </c>
      <c r="C304" s="27">
        <v>97.2</v>
      </c>
      <c r="D304" s="27">
        <v>49.4</v>
      </c>
      <c r="E304" s="27">
        <f t="shared" si="25"/>
        <v>242.70000000000002</v>
      </c>
      <c r="F304" s="27">
        <v>36.4</v>
      </c>
      <c r="G304" s="27">
        <v>66.3</v>
      </c>
      <c r="H304" s="27">
        <v>42.7</v>
      </c>
      <c r="I304" s="27">
        <f t="shared" si="26"/>
        <v>145.39999999999998</v>
      </c>
      <c r="J304" s="28">
        <f t="shared" si="27"/>
        <v>2.3850697763319348</v>
      </c>
      <c r="K304" s="28">
        <f t="shared" si="28"/>
        <v>2.162564406523019</v>
      </c>
      <c r="L304" s="28">
        <f t="shared" si="29"/>
        <v>0.98868312757201637</v>
      </c>
    </row>
    <row r="305" spans="1:12">
      <c r="A305" s="33" t="s">
        <v>679</v>
      </c>
      <c r="B305" s="27">
        <v>139.9</v>
      </c>
      <c r="C305" s="27">
        <v>148.5</v>
      </c>
      <c r="D305" s="27">
        <v>78.3</v>
      </c>
      <c r="E305" s="27">
        <f t="shared" si="25"/>
        <v>366.7</v>
      </c>
      <c r="F305" s="27">
        <v>58.3</v>
      </c>
      <c r="G305" s="27">
        <v>116</v>
      </c>
      <c r="H305" s="27">
        <v>70.5</v>
      </c>
      <c r="I305" s="27">
        <f t="shared" si="26"/>
        <v>244.8</v>
      </c>
      <c r="J305" s="28">
        <f t="shared" si="27"/>
        <v>2.5643109099606027</v>
      </c>
      <c r="K305" s="28">
        <f t="shared" si="28"/>
        <v>2.3888114134735234</v>
      </c>
      <c r="L305" s="28">
        <f t="shared" si="29"/>
        <v>0.94208754208754208</v>
      </c>
    </row>
    <row r="306" spans="1:12">
      <c r="A306" s="33" t="s">
        <v>680</v>
      </c>
      <c r="B306" s="27">
        <v>91.7</v>
      </c>
      <c r="C306" s="27">
        <v>100</v>
      </c>
      <c r="D306" s="27">
        <v>52.5</v>
      </c>
      <c r="E306" s="27">
        <f t="shared" si="25"/>
        <v>244.2</v>
      </c>
      <c r="F306" s="27">
        <v>36.700000000000003</v>
      </c>
      <c r="G306" s="27">
        <v>73</v>
      </c>
      <c r="H306" s="27">
        <v>51.7</v>
      </c>
      <c r="I306" s="27">
        <f t="shared" si="26"/>
        <v>161.4</v>
      </c>
      <c r="J306" s="28">
        <f t="shared" si="27"/>
        <v>2.3877456596088638</v>
      </c>
      <c r="K306" s="28">
        <f t="shared" si="28"/>
        <v>2.2079035303860515</v>
      </c>
      <c r="L306" s="28">
        <f t="shared" si="29"/>
        <v>0.91700000000000004</v>
      </c>
    </row>
    <row r="307" spans="1:12">
      <c r="A307" s="33" t="s">
        <v>681</v>
      </c>
      <c r="B307" s="27">
        <v>144</v>
      </c>
      <c r="C307" s="27">
        <v>155</v>
      </c>
      <c r="D307" s="27">
        <v>80</v>
      </c>
      <c r="E307" s="27">
        <f t="shared" si="25"/>
        <v>379</v>
      </c>
      <c r="F307" s="27">
        <v>67</v>
      </c>
      <c r="G307" s="27">
        <v>126</v>
      </c>
      <c r="H307" s="27">
        <v>78</v>
      </c>
      <c r="I307" s="27">
        <f t="shared" si="26"/>
        <v>271</v>
      </c>
      <c r="J307" s="28">
        <f t="shared" si="27"/>
        <v>2.5786392099680722</v>
      </c>
      <c r="K307" s="28">
        <f t="shared" si="28"/>
        <v>2.4329692908744058</v>
      </c>
      <c r="L307" s="28">
        <f t="shared" si="29"/>
        <v>0.92903225806451617</v>
      </c>
    </row>
    <row r="308" spans="1:12">
      <c r="A308" s="33" t="s">
        <v>682</v>
      </c>
      <c r="B308" s="27">
        <v>118</v>
      </c>
      <c r="C308" s="27">
        <v>125</v>
      </c>
      <c r="D308" s="27">
        <v>67</v>
      </c>
      <c r="E308" s="27">
        <f t="shared" si="25"/>
        <v>310</v>
      </c>
      <c r="F308" s="27">
        <v>55</v>
      </c>
      <c r="G308" s="27">
        <v>99</v>
      </c>
      <c r="H308" s="27">
        <v>60</v>
      </c>
      <c r="I308" s="27">
        <f t="shared" si="26"/>
        <v>214</v>
      </c>
      <c r="J308" s="28">
        <f t="shared" si="27"/>
        <v>2.4913616938342726</v>
      </c>
      <c r="K308" s="28">
        <f t="shared" si="28"/>
        <v>2.330413773349191</v>
      </c>
      <c r="L308" s="28">
        <f t="shared" si="29"/>
        <v>0.94399999999999995</v>
      </c>
    </row>
    <row r="309" spans="1:12">
      <c r="A309" s="33" t="s">
        <v>510</v>
      </c>
      <c r="B309" s="27">
        <v>150.80000000000001</v>
      </c>
      <c r="C309" s="27">
        <v>165</v>
      </c>
      <c r="D309" s="27">
        <v>85.1</v>
      </c>
      <c r="E309" s="27">
        <f t="shared" si="25"/>
        <v>400.9</v>
      </c>
      <c r="F309" s="27">
        <v>65.400000000000006</v>
      </c>
      <c r="G309" s="27">
        <v>125.1</v>
      </c>
      <c r="H309" s="27">
        <v>80.400000000000006</v>
      </c>
      <c r="I309" s="27">
        <f t="shared" si="26"/>
        <v>270.89999999999998</v>
      </c>
      <c r="J309" s="28">
        <f t="shared" si="27"/>
        <v>2.6030360562505215</v>
      </c>
      <c r="K309" s="28">
        <f t="shared" si="28"/>
        <v>2.4328090050331683</v>
      </c>
      <c r="L309" s="28">
        <f t="shared" si="29"/>
        <v>0.91393939393939405</v>
      </c>
    </row>
    <row r="310" spans="1:12">
      <c r="A310" s="33" t="s">
        <v>511</v>
      </c>
      <c r="B310" s="27">
        <v>83</v>
      </c>
      <c r="C310" s="27">
        <v>88</v>
      </c>
      <c r="D310" s="27">
        <v>48</v>
      </c>
      <c r="E310" s="27">
        <f t="shared" si="25"/>
        <v>219</v>
      </c>
      <c r="F310" s="27">
        <v>35</v>
      </c>
      <c r="G310" s="27">
        <v>64</v>
      </c>
      <c r="H310" s="27">
        <v>32</v>
      </c>
      <c r="I310" s="27">
        <f t="shared" si="26"/>
        <v>131</v>
      </c>
      <c r="J310" s="28">
        <f t="shared" si="27"/>
        <v>2.3404441148401185</v>
      </c>
      <c r="K310" s="28">
        <f t="shared" si="28"/>
        <v>2.1172712956557644</v>
      </c>
      <c r="L310" s="28">
        <f t="shared" si="29"/>
        <v>0.94318181818181823</v>
      </c>
    </row>
    <row r="311" spans="1:12">
      <c r="A311" s="33" t="s">
        <v>512</v>
      </c>
      <c r="B311" s="27">
        <v>63</v>
      </c>
      <c r="C311" s="27">
        <v>73</v>
      </c>
      <c r="D311" s="27">
        <v>38</v>
      </c>
      <c r="E311" s="27">
        <f t="shared" si="25"/>
        <v>174</v>
      </c>
      <c r="F311" s="27">
        <v>27</v>
      </c>
      <c r="G311" s="27">
        <v>44</v>
      </c>
      <c r="H311" s="27">
        <v>24</v>
      </c>
      <c r="I311" s="27">
        <f t="shared" si="26"/>
        <v>95</v>
      </c>
      <c r="J311" s="28">
        <f t="shared" si="27"/>
        <v>2.2405492482825999</v>
      </c>
      <c r="K311" s="28">
        <f t="shared" si="28"/>
        <v>1.9777236052888478</v>
      </c>
      <c r="L311" s="28">
        <f t="shared" si="29"/>
        <v>0.86301369863013699</v>
      </c>
    </row>
    <row r="312" spans="1:12">
      <c r="A312" s="33" t="s">
        <v>513</v>
      </c>
      <c r="B312" s="27">
        <v>54</v>
      </c>
      <c r="C312" s="27">
        <v>62</v>
      </c>
      <c r="D312" s="27">
        <v>33</v>
      </c>
      <c r="E312" s="27">
        <f t="shared" si="25"/>
        <v>149</v>
      </c>
      <c r="F312" s="27">
        <v>24</v>
      </c>
      <c r="G312" s="27">
        <v>40</v>
      </c>
      <c r="H312" s="27">
        <v>20</v>
      </c>
      <c r="I312" s="27">
        <f t="shared" si="26"/>
        <v>84</v>
      </c>
      <c r="J312" s="28">
        <f t="shared" si="27"/>
        <v>2.173186268412274</v>
      </c>
      <c r="K312" s="28">
        <f t="shared" si="28"/>
        <v>1.9242792860618816</v>
      </c>
      <c r="L312" s="28">
        <f t="shared" si="29"/>
        <v>0.87096774193548387</v>
      </c>
    </row>
    <row r="313" spans="1:12">
      <c r="A313" s="33" t="s">
        <v>514</v>
      </c>
      <c r="B313" s="27">
        <v>58</v>
      </c>
      <c r="C313" s="27">
        <v>67</v>
      </c>
      <c r="D313" s="27">
        <v>35</v>
      </c>
      <c r="E313" s="27">
        <f t="shared" si="25"/>
        <v>160</v>
      </c>
      <c r="F313" s="27">
        <v>27</v>
      </c>
      <c r="G313" s="27">
        <v>43</v>
      </c>
      <c r="H313" s="27">
        <v>20</v>
      </c>
      <c r="I313" s="27">
        <f t="shared" si="26"/>
        <v>90</v>
      </c>
      <c r="J313" s="28">
        <f t="shared" si="27"/>
        <v>2.2041199826559246</v>
      </c>
      <c r="K313" s="28">
        <f t="shared" si="28"/>
        <v>1.954242509439325</v>
      </c>
      <c r="L313" s="28">
        <f t="shared" si="29"/>
        <v>0.86567164179104472</v>
      </c>
    </row>
    <row r="314" spans="1:12">
      <c r="A314" s="33" t="s">
        <v>515</v>
      </c>
      <c r="B314" s="27">
        <v>88</v>
      </c>
      <c r="C314" s="27">
        <v>106</v>
      </c>
      <c r="D314" s="27">
        <v>53</v>
      </c>
      <c r="E314" s="27">
        <f t="shared" si="25"/>
        <v>247</v>
      </c>
      <c r="F314" s="27">
        <v>38</v>
      </c>
      <c r="G314" s="27">
        <v>64</v>
      </c>
      <c r="H314" s="27">
        <v>33</v>
      </c>
      <c r="I314" s="27">
        <f t="shared" si="26"/>
        <v>135</v>
      </c>
      <c r="J314" s="28">
        <f t="shared" si="27"/>
        <v>2.3926969532596658</v>
      </c>
      <c r="K314" s="28">
        <f t="shared" si="28"/>
        <v>2.1303337684950061</v>
      </c>
      <c r="L314" s="28">
        <f t="shared" si="29"/>
        <v>0.83018867924528306</v>
      </c>
    </row>
    <row r="315" spans="1:12">
      <c r="A315" s="33" t="s">
        <v>516</v>
      </c>
      <c r="B315" s="27">
        <v>75</v>
      </c>
      <c r="C315" s="27">
        <v>91</v>
      </c>
      <c r="D315" s="27">
        <v>46</v>
      </c>
      <c r="E315" s="27">
        <f t="shared" si="25"/>
        <v>212</v>
      </c>
      <c r="F315" s="27">
        <v>34</v>
      </c>
      <c r="G315" s="27">
        <v>55</v>
      </c>
      <c r="H315" s="27">
        <v>30</v>
      </c>
      <c r="I315" s="27">
        <f t="shared" si="26"/>
        <v>119</v>
      </c>
      <c r="J315" s="28">
        <f t="shared" si="27"/>
        <v>2.3263358609287512</v>
      </c>
      <c r="K315" s="28">
        <f t="shared" si="28"/>
        <v>2.0755469613925306</v>
      </c>
      <c r="L315" s="28">
        <f t="shared" si="29"/>
        <v>0.82417582417582413</v>
      </c>
    </row>
    <row r="316" spans="1:12">
      <c r="A316" s="33" t="s">
        <v>517</v>
      </c>
      <c r="B316" s="27">
        <v>77.2</v>
      </c>
      <c r="C316" s="27">
        <v>60.1</v>
      </c>
      <c r="D316" s="27">
        <v>41.6</v>
      </c>
      <c r="E316" s="27">
        <f t="shared" si="25"/>
        <v>178.9</v>
      </c>
      <c r="F316" s="27">
        <v>45.6</v>
      </c>
      <c r="G316" s="27">
        <v>71</v>
      </c>
      <c r="H316" s="27">
        <v>32.4</v>
      </c>
      <c r="I316" s="27">
        <f t="shared" si="26"/>
        <v>149</v>
      </c>
      <c r="J316" s="28">
        <f t="shared" si="27"/>
        <v>2.2526103405673732</v>
      </c>
      <c r="K316" s="28">
        <f t="shared" si="28"/>
        <v>2.173186268412274</v>
      </c>
      <c r="L316" s="28">
        <f t="shared" si="29"/>
        <v>1.2845257903494176</v>
      </c>
    </row>
    <row r="317" spans="1:12">
      <c r="A317" s="33" t="s">
        <v>517</v>
      </c>
      <c r="B317" s="27">
        <v>78</v>
      </c>
      <c r="C317" s="27">
        <v>61.7</v>
      </c>
      <c r="D317" s="27">
        <v>41.9</v>
      </c>
      <c r="E317" s="27">
        <f t="shared" si="25"/>
        <v>181.6</v>
      </c>
      <c r="F317" s="27">
        <v>42.5</v>
      </c>
      <c r="G317" s="27">
        <v>73.7</v>
      </c>
      <c r="H317" s="27">
        <v>33.200000000000003</v>
      </c>
      <c r="I317" s="27">
        <f t="shared" si="26"/>
        <v>149.4</v>
      </c>
      <c r="J317" s="28">
        <f t="shared" si="27"/>
        <v>2.2591158441850663</v>
      </c>
      <c r="K317" s="28">
        <f t="shared" si="28"/>
        <v>2.1743505974793802</v>
      </c>
      <c r="L317" s="28">
        <f t="shared" si="29"/>
        <v>1.2641815235008103</v>
      </c>
    </row>
    <row r="318" spans="1:12">
      <c r="A318" s="33" t="s">
        <v>517</v>
      </c>
      <c r="B318" s="27">
        <v>77.900000000000006</v>
      </c>
      <c r="C318" s="27">
        <v>60.9</v>
      </c>
      <c r="D318" s="27">
        <v>40.4</v>
      </c>
      <c r="E318" s="27">
        <f t="shared" si="25"/>
        <v>179.20000000000002</v>
      </c>
      <c r="F318" s="27">
        <v>42.9</v>
      </c>
      <c r="G318" s="27">
        <v>71.400000000000006</v>
      </c>
      <c r="H318" s="27">
        <v>35.9</v>
      </c>
      <c r="I318" s="27">
        <f t="shared" si="26"/>
        <v>150.20000000000002</v>
      </c>
      <c r="J318" s="28">
        <f t="shared" si="27"/>
        <v>2.2533380053261065</v>
      </c>
      <c r="K318" s="28">
        <f t="shared" si="28"/>
        <v>2.1766699326681498</v>
      </c>
      <c r="L318" s="28">
        <f t="shared" si="29"/>
        <v>1.2791461412151068</v>
      </c>
    </row>
    <row r="319" spans="1:12">
      <c r="A319" s="33" t="s">
        <v>518</v>
      </c>
      <c r="B319" s="27">
        <v>60.2</v>
      </c>
      <c r="C319" s="27">
        <v>49.7</v>
      </c>
      <c r="D319" s="27">
        <v>34.6</v>
      </c>
      <c r="E319" s="27">
        <f t="shared" si="25"/>
        <v>144.5</v>
      </c>
      <c r="F319" s="27">
        <v>36</v>
      </c>
      <c r="G319" s="27">
        <v>62.9</v>
      </c>
      <c r="H319" s="27">
        <v>32.5</v>
      </c>
      <c r="I319" s="27">
        <f t="shared" si="26"/>
        <v>131.4</v>
      </c>
      <c r="J319" s="28">
        <f t="shared" si="27"/>
        <v>2.1598678470925665</v>
      </c>
      <c r="K319" s="28">
        <f t="shared" si="28"/>
        <v>2.1185953652237619</v>
      </c>
      <c r="L319" s="28">
        <f t="shared" si="29"/>
        <v>1.2112676056338028</v>
      </c>
    </row>
    <row r="320" spans="1:12">
      <c r="A320" s="33" t="s">
        <v>519</v>
      </c>
      <c r="B320" s="27">
        <v>68.5</v>
      </c>
      <c r="C320" s="27">
        <v>54.6</v>
      </c>
      <c r="D320" s="27">
        <v>37.5</v>
      </c>
      <c r="E320" s="27">
        <f t="shared" si="25"/>
        <v>160.6</v>
      </c>
      <c r="F320" s="27">
        <v>40.799999999999997</v>
      </c>
      <c r="G320" s="27">
        <v>66.8</v>
      </c>
      <c r="H320" s="27">
        <v>30.4</v>
      </c>
      <c r="I320" s="27">
        <f t="shared" si="26"/>
        <v>138</v>
      </c>
      <c r="J320" s="28">
        <f t="shared" si="27"/>
        <v>2.2057455409426621</v>
      </c>
      <c r="K320" s="28">
        <f t="shared" si="28"/>
        <v>2.1398790864012365</v>
      </c>
      <c r="L320" s="28">
        <f t="shared" si="29"/>
        <v>1.2545787545787546</v>
      </c>
    </row>
    <row r="321" spans="1:12">
      <c r="A321" s="33" t="s">
        <v>519</v>
      </c>
      <c r="B321" s="27">
        <v>69.900000000000006</v>
      </c>
      <c r="C321" s="27">
        <v>55.2</v>
      </c>
      <c r="D321" s="27">
        <v>38</v>
      </c>
      <c r="E321" s="27">
        <f t="shared" si="25"/>
        <v>163.10000000000002</v>
      </c>
      <c r="F321" s="27">
        <v>41.2</v>
      </c>
      <c r="G321" s="27">
        <v>66.099999999999994</v>
      </c>
      <c r="H321" s="27">
        <v>30.9</v>
      </c>
      <c r="I321" s="27">
        <f t="shared" si="26"/>
        <v>138.19999999999999</v>
      </c>
      <c r="J321" s="28">
        <f t="shared" si="27"/>
        <v>2.2124539610402758</v>
      </c>
      <c r="K321" s="28">
        <f t="shared" si="28"/>
        <v>2.1405080430381798</v>
      </c>
      <c r="L321" s="28">
        <f t="shared" si="29"/>
        <v>1.2663043478260869</v>
      </c>
    </row>
    <row r="322" spans="1:12">
      <c r="A322" s="33" t="s">
        <v>519</v>
      </c>
      <c r="B322" s="27">
        <v>68.900000000000006</v>
      </c>
      <c r="C322" s="27">
        <v>53.1</v>
      </c>
      <c r="D322" s="27">
        <v>36.1</v>
      </c>
      <c r="E322" s="27">
        <f t="shared" si="25"/>
        <v>158.1</v>
      </c>
      <c r="F322" s="27">
        <v>40.299999999999997</v>
      </c>
      <c r="G322" s="27">
        <v>62.6</v>
      </c>
      <c r="H322" s="27">
        <v>28</v>
      </c>
      <c r="I322" s="27">
        <f t="shared" si="26"/>
        <v>130.9</v>
      </c>
      <c r="J322" s="28">
        <f t="shared" si="27"/>
        <v>2.1989318699322089</v>
      </c>
      <c r="K322" s="28">
        <f t="shared" si="28"/>
        <v>2.1169396465507559</v>
      </c>
      <c r="L322" s="28">
        <f t="shared" si="29"/>
        <v>1.2975517890772128</v>
      </c>
    </row>
    <row r="323" spans="1:12">
      <c r="A323" s="33" t="s">
        <v>520</v>
      </c>
      <c r="B323" s="27">
        <v>64.400000000000006</v>
      </c>
      <c r="C323" s="27">
        <v>49</v>
      </c>
      <c r="D323" s="27">
        <v>33.5</v>
      </c>
      <c r="E323" s="27">
        <f t="shared" si="25"/>
        <v>146.9</v>
      </c>
      <c r="F323" s="27">
        <v>38.9</v>
      </c>
      <c r="G323" s="27">
        <v>62.4</v>
      </c>
      <c r="H323" s="27">
        <v>27.3</v>
      </c>
      <c r="I323" s="27">
        <f t="shared" si="26"/>
        <v>128.6</v>
      </c>
      <c r="J323" s="28">
        <f t="shared" si="27"/>
        <v>2.1670217957902564</v>
      </c>
      <c r="K323" s="28">
        <f t="shared" si="28"/>
        <v>2.1092409685882032</v>
      </c>
      <c r="L323" s="28">
        <f t="shared" si="29"/>
        <v>1.3142857142857145</v>
      </c>
    </row>
    <row r="324" spans="1:12">
      <c r="A324" s="33" t="s">
        <v>520</v>
      </c>
      <c r="B324" s="27">
        <v>64.099999999999994</v>
      </c>
      <c r="C324" s="27">
        <v>49</v>
      </c>
      <c r="D324" s="27">
        <v>34.200000000000003</v>
      </c>
      <c r="E324" s="27">
        <f t="shared" si="25"/>
        <v>147.30000000000001</v>
      </c>
      <c r="F324" s="27">
        <v>38.799999999999997</v>
      </c>
      <c r="G324" s="27">
        <v>61.9</v>
      </c>
      <c r="H324" s="27">
        <v>27.1</v>
      </c>
      <c r="I324" s="27">
        <f t="shared" si="26"/>
        <v>127.79999999999998</v>
      </c>
      <c r="J324" s="28">
        <f t="shared" si="27"/>
        <v>2.1682027468426308</v>
      </c>
      <c r="K324" s="28">
        <f t="shared" si="28"/>
        <v>2.1065308538223815</v>
      </c>
      <c r="L324" s="28">
        <f t="shared" si="29"/>
        <v>1.3081632653061224</v>
      </c>
    </row>
    <row r="325" spans="1:12">
      <c r="A325" s="33" t="s">
        <v>520</v>
      </c>
      <c r="B325" s="27">
        <v>58.9</v>
      </c>
      <c r="C325" s="27">
        <v>44.6</v>
      </c>
      <c r="D325" s="27">
        <v>31.4</v>
      </c>
      <c r="E325" s="27">
        <f t="shared" si="25"/>
        <v>134.9</v>
      </c>
      <c r="F325" s="27">
        <v>36.1</v>
      </c>
      <c r="G325" s="27">
        <v>56.6</v>
      </c>
      <c r="H325" s="27">
        <v>26</v>
      </c>
      <c r="I325" s="27">
        <f t="shared" si="26"/>
        <v>118.7</v>
      </c>
      <c r="J325" s="28">
        <f t="shared" si="27"/>
        <v>2.1300119496719043</v>
      </c>
      <c r="K325" s="28">
        <f t="shared" si="28"/>
        <v>2.0744507189545911</v>
      </c>
      <c r="L325" s="28">
        <f t="shared" si="29"/>
        <v>1.3206278026905829</v>
      </c>
    </row>
    <row r="326" spans="1:12">
      <c r="A326" s="33" t="s">
        <v>695</v>
      </c>
      <c r="B326" s="27">
        <v>43.2</v>
      </c>
      <c r="C326" s="27">
        <v>33</v>
      </c>
      <c r="D326" s="27">
        <v>22.8</v>
      </c>
      <c r="E326" s="27">
        <f t="shared" si="25"/>
        <v>99</v>
      </c>
      <c r="F326" s="27">
        <v>27.8</v>
      </c>
      <c r="G326" s="27">
        <v>46.2</v>
      </c>
      <c r="H326" s="27">
        <v>20.100000000000001</v>
      </c>
      <c r="I326" s="27">
        <f t="shared" si="26"/>
        <v>94.1</v>
      </c>
      <c r="J326" s="28">
        <f t="shared" si="27"/>
        <v>1.9956351945975499</v>
      </c>
      <c r="K326" s="28">
        <f t="shared" si="28"/>
        <v>1.973589623427257</v>
      </c>
      <c r="L326" s="28">
        <f t="shared" si="29"/>
        <v>1.3090909090909091</v>
      </c>
    </row>
    <row r="327" spans="1:12">
      <c r="A327" s="33" t="s">
        <v>695</v>
      </c>
      <c r="B327" s="27">
        <v>43.9</v>
      </c>
      <c r="C327" s="27">
        <v>33</v>
      </c>
      <c r="D327" s="27">
        <v>23.5</v>
      </c>
      <c r="E327" s="27">
        <f t="shared" si="25"/>
        <v>100.4</v>
      </c>
      <c r="F327" s="27">
        <v>27.7</v>
      </c>
      <c r="G327" s="27">
        <v>44.5</v>
      </c>
      <c r="H327" s="27">
        <v>21.5</v>
      </c>
      <c r="I327" s="27">
        <f t="shared" si="26"/>
        <v>93.7</v>
      </c>
      <c r="J327" s="28">
        <f t="shared" si="27"/>
        <v>2.0017337128090005</v>
      </c>
      <c r="K327" s="28">
        <f t="shared" si="28"/>
        <v>1.9717395908877782</v>
      </c>
      <c r="L327" s="28">
        <f t="shared" si="29"/>
        <v>1.3303030303030303</v>
      </c>
    </row>
    <row r="328" spans="1:12">
      <c r="A328" s="33" t="s">
        <v>695</v>
      </c>
      <c r="B328" s="27">
        <v>43.2</v>
      </c>
      <c r="C328" s="27">
        <v>34.4</v>
      </c>
      <c r="D328" s="27">
        <v>23</v>
      </c>
      <c r="E328" s="27">
        <f t="shared" si="25"/>
        <v>100.6</v>
      </c>
      <c r="F328" s="27">
        <v>28.8</v>
      </c>
      <c r="G328" s="27">
        <v>45.9</v>
      </c>
      <c r="H328" s="27">
        <v>20.9</v>
      </c>
      <c r="I328" s="27">
        <f t="shared" si="26"/>
        <v>95.6</v>
      </c>
      <c r="J328" s="28">
        <f t="shared" si="27"/>
        <v>2.0025979807199086</v>
      </c>
      <c r="K328" s="28">
        <f t="shared" si="28"/>
        <v>1.9804578922761</v>
      </c>
      <c r="L328" s="28">
        <f t="shared" si="29"/>
        <v>1.2558139534883723</v>
      </c>
    </row>
    <row r="329" spans="1:12">
      <c r="A329" s="33" t="s">
        <v>696</v>
      </c>
      <c r="B329" s="27">
        <v>86.9</v>
      </c>
      <c r="C329" s="27">
        <v>61.1</v>
      </c>
      <c r="D329" s="27">
        <v>43.4</v>
      </c>
      <c r="E329" s="27">
        <f t="shared" si="25"/>
        <v>191.4</v>
      </c>
      <c r="F329" s="27">
        <v>47.4</v>
      </c>
      <c r="G329" s="27">
        <v>87.5</v>
      </c>
      <c r="H329" s="27">
        <v>36.1</v>
      </c>
      <c r="I329" s="27">
        <f t="shared" si="26"/>
        <v>171</v>
      </c>
      <c r="J329" s="28">
        <f t="shared" si="27"/>
        <v>2.2819419334408249</v>
      </c>
      <c r="K329" s="28">
        <f t="shared" si="28"/>
        <v>2.2329961103921536</v>
      </c>
      <c r="L329" s="28">
        <f t="shared" si="29"/>
        <v>1.4222585924713584</v>
      </c>
    </row>
    <row r="330" spans="1:12">
      <c r="A330" s="33" t="s">
        <v>696</v>
      </c>
      <c r="B330" s="27">
        <v>86.3</v>
      </c>
      <c r="C330" s="27">
        <v>62.5</v>
      </c>
      <c r="D330" s="27">
        <v>43.3</v>
      </c>
      <c r="E330" s="27">
        <f t="shared" si="25"/>
        <v>192.10000000000002</v>
      </c>
      <c r="F330" s="27">
        <v>48</v>
      </c>
      <c r="G330" s="27">
        <v>86</v>
      </c>
      <c r="H330" s="27">
        <v>38.1</v>
      </c>
      <c r="I330" s="27">
        <f t="shared" si="26"/>
        <v>172.1</v>
      </c>
      <c r="J330" s="28">
        <f t="shared" si="27"/>
        <v>2.2835273648616936</v>
      </c>
      <c r="K330" s="28">
        <f t="shared" si="28"/>
        <v>2.2357808703275603</v>
      </c>
      <c r="L330" s="28">
        <f t="shared" si="29"/>
        <v>1.3808</v>
      </c>
    </row>
    <row r="331" spans="1:12">
      <c r="A331" s="33" t="s">
        <v>696</v>
      </c>
      <c r="B331" s="27">
        <v>92</v>
      </c>
      <c r="C331" s="27">
        <v>69.099999999999994</v>
      </c>
      <c r="D331" s="27">
        <v>45.5</v>
      </c>
      <c r="E331" s="27">
        <f t="shared" si="25"/>
        <v>206.6</v>
      </c>
      <c r="F331" s="27">
        <v>49</v>
      </c>
      <c r="G331" s="27">
        <v>86.9</v>
      </c>
      <c r="H331" s="27">
        <v>37.200000000000003</v>
      </c>
      <c r="I331" s="27">
        <f t="shared" si="26"/>
        <v>173.10000000000002</v>
      </c>
      <c r="J331" s="28">
        <f t="shared" si="27"/>
        <v>2.315130317183602</v>
      </c>
      <c r="K331" s="28">
        <f t="shared" si="28"/>
        <v>2.238297067875394</v>
      </c>
      <c r="L331" s="28">
        <f t="shared" si="29"/>
        <v>1.3314037626628077</v>
      </c>
    </row>
    <row r="332" spans="1:12">
      <c r="A332" s="33" t="s">
        <v>697</v>
      </c>
      <c r="B332" s="27">
        <v>87.7</v>
      </c>
      <c r="C332" s="27">
        <v>66.8</v>
      </c>
      <c r="D332" s="27">
        <v>45.4</v>
      </c>
      <c r="E332" s="27">
        <f t="shared" si="25"/>
        <v>199.9</v>
      </c>
      <c r="F332" s="27">
        <v>46.6</v>
      </c>
      <c r="G332" s="27">
        <v>82.6</v>
      </c>
      <c r="H332" s="27">
        <v>36.6</v>
      </c>
      <c r="I332" s="27">
        <f t="shared" si="26"/>
        <v>165.79999999999998</v>
      </c>
      <c r="J332" s="28">
        <f t="shared" si="27"/>
        <v>2.3008127941181171</v>
      </c>
      <c r="K332" s="28">
        <f t="shared" si="28"/>
        <v>2.2195845262142546</v>
      </c>
      <c r="L332" s="28">
        <f t="shared" si="29"/>
        <v>1.312874251497006</v>
      </c>
    </row>
    <row r="333" spans="1:12">
      <c r="A333" s="33" t="s">
        <v>697</v>
      </c>
      <c r="B333" s="27">
        <v>87.6</v>
      </c>
      <c r="C333" s="27">
        <v>65.3</v>
      </c>
      <c r="D333" s="27">
        <v>43.9</v>
      </c>
      <c r="E333" s="27">
        <f t="shared" si="25"/>
        <v>196.79999999999998</v>
      </c>
      <c r="F333" s="27">
        <v>47.8</v>
      </c>
      <c r="G333" s="27">
        <v>82.9</v>
      </c>
      <c r="H333" s="27">
        <v>36</v>
      </c>
      <c r="I333" s="27">
        <f t="shared" si="26"/>
        <v>166.7</v>
      </c>
      <c r="J333" s="28">
        <f t="shared" si="27"/>
        <v>2.2940250940953226</v>
      </c>
      <c r="K333" s="28">
        <f t="shared" si="28"/>
        <v>2.2219355998280053</v>
      </c>
      <c r="L333" s="28">
        <f t="shared" si="29"/>
        <v>1.3415007656967841</v>
      </c>
    </row>
    <row r="334" spans="1:12">
      <c r="A334" s="33" t="s">
        <v>697</v>
      </c>
      <c r="B334" s="27">
        <v>92.1</v>
      </c>
      <c r="C334" s="27">
        <v>69.8</v>
      </c>
      <c r="D334" s="27">
        <v>46.9</v>
      </c>
      <c r="E334" s="27">
        <f t="shared" si="25"/>
        <v>208.79999999999998</v>
      </c>
      <c r="F334" s="27">
        <v>48</v>
      </c>
      <c r="G334" s="27">
        <v>86.8</v>
      </c>
      <c r="H334" s="27">
        <v>37.9</v>
      </c>
      <c r="I334" s="27">
        <f t="shared" si="26"/>
        <v>172.70000000000002</v>
      </c>
      <c r="J334" s="28">
        <f t="shared" si="27"/>
        <v>2.3197304943302246</v>
      </c>
      <c r="K334" s="28">
        <f t="shared" si="28"/>
        <v>2.2372923375674589</v>
      </c>
      <c r="L334" s="28">
        <f t="shared" si="29"/>
        <v>1.319484240687679</v>
      </c>
    </row>
    <row r="335" spans="1:12">
      <c r="A335" s="33" t="s">
        <v>698</v>
      </c>
      <c r="B335" s="27">
        <v>58.5</v>
      </c>
      <c r="C335" s="27">
        <v>63</v>
      </c>
      <c r="D335" s="27">
        <v>39.200000000000003</v>
      </c>
      <c r="E335" s="27">
        <f t="shared" si="25"/>
        <v>160.69999999999999</v>
      </c>
      <c r="F335" s="27">
        <v>47.6</v>
      </c>
      <c r="G335" s="27">
        <v>71.5</v>
      </c>
      <c r="H335" s="27">
        <v>41.5</v>
      </c>
      <c r="I335" s="27">
        <f t="shared" si="26"/>
        <v>160.6</v>
      </c>
      <c r="J335" s="28">
        <f t="shared" si="27"/>
        <v>2.2060158767633444</v>
      </c>
      <c r="K335" s="28">
        <f t="shared" si="28"/>
        <v>2.2057455409426621</v>
      </c>
      <c r="L335" s="28">
        <f t="shared" si="29"/>
        <v>0.9285714285714286</v>
      </c>
    </row>
    <row r="336" spans="1:12">
      <c r="A336" s="33" t="s">
        <v>699</v>
      </c>
      <c r="B336" s="27">
        <v>50.6</v>
      </c>
      <c r="C336" s="27">
        <v>52.8</v>
      </c>
      <c r="D336" s="27">
        <v>35.6</v>
      </c>
      <c r="E336" s="27">
        <f t="shared" si="25"/>
        <v>139</v>
      </c>
      <c r="F336" s="27">
        <v>41.7</v>
      </c>
      <c r="G336" s="27">
        <v>53.7</v>
      </c>
      <c r="H336" s="27">
        <v>26.6</v>
      </c>
      <c r="I336" s="27">
        <f t="shared" si="26"/>
        <v>122</v>
      </c>
      <c r="J336" s="28">
        <f t="shared" si="27"/>
        <v>2.143014800254095</v>
      </c>
      <c r="K336" s="28">
        <f t="shared" si="28"/>
        <v>2.0863598306747484</v>
      </c>
      <c r="L336" s="28">
        <f t="shared" si="29"/>
        <v>0.95833333333333337</v>
      </c>
    </row>
    <row r="337" spans="1:12">
      <c r="A337" s="33" t="s">
        <v>700</v>
      </c>
      <c r="B337" s="27">
        <v>39.6</v>
      </c>
      <c r="C337" s="27">
        <v>42.6</v>
      </c>
      <c r="D337" s="27">
        <v>28.2</v>
      </c>
      <c r="E337" s="27">
        <f t="shared" si="25"/>
        <v>110.4</v>
      </c>
      <c r="F337" s="27">
        <v>34.299999999999997</v>
      </c>
      <c r="G337" s="27">
        <v>47.7</v>
      </c>
      <c r="H337" s="27">
        <v>23.5</v>
      </c>
      <c r="I337" s="27">
        <f t="shared" si="26"/>
        <v>105.5</v>
      </c>
      <c r="J337" s="28">
        <f t="shared" si="27"/>
        <v>2.0429690733931802</v>
      </c>
      <c r="K337" s="28">
        <f t="shared" si="28"/>
        <v>2.0232524596337114</v>
      </c>
      <c r="L337" s="28">
        <f t="shared" si="29"/>
        <v>0.92957746478873238</v>
      </c>
    </row>
    <row r="338" spans="1:12">
      <c r="A338" s="33" t="s">
        <v>701</v>
      </c>
      <c r="B338" s="27">
        <v>44.1</v>
      </c>
      <c r="C338" s="27">
        <v>47.2</v>
      </c>
      <c r="D338" s="27">
        <v>33</v>
      </c>
      <c r="E338" s="27">
        <f t="shared" si="25"/>
        <v>124.30000000000001</v>
      </c>
      <c r="F338" s="27">
        <v>38.299999999999997</v>
      </c>
      <c r="G338" s="27">
        <v>56.8</v>
      </c>
      <c r="H338" s="27">
        <v>31.3</v>
      </c>
      <c r="I338" s="27">
        <f t="shared" si="26"/>
        <v>126.39999999999999</v>
      </c>
      <c r="J338" s="28">
        <f t="shared" si="27"/>
        <v>2.0944711286416449</v>
      </c>
      <c r="K338" s="28">
        <f t="shared" si="28"/>
        <v>2.1017470739463664</v>
      </c>
      <c r="L338" s="28">
        <f t="shared" si="29"/>
        <v>0.93432203389830504</v>
      </c>
    </row>
    <row r="339" spans="1:12">
      <c r="A339" s="33" t="s">
        <v>702</v>
      </c>
      <c r="B339" s="27">
        <v>42.8</v>
      </c>
      <c r="C339" s="27">
        <v>43.6</v>
      </c>
      <c r="D339" s="27">
        <v>29</v>
      </c>
      <c r="E339" s="27">
        <f t="shared" si="25"/>
        <v>115.4</v>
      </c>
      <c r="F339" s="27">
        <v>36.200000000000003</v>
      </c>
      <c r="G339" s="27">
        <v>49.2</v>
      </c>
      <c r="H339" s="27">
        <v>23.3</v>
      </c>
      <c r="I339" s="27">
        <f t="shared" si="26"/>
        <v>108.7</v>
      </c>
      <c r="J339" s="28">
        <f t="shared" si="27"/>
        <v>2.0622058088197126</v>
      </c>
      <c r="K339" s="28">
        <f t="shared" si="28"/>
        <v>2.0362295440862948</v>
      </c>
      <c r="L339" s="28">
        <f t="shared" si="29"/>
        <v>0.98165137614678888</v>
      </c>
    </row>
    <row r="340" spans="1:12">
      <c r="A340" s="33" t="s">
        <v>703</v>
      </c>
      <c r="B340" s="27">
        <v>21.2</v>
      </c>
      <c r="C340" s="27">
        <v>22.2</v>
      </c>
      <c r="D340" s="27">
        <v>14</v>
      </c>
      <c r="E340" s="27">
        <f t="shared" si="25"/>
        <v>57.4</v>
      </c>
      <c r="F340" s="27">
        <v>20.3</v>
      </c>
      <c r="G340" s="27">
        <v>28.3</v>
      </c>
      <c r="H340" s="27">
        <v>14</v>
      </c>
      <c r="I340" s="27">
        <f t="shared" si="26"/>
        <v>62.6</v>
      </c>
      <c r="J340" s="28">
        <f t="shared" si="27"/>
        <v>1.7589118923979734</v>
      </c>
      <c r="K340" s="28">
        <f t="shared" si="28"/>
        <v>1.7965743332104296</v>
      </c>
      <c r="L340" s="28">
        <f t="shared" si="29"/>
        <v>0.95495495495495497</v>
      </c>
    </row>
    <row r="341" spans="1:12">
      <c r="A341" s="33" t="s">
        <v>704</v>
      </c>
      <c r="B341" s="27">
        <v>55.9</v>
      </c>
      <c r="C341" s="27">
        <v>57.8</v>
      </c>
      <c r="D341" s="27">
        <v>36.299999999999997</v>
      </c>
      <c r="E341" s="27">
        <f t="shared" si="25"/>
        <v>150</v>
      </c>
      <c r="F341" s="27">
        <v>43.7</v>
      </c>
      <c r="G341" s="27">
        <v>56.9</v>
      </c>
      <c r="H341" s="27">
        <v>28.8</v>
      </c>
      <c r="I341" s="27">
        <f t="shared" si="26"/>
        <v>129.4</v>
      </c>
      <c r="J341" s="28">
        <f t="shared" si="27"/>
        <v>2.1760912590556813</v>
      </c>
      <c r="K341" s="28">
        <f t="shared" si="28"/>
        <v>2.1119342763326814</v>
      </c>
      <c r="L341" s="28">
        <f t="shared" si="29"/>
        <v>0.96712802768166095</v>
      </c>
    </row>
    <row r="342" spans="1:12">
      <c r="A342" s="33" t="s">
        <v>705</v>
      </c>
      <c r="B342" s="27">
        <v>42.4</v>
      </c>
      <c r="C342" s="27">
        <v>44.2</v>
      </c>
      <c r="D342" s="27">
        <v>30.5</v>
      </c>
      <c r="E342" s="27">
        <f t="shared" si="25"/>
        <v>117.1</v>
      </c>
      <c r="F342" s="27">
        <v>40.6</v>
      </c>
      <c r="G342" s="27">
        <v>53.8</v>
      </c>
      <c r="H342" s="27">
        <v>27</v>
      </c>
      <c r="I342" s="27">
        <f t="shared" si="26"/>
        <v>121.4</v>
      </c>
      <c r="J342" s="28">
        <f t="shared" si="27"/>
        <v>2.068556895072363</v>
      </c>
      <c r="K342" s="28">
        <f t="shared" si="28"/>
        <v>2.0842186867392387</v>
      </c>
      <c r="L342" s="28">
        <f t="shared" si="29"/>
        <v>0.95927601809954743</v>
      </c>
    </row>
    <row r="343" spans="1:12">
      <c r="A343" s="33" t="s">
        <v>706</v>
      </c>
      <c r="B343" s="27">
        <v>34.5</v>
      </c>
      <c r="C343" s="27">
        <v>37.799999999999997</v>
      </c>
      <c r="D343" s="27">
        <v>24.3</v>
      </c>
      <c r="E343" s="27">
        <f t="shared" si="25"/>
        <v>96.6</v>
      </c>
      <c r="F343" s="27">
        <v>32.6</v>
      </c>
      <c r="G343" s="27">
        <v>50.2</v>
      </c>
      <c r="H343" s="27">
        <v>29.6</v>
      </c>
      <c r="I343" s="27">
        <f t="shared" si="26"/>
        <v>112.4</v>
      </c>
      <c r="J343" s="28">
        <f t="shared" si="27"/>
        <v>1.9849771264154934</v>
      </c>
      <c r="K343" s="28">
        <f t="shared" si="28"/>
        <v>2.0507663112330423</v>
      </c>
      <c r="L343" s="28">
        <f t="shared" si="29"/>
        <v>0.91269841269841279</v>
      </c>
    </row>
    <row r="344" spans="1:12">
      <c r="A344" s="33" t="s">
        <v>707</v>
      </c>
      <c r="B344" s="27">
        <v>34.200000000000003</v>
      </c>
      <c r="C344" s="27">
        <v>35.4</v>
      </c>
      <c r="D344" s="27">
        <v>22.9</v>
      </c>
      <c r="E344" s="27">
        <f t="shared" si="25"/>
        <v>92.5</v>
      </c>
      <c r="F344" s="27">
        <v>32.200000000000003</v>
      </c>
      <c r="G344" s="27">
        <v>49.7</v>
      </c>
      <c r="H344" s="27">
        <v>30.7</v>
      </c>
      <c r="I344" s="27">
        <f t="shared" si="26"/>
        <v>112.60000000000001</v>
      </c>
      <c r="J344" s="28">
        <f t="shared" si="27"/>
        <v>1.9661417327390327</v>
      </c>
      <c r="K344" s="28">
        <f t="shared" si="28"/>
        <v>2.0515383905153275</v>
      </c>
      <c r="L344" s="28">
        <f t="shared" si="29"/>
        <v>0.96610169491525433</v>
      </c>
    </row>
    <row r="345" spans="1:12">
      <c r="A345" s="33" t="s">
        <v>708</v>
      </c>
      <c r="B345" s="27">
        <v>37.6</v>
      </c>
      <c r="C345" s="27">
        <v>35.299999999999997</v>
      </c>
      <c r="D345" s="27">
        <v>23.6</v>
      </c>
      <c r="E345" s="27">
        <f t="shared" si="25"/>
        <v>96.5</v>
      </c>
      <c r="F345" s="27">
        <v>35.299999999999997</v>
      </c>
      <c r="G345" s="27">
        <v>48</v>
      </c>
      <c r="H345" s="27">
        <v>27.7</v>
      </c>
      <c r="I345" s="27">
        <f t="shared" si="26"/>
        <v>111</v>
      </c>
      <c r="J345" s="28">
        <f t="shared" si="27"/>
        <v>1.9845273133437926</v>
      </c>
      <c r="K345" s="28">
        <f t="shared" si="28"/>
        <v>2.0453229787866576</v>
      </c>
      <c r="L345" s="28">
        <f t="shared" si="29"/>
        <v>1.0651558073654392</v>
      </c>
    </row>
    <row r="346" spans="1:12">
      <c r="A346" s="33" t="s">
        <v>709</v>
      </c>
      <c r="B346" s="27">
        <v>31</v>
      </c>
      <c r="C346" s="27">
        <v>32.4</v>
      </c>
      <c r="D346" s="27">
        <v>21.8</v>
      </c>
      <c r="E346" s="27">
        <f t="shared" si="25"/>
        <v>85.2</v>
      </c>
      <c r="F346" s="27">
        <v>26.2</v>
      </c>
      <c r="G346" s="27">
        <v>36.200000000000003</v>
      </c>
      <c r="H346" s="27">
        <v>19.899999999999999</v>
      </c>
      <c r="I346" s="27">
        <f t="shared" si="26"/>
        <v>82.300000000000011</v>
      </c>
      <c r="J346" s="28">
        <f t="shared" si="27"/>
        <v>1.9304395947667001</v>
      </c>
      <c r="K346" s="28">
        <f t="shared" si="28"/>
        <v>1.9153998352122699</v>
      </c>
      <c r="L346" s="28">
        <f t="shared" si="29"/>
        <v>0.95679012345679015</v>
      </c>
    </row>
    <row r="347" spans="1:12">
      <c r="A347" s="33" t="s">
        <v>710</v>
      </c>
      <c r="B347" s="27">
        <v>65.3</v>
      </c>
      <c r="C347" s="27">
        <v>74.7</v>
      </c>
      <c r="D347" s="27">
        <v>46.2</v>
      </c>
      <c r="E347" s="27">
        <f t="shared" si="25"/>
        <v>186.2</v>
      </c>
      <c r="F347" s="27">
        <v>53.5</v>
      </c>
      <c r="G347" s="27">
        <v>74.5</v>
      </c>
      <c r="H347" s="27">
        <v>24.7</v>
      </c>
      <c r="I347" s="27">
        <f t="shared" si="26"/>
        <v>152.69999999999999</v>
      </c>
      <c r="J347" s="28">
        <f t="shared" si="27"/>
        <v>2.269979676645324</v>
      </c>
      <c r="K347" s="28">
        <f t="shared" si="28"/>
        <v>2.1838390370564214</v>
      </c>
      <c r="L347" s="28">
        <f t="shared" si="29"/>
        <v>0.87416331994645236</v>
      </c>
    </row>
    <row r="348" spans="1:12">
      <c r="A348" s="33" t="s">
        <v>710</v>
      </c>
      <c r="B348" s="27">
        <v>66.7</v>
      </c>
      <c r="C348" s="27">
        <v>77.3</v>
      </c>
      <c r="D348" s="27">
        <v>47.5</v>
      </c>
      <c r="E348" s="27">
        <f t="shared" si="25"/>
        <v>191.5</v>
      </c>
      <c r="F348" s="27">
        <v>54.8</v>
      </c>
      <c r="G348" s="27">
        <v>77.3</v>
      </c>
      <c r="H348" s="27">
        <v>25.8</v>
      </c>
      <c r="I348" s="27">
        <f t="shared" si="26"/>
        <v>157.9</v>
      </c>
      <c r="J348" s="28">
        <f t="shared" si="27"/>
        <v>2.2821687783046416</v>
      </c>
      <c r="K348" s="28">
        <f t="shared" si="28"/>
        <v>2.1983821300082944</v>
      </c>
      <c r="L348" s="28">
        <f t="shared" si="29"/>
        <v>0.86287192755498066</v>
      </c>
    </row>
    <row r="349" spans="1:12">
      <c r="A349" s="33" t="s">
        <v>710</v>
      </c>
      <c r="B349" s="27">
        <v>64.8</v>
      </c>
      <c r="C349" s="27">
        <v>72.099999999999994</v>
      </c>
      <c r="D349" s="27">
        <v>42.9</v>
      </c>
      <c r="E349" s="27">
        <f t="shared" si="25"/>
        <v>179.79999999999998</v>
      </c>
      <c r="F349" s="27">
        <v>51.8</v>
      </c>
      <c r="G349" s="27">
        <v>71.400000000000006</v>
      </c>
      <c r="H349" s="27">
        <v>23.9</v>
      </c>
      <c r="I349" s="27">
        <f t="shared" si="26"/>
        <v>147.1</v>
      </c>
      <c r="J349" s="28">
        <f t="shared" si="27"/>
        <v>2.25478968739721</v>
      </c>
      <c r="K349" s="28">
        <f t="shared" si="28"/>
        <v>2.1676126727275302</v>
      </c>
      <c r="L349" s="28">
        <f t="shared" si="29"/>
        <v>0.89875173370319006</v>
      </c>
    </row>
    <row r="350" spans="1:12">
      <c r="A350" s="33" t="s">
        <v>870</v>
      </c>
      <c r="B350" s="27">
        <v>87.4</v>
      </c>
      <c r="C350" s="27">
        <v>104.1</v>
      </c>
      <c r="D350" s="27">
        <v>69.8</v>
      </c>
      <c r="E350" s="27">
        <f t="shared" si="25"/>
        <v>261.3</v>
      </c>
      <c r="F350" s="27">
        <v>63</v>
      </c>
      <c r="G350" s="27">
        <v>88.4</v>
      </c>
      <c r="H350" s="27">
        <v>32</v>
      </c>
      <c r="I350" s="27">
        <f t="shared" si="26"/>
        <v>183.4</v>
      </c>
      <c r="J350" s="28">
        <f t="shared" si="27"/>
        <v>2.4171394097273255</v>
      </c>
      <c r="K350" s="28">
        <f t="shared" si="28"/>
        <v>2.2633993313340022</v>
      </c>
      <c r="L350" s="28">
        <f t="shared" si="29"/>
        <v>0.83957732949087427</v>
      </c>
    </row>
    <row r="351" spans="1:12">
      <c r="A351" s="33" t="s">
        <v>870</v>
      </c>
      <c r="B351" s="27">
        <v>78.599999999999994</v>
      </c>
      <c r="C351" s="27">
        <v>92.7</v>
      </c>
      <c r="D351" s="27">
        <v>61.3</v>
      </c>
      <c r="E351" s="27">
        <f t="shared" si="25"/>
        <v>232.60000000000002</v>
      </c>
      <c r="F351" s="27">
        <v>58.1</v>
      </c>
      <c r="G351" s="27">
        <v>78.900000000000006</v>
      </c>
      <c r="H351" s="27">
        <v>29.3</v>
      </c>
      <c r="I351" s="27">
        <f t="shared" si="26"/>
        <v>166.3</v>
      </c>
      <c r="J351" s="28">
        <f t="shared" si="27"/>
        <v>2.3666097103924297</v>
      </c>
      <c r="K351" s="28">
        <f t="shared" si="28"/>
        <v>2.2208922492195193</v>
      </c>
      <c r="L351" s="28">
        <f t="shared" si="29"/>
        <v>0.84789644012944976</v>
      </c>
    </row>
    <row r="352" spans="1:12">
      <c r="A352" s="33" t="s">
        <v>870</v>
      </c>
      <c r="B352" s="27">
        <v>82.2</v>
      </c>
      <c r="C352" s="27">
        <v>97.4</v>
      </c>
      <c r="D352" s="27">
        <v>59</v>
      </c>
      <c r="E352" s="27">
        <f t="shared" si="25"/>
        <v>238.60000000000002</v>
      </c>
      <c r="F352" s="27">
        <v>62</v>
      </c>
      <c r="G352" s="27">
        <v>84.3</v>
      </c>
      <c r="H352" s="27">
        <v>30.2</v>
      </c>
      <c r="I352" s="27">
        <f t="shared" si="26"/>
        <v>176.5</v>
      </c>
      <c r="J352" s="28">
        <f t="shared" si="27"/>
        <v>2.3776704393343233</v>
      </c>
      <c r="K352" s="28">
        <f t="shared" si="28"/>
        <v>2.2467447097238415</v>
      </c>
      <c r="L352" s="28">
        <f t="shared" si="29"/>
        <v>0.84394250513347024</v>
      </c>
    </row>
    <row r="353" spans="1:12">
      <c r="A353" s="33" t="s">
        <v>871</v>
      </c>
      <c r="B353" s="27">
        <v>78.8</v>
      </c>
      <c r="C353" s="27">
        <v>91</v>
      </c>
      <c r="D353" s="27">
        <v>59.2</v>
      </c>
      <c r="E353" s="27">
        <f t="shared" ref="E353:E416" si="30">SUM(B353:D353)</f>
        <v>229</v>
      </c>
      <c r="F353" s="27">
        <v>52.4</v>
      </c>
      <c r="G353" s="27">
        <v>74.099999999999994</v>
      </c>
      <c r="H353" s="27">
        <v>24.5</v>
      </c>
      <c r="I353" s="27">
        <f t="shared" ref="I353:I416" si="31">SUM(F353:H353)</f>
        <v>151</v>
      </c>
      <c r="J353" s="28">
        <f t="shared" ref="J353:J416" si="32">LOG10(E353)</f>
        <v>2.3598354823398879</v>
      </c>
      <c r="K353" s="28">
        <f t="shared" ref="K353:K416" si="33">LOG10(I353)</f>
        <v>2.1789769472931693</v>
      </c>
      <c r="L353" s="28">
        <f t="shared" si="29"/>
        <v>0.86593406593406586</v>
      </c>
    </row>
    <row r="354" spans="1:12">
      <c r="A354" s="33" t="s">
        <v>872</v>
      </c>
      <c r="B354" s="27">
        <v>87.5</v>
      </c>
      <c r="C354" s="27">
        <v>97</v>
      </c>
      <c r="D354" s="27">
        <v>53</v>
      </c>
      <c r="E354" s="27">
        <f t="shared" si="30"/>
        <v>237.5</v>
      </c>
      <c r="F354" s="27">
        <v>59.2</v>
      </c>
      <c r="G354" s="27">
        <v>84.6</v>
      </c>
      <c r="H354" s="27">
        <v>26.4</v>
      </c>
      <c r="I354" s="27">
        <f t="shared" si="31"/>
        <v>170.20000000000002</v>
      </c>
      <c r="J354" s="28">
        <f t="shared" si="32"/>
        <v>2.3756636139608855</v>
      </c>
      <c r="K354" s="28">
        <f t="shared" si="33"/>
        <v>2.2309595557485693</v>
      </c>
      <c r="L354" s="28">
        <f t="shared" ref="L354:L417" si="34">B354/C354</f>
        <v>0.90206185567010311</v>
      </c>
    </row>
    <row r="355" spans="1:12">
      <c r="A355" s="33" t="s">
        <v>872</v>
      </c>
      <c r="B355" s="27">
        <v>86.2</v>
      </c>
      <c r="C355" s="27">
        <v>96.7</v>
      </c>
      <c r="D355" s="27">
        <v>54</v>
      </c>
      <c r="E355" s="27">
        <f t="shared" si="30"/>
        <v>236.9</v>
      </c>
      <c r="F355" s="27">
        <v>58.3</v>
      </c>
      <c r="G355" s="27">
        <v>83.8</v>
      </c>
      <c r="H355" s="27">
        <v>26.9</v>
      </c>
      <c r="I355" s="27">
        <f t="shared" si="31"/>
        <v>169</v>
      </c>
      <c r="J355" s="28">
        <f t="shared" si="32"/>
        <v>2.3745650607227651</v>
      </c>
      <c r="K355" s="28">
        <f t="shared" si="33"/>
        <v>2.2278867046136734</v>
      </c>
      <c r="L355" s="28">
        <f t="shared" si="34"/>
        <v>0.89141675284384692</v>
      </c>
    </row>
    <row r="356" spans="1:12">
      <c r="A356" s="33" t="s">
        <v>711</v>
      </c>
      <c r="B356" s="27">
        <v>66.8</v>
      </c>
      <c r="C356" s="27">
        <v>75.7</v>
      </c>
      <c r="D356" s="27">
        <v>46.3</v>
      </c>
      <c r="E356" s="27">
        <f t="shared" si="30"/>
        <v>188.8</v>
      </c>
      <c r="F356" s="27">
        <v>43.5</v>
      </c>
      <c r="G356" s="27">
        <v>60.6</v>
      </c>
      <c r="H356" s="27">
        <v>20.9</v>
      </c>
      <c r="I356" s="27">
        <f t="shared" si="31"/>
        <v>125</v>
      </c>
      <c r="J356" s="28">
        <f t="shared" si="32"/>
        <v>2.2760019899620501</v>
      </c>
      <c r="K356" s="28">
        <f t="shared" si="33"/>
        <v>2.0969100130080562</v>
      </c>
      <c r="L356" s="28">
        <f t="shared" si="34"/>
        <v>0.88243064729194176</v>
      </c>
    </row>
    <row r="357" spans="1:12">
      <c r="A357" s="33" t="s">
        <v>712</v>
      </c>
      <c r="B357" s="27">
        <v>65</v>
      </c>
      <c r="C357" s="27">
        <v>68.3</v>
      </c>
      <c r="D357" s="27">
        <v>49.3</v>
      </c>
      <c r="E357" s="27">
        <f t="shared" si="30"/>
        <v>182.60000000000002</v>
      </c>
      <c r="F357" s="27">
        <v>53.6</v>
      </c>
      <c r="G357" s="27">
        <v>87.1</v>
      </c>
      <c r="H357" s="27">
        <v>36</v>
      </c>
      <c r="I357" s="27">
        <f t="shared" si="31"/>
        <v>176.7</v>
      </c>
      <c r="J357" s="28">
        <f t="shared" si="32"/>
        <v>2.2615007731982804</v>
      </c>
      <c r="K357" s="28">
        <f t="shared" si="33"/>
        <v>2.2472365495067641</v>
      </c>
      <c r="L357" s="28">
        <f t="shared" si="34"/>
        <v>0.95168374816983903</v>
      </c>
    </row>
    <row r="358" spans="1:12">
      <c r="A358" s="33" t="s">
        <v>713</v>
      </c>
      <c r="B358" s="27">
        <v>42.9</v>
      </c>
      <c r="C358" s="27">
        <v>48</v>
      </c>
      <c r="D358" s="27">
        <v>33.299999999999997</v>
      </c>
      <c r="E358" s="27">
        <f t="shared" si="30"/>
        <v>124.2</v>
      </c>
      <c r="F358" s="27">
        <v>37.799999999999997</v>
      </c>
      <c r="G358" s="27">
        <v>50</v>
      </c>
      <c r="H358" s="27">
        <v>17.399999999999999</v>
      </c>
      <c r="I358" s="27">
        <f t="shared" si="31"/>
        <v>105.19999999999999</v>
      </c>
      <c r="J358" s="28">
        <f t="shared" si="32"/>
        <v>2.0941215958405612</v>
      </c>
      <c r="K358" s="28">
        <f t="shared" si="33"/>
        <v>2.0220157398177201</v>
      </c>
      <c r="L358" s="28">
        <f t="shared" si="34"/>
        <v>0.89374999999999993</v>
      </c>
    </row>
    <row r="359" spans="1:12">
      <c r="A359" s="33" t="s">
        <v>713</v>
      </c>
      <c r="B359" s="27">
        <v>42.1</v>
      </c>
      <c r="C359" s="27">
        <v>47.8</v>
      </c>
      <c r="D359" s="27">
        <v>32.5</v>
      </c>
      <c r="E359" s="27">
        <f t="shared" si="30"/>
        <v>122.4</v>
      </c>
      <c r="F359" s="27">
        <v>37.6</v>
      </c>
      <c r="G359" s="27">
        <v>49.1</v>
      </c>
      <c r="H359" s="27">
        <v>17.100000000000001</v>
      </c>
      <c r="I359" s="27">
        <f t="shared" si="31"/>
        <v>103.80000000000001</v>
      </c>
      <c r="J359" s="28">
        <f t="shared" si="32"/>
        <v>2.0877814178095426</v>
      </c>
      <c r="K359" s="28">
        <f t="shared" si="33"/>
        <v>2.0161973535124389</v>
      </c>
      <c r="L359" s="28">
        <f t="shared" si="34"/>
        <v>0.88075313807531386</v>
      </c>
    </row>
    <row r="360" spans="1:12">
      <c r="A360" s="33" t="s">
        <v>714</v>
      </c>
      <c r="B360" s="27">
        <v>86.8</v>
      </c>
      <c r="C360" s="27">
        <v>99.7</v>
      </c>
      <c r="D360" s="27">
        <v>55.8</v>
      </c>
      <c r="E360" s="27">
        <f t="shared" si="30"/>
        <v>242.3</v>
      </c>
      <c r="F360" s="27">
        <v>62</v>
      </c>
      <c r="G360" s="27">
        <v>91.4</v>
      </c>
      <c r="H360" s="27">
        <v>27.4</v>
      </c>
      <c r="I360" s="27">
        <f t="shared" si="31"/>
        <v>180.8</v>
      </c>
      <c r="J360" s="28">
        <f t="shared" si="32"/>
        <v>2.384353414137506</v>
      </c>
      <c r="K360" s="28">
        <f t="shared" si="33"/>
        <v>2.2571984261393445</v>
      </c>
      <c r="L360" s="28">
        <f t="shared" si="34"/>
        <v>0.87061183550651955</v>
      </c>
    </row>
    <row r="361" spans="1:12">
      <c r="A361" s="33" t="s">
        <v>714</v>
      </c>
      <c r="B361" s="27">
        <v>76.8</v>
      </c>
      <c r="C361" s="27">
        <v>89.6</v>
      </c>
      <c r="D361" s="27">
        <v>49.5</v>
      </c>
      <c r="E361" s="27">
        <f t="shared" si="30"/>
        <v>215.89999999999998</v>
      </c>
      <c r="F361" s="27">
        <v>58.2</v>
      </c>
      <c r="G361" s="27">
        <v>81.400000000000006</v>
      </c>
      <c r="H361" s="27">
        <v>26.5</v>
      </c>
      <c r="I361" s="27">
        <f t="shared" si="31"/>
        <v>166.10000000000002</v>
      </c>
      <c r="J361" s="28">
        <f t="shared" si="32"/>
        <v>2.3342526423342309</v>
      </c>
      <c r="K361" s="28">
        <f t="shared" si="33"/>
        <v>2.2203696324513946</v>
      </c>
      <c r="L361" s="28">
        <f t="shared" si="34"/>
        <v>0.85714285714285721</v>
      </c>
    </row>
    <row r="362" spans="1:12">
      <c r="A362" s="33" t="s">
        <v>725</v>
      </c>
      <c r="B362" s="27">
        <v>27.9</v>
      </c>
      <c r="C362" s="27">
        <v>28.5</v>
      </c>
      <c r="D362" s="27">
        <v>20.9</v>
      </c>
      <c r="E362" s="27">
        <f t="shared" si="30"/>
        <v>77.3</v>
      </c>
      <c r="F362" s="27">
        <v>27.4</v>
      </c>
      <c r="G362" s="27">
        <v>40.299999999999997</v>
      </c>
      <c r="H362" s="27">
        <v>15.2</v>
      </c>
      <c r="I362" s="27">
        <f t="shared" si="31"/>
        <v>82.899999999999991</v>
      </c>
      <c r="J362" s="28">
        <f t="shared" si="32"/>
        <v>1.888179493918325</v>
      </c>
      <c r="K362" s="28">
        <f t="shared" si="33"/>
        <v>1.9185545305502736</v>
      </c>
      <c r="L362" s="28">
        <f t="shared" si="34"/>
        <v>0.97894736842105257</v>
      </c>
    </row>
    <row r="363" spans="1:12">
      <c r="A363" s="33" t="s">
        <v>725</v>
      </c>
      <c r="B363" s="27">
        <v>26</v>
      </c>
      <c r="C363" s="27">
        <v>25.8</v>
      </c>
      <c r="D363" s="27">
        <v>20.3</v>
      </c>
      <c r="E363" s="27">
        <f t="shared" si="30"/>
        <v>72.099999999999994</v>
      </c>
      <c r="F363" s="27">
        <v>28.1</v>
      </c>
      <c r="G363" s="27">
        <v>37.4</v>
      </c>
      <c r="H363" s="27">
        <v>15.8</v>
      </c>
      <c r="I363" s="27">
        <f t="shared" si="31"/>
        <v>81.3</v>
      </c>
      <c r="J363" s="28">
        <f t="shared" si="32"/>
        <v>1.8579352647194289</v>
      </c>
      <c r="K363" s="28">
        <f t="shared" si="33"/>
        <v>1.9100905455940682</v>
      </c>
      <c r="L363" s="28">
        <f t="shared" si="34"/>
        <v>1.0077519379844961</v>
      </c>
    </row>
    <row r="364" spans="1:12">
      <c r="A364" s="33" t="s">
        <v>725</v>
      </c>
      <c r="B364" s="27">
        <v>26.4</v>
      </c>
      <c r="C364" s="27">
        <v>27.5</v>
      </c>
      <c r="D364" s="27">
        <v>20.9</v>
      </c>
      <c r="E364" s="27">
        <f t="shared" si="30"/>
        <v>74.8</v>
      </c>
      <c r="F364" s="27">
        <v>28.5</v>
      </c>
      <c r="G364" s="27">
        <v>39.700000000000003</v>
      </c>
      <c r="H364" s="27">
        <v>15.3</v>
      </c>
      <c r="I364" s="27">
        <f t="shared" si="31"/>
        <v>83.5</v>
      </c>
      <c r="J364" s="28">
        <f t="shared" si="32"/>
        <v>1.8739015978644613</v>
      </c>
      <c r="K364" s="28">
        <f t="shared" si="33"/>
        <v>1.9216864754836021</v>
      </c>
      <c r="L364" s="28">
        <f t="shared" si="34"/>
        <v>0.96</v>
      </c>
    </row>
    <row r="365" spans="1:12">
      <c r="A365" s="33" t="s">
        <v>758</v>
      </c>
      <c r="B365" s="27">
        <v>29.6</v>
      </c>
      <c r="C365" s="27">
        <v>26.7</v>
      </c>
      <c r="D365" s="27">
        <v>15.6</v>
      </c>
      <c r="E365" s="27">
        <f t="shared" si="30"/>
        <v>71.899999999999991</v>
      </c>
      <c r="F365" s="27">
        <v>28</v>
      </c>
      <c r="G365" s="27">
        <v>39.799999999999997</v>
      </c>
      <c r="H365" s="27">
        <v>26.2</v>
      </c>
      <c r="I365" s="27">
        <f t="shared" si="31"/>
        <v>94</v>
      </c>
      <c r="J365" s="28">
        <f t="shared" si="32"/>
        <v>1.8567288903828825</v>
      </c>
      <c r="K365" s="28">
        <f t="shared" si="33"/>
        <v>1.9731278535996986</v>
      </c>
      <c r="L365" s="28">
        <f t="shared" si="34"/>
        <v>1.1086142322097379</v>
      </c>
    </row>
    <row r="366" spans="1:12">
      <c r="A366" s="33" t="s">
        <v>759</v>
      </c>
      <c r="B366" s="27">
        <v>27.9</v>
      </c>
      <c r="C366" s="27">
        <v>24.7</v>
      </c>
      <c r="D366" s="27">
        <v>14.6</v>
      </c>
      <c r="E366" s="27">
        <f t="shared" si="30"/>
        <v>67.199999999999989</v>
      </c>
      <c r="F366" s="27">
        <v>26.4</v>
      </c>
      <c r="G366" s="27">
        <v>36.9</v>
      </c>
      <c r="H366" s="27">
        <v>24.8</v>
      </c>
      <c r="I366" s="27">
        <f t="shared" si="31"/>
        <v>88.1</v>
      </c>
      <c r="J366" s="28">
        <f t="shared" si="32"/>
        <v>1.8273692730538251</v>
      </c>
      <c r="K366" s="28">
        <f t="shared" si="33"/>
        <v>1.9449759084120479</v>
      </c>
      <c r="L366" s="28">
        <f t="shared" si="34"/>
        <v>1.1295546558704452</v>
      </c>
    </row>
    <row r="367" spans="1:12">
      <c r="A367" s="33" t="s">
        <v>796</v>
      </c>
      <c r="B367" s="27">
        <v>33.5</v>
      </c>
      <c r="C367" s="27">
        <v>25.9</v>
      </c>
      <c r="D367" s="27">
        <v>16.8</v>
      </c>
      <c r="E367" s="27">
        <f t="shared" si="30"/>
        <v>76.2</v>
      </c>
      <c r="F367" s="27">
        <v>34.4</v>
      </c>
      <c r="G367" s="27">
        <v>54.3</v>
      </c>
      <c r="H367" s="27">
        <v>36.6</v>
      </c>
      <c r="I367" s="27">
        <f t="shared" si="31"/>
        <v>125.29999999999998</v>
      </c>
      <c r="J367" s="28">
        <f t="shared" si="32"/>
        <v>1.8819549713396004</v>
      </c>
      <c r="K367" s="28">
        <f t="shared" si="33"/>
        <v>2.0979510709941498</v>
      </c>
      <c r="L367" s="28">
        <f t="shared" si="34"/>
        <v>1.2934362934362935</v>
      </c>
    </row>
    <row r="368" spans="1:12">
      <c r="A368" s="33" t="s">
        <v>797</v>
      </c>
      <c r="B368" s="27">
        <v>52.5</v>
      </c>
      <c r="C368" s="27">
        <v>44.5</v>
      </c>
      <c r="D368" s="27">
        <v>26.7</v>
      </c>
      <c r="E368" s="27">
        <f t="shared" si="30"/>
        <v>123.7</v>
      </c>
      <c r="F368" s="27">
        <v>54.1</v>
      </c>
      <c r="G368" s="27">
        <v>88.4</v>
      </c>
      <c r="H368" s="27">
        <v>61.3</v>
      </c>
      <c r="I368" s="27">
        <f t="shared" si="31"/>
        <v>203.8</v>
      </c>
      <c r="J368" s="28">
        <f t="shared" si="32"/>
        <v>2.0923696996291206</v>
      </c>
      <c r="K368" s="28">
        <f t="shared" si="33"/>
        <v>2.3092041796704077</v>
      </c>
      <c r="L368" s="28">
        <f t="shared" si="34"/>
        <v>1.1797752808988764</v>
      </c>
    </row>
    <row r="369" spans="1:12">
      <c r="A369" s="33" t="s">
        <v>206</v>
      </c>
      <c r="B369" s="27">
        <v>85</v>
      </c>
      <c r="C369" s="27">
        <v>86</v>
      </c>
      <c r="D369" s="27">
        <v>45.8</v>
      </c>
      <c r="E369" s="27">
        <f t="shared" si="30"/>
        <v>216.8</v>
      </c>
      <c r="F369" s="27">
        <v>85.4</v>
      </c>
      <c r="G369" s="27">
        <v>127</v>
      </c>
      <c r="H369" s="27">
        <v>91.1</v>
      </c>
      <c r="I369" s="27">
        <f t="shared" si="31"/>
        <v>303.5</v>
      </c>
      <c r="J369" s="28">
        <f t="shared" si="32"/>
        <v>2.3360592778663491</v>
      </c>
      <c r="K369" s="28">
        <f t="shared" si="33"/>
        <v>2.4821586954112762</v>
      </c>
      <c r="L369" s="28">
        <f t="shared" si="34"/>
        <v>0.98837209302325579</v>
      </c>
    </row>
    <row r="370" spans="1:12">
      <c r="A370" s="33" t="s">
        <v>798</v>
      </c>
      <c r="B370" s="27">
        <v>109</v>
      </c>
      <c r="C370" s="27">
        <v>105</v>
      </c>
      <c r="D370" s="27">
        <v>53</v>
      </c>
      <c r="E370" s="27">
        <f t="shared" si="30"/>
        <v>267</v>
      </c>
      <c r="F370" s="27">
        <v>107</v>
      </c>
      <c r="G370" s="27">
        <v>155</v>
      </c>
      <c r="H370" s="27">
        <v>103</v>
      </c>
      <c r="I370" s="27">
        <f t="shared" si="31"/>
        <v>365</v>
      </c>
      <c r="J370" s="28">
        <f t="shared" si="32"/>
        <v>2.4265112613645754</v>
      </c>
      <c r="K370" s="28">
        <f t="shared" si="33"/>
        <v>2.5622928644564746</v>
      </c>
      <c r="L370" s="28">
        <f t="shared" si="34"/>
        <v>1.0380952380952382</v>
      </c>
    </row>
    <row r="371" spans="1:12">
      <c r="A371" s="33" t="s">
        <v>799</v>
      </c>
      <c r="B371" s="27">
        <v>110</v>
      </c>
      <c r="C371" s="27">
        <v>107</v>
      </c>
      <c r="D371" s="27">
        <v>55</v>
      </c>
      <c r="E371" s="27">
        <f t="shared" si="30"/>
        <v>272</v>
      </c>
      <c r="F371" s="27">
        <v>106</v>
      </c>
      <c r="G371" s="27">
        <v>157</v>
      </c>
      <c r="H371" s="27">
        <v>110</v>
      </c>
      <c r="I371" s="27">
        <f t="shared" si="31"/>
        <v>373</v>
      </c>
      <c r="J371" s="28">
        <f t="shared" si="32"/>
        <v>2.4345689040341987</v>
      </c>
      <c r="K371" s="28">
        <f t="shared" si="33"/>
        <v>2.5717088318086878</v>
      </c>
      <c r="L371" s="28">
        <f t="shared" si="34"/>
        <v>1.02803738317757</v>
      </c>
    </row>
    <row r="372" spans="1:12">
      <c r="A372" s="33" t="s">
        <v>800</v>
      </c>
      <c r="B372" s="27">
        <v>110</v>
      </c>
      <c r="C372" s="27">
        <v>111</v>
      </c>
      <c r="D372" s="27">
        <v>56</v>
      </c>
      <c r="E372" s="27">
        <f t="shared" si="30"/>
        <v>277</v>
      </c>
      <c r="F372" s="27">
        <v>110</v>
      </c>
      <c r="G372" s="27">
        <v>169</v>
      </c>
      <c r="H372" s="27">
        <v>113</v>
      </c>
      <c r="I372" s="27">
        <f t="shared" si="31"/>
        <v>392</v>
      </c>
      <c r="J372" s="28">
        <f t="shared" si="32"/>
        <v>2.4424797690644486</v>
      </c>
      <c r="K372" s="28">
        <f t="shared" si="33"/>
        <v>2.5932860670204572</v>
      </c>
      <c r="L372" s="28">
        <f t="shared" si="34"/>
        <v>0.99099099099099097</v>
      </c>
    </row>
    <row r="373" spans="1:12">
      <c r="A373" s="33" t="s">
        <v>801</v>
      </c>
      <c r="B373" s="27">
        <v>60</v>
      </c>
      <c r="C373" s="27">
        <v>50</v>
      </c>
      <c r="D373" s="27">
        <v>27.5</v>
      </c>
      <c r="E373" s="27">
        <f t="shared" si="30"/>
        <v>137.5</v>
      </c>
      <c r="F373" s="27">
        <v>65.5</v>
      </c>
      <c r="G373" s="27">
        <v>95</v>
      </c>
      <c r="H373" s="27">
        <v>62</v>
      </c>
      <c r="I373" s="27">
        <f t="shared" si="31"/>
        <v>222.5</v>
      </c>
      <c r="J373" s="28">
        <f t="shared" si="32"/>
        <v>2.1383026981662816</v>
      </c>
      <c r="K373" s="28">
        <f t="shared" si="33"/>
        <v>2.3473300153169503</v>
      </c>
      <c r="L373" s="28">
        <f t="shared" si="34"/>
        <v>1.2</v>
      </c>
    </row>
    <row r="374" spans="1:12">
      <c r="A374" s="33" t="s">
        <v>802</v>
      </c>
      <c r="B374" s="27">
        <v>92</v>
      </c>
      <c r="C374" s="27">
        <v>87</v>
      </c>
      <c r="D374" s="27">
        <v>46</v>
      </c>
      <c r="E374" s="27">
        <f t="shared" si="30"/>
        <v>225</v>
      </c>
      <c r="F374" s="27">
        <v>95</v>
      </c>
      <c r="G374" s="27">
        <v>137</v>
      </c>
      <c r="H374" s="27">
        <v>83</v>
      </c>
      <c r="I374" s="27">
        <f t="shared" si="31"/>
        <v>315</v>
      </c>
      <c r="J374" s="28">
        <f t="shared" si="32"/>
        <v>2.3521825181113627</v>
      </c>
      <c r="K374" s="28">
        <f t="shared" si="33"/>
        <v>2.4983105537896004</v>
      </c>
      <c r="L374" s="28">
        <f t="shared" si="34"/>
        <v>1.0574712643678161</v>
      </c>
    </row>
    <row r="375" spans="1:12">
      <c r="A375" s="33" t="s">
        <v>803</v>
      </c>
      <c r="B375" s="27">
        <v>118</v>
      </c>
      <c r="C375" s="27">
        <v>113</v>
      </c>
      <c r="D375" s="27">
        <v>54</v>
      </c>
      <c r="E375" s="27">
        <f t="shared" si="30"/>
        <v>285</v>
      </c>
      <c r="F375" s="27">
        <v>108</v>
      </c>
      <c r="G375" s="27">
        <v>163</v>
      </c>
      <c r="H375" s="27">
        <v>107</v>
      </c>
      <c r="I375" s="27">
        <f t="shared" si="31"/>
        <v>378</v>
      </c>
      <c r="J375" s="28">
        <f t="shared" si="32"/>
        <v>2.4548448600085102</v>
      </c>
      <c r="K375" s="28">
        <f t="shared" si="33"/>
        <v>2.5774917998372255</v>
      </c>
      <c r="L375" s="28">
        <f t="shared" si="34"/>
        <v>1.0442477876106195</v>
      </c>
    </row>
    <row r="376" spans="1:12">
      <c r="A376" s="33" t="s">
        <v>804</v>
      </c>
      <c r="B376" s="27">
        <v>49.1</v>
      </c>
      <c r="C376" s="27">
        <v>41.9</v>
      </c>
      <c r="D376" s="27">
        <v>28.1</v>
      </c>
      <c r="E376" s="27">
        <f t="shared" si="30"/>
        <v>119.1</v>
      </c>
      <c r="F376" s="27">
        <v>52.8</v>
      </c>
      <c r="G376" s="27">
        <v>75</v>
      </c>
      <c r="H376" s="27">
        <v>41.2</v>
      </c>
      <c r="I376" s="27">
        <f t="shared" si="31"/>
        <v>169</v>
      </c>
      <c r="J376" s="28">
        <f t="shared" si="32"/>
        <v>2.0759117614827773</v>
      </c>
      <c r="K376" s="28">
        <f t="shared" si="33"/>
        <v>2.2278867046136734</v>
      </c>
      <c r="L376" s="28">
        <f t="shared" si="34"/>
        <v>1.1718377088305489</v>
      </c>
    </row>
    <row r="377" spans="1:12">
      <c r="A377" s="33" t="s">
        <v>804</v>
      </c>
      <c r="B377" s="27">
        <v>51.9</v>
      </c>
      <c r="C377" s="27">
        <v>43.3</v>
      </c>
      <c r="D377" s="27">
        <v>27.4</v>
      </c>
      <c r="E377" s="27">
        <f t="shared" si="30"/>
        <v>122.6</v>
      </c>
      <c r="F377" s="27">
        <v>56.6</v>
      </c>
      <c r="G377" s="27">
        <v>78</v>
      </c>
      <c r="H377" s="27">
        <v>41.6</v>
      </c>
      <c r="I377" s="27">
        <f t="shared" si="31"/>
        <v>176.2</v>
      </c>
      <c r="J377" s="28">
        <f t="shared" si="32"/>
        <v>2.0884904701823963</v>
      </c>
      <c r="K377" s="28">
        <f t="shared" si="33"/>
        <v>2.246005904076029</v>
      </c>
      <c r="L377" s="28">
        <f t="shared" si="34"/>
        <v>1.1986143187066975</v>
      </c>
    </row>
    <row r="378" spans="1:12">
      <c r="A378" s="33" t="s">
        <v>804</v>
      </c>
      <c r="B378" s="27">
        <v>49.5</v>
      </c>
      <c r="C378" s="27">
        <v>42.3</v>
      </c>
      <c r="D378" s="27">
        <v>27</v>
      </c>
      <c r="E378" s="27">
        <f t="shared" si="30"/>
        <v>118.8</v>
      </c>
      <c r="F378" s="27">
        <v>53</v>
      </c>
      <c r="G378" s="27">
        <v>75.599999999999994</v>
      </c>
      <c r="H378" s="27">
        <v>42.1</v>
      </c>
      <c r="I378" s="27">
        <f t="shared" si="31"/>
        <v>170.7</v>
      </c>
      <c r="J378" s="28">
        <f t="shared" si="32"/>
        <v>2.0748164406451748</v>
      </c>
      <c r="K378" s="28">
        <f t="shared" si="33"/>
        <v>2.2322335211147335</v>
      </c>
      <c r="L378" s="28">
        <f t="shared" si="34"/>
        <v>1.1702127659574468</v>
      </c>
    </row>
    <row r="379" spans="1:12">
      <c r="A379" s="33" t="s">
        <v>804</v>
      </c>
      <c r="B379" s="27">
        <v>50.8</v>
      </c>
      <c r="C379" s="27">
        <v>42.3</v>
      </c>
      <c r="D379" s="27">
        <v>27.7</v>
      </c>
      <c r="E379" s="27">
        <f t="shared" si="30"/>
        <v>120.8</v>
      </c>
      <c r="F379" s="27">
        <v>53</v>
      </c>
      <c r="G379" s="27">
        <v>75.599999999999994</v>
      </c>
      <c r="H379" s="27">
        <v>41.5</v>
      </c>
      <c r="I379" s="27">
        <f t="shared" si="31"/>
        <v>170.1</v>
      </c>
      <c r="J379" s="28">
        <f t="shared" si="32"/>
        <v>2.082066934285113</v>
      </c>
      <c r="K379" s="28">
        <f t="shared" si="33"/>
        <v>2.230704313612569</v>
      </c>
      <c r="L379" s="28">
        <f t="shared" si="34"/>
        <v>1.2009456264775413</v>
      </c>
    </row>
    <row r="380" spans="1:12">
      <c r="A380" s="33" t="s">
        <v>805</v>
      </c>
      <c r="B380" s="27">
        <v>95.1</v>
      </c>
      <c r="C380" s="27">
        <v>80.3</v>
      </c>
      <c r="D380" s="27">
        <v>43.7</v>
      </c>
      <c r="E380" s="27">
        <f t="shared" si="30"/>
        <v>219.09999999999997</v>
      </c>
      <c r="F380" s="27">
        <v>70.8</v>
      </c>
      <c r="G380" s="27">
        <v>91.1</v>
      </c>
      <c r="H380" s="27">
        <v>44.5</v>
      </c>
      <c r="I380" s="27">
        <f t="shared" si="31"/>
        <v>206.39999999999998</v>
      </c>
      <c r="J380" s="28">
        <f t="shared" si="32"/>
        <v>2.3406423775607053</v>
      </c>
      <c r="K380" s="28">
        <f t="shared" si="33"/>
        <v>2.3147096929551738</v>
      </c>
      <c r="L380" s="28">
        <f t="shared" si="34"/>
        <v>1.1843088418430885</v>
      </c>
    </row>
    <row r="381" spans="1:12">
      <c r="A381" s="33" t="s">
        <v>805</v>
      </c>
      <c r="B381" s="27">
        <v>87.7</v>
      </c>
      <c r="C381" s="27">
        <v>85</v>
      </c>
      <c r="D381" s="27">
        <v>46.6</v>
      </c>
      <c r="E381" s="27">
        <f t="shared" si="30"/>
        <v>219.29999999999998</v>
      </c>
      <c r="F381" s="27">
        <v>71.400000000000006</v>
      </c>
      <c r="G381" s="27">
        <v>90.9</v>
      </c>
      <c r="H381" s="27">
        <v>49.2</v>
      </c>
      <c r="I381" s="27">
        <f t="shared" si="31"/>
        <v>211.5</v>
      </c>
      <c r="J381" s="28">
        <f t="shared" si="32"/>
        <v>2.3410386316775229</v>
      </c>
      <c r="K381" s="28">
        <f t="shared" si="33"/>
        <v>2.325310371711061</v>
      </c>
      <c r="L381" s="28">
        <f t="shared" si="34"/>
        <v>1.0317647058823529</v>
      </c>
    </row>
    <row r="382" spans="1:12">
      <c r="A382" s="33" t="s">
        <v>806</v>
      </c>
      <c r="B382" s="27">
        <v>63.4</v>
      </c>
      <c r="C382" s="27">
        <v>54.1</v>
      </c>
      <c r="D382" s="27">
        <v>33.5</v>
      </c>
      <c r="E382" s="27">
        <f t="shared" si="30"/>
        <v>151</v>
      </c>
      <c r="F382" s="27">
        <v>58.5</v>
      </c>
      <c r="G382" s="27">
        <v>79.5</v>
      </c>
      <c r="H382" s="27">
        <v>41.2</v>
      </c>
      <c r="I382" s="27">
        <f t="shared" si="31"/>
        <v>179.2</v>
      </c>
      <c r="J382" s="28">
        <f t="shared" si="32"/>
        <v>2.1789769472931693</v>
      </c>
      <c r="K382" s="28">
        <f t="shared" si="33"/>
        <v>2.2533380053261065</v>
      </c>
      <c r="L382" s="28">
        <f t="shared" si="34"/>
        <v>1.1719038817005545</v>
      </c>
    </row>
    <row r="383" spans="1:12">
      <c r="A383" s="33" t="s">
        <v>807</v>
      </c>
      <c r="B383" s="27">
        <v>98.9</v>
      </c>
      <c r="C383" s="27">
        <v>90</v>
      </c>
      <c r="D383" s="27">
        <v>51.8</v>
      </c>
      <c r="E383" s="27">
        <f t="shared" si="30"/>
        <v>240.7</v>
      </c>
      <c r="F383" s="27">
        <v>80.900000000000006</v>
      </c>
      <c r="G383" s="27">
        <v>106.7</v>
      </c>
      <c r="H383" s="27">
        <v>55</v>
      </c>
      <c r="I383" s="27">
        <f t="shared" si="31"/>
        <v>242.60000000000002</v>
      </c>
      <c r="J383" s="28">
        <f t="shared" si="32"/>
        <v>2.3814760902750298</v>
      </c>
      <c r="K383" s="28">
        <f t="shared" si="33"/>
        <v>2.3848907965305544</v>
      </c>
      <c r="L383" s="28">
        <f t="shared" si="34"/>
        <v>1.098888888888889</v>
      </c>
    </row>
    <row r="384" spans="1:12">
      <c r="A384" s="33" t="s">
        <v>808</v>
      </c>
      <c r="B384" s="27">
        <v>65.599999999999994</v>
      </c>
      <c r="C384" s="27">
        <v>55.4</v>
      </c>
      <c r="D384" s="27">
        <v>34.9</v>
      </c>
      <c r="E384" s="27">
        <f t="shared" si="30"/>
        <v>155.9</v>
      </c>
      <c r="F384" s="27">
        <v>62.3</v>
      </c>
      <c r="G384" s="27">
        <v>82.1</v>
      </c>
      <c r="H384" s="27">
        <v>45.7</v>
      </c>
      <c r="I384" s="27">
        <f t="shared" si="31"/>
        <v>190.09999999999997</v>
      </c>
      <c r="J384" s="28">
        <f t="shared" si="32"/>
        <v>2.1928461151888419</v>
      </c>
      <c r="K384" s="28">
        <f t="shared" si="33"/>
        <v>2.2789821168654432</v>
      </c>
      <c r="L384" s="28">
        <f t="shared" si="34"/>
        <v>1.1841155234657039</v>
      </c>
    </row>
    <row r="385" spans="1:12">
      <c r="A385" s="33" t="s">
        <v>809</v>
      </c>
      <c r="B385" s="27">
        <v>33.9</v>
      </c>
      <c r="C385" s="27">
        <v>29.2</v>
      </c>
      <c r="D385" s="27">
        <v>17.399999999999999</v>
      </c>
      <c r="E385" s="27">
        <f t="shared" si="30"/>
        <v>80.5</v>
      </c>
      <c r="F385" s="27">
        <v>37.299999999999997</v>
      </c>
      <c r="G385" s="27">
        <v>55.7</v>
      </c>
      <c r="H385" s="27">
        <v>31.3</v>
      </c>
      <c r="I385" s="27">
        <f t="shared" si="31"/>
        <v>124.3</v>
      </c>
      <c r="J385" s="28">
        <f t="shared" si="32"/>
        <v>1.9057958803678685</v>
      </c>
      <c r="K385" s="28">
        <f t="shared" si="33"/>
        <v>2.0944711286416449</v>
      </c>
      <c r="L385" s="28">
        <f t="shared" si="34"/>
        <v>1.1609589041095891</v>
      </c>
    </row>
    <row r="386" spans="1:12">
      <c r="A386" s="33" t="s">
        <v>810</v>
      </c>
      <c r="B386" s="27">
        <v>32.5</v>
      </c>
      <c r="C386" s="27">
        <v>26.6</v>
      </c>
      <c r="D386" s="27">
        <v>17.3</v>
      </c>
      <c r="E386" s="27">
        <f t="shared" si="30"/>
        <v>76.400000000000006</v>
      </c>
      <c r="F386" s="27">
        <v>36.700000000000003</v>
      </c>
      <c r="G386" s="27">
        <v>50.2</v>
      </c>
      <c r="H386" s="27">
        <v>29.9</v>
      </c>
      <c r="I386" s="27">
        <f t="shared" si="31"/>
        <v>116.80000000000001</v>
      </c>
      <c r="J386" s="28">
        <f t="shared" si="32"/>
        <v>1.8830933585756899</v>
      </c>
      <c r="K386" s="28">
        <f t="shared" si="33"/>
        <v>2.0674428427763809</v>
      </c>
      <c r="L386" s="28">
        <f t="shared" si="34"/>
        <v>1.2218045112781954</v>
      </c>
    </row>
    <row r="387" spans="1:12">
      <c r="A387" s="33" t="s">
        <v>577</v>
      </c>
      <c r="B387" s="27">
        <v>35.6</v>
      </c>
      <c r="C387" s="27">
        <v>28.5</v>
      </c>
      <c r="D387" s="27">
        <v>17.899999999999999</v>
      </c>
      <c r="E387" s="27">
        <f t="shared" si="30"/>
        <v>82</v>
      </c>
      <c r="F387" s="27">
        <v>37.799999999999997</v>
      </c>
      <c r="G387" s="27">
        <v>52.3</v>
      </c>
      <c r="H387" s="27">
        <v>30.7</v>
      </c>
      <c r="I387" s="27">
        <f t="shared" si="31"/>
        <v>120.8</v>
      </c>
      <c r="J387" s="28">
        <f t="shared" si="32"/>
        <v>1.9138138523837167</v>
      </c>
      <c r="K387" s="28">
        <f t="shared" si="33"/>
        <v>2.082066934285113</v>
      </c>
      <c r="L387" s="28">
        <f t="shared" si="34"/>
        <v>1.249122807017544</v>
      </c>
    </row>
    <row r="388" spans="1:12">
      <c r="A388" s="33" t="s">
        <v>577</v>
      </c>
      <c r="B388" s="27">
        <v>36.1</v>
      </c>
      <c r="C388" s="27">
        <v>29.1</v>
      </c>
      <c r="D388" s="27">
        <v>18.899999999999999</v>
      </c>
      <c r="E388" s="27">
        <f t="shared" si="30"/>
        <v>84.1</v>
      </c>
      <c r="F388" s="27">
        <v>39.700000000000003</v>
      </c>
      <c r="G388" s="27">
        <v>54</v>
      </c>
      <c r="H388" s="27">
        <v>32.299999999999997</v>
      </c>
      <c r="I388" s="27">
        <f t="shared" si="31"/>
        <v>126</v>
      </c>
      <c r="J388" s="28">
        <f t="shared" si="32"/>
        <v>1.9247959957979122</v>
      </c>
      <c r="K388" s="28">
        <f t="shared" si="33"/>
        <v>2.1003705451175629</v>
      </c>
      <c r="L388" s="28">
        <f t="shared" si="34"/>
        <v>1.2405498281786942</v>
      </c>
    </row>
    <row r="389" spans="1:12">
      <c r="A389" s="33" t="s">
        <v>578</v>
      </c>
      <c r="B389" s="27">
        <v>33.1</v>
      </c>
      <c r="C389" s="27">
        <v>26.9</v>
      </c>
      <c r="D389" s="27">
        <v>17.5</v>
      </c>
      <c r="E389" s="27">
        <f t="shared" si="30"/>
        <v>77.5</v>
      </c>
      <c r="F389" s="27">
        <v>37.9</v>
      </c>
      <c r="G389" s="27">
        <v>55.4</v>
      </c>
      <c r="H389" s="27">
        <v>32.5</v>
      </c>
      <c r="I389" s="27">
        <f t="shared" si="31"/>
        <v>125.8</v>
      </c>
      <c r="J389" s="28">
        <f t="shared" si="32"/>
        <v>1.8893017025063104</v>
      </c>
      <c r="K389" s="28">
        <f t="shared" si="33"/>
        <v>2.0996806411092499</v>
      </c>
      <c r="L389" s="28">
        <f t="shared" si="34"/>
        <v>1.2304832713754648</v>
      </c>
    </row>
    <row r="390" spans="1:12">
      <c r="A390" s="33" t="s">
        <v>579</v>
      </c>
      <c r="B390" s="27">
        <v>43.8</v>
      </c>
      <c r="C390" s="27">
        <v>39.299999999999997</v>
      </c>
      <c r="D390" s="27">
        <v>23</v>
      </c>
      <c r="E390" s="27">
        <f t="shared" si="30"/>
        <v>106.1</v>
      </c>
      <c r="F390" s="27">
        <v>50.3</v>
      </c>
      <c r="G390" s="27">
        <v>70.3</v>
      </c>
      <c r="H390" s="27">
        <v>45</v>
      </c>
      <c r="I390" s="27">
        <f t="shared" si="31"/>
        <v>165.6</v>
      </c>
      <c r="J390" s="28">
        <f t="shared" si="32"/>
        <v>2.0257153839013404</v>
      </c>
      <c r="K390" s="28">
        <f t="shared" si="33"/>
        <v>2.2190603324488611</v>
      </c>
      <c r="L390" s="28">
        <f t="shared" si="34"/>
        <v>1.1145038167938932</v>
      </c>
    </row>
    <row r="391" spans="1:12">
      <c r="A391" s="33" t="s">
        <v>579</v>
      </c>
      <c r="B391" s="27">
        <v>42.5</v>
      </c>
      <c r="C391" s="27">
        <v>38.299999999999997</v>
      </c>
      <c r="D391" s="27">
        <v>20.9</v>
      </c>
      <c r="E391" s="27">
        <f t="shared" si="30"/>
        <v>101.69999999999999</v>
      </c>
      <c r="F391" s="27">
        <v>47.1</v>
      </c>
      <c r="G391" s="27">
        <v>67</v>
      </c>
      <c r="H391" s="27">
        <v>42.7</v>
      </c>
      <c r="I391" s="27">
        <f t="shared" si="31"/>
        <v>156.80000000000001</v>
      </c>
      <c r="J391" s="28">
        <f t="shared" si="32"/>
        <v>2.0073209529227447</v>
      </c>
      <c r="K391" s="28">
        <f t="shared" si="33"/>
        <v>2.1953460583484197</v>
      </c>
      <c r="L391" s="28">
        <f t="shared" si="34"/>
        <v>1.1096605744125327</v>
      </c>
    </row>
    <row r="392" spans="1:12">
      <c r="A392" s="33" t="s">
        <v>580</v>
      </c>
      <c r="B392" s="27">
        <v>33.6</v>
      </c>
      <c r="C392" s="27">
        <v>26.7</v>
      </c>
      <c r="D392" s="27">
        <v>18.8</v>
      </c>
      <c r="E392" s="27">
        <f t="shared" si="30"/>
        <v>79.099999999999994</v>
      </c>
      <c r="F392" s="27">
        <v>34.5</v>
      </c>
      <c r="G392" s="27">
        <v>42.1</v>
      </c>
      <c r="H392" s="27">
        <v>25.7</v>
      </c>
      <c r="I392" s="27">
        <f t="shared" si="31"/>
        <v>102.3</v>
      </c>
      <c r="J392" s="28">
        <f t="shared" si="32"/>
        <v>1.8981764834976764</v>
      </c>
      <c r="K392" s="28">
        <f t="shared" si="33"/>
        <v>2.0098756337121602</v>
      </c>
      <c r="L392" s="28">
        <f t="shared" si="34"/>
        <v>1.258426966292135</v>
      </c>
    </row>
    <row r="393" spans="1:12">
      <c r="A393" s="33" t="s">
        <v>580</v>
      </c>
      <c r="B393" s="27">
        <v>33.799999999999997</v>
      </c>
      <c r="C393" s="27">
        <v>27.1</v>
      </c>
      <c r="D393" s="27">
        <v>18.7</v>
      </c>
      <c r="E393" s="27">
        <f t="shared" si="30"/>
        <v>79.599999999999994</v>
      </c>
      <c r="F393" s="27">
        <v>34.4</v>
      </c>
      <c r="G393" s="27">
        <v>44.2</v>
      </c>
      <c r="H393" s="27">
        <v>26.6</v>
      </c>
      <c r="I393" s="27">
        <f t="shared" si="31"/>
        <v>105.19999999999999</v>
      </c>
      <c r="J393" s="28">
        <f t="shared" si="32"/>
        <v>1.9009130677376691</v>
      </c>
      <c r="K393" s="28">
        <f t="shared" si="33"/>
        <v>2.0220157398177201</v>
      </c>
      <c r="L393" s="28">
        <f t="shared" si="34"/>
        <v>1.247232472324723</v>
      </c>
    </row>
    <row r="394" spans="1:12">
      <c r="A394" s="33" t="s">
        <v>581</v>
      </c>
      <c r="B394" s="27">
        <v>31.4</v>
      </c>
      <c r="C394" s="27">
        <v>25.3</v>
      </c>
      <c r="D394" s="27">
        <v>17.100000000000001</v>
      </c>
      <c r="E394" s="27">
        <f t="shared" si="30"/>
        <v>73.800000000000011</v>
      </c>
      <c r="F394" s="27">
        <v>31.5</v>
      </c>
      <c r="G394" s="27">
        <v>39.9</v>
      </c>
      <c r="H394" s="27">
        <v>24.2</v>
      </c>
      <c r="I394" s="27">
        <f t="shared" si="31"/>
        <v>95.600000000000009</v>
      </c>
      <c r="J394" s="28">
        <f t="shared" si="32"/>
        <v>1.8680563618230417</v>
      </c>
      <c r="K394" s="28">
        <f t="shared" si="33"/>
        <v>1.9804578922761</v>
      </c>
      <c r="L394" s="28">
        <f t="shared" si="34"/>
        <v>1.2411067193675889</v>
      </c>
    </row>
    <row r="395" spans="1:12">
      <c r="A395" s="33" t="s">
        <v>582</v>
      </c>
      <c r="B395" s="27">
        <v>25.9</v>
      </c>
      <c r="C395" s="27">
        <v>20.3</v>
      </c>
      <c r="D395" s="27">
        <v>13.8</v>
      </c>
      <c r="E395" s="27">
        <f t="shared" si="30"/>
        <v>60</v>
      </c>
      <c r="F395" s="27">
        <v>27.3</v>
      </c>
      <c r="G395" s="27">
        <v>33.799999999999997</v>
      </c>
      <c r="H395" s="27">
        <v>21.1</v>
      </c>
      <c r="I395" s="27">
        <f t="shared" si="31"/>
        <v>82.199999999999989</v>
      </c>
      <c r="J395" s="28">
        <f t="shared" si="32"/>
        <v>1.7781512503836436</v>
      </c>
      <c r="K395" s="28">
        <f t="shared" si="33"/>
        <v>1.9148718175400503</v>
      </c>
      <c r="L395" s="28">
        <f t="shared" si="34"/>
        <v>1.2758620689655171</v>
      </c>
    </row>
    <row r="396" spans="1:12">
      <c r="A396" s="33" t="s">
        <v>583</v>
      </c>
      <c r="B396" s="27">
        <v>41</v>
      </c>
      <c r="C396" s="27">
        <v>42.1</v>
      </c>
      <c r="D396" s="27">
        <v>20.6</v>
      </c>
      <c r="E396" s="27">
        <f t="shared" si="30"/>
        <v>103.69999999999999</v>
      </c>
      <c r="F396" s="27">
        <v>41.4</v>
      </c>
      <c r="G396" s="27">
        <v>59.7</v>
      </c>
      <c r="H396" s="27">
        <v>30.6</v>
      </c>
      <c r="I396" s="27">
        <f t="shared" si="31"/>
        <v>131.69999999999999</v>
      </c>
      <c r="J396" s="28">
        <f t="shared" si="32"/>
        <v>2.0157787563890408</v>
      </c>
      <c r="K396" s="28">
        <f t="shared" si="33"/>
        <v>2.1195857749617839</v>
      </c>
      <c r="L396" s="28">
        <f t="shared" si="34"/>
        <v>0.97387173396674576</v>
      </c>
    </row>
    <row r="397" spans="1:12">
      <c r="A397" s="33" t="s">
        <v>584</v>
      </c>
      <c r="B397" s="27">
        <v>131</v>
      </c>
      <c r="C397" s="27">
        <v>108</v>
      </c>
      <c r="D397" s="27">
        <v>63</v>
      </c>
      <c r="E397" s="27">
        <f t="shared" si="30"/>
        <v>302</v>
      </c>
      <c r="F397" s="27">
        <v>107</v>
      </c>
      <c r="G397" s="27">
        <v>193</v>
      </c>
      <c r="H397" s="27">
        <v>139</v>
      </c>
      <c r="I397" s="27">
        <f t="shared" si="31"/>
        <v>439</v>
      </c>
      <c r="J397" s="28">
        <f t="shared" si="32"/>
        <v>2.4800069429571505</v>
      </c>
      <c r="K397" s="28">
        <f t="shared" si="33"/>
        <v>2.6424645202421213</v>
      </c>
      <c r="L397" s="28">
        <f t="shared" si="34"/>
        <v>1.212962962962963</v>
      </c>
    </row>
    <row r="398" spans="1:12">
      <c r="A398" s="33" t="s">
        <v>584</v>
      </c>
      <c r="B398" s="27">
        <v>126</v>
      </c>
      <c r="C398" s="27">
        <v>103</v>
      </c>
      <c r="D398" s="27">
        <v>61</v>
      </c>
      <c r="E398" s="27">
        <f t="shared" si="30"/>
        <v>290</v>
      </c>
      <c r="F398" s="27">
        <v>105</v>
      </c>
      <c r="G398" s="27">
        <v>175</v>
      </c>
      <c r="H398" s="27">
        <v>116</v>
      </c>
      <c r="I398" s="27">
        <f t="shared" si="31"/>
        <v>396</v>
      </c>
      <c r="J398" s="28">
        <f t="shared" si="32"/>
        <v>2.4623979978989561</v>
      </c>
      <c r="K398" s="28">
        <f t="shared" si="33"/>
        <v>2.5976951859255122</v>
      </c>
      <c r="L398" s="28">
        <f t="shared" si="34"/>
        <v>1.2233009708737863</v>
      </c>
    </row>
    <row r="399" spans="1:12">
      <c r="A399" s="33" t="s">
        <v>585</v>
      </c>
      <c r="B399" s="27">
        <v>74</v>
      </c>
      <c r="C399" s="27">
        <v>64</v>
      </c>
      <c r="D399" s="27">
        <v>38</v>
      </c>
      <c r="E399" s="27">
        <f t="shared" si="30"/>
        <v>176</v>
      </c>
      <c r="F399" s="27">
        <v>78</v>
      </c>
      <c r="G399" s="27">
        <v>112</v>
      </c>
      <c r="H399" s="27">
        <v>77</v>
      </c>
      <c r="I399" s="27">
        <f t="shared" si="31"/>
        <v>267</v>
      </c>
      <c r="J399" s="28">
        <f t="shared" si="32"/>
        <v>2.2455126678141499</v>
      </c>
      <c r="K399" s="28">
        <f t="shared" si="33"/>
        <v>2.4265112613645754</v>
      </c>
      <c r="L399" s="28">
        <f t="shared" si="34"/>
        <v>1.15625</v>
      </c>
    </row>
    <row r="400" spans="1:12">
      <c r="A400" s="33" t="s">
        <v>586</v>
      </c>
      <c r="B400" s="27">
        <v>79</v>
      </c>
      <c r="C400" s="27">
        <v>66</v>
      </c>
      <c r="D400" s="27">
        <v>38</v>
      </c>
      <c r="E400" s="27">
        <f t="shared" si="30"/>
        <v>183</v>
      </c>
      <c r="F400" s="27">
        <v>79</v>
      </c>
      <c r="G400" s="27">
        <v>113</v>
      </c>
      <c r="H400" s="27">
        <v>74</v>
      </c>
      <c r="I400" s="27">
        <f t="shared" si="31"/>
        <v>266</v>
      </c>
      <c r="J400" s="28">
        <f t="shared" si="32"/>
        <v>2.2624510897304293</v>
      </c>
      <c r="K400" s="28">
        <f t="shared" si="33"/>
        <v>2.424881636631067</v>
      </c>
      <c r="L400" s="28">
        <f t="shared" si="34"/>
        <v>1.196969696969697</v>
      </c>
    </row>
    <row r="401" spans="1:12">
      <c r="A401" s="33" t="s">
        <v>587</v>
      </c>
      <c r="B401" s="27">
        <v>131</v>
      </c>
      <c r="C401" s="27">
        <v>116.7</v>
      </c>
      <c r="D401" s="27">
        <v>64.099999999999994</v>
      </c>
      <c r="E401" s="27">
        <f t="shared" si="30"/>
        <v>311.79999999999995</v>
      </c>
      <c r="F401" s="27">
        <v>110</v>
      </c>
      <c r="G401" s="27">
        <v>193</v>
      </c>
      <c r="H401" s="27">
        <v>144.5</v>
      </c>
      <c r="I401" s="27">
        <f t="shared" si="31"/>
        <v>447.5</v>
      </c>
      <c r="J401" s="28">
        <f t="shared" si="32"/>
        <v>2.4938761108528227</v>
      </c>
      <c r="K401" s="28">
        <f t="shared" si="33"/>
        <v>2.6507930396519308</v>
      </c>
      <c r="L401" s="28">
        <f t="shared" si="34"/>
        <v>1.1225364181662383</v>
      </c>
    </row>
    <row r="402" spans="1:12">
      <c r="A402" s="33" t="s">
        <v>587</v>
      </c>
      <c r="B402" s="27">
        <v>119</v>
      </c>
      <c r="C402" s="27">
        <v>108</v>
      </c>
      <c r="D402" s="27">
        <v>61</v>
      </c>
      <c r="E402" s="27">
        <f t="shared" si="30"/>
        <v>288</v>
      </c>
      <c r="F402" s="27">
        <v>101</v>
      </c>
      <c r="G402" s="27">
        <v>177</v>
      </c>
      <c r="H402" s="27">
        <v>131</v>
      </c>
      <c r="I402" s="27">
        <f t="shared" si="31"/>
        <v>409</v>
      </c>
      <c r="J402" s="28">
        <f t="shared" si="32"/>
        <v>2.459392487759231</v>
      </c>
      <c r="K402" s="28">
        <f t="shared" si="33"/>
        <v>2.6117233080073419</v>
      </c>
      <c r="L402" s="28">
        <f t="shared" si="34"/>
        <v>1.1018518518518519</v>
      </c>
    </row>
    <row r="403" spans="1:12">
      <c r="A403" s="33" t="s">
        <v>587</v>
      </c>
      <c r="B403" s="27">
        <v>125</v>
      </c>
      <c r="C403" s="27">
        <v>113</v>
      </c>
      <c r="D403" s="27">
        <v>64</v>
      </c>
      <c r="E403" s="27">
        <f t="shared" si="30"/>
        <v>302</v>
      </c>
      <c r="F403" s="27">
        <v>107</v>
      </c>
      <c r="G403" s="27">
        <v>185</v>
      </c>
      <c r="H403" s="27">
        <v>138</v>
      </c>
      <c r="I403" s="27">
        <f t="shared" si="31"/>
        <v>430</v>
      </c>
      <c r="J403" s="28">
        <f t="shared" si="32"/>
        <v>2.4800069429571505</v>
      </c>
      <c r="K403" s="28">
        <f t="shared" si="33"/>
        <v>2.6334684555795866</v>
      </c>
      <c r="L403" s="28">
        <f t="shared" si="34"/>
        <v>1.1061946902654867</v>
      </c>
    </row>
    <row r="404" spans="1:12">
      <c r="A404" s="33" t="s">
        <v>588</v>
      </c>
      <c r="B404" s="27">
        <v>144</v>
      </c>
      <c r="C404" s="27">
        <v>129</v>
      </c>
      <c r="D404" s="27">
        <v>73</v>
      </c>
      <c r="E404" s="27">
        <f t="shared" si="30"/>
        <v>346</v>
      </c>
      <c r="F404" s="27">
        <v>127</v>
      </c>
      <c r="G404" s="27">
        <v>200</v>
      </c>
      <c r="H404" s="27">
        <v>144</v>
      </c>
      <c r="I404" s="27">
        <f t="shared" si="31"/>
        <v>471</v>
      </c>
      <c r="J404" s="28">
        <f t="shared" si="32"/>
        <v>2.5390760987927767</v>
      </c>
      <c r="K404" s="28">
        <f t="shared" si="33"/>
        <v>2.6730209071288962</v>
      </c>
      <c r="L404" s="28">
        <f t="shared" si="34"/>
        <v>1.1162790697674418</v>
      </c>
    </row>
    <row r="405" spans="1:12">
      <c r="A405" s="33" t="s">
        <v>588</v>
      </c>
      <c r="B405" s="27">
        <v>129</v>
      </c>
      <c r="C405" s="27">
        <v>119</v>
      </c>
      <c r="D405" s="27">
        <v>65</v>
      </c>
      <c r="E405" s="27">
        <f t="shared" si="30"/>
        <v>313</v>
      </c>
      <c r="F405" s="27">
        <v>119</v>
      </c>
      <c r="G405" s="27">
        <v>193</v>
      </c>
      <c r="H405" s="27">
        <v>141</v>
      </c>
      <c r="I405" s="27">
        <f t="shared" si="31"/>
        <v>453</v>
      </c>
      <c r="J405" s="28">
        <f t="shared" si="32"/>
        <v>2.4955443375464483</v>
      </c>
      <c r="K405" s="28">
        <f t="shared" si="33"/>
        <v>2.6560982020128319</v>
      </c>
      <c r="L405" s="28">
        <f t="shared" si="34"/>
        <v>1.0840336134453781</v>
      </c>
    </row>
    <row r="406" spans="1:12">
      <c r="A406" s="33" t="s">
        <v>588</v>
      </c>
      <c r="B406" s="27">
        <v>156</v>
      </c>
      <c r="C406" s="27">
        <v>138</v>
      </c>
      <c r="D406" s="27">
        <v>78</v>
      </c>
      <c r="E406" s="27">
        <f t="shared" si="30"/>
        <v>372</v>
      </c>
      <c r="F406" s="27">
        <v>139</v>
      </c>
      <c r="G406" s="27">
        <v>230</v>
      </c>
      <c r="H406" s="27">
        <v>168</v>
      </c>
      <c r="I406" s="27">
        <f t="shared" si="31"/>
        <v>537</v>
      </c>
      <c r="J406" s="28">
        <f t="shared" si="32"/>
        <v>2.5705429398818973</v>
      </c>
      <c r="K406" s="28">
        <f t="shared" si="33"/>
        <v>2.7299742856995555</v>
      </c>
      <c r="L406" s="28">
        <f t="shared" si="34"/>
        <v>1.1304347826086956</v>
      </c>
    </row>
    <row r="407" spans="1:12">
      <c r="A407" s="33" t="s">
        <v>652</v>
      </c>
      <c r="B407" s="27">
        <v>69</v>
      </c>
      <c r="C407" s="27">
        <v>63.1</v>
      </c>
      <c r="D407" s="27">
        <v>40.299999999999997</v>
      </c>
      <c r="E407" s="27">
        <f t="shared" si="30"/>
        <v>172.39999999999998</v>
      </c>
      <c r="F407" s="27">
        <v>62.8</v>
      </c>
      <c r="G407" s="27">
        <v>86.7</v>
      </c>
      <c r="H407" s="27">
        <v>53.5</v>
      </c>
      <c r="I407" s="27">
        <f t="shared" si="31"/>
        <v>203</v>
      </c>
      <c r="J407" s="28">
        <f t="shared" si="32"/>
        <v>2.236537261488694</v>
      </c>
      <c r="K407" s="28">
        <f t="shared" si="33"/>
        <v>2.307496037913213</v>
      </c>
      <c r="L407" s="28">
        <f t="shared" si="34"/>
        <v>1.0935023771790808</v>
      </c>
    </row>
    <row r="408" spans="1:12">
      <c r="A408" s="33" t="s">
        <v>652</v>
      </c>
      <c r="B408" s="27">
        <v>69.3</v>
      </c>
      <c r="C408" s="27">
        <v>64.599999999999994</v>
      </c>
      <c r="D408" s="27">
        <v>36.4</v>
      </c>
      <c r="E408" s="27">
        <f t="shared" si="30"/>
        <v>170.29999999999998</v>
      </c>
      <c r="F408" s="27">
        <v>64.599999999999994</v>
      </c>
      <c r="G408" s="27">
        <v>89.1</v>
      </c>
      <c r="H408" s="27">
        <v>54.9</v>
      </c>
      <c r="I408" s="27">
        <f t="shared" si="31"/>
        <v>208.6</v>
      </c>
      <c r="J408" s="28">
        <f t="shared" si="32"/>
        <v>2.2312146479626009</v>
      </c>
      <c r="K408" s="28">
        <f t="shared" si="33"/>
        <v>2.3193143040905122</v>
      </c>
      <c r="L408" s="28">
        <f t="shared" si="34"/>
        <v>1.0727554179566563</v>
      </c>
    </row>
    <row r="409" spans="1:12">
      <c r="A409" s="33" t="s">
        <v>652</v>
      </c>
      <c r="B409" s="27">
        <v>71</v>
      </c>
      <c r="C409" s="27">
        <v>65</v>
      </c>
      <c r="D409" s="27">
        <v>38</v>
      </c>
      <c r="E409" s="27">
        <f t="shared" si="30"/>
        <v>174</v>
      </c>
      <c r="F409" s="27">
        <v>68</v>
      </c>
      <c r="G409" s="27">
        <v>90</v>
      </c>
      <c r="H409" s="27">
        <v>56</v>
      </c>
      <c r="I409" s="27">
        <f t="shared" si="31"/>
        <v>214</v>
      </c>
      <c r="J409" s="28">
        <f t="shared" si="32"/>
        <v>2.2405492482825999</v>
      </c>
      <c r="K409" s="28">
        <f t="shared" si="33"/>
        <v>2.330413773349191</v>
      </c>
      <c r="L409" s="28">
        <f t="shared" si="34"/>
        <v>1.0923076923076922</v>
      </c>
    </row>
    <row r="410" spans="1:12">
      <c r="A410" s="33" t="s">
        <v>589</v>
      </c>
      <c r="B410" s="27">
        <v>214</v>
      </c>
      <c r="C410" s="27">
        <v>231</v>
      </c>
      <c r="D410" s="27">
        <v>106</v>
      </c>
      <c r="E410" s="27">
        <f t="shared" si="30"/>
        <v>551</v>
      </c>
      <c r="F410" s="27">
        <v>111</v>
      </c>
      <c r="G410" s="27">
        <v>270</v>
      </c>
      <c r="H410" s="27">
        <v>232</v>
      </c>
      <c r="I410" s="27">
        <f t="shared" si="31"/>
        <v>613</v>
      </c>
      <c r="J410" s="28">
        <f t="shared" si="32"/>
        <v>2.7411515988517849</v>
      </c>
      <c r="K410" s="28">
        <f t="shared" si="33"/>
        <v>2.7874604745184151</v>
      </c>
      <c r="L410" s="28">
        <f t="shared" si="34"/>
        <v>0.92640692640692646</v>
      </c>
    </row>
    <row r="411" spans="1:12">
      <c r="A411" s="33" t="s">
        <v>590</v>
      </c>
      <c r="B411" s="27">
        <v>171</v>
      </c>
      <c r="C411" s="27">
        <v>194</v>
      </c>
      <c r="D411" s="27">
        <v>93</v>
      </c>
      <c r="E411" s="27">
        <f t="shared" si="30"/>
        <v>458</v>
      </c>
      <c r="F411" s="27">
        <v>85</v>
      </c>
      <c r="G411" s="27">
        <v>202</v>
      </c>
      <c r="H411" s="27">
        <v>176</v>
      </c>
      <c r="I411" s="27">
        <f t="shared" si="31"/>
        <v>463</v>
      </c>
      <c r="J411" s="28">
        <f t="shared" si="32"/>
        <v>2.6608654780038692</v>
      </c>
      <c r="K411" s="28">
        <f t="shared" si="33"/>
        <v>2.6655809910179533</v>
      </c>
      <c r="L411" s="28">
        <f t="shared" si="34"/>
        <v>0.88144329896907214</v>
      </c>
    </row>
    <row r="412" spans="1:12">
      <c r="A412" s="33" t="s">
        <v>590</v>
      </c>
      <c r="B412" s="27">
        <v>215</v>
      </c>
      <c r="C412" s="27">
        <v>229</v>
      </c>
      <c r="D412" s="27">
        <v>104</v>
      </c>
      <c r="E412" s="27">
        <f t="shared" si="30"/>
        <v>548</v>
      </c>
      <c r="F412" s="27">
        <v>112</v>
      </c>
      <c r="G412" s="27">
        <v>251</v>
      </c>
      <c r="H412" s="27">
        <v>217</v>
      </c>
      <c r="I412" s="27">
        <f t="shared" si="31"/>
        <v>580</v>
      </c>
      <c r="J412" s="28">
        <f t="shared" si="32"/>
        <v>2.7387805584843692</v>
      </c>
      <c r="K412" s="28">
        <f t="shared" si="33"/>
        <v>2.7634279935629373</v>
      </c>
      <c r="L412" s="28">
        <f t="shared" si="34"/>
        <v>0.93886462882096067</v>
      </c>
    </row>
    <row r="413" spans="1:12">
      <c r="A413" s="33" t="s">
        <v>590</v>
      </c>
      <c r="B413" s="27">
        <v>178</v>
      </c>
      <c r="C413" s="27">
        <v>194</v>
      </c>
      <c r="D413" s="27">
        <v>95</v>
      </c>
      <c r="E413" s="27">
        <f t="shared" si="30"/>
        <v>467</v>
      </c>
      <c r="F413" s="27">
        <v>87</v>
      </c>
      <c r="G413" s="27">
        <v>199</v>
      </c>
      <c r="H413" s="27">
        <v>166</v>
      </c>
      <c r="I413" s="27">
        <f t="shared" si="31"/>
        <v>452</v>
      </c>
      <c r="J413" s="28">
        <f t="shared" si="32"/>
        <v>2.6693168805661123</v>
      </c>
      <c r="K413" s="28">
        <f t="shared" si="33"/>
        <v>2.655138434811382</v>
      </c>
      <c r="L413" s="28">
        <f t="shared" si="34"/>
        <v>0.91752577319587625</v>
      </c>
    </row>
    <row r="414" spans="1:12">
      <c r="A414" s="33" t="s">
        <v>593</v>
      </c>
      <c r="B414" s="27">
        <v>149.5</v>
      </c>
      <c r="C414" s="27">
        <v>169.8</v>
      </c>
      <c r="D414" s="27">
        <v>82.2</v>
      </c>
      <c r="E414" s="27">
        <f t="shared" si="30"/>
        <v>401.5</v>
      </c>
      <c r="F414" s="27">
        <v>80.2</v>
      </c>
      <c r="G414" s="27">
        <v>151</v>
      </c>
      <c r="H414" s="27">
        <v>125.3</v>
      </c>
      <c r="I414" s="27">
        <f t="shared" si="31"/>
        <v>356.5</v>
      </c>
      <c r="J414" s="28">
        <f t="shared" si="32"/>
        <v>2.6036855496146996</v>
      </c>
      <c r="K414" s="28">
        <f t="shared" si="33"/>
        <v>2.5520595341878844</v>
      </c>
      <c r="L414" s="28">
        <f t="shared" si="34"/>
        <v>0.88044758539458179</v>
      </c>
    </row>
    <row r="415" spans="1:12">
      <c r="A415" s="33" t="s">
        <v>594</v>
      </c>
      <c r="B415" s="27">
        <v>201</v>
      </c>
      <c r="C415" s="27">
        <v>213</v>
      </c>
      <c r="D415" s="27">
        <v>92</v>
      </c>
      <c r="E415" s="27">
        <f t="shared" si="30"/>
        <v>506</v>
      </c>
      <c r="F415" s="27">
        <v>101</v>
      </c>
      <c r="G415" s="27">
        <v>268</v>
      </c>
      <c r="H415" s="27">
        <v>194</v>
      </c>
      <c r="I415" s="27">
        <f t="shared" si="31"/>
        <v>563</v>
      </c>
      <c r="J415" s="28">
        <f t="shared" si="32"/>
        <v>2.7041505168397992</v>
      </c>
      <c r="K415" s="28">
        <f t="shared" si="33"/>
        <v>2.7505083948513462</v>
      </c>
      <c r="L415" s="28">
        <f t="shared" si="34"/>
        <v>0.94366197183098588</v>
      </c>
    </row>
    <row r="416" spans="1:12">
      <c r="A416" s="33" t="s">
        <v>594</v>
      </c>
      <c r="B416" s="27">
        <v>198</v>
      </c>
      <c r="C416" s="27">
        <v>206</v>
      </c>
      <c r="D416" s="27">
        <v>94</v>
      </c>
      <c r="E416" s="27">
        <f t="shared" si="30"/>
        <v>498</v>
      </c>
      <c r="F416" s="27">
        <v>98</v>
      </c>
      <c r="G416" s="27">
        <v>266</v>
      </c>
      <c r="H416" s="27">
        <v>179</v>
      </c>
      <c r="I416" s="27">
        <f t="shared" si="31"/>
        <v>543</v>
      </c>
      <c r="J416" s="28">
        <f t="shared" si="32"/>
        <v>2.6972293427597176</v>
      </c>
      <c r="K416" s="28">
        <f t="shared" si="33"/>
        <v>2.7347998295888472</v>
      </c>
      <c r="L416" s="28">
        <f t="shared" si="34"/>
        <v>0.96116504854368934</v>
      </c>
    </row>
    <row r="417" spans="1:12">
      <c r="A417" s="33" t="s">
        <v>594</v>
      </c>
      <c r="B417" s="27">
        <v>188</v>
      </c>
      <c r="C417" s="27">
        <v>190</v>
      </c>
      <c r="D417" s="27">
        <v>88</v>
      </c>
      <c r="E417" s="27">
        <f t="shared" ref="E417:E477" si="35">SUM(B417:D417)</f>
        <v>466</v>
      </c>
      <c r="F417" s="27">
        <v>92</v>
      </c>
      <c r="G417" s="27">
        <v>251</v>
      </c>
      <c r="H417" s="27">
        <v>179</v>
      </c>
      <c r="I417" s="27">
        <f t="shared" ref="I417:I477" si="36">SUM(F417:H417)</f>
        <v>522</v>
      </c>
      <c r="J417" s="28">
        <f t="shared" ref="J417:J477" si="37">LOG10(E417)</f>
        <v>2.6683859166900001</v>
      </c>
      <c r="K417" s="28">
        <f t="shared" ref="K417:K477" si="38">LOG10(I417)</f>
        <v>2.7176705030022621</v>
      </c>
      <c r="L417" s="28">
        <f t="shared" si="34"/>
        <v>0.98947368421052628</v>
      </c>
    </row>
    <row r="418" spans="1:12">
      <c r="A418" s="33" t="s">
        <v>595</v>
      </c>
      <c r="B418" s="27">
        <v>277</v>
      </c>
      <c r="C418" s="27">
        <v>306</v>
      </c>
      <c r="D418" s="27">
        <v>125</v>
      </c>
      <c r="E418" s="27">
        <f t="shared" si="35"/>
        <v>708</v>
      </c>
      <c r="F418" s="27">
        <v>140</v>
      </c>
      <c r="G418" s="27">
        <v>374</v>
      </c>
      <c r="H418" s="27">
        <v>332</v>
      </c>
      <c r="I418" s="27">
        <f t="shared" si="36"/>
        <v>846</v>
      </c>
      <c r="J418" s="28">
        <f t="shared" si="37"/>
        <v>2.8500332576897689</v>
      </c>
      <c r="K418" s="28">
        <f t="shared" si="38"/>
        <v>2.9273703630390235</v>
      </c>
      <c r="L418" s="28">
        <f t="shared" ref="L418:L481" si="39">B418/C418</f>
        <v>0.90522875816993464</v>
      </c>
    </row>
    <row r="419" spans="1:12">
      <c r="A419" s="33" t="s">
        <v>596</v>
      </c>
      <c r="B419" s="27">
        <v>214</v>
      </c>
      <c r="C419" s="27">
        <v>237</v>
      </c>
      <c r="D419" s="27">
        <v>108</v>
      </c>
      <c r="E419" s="27">
        <f t="shared" si="35"/>
        <v>559</v>
      </c>
      <c r="F419" s="27">
        <v>118</v>
      </c>
      <c r="G419" s="27">
        <v>266</v>
      </c>
      <c r="H419" s="27">
        <v>236</v>
      </c>
      <c r="I419" s="27">
        <f t="shared" si="36"/>
        <v>620</v>
      </c>
      <c r="J419" s="28">
        <f t="shared" si="37"/>
        <v>2.7474118078864231</v>
      </c>
      <c r="K419" s="28">
        <f t="shared" si="38"/>
        <v>2.7923916894982539</v>
      </c>
      <c r="L419" s="28">
        <f t="shared" si="39"/>
        <v>0.90295358649789026</v>
      </c>
    </row>
    <row r="420" spans="1:12">
      <c r="A420" s="33" t="s">
        <v>596</v>
      </c>
      <c r="B420" s="27">
        <v>235</v>
      </c>
      <c r="C420" s="27">
        <v>255</v>
      </c>
      <c r="D420" s="27">
        <v>121</v>
      </c>
      <c r="E420" s="27">
        <f t="shared" si="35"/>
        <v>611</v>
      </c>
      <c r="F420" s="27">
        <v>126</v>
      </c>
      <c r="G420" s="27">
        <v>286</v>
      </c>
      <c r="H420" s="27">
        <v>255</v>
      </c>
      <c r="I420" s="27">
        <f t="shared" si="36"/>
        <v>667</v>
      </c>
      <c r="J420" s="28">
        <f t="shared" si="37"/>
        <v>2.786041210242554</v>
      </c>
      <c r="K420" s="28">
        <f t="shared" si="38"/>
        <v>2.8241258339165491</v>
      </c>
      <c r="L420" s="28">
        <f t="shared" si="39"/>
        <v>0.92156862745098034</v>
      </c>
    </row>
    <row r="421" spans="1:12">
      <c r="A421" s="33" t="s">
        <v>596</v>
      </c>
      <c r="B421" s="27">
        <v>208</v>
      </c>
      <c r="C421" s="27">
        <v>223</v>
      </c>
      <c r="D421" s="27">
        <v>97</v>
      </c>
      <c r="E421" s="27">
        <f t="shared" si="35"/>
        <v>528</v>
      </c>
      <c r="F421" s="27">
        <v>113</v>
      </c>
      <c r="G421" s="27">
        <v>268</v>
      </c>
      <c r="H421" s="27">
        <v>242</v>
      </c>
      <c r="I421" s="27">
        <f t="shared" si="36"/>
        <v>623</v>
      </c>
      <c r="J421" s="28">
        <f t="shared" si="37"/>
        <v>2.7226339225338121</v>
      </c>
      <c r="K421" s="28">
        <f t="shared" si="38"/>
        <v>2.7944880466591697</v>
      </c>
      <c r="L421" s="28">
        <f t="shared" si="39"/>
        <v>0.93273542600896864</v>
      </c>
    </row>
    <row r="422" spans="1:12">
      <c r="A422" s="33" t="s">
        <v>597</v>
      </c>
      <c r="B422" s="27">
        <v>266</v>
      </c>
      <c r="C422" s="27">
        <v>287</v>
      </c>
      <c r="D422" s="27">
        <v>123</v>
      </c>
      <c r="E422" s="27">
        <f t="shared" si="35"/>
        <v>676</v>
      </c>
      <c r="F422" s="27">
        <v>128</v>
      </c>
      <c r="G422" s="27">
        <v>357</v>
      </c>
      <c r="H422" s="27">
        <v>299</v>
      </c>
      <c r="I422" s="27">
        <f t="shared" si="36"/>
        <v>784</v>
      </c>
      <c r="J422" s="28">
        <f t="shared" si="37"/>
        <v>2.8299466959416359</v>
      </c>
      <c r="K422" s="28">
        <f t="shared" si="38"/>
        <v>2.8943160626844384</v>
      </c>
      <c r="L422" s="28">
        <f t="shared" si="39"/>
        <v>0.92682926829268297</v>
      </c>
    </row>
    <row r="423" spans="1:12">
      <c r="A423" s="33" t="s">
        <v>598</v>
      </c>
      <c r="B423" s="27">
        <v>103</v>
      </c>
      <c r="C423" s="27">
        <v>106</v>
      </c>
      <c r="D423" s="27">
        <v>58</v>
      </c>
      <c r="E423" s="27">
        <f t="shared" si="35"/>
        <v>267</v>
      </c>
      <c r="F423" s="27">
        <v>74</v>
      </c>
      <c r="G423" s="27">
        <v>167</v>
      </c>
      <c r="H423" s="27">
        <v>126</v>
      </c>
      <c r="I423" s="27">
        <f t="shared" si="36"/>
        <v>367</v>
      </c>
      <c r="J423" s="28">
        <f t="shared" si="37"/>
        <v>2.4265112613645754</v>
      </c>
      <c r="K423" s="28">
        <f t="shared" si="38"/>
        <v>2.5646660642520893</v>
      </c>
      <c r="L423" s="28">
        <f t="shared" si="39"/>
        <v>0.97169811320754718</v>
      </c>
    </row>
    <row r="424" spans="1:12">
      <c r="A424" s="33" t="s">
        <v>598</v>
      </c>
      <c r="B424" s="27">
        <v>110</v>
      </c>
      <c r="C424" s="27">
        <v>111</v>
      </c>
      <c r="D424" s="27">
        <v>62</v>
      </c>
      <c r="E424" s="27">
        <f t="shared" si="35"/>
        <v>283</v>
      </c>
      <c r="F424" s="27">
        <v>79</v>
      </c>
      <c r="G424" s="27">
        <v>182</v>
      </c>
      <c r="H424" s="27">
        <v>139</v>
      </c>
      <c r="I424" s="27">
        <f t="shared" si="36"/>
        <v>400</v>
      </c>
      <c r="J424" s="28">
        <f t="shared" si="37"/>
        <v>2.4517864355242902</v>
      </c>
      <c r="K424" s="28">
        <f t="shared" si="38"/>
        <v>2.6020599913279625</v>
      </c>
      <c r="L424" s="28">
        <f t="shared" si="39"/>
        <v>0.99099099099099097</v>
      </c>
    </row>
    <row r="425" spans="1:12">
      <c r="A425" s="33" t="s">
        <v>419</v>
      </c>
      <c r="B425" s="27">
        <v>75.5</v>
      </c>
      <c r="C425" s="27">
        <v>64.400000000000006</v>
      </c>
      <c r="D425" s="27">
        <v>42.6</v>
      </c>
      <c r="E425" s="27">
        <f t="shared" si="35"/>
        <v>182.5</v>
      </c>
      <c r="F425" s="27">
        <v>72.900000000000006</v>
      </c>
      <c r="G425" s="27">
        <v>134.4</v>
      </c>
      <c r="H425" s="27">
        <v>91.8</v>
      </c>
      <c r="I425" s="27">
        <f t="shared" si="36"/>
        <v>299.10000000000002</v>
      </c>
      <c r="J425" s="28">
        <f t="shared" si="37"/>
        <v>2.2612628687924934</v>
      </c>
      <c r="K425" s="28">
        <f t="shared" si="38"/>
        <v>2.4758164130313181</v>
      </c>
      <c r="L425" s="28">
        <f t="shared" si="39"/>
        <v>1.1723602484472049</v>
      </c>
    </row>
    <row r="426" spans="1:12">
      <c r="A426" s="33" t="s">
        <v>420</v>
      </c>
      <c r="B426" s="27">
        <v>103</v>
      </c>
      <c r="C426" s="27">
        <v>96</v>
      </c>
      <c r="D426" s="27">
        <v>55</v>
      </c>
      <c r="E426" s="27">
        <f t="shared" si="35"/>
        <v>254</v>
      </c>
      <c r="F426" s="27">
        <v>82</v>
      </c>
      <c r="G426" s="27">
        <v>205</v>
      </c>
      <c r="H426" s="27">
        <v>193</v>
      </c>
      <c r="I426" s="27">
        <f t="shared" si="36"/>
        <v>480</v>
      </c>
      <c r="J426" s="28">
        <f t="shared" si="37"/>
        <v>2.4048337166199381</v>
      </c>
      <c r="K426" s="28">
        <f t="shared" si="38"/>
        <v>2.6812412373755872</v>
      </c>
      <c r="L426" s="28">
        <f t="shared" si="39"/>
        <v>1.0729166666666667</v>
      </c>
    </row>
    <row r="427" spans="1:12">
      <c r="A427" s="33" t="s">
        <v>421</v>
      </c>
      <c r="B427" s="27">
        <v>135</v>
      </c>
      <c r="C427" s="27">
        <v>144</v>
      </c>
      <c r="D427" s="27">
        <v>70</v>
      </c>
      <c r="E427" s="27">
        <f t="shared" si="35"/>
        <v>349</v>
      </c>
      <c r="F427" s="27">
        <v>72</v>
      </c>
      <c r="G427" s="27">
        <v>136</v>
      </c>
      <c r="H427" s="27">
        <v>101</v>
      </c>
      <c r="I427" s="27">
        <f t="shared" si="36"/>
        <v>309</v>
      </c>
      <c r="J427" s="28">
        <f t="shared" si="37"/>
        <v>2.5428254269591797</v>
      </c>
      <c r="K427" s="28">
        <f t="shared" si="38"/>
        <v>2.4899584794248346</v>
      </c>
      <c r="L427" s="28">
        <f t="shared" si="39"/>
        <v>0.9375</v>
      </c>
    </row>
    <row r="428" spans="1:12">
      <c r="A428" s="33" t="s">
        <v>421</v>
      </c>
      <c r="B428" s="27">
        <v>109</v>
      </c>
      <c r="C428" s="27">
        <v>112</v>
      </c>
      <c r="D428" s="27">
        <v>58</v>
      </c>
      <c r="E428" s="27">
        <f t="shared" si="35"/>
        <v>279</v>
      </c>
      <c r="F428" s="27">
        <v>59</v>
      </c>
      <c r="G428" s="27">
        <v>114</v>
      </c>
      <c r="H428" s="27">
        <v>82</v>
      </c>
      <c r="I428" s="27">
        <f t="shared" si="36"/>
        <v>255</v>
      </c>
      <c r="J428" s="28">
        <f t="shared" si="37"/>
        <v>2.4456042032735974</v>
      </c>
      <c r="K428" s="28">
        <f t="shared" si="38"/>
        <v>2.406540180433955</v>
      </c>
      <c r="L428" s="28">
        <f t="shared" si="39"/>
        <v>0.9732142857142857</v>
      </c>
    </row>
    <row r="429" spans="1:12">
      <c r="A429" s="33" t="s">
        <v>422</v>
      </c>
      <c r="B429" s="27">
        <v>220</v>
      </c>
      <c r="C429" s="27">
        <v>239</v>
      </c>
      <c r="D429" s="27">
        <v>101</v>
      </c>
      <c r="E429" s="27">
        <f t="shared" si="35"/>
        <v>560</v>
      </c>
      <c r="F429" s="27">
        <v>107</v>
      </c>
      <c r="G429" s="27">
        <v>242</v>
      </c>
      <c r="H429" s="27">
        <v>197</v>
      </c>
      <c r="I429" s="27">
        <f t="shared" si="36"/>
        <v>546</v>
      </c>
      <c r="J429" s="28">
        <f t="shared" si="37"/>
        <v>2.7481880270062002</v>
      </c>
      <c r="K429" s="28">
        <f t="shared" si="38"/>
        <v>2.7371926427047373</v>
      </c>
      <c r="L429" s="28">
        <f t="shared" si="39"/>
        <v>0.92050209205020916</v>
      </c>
    </row>
    <row r="430" spans="1:12">
      <c r="A430" s="33" t="s">
        <v>423</v>
      </c>
      <c r="B430" s="27">
        <v>35.5</v>
      </c>
      <c r="C430" s="27">
        <v>33.5</v>
      </c>
      <c r="D430" s="27">
        <v>19</v>
      </c>
      <c r="E430" s="27">
        <f t="shared" si="35"/>
        <v>88</v>
      </c>
      <c r="F430" s="27">
        <v>35</v>
      </c>
      <c r="G430" s="27">
        <v>63</v>
      </c>
      <c r="H430" s="27">
        <v>46</v>
      </c>
      <c r="I430" s="27">
        <f t="shared" si="36"/>
        <v>144</v>
      </c>
      <c r="J430" s="28">
        <f t="shared" si="37"/>
        <v>1.9444826721501687</v>
      </c>
      <c r="K430" s="28">
        <f t="shared" si="38"/>
        <v>2.1583624920952498</v>
      </c>
      <c r="L430" s="28">
        <f t="shared" si="39"/>
        <v>1.0597014925373134</v>
      </c>
    </row>
    <row r="431" spans="1:12">
      <c r="A431" s="33" t="s">
        <v>424</v>
      </c>
      <c r="B431" s="27">
        <v>83</v>
      </c>
      <c r="C431" s="27">
        <v>91</v>
      </c>
      <c r="D431" s="27">
        <v>43</v>
      </c>
      <c r="E431" s="27">
        <f t="shared" si="35"/>
        <v>217</v>
      </c>
      <c r="F431" s="27">
        <v>52</v>
      </c>
      <c r="G431" s="27">
        <v>84</v>
      </c>
      <c r="H431" s="27">
        <v>60</v>
      </c>
      <c r="I431" s="27">
        <f t="shared" si="36"/>
        <v>196</v>
      </c>
      <c r="J431" s="28">
        <f t="shared" si="37"/>
        <v>2.3364597338485296</v>
      </c>
      <c r="K431" s="28">
        <f t="shared" si="38"/>
        <v>2.2922560713564759</v>
      </c>
      <c r="L431" s="28">
        <f t="shared" si="39"/>
        <v>0.91208791208791207</v>
      </c>
    </row>
    <row r="432" spans="1:12">
      <c r="A432" s="33" t="s">
        <v>424</v>
      </c>
      <c r="B432" s="27">
        <v>84</v>
      </c>
      <c r="C432" s="27">
        <v>90</v>
      </c>
      <c r="D432" s="27">
        <v>43</v>
      </c>
      <c r="E432" s="27">
        <f t="shared" si="35"/>
        <v>217</v>
      </c>
      <c r="F432" s="27">
        <v>50</v>
      </c>
      <c r="G432" s="27">
        <v>90</v>
      </c>
      <c r="H432" s="27">
        <v>64</v>
      </c>
      <c r="I432" s="27">
        <f t="shared" si="36"/>
        <v>204</v>
      </c>
      <c r="J432" s="28">
        <f t="shared" si="37"/>
        <v>2.3364597338485296</v>
      </c>
      <c r="K432" s="28">
        <f t="shared" si="38"/>
        <v>2.3096301674258988</v>
      </c>
      <c r="L432" s="28">
        <f t="shared" si="39"/>
        <v>0.93333333333333335</v>
      </c>
    </row>
    <row r="433" spans="1:12">
      <c r="A433" s="33" t="s">
        <v>425</v>
      </c>
      <c r="B433" s="27">
        <v>40</v>
      </c>
      <c r="C433" s="27">
        <v>44.3</v>
      </c>
      <c r="D433" s="27">
        <v>19.7</v>
      </c>
      <c r="E433" s="27">
        <f t="shared" si="35"/>
        <v>104</v>
      </c>
      <c r="F433" s="27">
        <v>30.3</v>
      </c>
      <c r="G433" s="27">
        <v>42.9</v>
      </c>
      <c r="H433" s="27">
        <v>23</v>
      </c>
      <c r="I433" s="27">
        <f t="shared" si="36"/>
        <v>96.2</v>
      </c>
      <c r="J433" s="28">
        <f t="shared" si="37"/>
        <v>2.0170333392987803</v>
      </c>
      <c r="K433" s="28">
        <f t="shared" si="38"/>
        <v>1.983175072037813</v>
      </c>
      <c r="L433" s="28">
        <f t="shared" si="39"/>
        <v>0.90293453724604977</v>
      </c>
    </row>
    <row r="434" spans="1:12">
      <c r="A434" s="33" t="s">
        <v>426</v>
      </c>
      <c r="B434" s="27">
        <v>43.4</v>
      </c>
      <c r="C434" s="27">
        <v>48.8</v>
      </c>
      <c r="D434" s="27">
        <v>22</v>
      </c>
      <c r="E434" s="27">
        <f t="shared" si="35"/>
        <v>114.19999999999999</v>
      </c>
      <c r="F434" s="27">
        <v>32.799999999999997</v>
      </c>
      <c r="G434" s="27">
        <v>48</v>
      </c>
      <c r="H434" s="27">
        <v>23.4</v>
      </c>
      <c r="I434" s="27">
        <f t="shared" si="36"/>
        <v>104.19999999999999</v>
      </c>
      <c r="J434" s="28">
        <f t="shared" si="37"/>
        <v>2.0576661039098294</v>
      </c>
      <c r="K434" s="28">
        <f t="shared" si="38"/>
        <v>2.0178677189635055</v>
      </c>
      <c r="L434" s="28">
        <f t="shared" si="39"/>
        <v>0.88934426229508201</v>
      </c>
    </row>
    <row r="435" spans="1:12">
      <c r="A435" s="33" t="s">
        <v>427</v>
      </c>
      <c r="B435" s="27">
        <v>78.099999999999994</v>
      </c>
      <c r="C435" s="27">
        <v>85.5</v>
      </c>
      <c r="D435" s="27">
        <v>40.9</v>
      </c>
      <c r="E435" s="27">
        <f t="shared" si="35"/>
        <v>204.5</v>
      </c>
      <c r="F435" s="27">
        <v>48.9</v>
      </c>
      <c r="G435" s="27">
        <v>74.5</v>
      </c>
      <c r="H435" s="27">
        <v>39.700000000000003</v>
      </c>
      <c r="I435" s="27">
        <f t="shared" si="36"/>
        <v>163.10000000000002</v>
      </c>
      <c r="J435" s="28">
        <f t="shared" si="37"/>
        <v>2.3106933123433606</v>
      </c>
      <c r="K435" s="28">
        <f t="shared" si="38"/>
        <v>2.2124539610402758</v>
      </c>
      <c r="L435" s="28">
        <f t="shared" si="39"/>
        <v>0.91345029239766073</v>
      </c>
    </row>
    <row r="436" spans="1:12">
      <c r="A436" s="33" t="s">
        <v>428</v>
      </c>
      <c r="B436" s="27">
        <v>78.2</v>
      </c>
      <c r="C436" s="27">
        <v>84.9</v>
      </c>
      <c r="D436" s="27">
        <v>41</v>
      </c>
      <c r="E436" s="27">
        <f t="shared" si="35"/>
        <v>204.10000000000002</v>
      </c>
      <c r="F436" s="27">
        <v>49.9</v>
      </c>
      <c r="G436" s="27">
        <v>75.900000000000006</v>
      </c>
      <c r="H436" s="27">
        <v>39.9</v>
      </c>
      <c r="I436" s="27">
        <f t="shared" si="36"/>
        <v>165.70000000000002</v>
      </c>
      <c r="J436" s="28">
        <f t="shared" si="37"/>
        <v>2.3098430047160705</v>
      </c>
      <c r="K436" s="28">
        <f t="shared" si="38"/>
        <v>2.2193225084193369</v>
      </c>
      <c r="L436" s="28">
        <f t="shared" si="39"/>
        <v>0.92108362779740871</v>
      </c>
    </row>
    <row r="437" spans="1:12">
      <c r="A437" s="33" t="s">
        <v>610</v>
      </c>
      <c r="B437" s="27">
        <v>102</v>
      </c>
      <c r="C437" s="27">
        <v>113</v>
      </c>
      <c r="D437" s="27">
        <v>50</v>
      </c>
      <c r="E437" s="27">
        <f t="shared" si="35"/>
        <v>265</v>
      </c>
      <c r="F437" s="27">
        <v>64</v>
      </c>
      <c r="G437" s="27">
        <v>106</v>
      </c>
      <c r="H437" s="27">
        <v>65</v>
      </c>
      <c r="I437" s="27">
        <f t="shared" si="36"/>
        <v>235</v>
      </c>
      <c r="J437" s="28">
        <f t="shared" si="37"/>
        <v>2.4232458739368079</v>
      </c>
      <c r="K437" s="28">
        <f t="shared" si="38"/>
        <v>2.3710678622717363</v>
      </c>
      <c r="L437" s="28">
        <f t="shared" si="39"/>
        <v>0.90265486725663713</v>
      </c>
    </row>
    <row r="438" spans="1:12">
      <c r="A438" s="33" t="s">
        <v>611</v>
      </c>
      <c r="B438" s="27">
        <v>130</v>
      </c>
      <c r="C438" s="27">
        <v>143</v>
      </c>
      <c r="D438" s="27">
        <v>65</v>
      </c>
      <c r="E438" s="27">
        <f t="shared" si="35"/>
        <v>338</v>
      </c>
      <c r="F438" s="27">
        <v>82</v>
      </c>
      <c r="G438" s="27">
        <v>124</v>
      </c>
      <c r="H438" s="27">
        <v>63</v>
      </c>
      <c r="I438" s="27">
        <f t="shared" si="36"/>
        <v>269</v>
      </c>
      <c r="J438" s="28">
        <f t="shared" si="37"/>
        <v>2.5289167002776547</v>
      </c>
      <c r="K438" s="28">
        <f t="shared" si="38"/>
        <v>2.4297522800024081</v>
      </c>
      <c r="L438" s="28">
        <f t="shared" si="39"/>
        <v>0.90909090909090906</v>
      </c>
    </row>
    <row r="439" spans="1:12">
      <c r="A439" s="33" t="s">
        <v>611</v>
      </c>
      <c r="B439" s="27">
        <v>130</v>
      </c>
      <c r="C439" s="27">
        <v>146</v>
      </c>
      <c r="D439" s="27">
        <v>66</v>
      </c>
      <c r="E439" s="27">
        <f t="shared" si="35"/>
        <v>342</v>
      </c>
      <c r="F439" s="27">
        <v>83</v>
      </c>
      <c r="G439" s="27">
        <v>125</v>
      </c>
      <c r="H439" s="27">
        <v>64</v>
      </c>
      <c r="I439" s="27">
        <f t="shared" si="36"/>
        <v>272</v>
      </c>
      <c r="J439" s="28">
        <f t="shared" si="37"/>
        <v>2.5340261060561349</v>
      </c>
      <c r="K439" s="28">
        <f t="shared" si="38"/>
        <v>2.4345689040341987</v>
      </c>
      <c r="L439" s="28">
        <f t="shared" si="39"/>
        <v>0.8904109589041096</v>
      </c>
    </row>
    <row r="440" spans="1:12">
      <c r="A440" s="33" t="s">
        <v>612</v>
      </c>
      <c r="B440" s="27">
        <v>77</v>
      </c>
      <c r="C440" s="27">
        <v>85</v>
      </c>
      <c r="D440" s="27">
        <v>37.5</v>
      </c>
      <c r="E440" s="27">
        <f t="shared" si="35"/>
        <v>199.5</v>
      </c>
      <c r="F440" s="27">
        <v>49</v>
      </c>
      <c r="G440" s="27">
        <v>77</v>
      </c>
      <c r="H440" s="27">
        <v>44</v>
      </c>
      <c r="I440" s="27">
        <f t="shared" si="36"/>
        <v>170</v>
      </c>
      <c r="J440" s="28">
        <f t="shared" si="37"/>
        <v>2.2999429000227671</v>
      </c>
      <c r="K440" s="28">
        <f t="shared" si="38"/>
        <v>2.2304489213782741</v>
      </c>
      <c r="L440" s="28">
        <f t="shared" si="39"/>
        <v>0.90588235294117647</v>
      </c>
    </row>
    <row r="441" spans="1:12">
      <c r="A441" s="33" t="s">
        <v>613</v>
      </c>
      <c r="B441" s="27">
        <v>156</v>
      </c>
      <c r="C441" s="27">
        <v>169</v>
      </c>
      <c r="D441" s="27">
        <v>84</v>
      </c>
      <c r="E441" s="27">
        <f t="shared" si="35"/>
        <v>409</v>
      </c>
      <c r="F441" s="27">
        <v>88</v>
      </c>
      <c r="G441" s="27">
        <v>118</v>
      </c>
      <c r="H441" s="27">
        <v>56</v>
      </c>
      <c r="I441" s="27">
        <f t="shared" si="36"/>
        <v>262</v>
      </c>
      <c r="J441" s="28">
        <f t="shared" si="37"/>
        <v>2.6117233080073419</v>
      </c>
      <c r="K441" s="28">
        <f t="shared" si="38"/>
        <v>2.4183012913197452</v>
      </c>
      <c r="L441" s="28">
        <f t="shared" si="39"/>
        <v>0.92307692307692313</v>
      </c>
    </row>
    <row r="442" spans="1:12">
      <c r="A442" s="33" t="s">
        <v>614</v>
      </c>
      <c r="B442" s="27">
        <v>54.5</v>
      </c>
      <c r="C442" s="27">
        <v>58</v>
      </c>
      <c r="D442" s="27">
        <v>28.5</v>
      </c>
      <c r="E442" s="27">
        <f t="shared" si="35"/>
        <v>141</v>
      </c>
      <c r="F442" s="27">
        <v>41</v>
      </c>
      <c r="G442" s="27">
        <v>57.5</v>
      </c>
      <c r="H442" s="27">
        <v>34</v>
      </c>
      <c r="I442" s="27">
        <f t="shared" si="36"/>
        <v>132.5</v>
      </c>
      <c r="J442" s="28">
        <f t="shared" si="37"/>
        <v>2.1492191126553797</v>
      </c>
      <c r="K442" s="28">
        <f t="shared" si="38"/>
        <v>2.1222158782728267</v>
      </c>
      <c r="L442" s="28">
        <f t="shared" si="39"/>
        <v>0.93965517241379315</v>
      </c>
    </row>
    <row r="443" spans="1:12">
      <c r="A443" s="33" t="s">
        <v>614</v>
      </c>
      <c r="B443" s="27">
        <v>57.5</v>
      </c>
      <c r="C443" s="27">
        <v>61</v>
      </c>
      <c r="D443" s="27">
        <v>30</v>
      </c>
      <c r="E443" s="27">
        <f t="shared" si="35"/>
        <v>148.5</v>
      </c>
      <c r="F443" s="27">
        <v>41.5</v>
      </c>
      <c r="G443" s="27">
        <v>57.5</v>
      </c>
      <c r="H443" s="27">
        <v>36</v>
      </c>
      <c r="I443" s="27">
        <f t="shared" si="36"/>
        <v>135</v>
      </c>
      <c r="J443" s="28">
        <f t="shared" si="37"/>
        <v>2.171726453653231</v>
      </c>
      <c r="K443" s="28">
        <f t="shared" si="38"/>
        <v>2.1303337684950061</v>
      </c>
      <c r="L443" s="28">
        <f t="shared" si="39"/>
        <v>0.94262295081967218</v>
      </c>
    </row>
    <row r="444" spans="1:12">
      <c r="A444" s="33" t="s">
        <v>615</v>
      </c>
      <c r="B444" s="27">
        <v>109</v>
      </c>
      <c r="C444" s="27">
        <v>116</v>
      </c>
      <c r="D444" s="27">
        <v>50</v>
      </c>
      <c r="E444" s="27">
        <f t="shared" si="35"/>
        <v>275</v>
      </c>
      <c r="F444" s="27">
        <v>64</v>
      </c>
      <c r="G444" s="27">
        <v>98</v>
      </c>
      <c r="H444" s="27">
        <v>51</v>
      </c>
      <c r="I444" s="27">
        <f t="shared" si="36"/>
        <v>213</v>
      </c>
      <c r="J444" s="28">
        <f t="shared" si="37"/>
        <v>2.4393326938302629</v>
      </c>
      <c r="K444" s="28">
        <f t="shared" si="38"/>
        <v>2.3283796034387376</v>
      </c>
      <c r="L444" s="28">
        <f t="shared" si="39"/>
        <v>0.93965517241379315</v>
      </c>
    </row>
    <row r="445" spans="1:12">
      <c r="A445" s="33" t="s">
        <v>616</v>
      </c>
      <c r="B445" s="27">
        <v>61</v>
      </c>
      <c r="C445" s="27">
        <v>73</v>
      </c>
      <c r="D445" s="27">
        <v>35</v>
      </c>
      <c r="E445" s="27">
        <f t="shared" si="35"/>
        <v>169</v>
      </c>
      <c r="F445" s="27">
        <v>40</v>
      </c>
      <c r="G445" s="27">
        <v>69</v>
      </c>
      <c r="H445" s="27">
        <v>52</v>
      </c>
      <c r="I445" s="27">
        <f t="shared" si="36"/>
        <v>161</v>
      </c>
      <c r="J445" s="28">
        <f t="shared" si="37"/>
        <v>2.2278867046136734</v>
      </c>
      <c r="K445" s="28">
        <f t="shared" si="38"/>
        <v>2.2068258760318495</v>
      </c>
      <c r="L445" s="28">
        <f t="shared" si="39"/>
        <v>0.83561643835616439</v>
      </c>
    </row>
    <row r="446" spans="1:12">
      <c r="A446" s="33" t="s">
        <v>617</v>
      </c>
      <c r="B446" s="27">
        <v>114</v>
      </c>
      <c r="C446" s="27">
        <v>120</v>
      </c>
      <c r="D446" s="27">
        <v>56</v>
      </c>
      <c r="E446" s="27">
        <f t="shared" si="35"/>
        <v>290</v>
      </c>
      <c r="F446" s="27">
        <v>77</v>
      </c>
      <c r="G446" s="27">
        <v>113</v>
      </c>
      <c r="H446" s="27">
        <v>63</v>
      </c>
      <c r="I446" s="27">
        <f t="shared" si="36"/>
        <v>253</v>
      </c>
      <c r="J446" s="28">
        <f t="shared" si="37"/>
        <v>2.4623979978989561</v>
      </c>
      <c r="K446" s="28">
        <f t="shared" si="38"/>
        <v>2.403120521175818</v>
      </c>
      <c r="L446" s="28">
        <f t="shared" si="39"/>
        <v>0.95</v>
      </c>
    </row>
    <row r="447" spans="1:12">
      <c r="A447" s="33" t="s">
        <v>617</v>
      </c>
      <c r="B447" s="27">
        <v>98</v>
      </c>
      <c r="C447" s="27">
        <v>102</v>
      </c>
      <c r="D447" s="27">
        <v>48</v>
      </c>
      <c r="E447" s="27">
        <f t="shared" si="35"/>
        <v>248</v>
      </c>
      <c r="F447" s="27">
        <v>69</v>
      </c>
      <c r="G447" s="27">
        <v>98</v>
      </c>
      <c r="H447" s="27">
        <v>53</v>
      </c>
      <c r="I447" s="27">
        <f t="shared" si="36"/>
        <v>220</v>
      </c>
      <c r="J447" s="28">
        <f t="shared" si="37"/>
        <v>2.3944516808262164</v>
      </c>
      <c r="K447" s="28">
        <f t="shared" si="38"/>
        <v>2.3424226808222062</v>
      </c>
      <c r="L447" s="28">
        <f t="shared" si="39"/>
        <v>0.96078431372549022</v>
      </c>
    </row>
    <row r="448" spans="1:12">
      <c r="A448" s="33" t="s">
        <v>618</v>
      </c>
      <c r="B448" s="27">
        <v>73.599999999999994</v>
      </c>
      <c r="C448" s="27">
        <v>105</v>
      </c>
      <c r="D448" s="27">
        <v>44.3</v>
      </c>
      <c r="E448" s="27">
        <f t="shared" si="35"/>
        <v>222.89999999999998</v>
      </c>
      <c r="F448" s="27">
        <v>39</v>
      </c>
      <c r="G448" s="27">
        <v>45.3</v>
      </c>
      <c r="H448" s="27">
        <v>19.8</v>
      </c>
      <c r="I448" s="27">
        <f t="shared" si="36"/>
        <v>104.1</v>
      </c>
      <c r="J448" s="28">
        <f t="shared" si="37"/>
        <v>2.3481100684802376</v>
      </c>
      <c r="K448" s="28">
        <f t="shared" si="38"/>
        <v>2.0174507295105362</v>
      </c>
      <c r="L448" s="28">
        <f t="shared" si="39"/>
        <v>0.70095238095238088</v>
      </c>
    </row>
    <row r="449" spans="1:12">
      <c r="A449" s="33" t="s">
        <v>619</v>
      </c>
      <c r="B449" s="27">
        <v>87.7</v>
      </c>
      <c r="C449" s="27">
        <v>97</v>
      </c>
      <c r="D449" s="27">
        <v>40.700000000000003</v>
      </c>
      <c r="E449" s="27">
        <f t="shared" si="35"/>
        <v>225.39999999999998</v>
      </c>
      <c r="F449" s="27">
        <v>47.6</v>
      </c>
      <c r="G449" s="27">
        <v>76.099999999999994</v>
      </c>
      <c r="H449" s="27">
        <v>40.700000000000003</v>
      </c>
      <c r="I449" s="27">
        <f t="shared" si="36"/>
        <v>164.39999999999998</v>
      </c>
      <c r="J449" s="28">
        <f t="shared" si="37"/>
        <v>2.3529539117100877</v>
      </c>
      <c r="K449" s="28">
        <f t="shared" si="38"/>
        <v>2.2159018132040313</v>
      </c>
      <c r="L449" s="28">
        <f t="shared" si="39"/>
        <v>0.90412371134020619</v>
      </c>
    </row>
    <row r="450" spans="1:12">
      <c r="A450" s="33" t="s">
        <v>430</v>
      </c>
      <c r="B450" s="27">
        <v>31.3</v>
      </c>
      <c r="C450" s="27">
        <v>36.4</v>
      </c>
      <c r="D450" s="27">
        <v>20.2</v>
      </c>
      <c r="E450" s="27">
        <f t="shared" si="35"/>
        <v>87.9</v>
      </c>
      <c r="F450" s="27">
        <v>21.5</v>
      </c>
      <c r="G450" s="27">
        <v>32.700000000000003</v>
      </c>
      <c r="H450" s="27">
        <v>18.5</v>
      </c>
      <c r="I450" s="27">
        <f t="shared" si="36"/>
        <v>72.7</v>
      </c>
      <c r="J450" s="28">
        <f t="shared" si="37"/>
        <v>1.9439888750737719</v>
      </c>
      <c r="K450" s="28">
        <f t="shared" si="38"/>
        <v>1.8615344108590379</v>
      </c>
      <c r="L450" s="28">
        <f t="shared" si="39"/>
        <v>0.85989010989010994</v>
      </c>
    </row>
    <row r="451" spans="1:12">
      <c r="A451" s="33" t="s">
        <v>621</v>
      </c>
      <c r="B451" s="27">
        <v>32</v>
      </c>
      <c r="C451" s="27">
        <v>39.5</v>
      </c>
      <c r="D451" s="27">
        <v>21.5</v>
      </c>
      <c r="E451" s="27">
        <f t="shared" si="35"/>
        <v>93</v>
      </c>
      <c r="F451" s="27">
        <v>22</v>
      </c>
      <c r="G451" s="27">
        <v>36</v>
      </c>
      <c r="H451" s="27">
        <v>17</v>
      </c>
      <c r="I451" s="27">
        <f t="shared" si="36"/>
        <v>75</v>
      </c>
      <c r="J451" s="28">
        <f t="shared" si="37"/>
        <v>1.968482948553935</v>
      </c>
      <c r="K451" s="28">
        <f t="shared" si="38"/>
        <v>1.8750612633917001</v>
      </c>
      <c r="L451" s="28">
        <f t="shared" si="39"/>
        <v>0.810126582278481</v>
      </c>
    </row>
    <row r="452" spans="1:12">
      <c r="A452" s="33" t="s">
        <v>621</v>
      </c>
      <c r="B452" s="27">
        <v>31.5</v>
      </c>
      <c r="C452" s="27">
        <v>37</v>
      </c>
      <c r="D452" s="27">
        <v>19</v>
      </c>
      <c r="E452" s="27">
        <f t="shared" si="35"/>
        <v>87.5</v>
      </c>
      <c r="F452" s="27">
        <v>20</v>
      </c>
      <c r="G452" s="27">
        <v>30.5</v>
      </c>
      <c r="H452" s="27">
        <v>18.5</v>
      </c>
      <c r="I452" s="27">
        <f t="shared" si="36"/>
        <v>69</v>
      </c>
      <c r="J452" s="28">
        <f t="shared" si="37"/>
        <v>1.9420080530223132</v>
      </c>
      <c r="K452" s="28">
        <f t="shared" si="38"/>
        <v>1.8388490907372552</v>
      </c>
      <c r="L452" s="28">
        <f t="shared" si="39"/>
        <v>0.85135135135135132</v>
      </c>
    </row>
    <row r="453" spans="1:12">
      <c r="A453" s="33" t="s">
        <v>622</v>
      </c>
      <c r="B453" s="27">
        <v>43</v>
      </c>
      <c r="C453" s="27">
        <v>49</v>
      </c>
      <c r="D453" s="27">
        <v>28</v>
      </c>
      <c r="E453" s="27">
        <f t="shared" si="35"/>
        <v>120</v>
      </c>
      <c r="F453" s="27">
        <v>27</v>
      </c>
      <c r="G453" s="27">
        <v>36</v>
      </c>
      <c r="H453" s="27">
        <v>17</v>
      </c>
      <c r="I453" s="27">
        <f t="shared" si="36"/>
        <v>80</v>
      </c>
      <c r="J453" s="28">
        <f t="shared" si="37"/>
        <v>2.0791812460476247</v>
      </c>
      <c r="K453" s="28">
        <f t="shared" si="38"/>
        <v>1.9030899869919435</v>
      </c>
      <c r="L453" s="28">
        <f t="shared" si="39"/>
        <v>0.87755102040816324</v>
      </c>
    </row>
    <row r="454" spans="1:12">
      <c r="A454" s="33" t="s">
        <v>622</v>
      </c>
      <c r="B454" s="27">
        <v>40</v>
      </c>
      <c r="C454" s="27">
        <v>47</v>
      </c>
      <c r="D454" s="27">
        <v>25.5</v>
      </c>
      <c r="E454" s="27">
        <f t="shared" si="35"/>
        <v>112.5</v>
      </c>
      <c r="F454" s="27">
        <v>21.5</v>
      </c>
      <c r="G454" s="27">
        <v>29.5</v>
      </c>
      <c r="H454" s="27">
        <v>14</v>
      </c>
      <c r="I454" s="27">
        <f t="shared" si="36"/>
        <v>65</v>
      </c>
      <c r="J454" s="28">
        <f t="shared" si="37"/>
        <v>2.0511525224473814</v>
      </c>
      <c r="K454" s="28">
        <f t="shared" si="38"/>
        <v>1.8129133566428555</v>
      </c>
      <c r="L454" s="28">
        <f t="shared" si="39"/>
        <v>0.85106382978723405</v>
      </c>
    </row>
    <row r="455" spans="1:12">
      <c r="A455" s="33" t="s">
        <v>622</v>
      </c>
      <c r="B455" s="27">
        <v>41.2</v>
      </c>
      <c r="C455" s="27">
        <v>47</v>
      </c>
      <c r="D455" s="27">
        <v>26.1</v>
      </c>
      <c r="E455" s="27">
        <f t="shared" si="35"/>
        <v>114.30000000000001</v>
      </c>
      <c r="F455" s="27">
        <v>22.9</v>
      </c>
      <c r="G455" s="27">
        <v>32.200000000000003</v>
      </c>
      <c r="H455" s="27">
        <v>19</v>
      </c>
      <c r="I455" s="27">
        <f t="shared" si="36"/>
        <v>74.099999999999994</v>
      </c>
      <c r="J455" s="28">
        <f t="shared" si="37"/>
        <v>2.0580462303952816</v>
      </c>
      <c r="K455" s="28">
        <f t="shared" si="38"/>
        <v>1.8698182079793282</v>
      </c>
      <c r="L455" s="28">
        <f t="shared" si="39"/>
        <v>0.87659574468085111</v>
      </c>
    </row>
    <row r="456" spans="1:12">
      <c r="A456" s="33" t="s">
        <v>623</v>
      </c>
      <c r="B456" s="27">
        <v>35</v>
      </c>
      <c r="C456" s="27">
        <v>40.6</v>
      </c>
      <c r="D456" s="27">
        <v>22.2</v>
      </c>
      <c r="E456" s="27">
        <f t="shared" si="35"/>
        <v>97.8</v>
      </c>
      <c r="F456" s="27">
        <v>22.6</v>
      </c>
      <c r="G456" s="27">
        <v>36.9</v>
      </c>
      <c r="H456" s="27">
        <v>25.5</v>
      </c>
      <c r="I456" s="27">
        <f t="shared" si="36"/>
        <v>85</v>
      </c>
      <c r="J456" s="28">
        <f t="shared" si="37"/>
        <v>1.9903388547876015</v>
      </c>
      <c r="K456" s="28">
        <f t="shared" si="38"/>
        <v>1.9294189257142926</v>
      </c>
      <c r="L456" s="28">
        <f t="shared" si="39"/>
        <v>0.86206896551724133</v>
      </c>
    </row>
    <row r="457" spans="1:12">
      <c r="A457" s="33" t="s">
        <v>624</v>
      </c>
      <c r="B457" s="27">
        <v>12.2</v>
      </c>
      <c r="C457" s="27">
        <v>17.7</v>
      </c>
      <c r="D457" s="27">
        <v>20.7</v>
      </c>
      <c r="E457" s="27">
        <f t="shared" si="35"/>
        <v>50.599999999999994</v>
      </c>
      <c r="F457" s="27">
        <v>18.7</v>
      </c>
      <c r="G457" s="27">
        <v>25.5</v>
      </c>
      <c r="H457" s="27">
        <v>10.4</v>
      </c>
      <c r="I457" s="27">
        <f t="shared" si="36"/>
        <v>54.6</v>
      </c>
      <c r="J457" s="28">
        <f t="shared" si="37"/>
        <v>1.704150516839799</v>
      </c>
      <c r="K457" s="28">
        <f t="shared" si="38"/>
        <v>1.7371926427047373</v>
      </c>
      <c r="L457" s="28">
        <f t="shared" si="39"/>
        <v>0.68926553672316382</v>
      </c>
    </row>
    <row r="458" spans="1:12">
      <c r="A458" s="33" t="s">
        <v>624</v>
      </c>
      <c r="B458" s="27">
        <v>12.9</v>
      </c>
      <c r="C458" s="27">
        <v>16.5</v>
      </c>
      <c r="D458" s="27">
        <v>20.399999999999999</v>
      </c>
      <c r="E458" s="27">
        <f t="shared" si="35"/>
        <v>49.8</v>
      </c>
      <c r="F458" s="27">
        <v>16.5</v>
      </c>
      <c r="G458" s="27">
        <v>24.8</v>
      </c>
      <c r="H458" s="27">
        <v>11.4</v>
      </c>
      <c r="I458" s="27">
        <f t="shared" si="36"/>
        <v>52.699999999999996</v>
      </c>
      <c r="J458" s="28">
        <f t="shared" si="37"/>
        <v>1.6972293427597176</v>
      </c>
      <c r="K458" s="28">
        <f t="shared" si="38"/>
        <v>1.7218106152125465</v>
      </c>
      <c r="L458" s="28">
        <f t="shared" si="39"/>
        <v>0.78181818181818186</v>
      </c>
    </row>
    <row r="459" spans="1:12">
      <c r="A459" s="33" t="s">
        <v>447</v>
      </c>
      <c r="B459" s="27">
        <v>9.1999999999999993</v>
      </c>
      <c r="C459" s="27">
        <v>12.1</v>
      </c>
      <c r="D459" s="27">
        <v>16.3</v>
      </c>
      <c r="E459" s="27">
        <f t="shared" si="35"/>
        <v>37.599999999999994</v>
      </c>
      <c r="F459" s="27">
        <v>15.4</v>
      </c>
      <c r="G459" s="27">
        <v>23.1</v>
      </c>
      <c r="H459" s="27">
        <v>11.4</v>
      </c>
      <c r="I459" s="27">
        <f t="shared" si="36"/>
        <v>49.9</v>
      </c>
      <c r="J459" s="28">
        <f t="shared" si="37"/>
        <v>1.5751878449276611</v>
      </c>
      <c r="K459" s="28">
        <f t="shared" si="38"/>
        <v>1.69810054562339</v>
      </c>
      <c r="L459" s="28">
        <f t="shared" si="39"/>
        <v>0.7603305785123966</v>
      </c>
    </row>
    <row r="460" spans="1:12">
      <c r="A460" s="33" t="s">
        <v>795</v>
      </c>
      <c r="B460" s="27">
        <v>3.8</v>
      </c>
      <c r="C460" s="27">
        <v>4</v>
      </c>
      <c r="D460" s="27">
        <v>5.2</v>
      </c>
      <c r="E460" s="27">
        <f t="shared" si="35"/>
        <v>13</v>
      </c>
      <c r="F460" s="27">
        <v>7.3</v>
      </c>
      <c r="G460" s="27">
        <v>10.9</v>
      </c>
      <c r="H460" s="27">
        <v>4.5999999999999996</v>
      </c>
      <c r="I460" s="27">
        <f t="shared" si="36"/>
        <v>22.799999999999997</v>
      </c>
      <c r="J460" s="28">
        <f t="shared" si="37"/>
        <v>1.1139433523068367</v>
      </c>
      <c r="K460" s="28">
        <f t="shared" si="38"/>
        <v>1.3579348470004537</v>
      </c>
      <c r="L460" s="28">
        <f t="shared" si="39"/>
        <v>0.95</v>
      </c>
    </row>
    <row r="461" spans="1:12">
      <c r="A461" s="33" t="s">
        <v>795</v>
      </c>
      <c r="B461" s="27">
        <v>3.9</v>
      </c>
      <c r="C461" s="27">
        <v>4</v>
      </c>
      <c r="D461" s="27">
        <v>5.6</v>
      </c>
      <c r="E461" s="27">
        <f t="shared" si="35"/>
        <v>13.5</v>
      </c>
      <c r="F461" s="27">
        <v>6.5</v>
      </c>
      <c r="G461" s="27">
        <v>10.199999999999999</v>
      </c>
      <c r="H461" s="27">
        <v>4.0999999999999996</v>
      </c>
      <c r="I461" s="27">
        <f t="shared" si="36"/>
        <v>20.799999999999997</v>
      </c>
      <c r="J461" s="28">
        <f t="shared" si="37"/>
        <v>1.1303337684950061</v>
      </c>
      <c r="K461" s="28">
        <f t="shared" si="38"/>
        <v>1.3180633349627615</v>
      </c>
      <c r="L461" s="28">
        <f t="shared" si="39"/>
        <v>0.97499999999999998</v>
      </c>
    </row>
    <row r="462" spans="1:12">
      <c r="A462" s="33" t="s">
        <v>625</v>
      </c>
      <c r="B462" s="27">
        <v>6.6</v>
      </c>
      <c r="C462" s="27">
        <v>6.7</v>
      </c>
      <c r="D462" s="27">
        <v>8.3000000000000007</v>
      </c>
      <c r="E462" s="27">
        <f t="shared" si="35"/>
        <v>21.6</v>
      </c>
      <c r="F462" s="27">
        <v>9.1</v>
      </c>
      <c r="G462" s="27">
        <v>12.9</v>
      </c>
      <c r="H462" s="27">
        <v>5.7</v>
      </c>
      <c r="I462" s="27">
        <f t="shared" si="36"/>
        <v>27.7</v>
      </c>
      <c r="J462" s="28">
        <f t="shared" si="37"/>
        <v>1.3344537511509309</v>
      </c>
      <c r="K462" s="28">
        <f t="shared" si="38"/>
        <v>1.4424797690644486</v>
      </c>
      <c r="L462" s="28">
        <f t="shared" si="39"/>
        <v>0.9850746268656716</v>
      </c>
    </row>
    <row r="463" spans="1:12">
      <c r="A463" s="33" t="s">
        <v>626</v>
      </c>
      <c r="B463" s="27">
        <v>10.199999999999999</v>
      </c>
      <c r="C463" s="27">
        <v>11.4</v>
      </c>
      <c r="D463" s="27">
        <v>14.3</v>
      </c>
      <c r="E463" s="27">
        <f t="shared" si="35"/>
        <v>35.900000000000006</v>
      </c>
      <c r="F463" s="27">
        <v>13.7</v>
      </c>
      <c r="G463" s="27">
        <v>20.9</v>
      </c>
      <c r="H463" s="27">
        <v>7.4</v>
      </c>
      <c r="I463" s="27">
        <f t="shared" si="36"/>
        <v>41.999999999999993</v>
      </c>
      <c r="J463" s="28">
        <f t="shared" si="37"/>
        <v>1.5550944485783191</v>
      </c>
      <c r="K463" s="28">
        <f t="shared" si="38"/>
        <v>1.6232492903979003</v>
      </c>
      <c r="L463" s="28">
        <f t="shared" si="39"/>
        <v>0.89473684210526305</v>
      </c>
    </row>
    <row r="464" spans="1:12">
      <c r="A464" s="33" t="s">
        <v>627</v>
      </c>
      <c r="B464" s="27">
        <v>42.8</v>
      </c>
      <c r="C464" s="27">
        <v>44.7</v>
      </c>
      <c r="D464" s="27">
        <v>23</v>
      </c>
      <c r="E464" s="27">
        <f t="shared" si="35"/>
        <v>110.5</v>
      </c>
      <c r="F464" s="27">
        <v>27.5</v>
      </c>
      <c r="G464" s="27">
        <v>36</v>
      </c>
      <c r="H464" s="27">
        <v>16.2</v>
      </c>
      <c r="I464" s="27">
        <f t="shared" si="36"/>
        <v>79.7</v>
      </c>
      <c r="J464" s="28">
        <f t="shared" si="37"/>
        <v>2.0433622780211294</v>
      </c>
      <c r="K464" s="28">
        <f t="shared" si="38"/>
        <v>1.9014583213961123</v>
      </c>
      <c r="L464" s="28">
        <f t="shared" si="39"/>
        <v>0.9574944071588366</v>
      </c>
    </row>
    <row r="465" spans="1:12">
      <c r="A465" s="33" t="s">
        <v>628</v>
      </c>
      <c r="B465" s="27">
        <v>25</v>
      </c>
      <c r="C465" s="27">
        <v>29.5</v>
      </c>
      <c r="D465" s="27">
        <v>12.9</v>
      </c>
      <c r="E465" s="27">
        <f t="shared" si="35"/>
        <v>67.400000000000006</v>
      </c>
      <c r="F465" s="27">
        <v>16.3</v>
      </c>
      <c r="G465" s="27">
        <v>24.8</v>
      </c>
      <c r="H465" s="27">
        <v>8.6999999999999993</v>
      </c>
      <c r="I465" s="27">
        <f t="shared" si="36"/>
        <v>49.8</v>
      </c>
      <c r="J465" s="28">
        <f t="shared" si="37"/>
        <v>1.8286598965353198</v>
      </c>
      <c r="K465" s="28">
        <f t="shared" si="38"/>
        <v>1.6972293427597176</v>
      </c>
      <c r="L465" s="28">
        <f t="shared" si="39"/>
        <v>0.84745762711864403</v>
      </c>
    </row>
    <row r="466" spans="1:12">
      <c r="A466" s="33" t="s">
        <v>628</v>
      </c>
      <c r="B466" s="27">
        <v>19.899999999999999</v>
      </c>
      <c r="C466" s="27">
        <v>23.7</v>
      </c>
      <c r="D466" s="27">
        <v>9.6999999999999993</v>
      </c>
      <c r="E466" s="27">
        <f t="shared" si="35"/>
        <v>53.3</v>
      </c>
      <c r="F466" s="27">
        <v>13.6</v>
      </c>
      <c r="G466" s="27">
        <v>20.399999999999999</v>
      </c>
      <c r="H466" s="27">
        <v>7.6</v>
      </c>
      <c r="I466" s="27">
        <f t="shared" si="36"/>
        <v>41.6</v>
      </c>
      <c r="J466" s="28">
        <f t="shared" si="37"/>
        <v>1.7267272090265722</v>
      </c>
      <c r="K466" s="28">
        <f t="shared" si="38"/>
        <v>1.6190933306267428</v>
      </c>
      <c r="L466" s="28">
        <f t="shared" si="39"/>
        <v>0.83966244725738393</v>
      </c>
    </row>
    <row r="467" spans="1:12">
      <c r="A467" s="33" t="s">
        <v>629</v>
      </c>
      <c r="B467" s="27">
        <v>64</v>
      </c>
      <c r="C467" s="27">
        <v>76.599999999999994</v>
      </c>
      <c r="D467" s="27">
        <v>32.4</v>
      </c>
      <c r="E467" s="27">
        <f t="shared" si="35"/>
        <v>173</v>
      </c>
      <c r="F467" s="27">
        <v>36.5</v>
      </c>
      <c r="G467" s="27">
        <v>54.2</v>
      </c>
      <c r="H467" s="27">
        <v>24.2</v>
      </c>
      <c r="I467" s="27">
        <f t="shared" si="36"/>
        <v>114.9</v>
      </c>
      <c r="J467" s="28">
        <f t="shared" si="37"/>
        <v>2.2380461031287955</v>
      </c>
      <c r="K467" s="28">
        <f t="shared" si="38"/>
        <v>2.060320028688285</v>
      </c>
      <c r="L467" s="28">
        <f t="shared" si="39"/>
        <v>0.83550913838120111</v>
      </c>
    </row>
    <row r="468" spans="1:12">
      <c r="A468" s="33" t="s">
        <v>630</v>
      </c>
      <c r="B468" s="27">
        <v>35.799999999999997</v>
      </c>
      <c r="C468" s="27">
        <v>43.1</v>
      </c>
      <c r="D468" s="27">
        <v>17.899999999999999</v>
      </c>
      <c r="E468" s="27">
        <f t="shared" si="35"/>
        <v>96.800000000000011</v>
      </c>
      <c r="F468" s="27">
        <v>21</v>
      </c>
      <c r="G468" s="27">
        <v>32</v>
      </c>
      <c r="H468" s="27">
        <v>14.7</v>
      </c>
      <c r="I468" s="27">
        <f t="shared" si="36"/>
        <v>67.7</v>
      </c>
      <c r="J468" s="28">
        <f t="shared" si="37"/>
        <v>1.9858753573083938</v>
      </c>
      <c r="K468" s="28">
        <f t="shared" si="38"/>
        <v>1.8305886686851442</v>
      </c>
      <c r="L468" s="28">
        <f t="shared" si="39"/>
        <v>0.83062645011600922</v>
      </c>
    </row>
    <row r="469" spans="1:12">
      <c r="A469" s="33" t="s">
        <v>630</v>
      </c>
      <c r="B469" s="27">
        <v>34.9</v>
      </c>
      <c r="C469" s="27">
        <v>42.9</v>
      </c>
      <c r="D469" s="27">
        <v>16.8</v>
      </c>
      <c r="E469" s="27">
        <f t="shared" si="35"/>
        <v>94.6</v>
      </c>
      <c r="F469" s="27">
        <v>21.3</v>
      </c>
      <c r="G469" s="27">
        <v>33.700000000000003</v>
      </c>
      <c r="H469" s="27">
        <v>16</v>
      </c>
      <c r="I469" s="27">
        <f t="shared" si="36"/>
        <v>71</v>
      </c>
      <c r="J469" s="28">
        <f t="shared" si="37"/>
        <v>1.9758911364017928</v>
      </c>
      <c r="K469" s="28">
        <f t="shared" si="38"/>
        <v>1.8512583487190752</v>
      </c>
      <c r="L469" s="28">
        <f t="shared" si="39"/>
        <v>0.81351981351981351</v>
      </c>
    </row>
    <row r="470" spans="1:12">
      <c r="A470" s="33" t="s">
        <v>630</v>
      </c>
      <c r="B470" s="27">
        <v>37.299999999999997</v>
      </c>
      <c r="C470" s="27">
        <v>46.3</v>
      </c>
      <c r="D470" s="27">
        <v>18.2</v>
      </c>
      <c r="E470" s="27">
        <f t="shared" si="35"/>
        <v>101.8</v>
      </c>
      <c r="F470" s="27">
        <v>20.8</v>
      </c>
      <c r="G470" s="27">
        <v>34.6</v>
      </c>
      <c r="H470" s="27">
        <v>13.5</v>
      </c>
      <c r="I470" s="27">
        <f t="shared" si="36"/>
        <v>68.900000000000006</v>
      </c>
      <c r="J470" s="28">
        <f t="shared" si="37"/>
        <v>2.00774777800074</v>
      </c>
      <c r="K470" s="28">
        <f t="shared" si="38"/>
        <v>1.8382192219076259</v>
      </c>
      <c r="L470" s="28">
        <f t="shared" si="39"/>
        <v>0.80561555075593949</v>
      </c>
    </row>
    <row r="471" spans="1:12">
      <c r="A471" s="33" t="s">
        <v>631</v>
      </c>
      <c r="B471" s="27">
        <v>30.5</v>
      </c>
      <c r="C471" s="27">
        <v>36.700000000000003</v>
      </c>
      <c r="D471" s="27">
        <v>15.2</v>
      </c>
      <c r="E471" s="27">
        <f t="shared" si="35"/>
        <v>82.4</v>
      </c>
      <c r="F471" s="27">
        <v>19.8</v>
      </c>
      <c r="G471" s="27">
        <v>30.9</v>
      </c>
      <c r="H471" s="27">
        <v>13.7</v>
      </c>
      <c r="I471" s="27">
        <f t="shared" si="36"/>
        <v>64.400000000000006</v>
      </c>
      <c r="J471" s="28">
        <f t="shared" si="37"/>
        <v>1.9159272116971158</v>
      </c>
      <c r="K471" s="28">
        <f t="shared" si="38"/>
        <v>1.808885867359812</v>
      </c>
      <c r="L471" s="28">
        <f t="shared" si="39"/>
        <v>0.83106267029972747</v>
      </c>
    </row>
    <row r="472" spans="1:12">
      <c r="A472" s="33" t="s">
        <v>631</v>
      </c>
      <c r="B472" s="27">
        <v>29.5</v>
      </c>
      <c r="C472" s="27">
        <v>36.1</v>
      </c>
      <c r="D472" s="27">
        <v>15</v>
      </c>
      <c r="E472" s="27">
        <f t="shared" si="35"/>
        <v>80.599999999999994</v>
      </c>
      <c r="F472" s="27">
        <v>17.7</v>
      </c>
      <c r="G472" s="27">
        <v>28.6</v>
      </c>
      <c r="H472" s="27">
        <v>13.3</v>
      </c>
      <c r="I472" s="27">
        <f t="shared" si="36"/>
        <v>59.599999999999994</v>
      </c>
      <c r="J472" s="28">
        <f t="shared" si="37"/>
        <v>1.9063350418050906</v>
      </c>
      <c r="K472" s="28">
        <f t="shared" si="38"/>
        <v>1.7752462597402363</v>
      </c>
      <c r="L472" s="28">
        <f t="shared" si="39"/>
        <v>0.81717451523545703</v>
      </c>
    </row>
    <row r="473" spans="1:12">
      <c r="A473" s="33" t="s">
        <v>632</v>
      </c>
      <c r="B473" s="27">
        <v>46.4</v>
      </c>
      <c r="C473" s="27">
        <v>55.2</v>
      </c>
      <c r="D473" s="27">
        <v>25.1</v>
      </c>
      <c r="E473" s="27">
        <f t="shared" si="35"/>
        <v>126.69999999999999</v>
      </c>
      <c r="F473" s="27">
        <v>25.7</v>
      </c>
      <c r="G473" s="27">
        <v>35.799999999999997</v>
      </c>
      <c r="H473" s="27">
        <v>10.3</v>
      </c>
      <c r="I473" s="27">
        <f t="shared" si="36"/>
        <v>71.8</v>
      </c>
      <c r="J473" s="28">
        <f t="shared" si="37"/>
        <v>2.1027766148834415</v>
      </c>
      <c r="K473" s="28">
        <f t="shared" si="38"/>
        <v>1.8561244442423004</v>
      </c>
      <c r="L473" s="28">
        <f t="shared" si="39"/>
        <v>0.84057971014492749</v>
      </c>
    </row>
    <row r="474" spans="1:12">
      <c r="A474" s="33" t="s">
        <v>633</v>
      </c>
      <c r="B474" s="27">
        <v>37.700000000000003</v>
      </c>
      <c r="C474" s="27">
        <v>42.1</v>
      </c>
      <c r="D474" s="27">
        <v>18.3</v>
      </c>
      <c r="E474" s="27">
        <f t="shared" si="35"/>
        <v>98.100000000000009</v>
      </c>
      <c r="F474" s="27">
        <v>27.5</v>
      </c>
      <c r="G474" s="27">
        <v>39.799999999999997</v>
      </c>
      <c r="H474" s="27">
        <v>27.4</v>
      </c>
      <c r="I474" s="27">
        <f t="shared" si="36"/>
        <v>94.699999999999989</v>
      </c>
      <c r="J474" s="28">
        <f t="shared" si="37"/>
        <v>1.9916690073799486</v>
      </c>
      <c r="K474" s="28">
        <f t="shared" si="38"/>
        <v>1.9763499790032735</v>
      </c>
      <c r="L474" s="28">
        <f t="shared" si="39"/>
        <v>0.89548693586698336</v>
      </c>
    </row>
    <row r="475" spans="1:12">
      <c r="A475" s="33" t="s">
        <v>634</v>
      </c>
      <c r="B475" s="27">
        <v>133</v>
      </c>
      <c r="C475" s="27">
        <v>186</v>
      </c>
      <c r="D475" s="27">
        <v>67</v>
      </c>
      <c r="E475" s="27">
        <f t="shared" si="35"/>
        <v>386</v>
      </c>
      <c r="F475" s="27">
        <v>97</v>
      </c>
      <c r="G475" s="27">
        <v>132</v>
      </c>
      <c r="H475" s="27">
        <v>68.3</v>
      </c>
      <c r="I475" s="27">
        <f t="shared" si="36"/>
        <v>297.3</v>
      </c>
      <c r="J475" s="28">
        <f t="shared" si="37"/>
        <v>2.5865873046717551</v>
      </c>
      <c r="K475" s="28">
        <f t="shared" si="38"/>
        <v>2.4731949092049379</v>
      </c>
      <c r="L475" s="28">
        <f t="shared" si="39"/>
        <v>0.71505376344086025</v>
      </c>
    </row>
    <row r="476" spans="1:12">
      <c r="A476" s="33" t="s">
        <v>653</v>
      </c>
      <c r="B476" s="27">
        <v>137</v>
      </c>
      <c r="C476" s="27">
        <v>181</v>
      </c>
      <c r="D476" s="27">
        <v>66.8</v>
      </c>
      <c r="E476" s="27">
        <f t="shared" si="35"/>
        <v>384.8</v>
      </c>
      <c r="F476" s="27">
        <v>102</v>
      </c>
      <c r="G476" s="27">
        <v>138</v>
      </c>
      <c r="H476" s="27">
        <v>74.5</v>
      </c>
      <c r="I476" s="27">
        <f t="shared" si="36"/>
        <v>314.5</v>
      </c>
      <c r="J476" s="28">
        <f t="shared" si="37"/>
        <v>2.5852350633657752</v>
      </c>
      <c r="K476" s="28">
        <f t="shared" si="38"/>
        <v>2.4976206497812878</v>
      </c>
      <c r="L476" s="28">
        <f t="shared" si="39"/>
        <v>0.75690607734806625</v>
      </c>
    </row>
    <row r="477" spans="1:12">
      <c r="A477" s="33" t="s">
        <v>654</v>
      </c>
      <c r="B477" s="27">
        <v>30.7</v>
      </c>
      <c r="C477" s="27">
        <v>40.4</v>
      </c>
      <c r="D477" s="27">
        <v>15.4</v>
      </c>
      <c r="E477" s="27">
        <f t="shared" si="35"/>
        <v>86.5</v>
      </c>
      <c r="F477" s="27">
        <v>21.8</v>
      </c>
      <c r="G477" s="27">
        <v>31.9</v>
      </c>
      <c r="H477" s="27">
        <v>18.399999999999999</v>
      </c>
      <c r="I477" s="27">
        <f t="shared" si="36"/>
        <v>72.099999999999994</v>
      </c>
      <c r="J477" s="28">
        <f t="shared" si="37"/>
        <v>1.9370161074648142</v>
      </c>
      <c r="K477" s="28">
        <f t="shared" si="38"/>
        <v>1.8579352647194289</v>
      </c>
      <c r="L477" s="28">
        <f t="shared" si="39"/>
        <v>0.75990099009900991</v>
      </c>
    </row>
    <row r="478" spans="1:12">
      <c r="A478" s="33" t="s">
        <v>655</v>
      </c>
      <c r="B478" s="27">
        <v>70</v>
      </c>
      <c r="C478" s="27">
        <v>81</v>
      </c>
      <c r="D478" s="27">
        <v>34</v>
      </c>
      <c r="E478" s="27">
        <f t="shared" ref="E478:E541" si="40">SUM(B478:D478)</f>
        <v>185</v>
      </c>
      <c r="F478" s="27">
        <v>58.7</v>
      </c>
      <c r="G478" s="27">
        <v>89</v>
      </c>
      <c r="H478" s="27">
        <v>53.7</v>
      </c>
      <c r="I478" s="27">
        <f t="shared" ref="I478:I541" si="41">SUM(F478:H478)</f>
        <v>201.39999999999998</v>
      </c>
      <c r="J478" s="28">
        <f t="shared" ref="J478:J541" si="42">LOG10(E478)</f>
        <v>2.2671717284030137</v>
      </c>
      <c r="K478" s="28">
        <f t="shared" ref="K478:K541" si="43">LOG10(I478)</f>
        <v>2.3040594662175993</v>
      </c>
      <c r="L478" s="28">
        <f t="shared" si="39"/>
        <v>0.86419753086419748</v>
      </c>
    </row>
    <row r="479" spans="1:12">
      <c r="A479" s="33" t="s">
        <v>656</v>
      </c>
      <c r="B479" s="27">
        <v>70</v>
      </c>
      <c r="C479" s="27">
        <v>81</v>
      </c>
      <c r="D479" s="27">
        <v>34</v>
      </c>
      <c r="E479" s="27">
        <f t="shared" si="40"/>
        <v>185</v>
      </c>
      <c r="F479" s="27">
        <v>58.7</v>
      </c>
      <c r="G479" s="27">
        <v>89</v>
      </c>
      <c r="H479" s="27">
        <v>53.7</v>
      </c>
      <c r="I479" s="27">
        <f t="shared" si="41"/>
        <v>201.39999999999998</v>
      </c>
      <c r="J479" s="28">
        <f t="shared" si="42"/>
        <v>2.2671717284030137</v>
      </c>
      <c r="K479" s="28">
        <f t="shared" si="43"/>
        <v>2.3040594662175993</v>
      </c>
      <c r="L479" s="28">
        <f t="shared" si="39"/>
        <v>0.86419753086419748</v>
      </c>
    </row>
    <row r="480" spans="1:12">
      <c r="A480" s="33" t="s">
        <v>657</v>
      </c>
      <c r="B480" s="27">
        <v>41</v>
      </c>
      <c r="C480" s="27">
        <v>41.6</v>
      </c>
      <c r="D480" s="27">
        <v>21.5</v>
      </c>
      <c r="E480" s="27">
        <f t="shared" si="40"/>
        <v>104.1</v>
      </c>
      <c r="F480" s="27">
        <v>30.3</v>
      </c>
      <c r="G480" s="27">
        <v>41.8</v>
      </c>
      <c r="H480" s="27">
        <v>28</v>
      </c>
      <c r="I480" s="27">
        <f t="shared" si="41"/>
        <v>100.1</v>
      </c>
      <c r="J480" s="28">
        <f t="shared" si="42"/>
        <v>2.0174507295105362</v>
      </c>
      <c r="K480" s="28">
        <f t="shared" si="43"/>
        <v>2.0004340774793188</v>
      </c>
      <c r="L480" s="28">
        <f t="shared" si="39"/>
        <v>0.98557692307692302</v>
      </c>
    </row>
    <row r="481" spans="1:12">
      <c r="A481" s="33" t="s">
        <v>658</v>
      </c>
      <c r="B481" s="27">
        <v>54.5</v>
      </c>
      <c r="C481" s="27">
        <v>57.7</v>
      </c>
      <c r="D481" s="27">
        <v>30.5</v>
      </c>
      <c r="E481" s="27">
        <f t="shared" si="40"/>
        <v>142.69999999999999</v>
      </c>
      <c r="F481" s="27">
        <v>41.9</v>
      </c>
      <c r="G481" s="27">
        <v>53.5</v>
      </c>
      <c r="H481" s="27">
        <v>36</v>
      </c>
      <c r="I481" s="27">
        <f t="shared" si="41"/>
        <v>131.4</v>
      </c>
      <c r="J481" s="28">
        <f t="shared" si="42"/>
        <v>2.1544239731146471</v>
      </c>
      <c r="K481" s="28">
        <f t="shared" si="43"/>
        <v>2.1185953652237619</v>
      </c>
      <c r="L481" s="28">
        <f t="shared" si="39"/>
        <v>0.94454072790294619</v>
      </c>
    </row>
    <row r="482" spans="1:12">
      <c r="A482" s="33" t="s">
        <v>491</v>
      </c>
      <c r="B482" s="27">
        <v>38.5</v>
      </c>
      <c r="C482" s="27">
        <v>39.6</v>
      </c>
      <c r="D482" s="27">
        <v>19.5</v>
      </c>
      <c r="E482" s="27">
        <f t="shared" si="40"/>
        <v>97.6</v>
      </c>
      <c r="F482" s="27">
        <v>30.5</v>
      </c>
      <c r="G482" s="27">
        <v>40.700000000000003</v>
      </c>
      <c r="H482" s="27">
        <v>27</v>
      </c>
      <c r="I482" s="27">
        <f t="shared" si="41"/>
        <v>98.2</v>
      </c>
      <c r="J482" s="28">
        <f t="shared" si="42"/>
        <v>1.9894498176666917</v>
      </c>
      <c r="K482" s="28">
        <f t="shared" si="43"/>
        <v>1.9921114877869497</v>
      </c>
      <c r="L482" s="28">
        <f t="shared" ref="L482:L545" si="44">B482/C482</f>
        <v>0.97222222222222221</v>
      </c>
    </row>
    <row r="483" spans="1:12">
      <c r="A483" s="33" t="s">
        <v>492</v>
      </c>
      <c r="B483" s="27">
        <v>27.3</v>
      </c>
      <c r="C483" s="27">
        <v>32.200000000000003</v>
      </c>
      <c r="D483" s="27">
        <v>17</v>
      </c>
      <c r="E483" s="27">
        <f t="shared" si="40"/>
        <v>76.5</v>
      </c>
      <c r="F483" s="27">
        <v>24</v>
      </c>
      <c r="G483" s="27">
        <v>35.200000000000003</v>
      </c>
      <c r="H483" s="27">
        <v>21</v>
      </c>
      <c r="I483" s="27">
        <f t="shared" si="41"/>
        <v>80.2</v>
      </c>
      <c r="J483" s="28">
        <f t="shared" si="42"/>
        <v>1.8836614351536176</v>
      </c>
      <c r="K483" s="28">
        <f t="shared" si="43"/>
        <v>1.9041743682841634</v>
      </c>
      <c r="L483" s="28">
        <f t="shared" si="44"/>
        <v>0.84782608695652173</v>
      </c>
    </row>
    <row r="484" spans="1:12">
      <c r="A484" s="33" t="s">
        <v>493</v>
      </c>
      <c r="B484" s="27">
        <v>20.100000000000001</v>
      </c>
      <c r="C484" s="27">
        <v>22.6</v>
      </c>
      <c r="D484" s="27">
        <v>12.8</v>
      </c>
      <c r="E484" s="27">
        <f t="shared" si="40"/>
        <v>55.5</v>
      </c>
      <c r="F484" s="27">
        <v>18.5</v>
      </c>
      <c r="G484" s="27">
        <v>30.9</v>
      </c>
      <c r="H484" s="27">
        <v>20.3</v>
      </c>
      <c r="I484" s="27">
        <f t="shared" si="41"/>
        <v>69.7</v>
      </c>
      <c r="J484" s="28">
        <f t="shared" si="42"/>
        <v>1.7442929831226763</v>
      </c>
      <c r="K484" s="28">
        <f t="shared" si="43"/>
        <v>1.8432327780980093</v>
      </c>
      <c r="L484" s="28">
        <f t="shared" si="44"/>
        <v>0.88938053097345138</v>
      </c>
    </row>
    <row r="485" spans="1:12">
      <c r="A485" s="33" t="s">
        <v>521</v>
      </c>
      <c r="B485" s="27">
        <v>12.7</v>
      </c>
      <c r="C485" s="27">
        <v>15.7</v>
      </c>
      <c r="D485" s="27">
        <v>9</v>
      </c>
      <c r="E485" s="27">
        <f t="shared" si="40"/>
        <v>37.4</v>
      </c>
      <c r="F485" s="27">
        <v>10.8</v>
      </c>
      <c r="G485" s="27">
        <v>19</v>
      </c>
      <c r="H485" s="27">
        <v>15.3</v>
      </c>
      <c r="I485" s="27">
        <f t="shared" si="41"/>
        <v>45.1</v>
      </c>
      <c r="J485" s="28">
        <f t="shared" si="42"/>
        <v>1.5728716022004801</v>
      </c>
      <c r="K485" s="28">
        <f t="shared" si="43"/>
        <v>1.6541765418779606</v>
      </c>
      <c r="L485" s="28">
        <f t="shared" si="44"/>
        <v>0.80891719745222934</v>
      </c>
    </row>
    <row r="486" spans="1:12">
      <c r="A486" s="33" t="s">
        <v>494</v>
      </c>
      <c r="B486" s="27">
        <v>27.2</v>
      </c>
      <c r="C486" s="27">
        <v>31.9</v>
      </c>
      <c r="D486" s="27">
        <v>17.899999999999999</v>
      </c>
      <c r="E486" s="27">
        <f t="shared" si="40"/>
        <v>77</v>
      </c>
      <c r="F486" s="27">
        <v>24.6</v>
      </c>
      <c r="G486" s="27">
        <v>33.5</v>
      </c>
      <c r="H486" s="27">
        <v>26.2</v>
      </c>
      <c r="I486" s="27">
        <f t="shared" si="41"/>
        <v>84.3</v>
      </c>
      <c r="J486" s="28">
        <f t="shared" si="42"/>
        <v>1.8864907251724818</v>
      </c>
      <c r="K486" s="28">
        <f t="shared" si="43"/>
        <v>1.9258275746247424</v>
      </c>
      <c r="L486" s="28">
        <f t="shared" si="44"/>
        <v>0.85266457680250785</v>
      </c>
    </row>
    <row r="487" spans="1:12">
      <c r="A487" s="33" t="s">
        <v>495</v>
      </c>
      <c r="B487" s="27">
        <v>26</v>
      </c>
      <c r="C487" s="27">
        <v>26</v>
      </c>
      <c r="D487" s="27">
        <v>15.3</v>
      </c>
      <c r="E487" s="27">
        <f t="shared" si="40"/>
        <v>67.3</v>
      </c>
      <c r="F487" s="27">
        <v>22.9</v>
      </c>
      <c r="G487" s="27">
        <v>39.5</v>
      </c>
      <c r="H487" s="27">
        <v>31.3</v>
      </c>
      <c r="I487" s="27">
        <f t="shared" si="41"/>
        <v>93.7</v>
      </c>
      <c r="J487" s="28">
        <f t="shared" si="42"/>
        <v>1.8280150642239767</v>
      </c>
      <c r="K487" s="28">
        <f t="shared" si="43"/>
        <v>1.9717395908877782</v>
      </c>
      <c r="L487" s="28">
        <f t="shared" si="44"/>
        <v>1</v>
      </c>
    </row>
    <row r="488" spans="1:12">
      <c r="A488" s="33" t="s">
        <v>496</v>
      </c>
      <c r="B488" s="27">
        <v>25.5</v>
      </c>
      <c r="C488" s="27">
        <v>25.2</v>
      </c>
      <c r="D488" s="27">
        <v>12.5</v>
      </c>
      <c r="E488" s="27">
        <f t="shared" si="40"/>
        <v>63.2</v>
      </c>
      <c r="F488" s="27">
        <v>28.4</v>
      </c>
      <c r="G488" s="27">
        <v>45.6</v>
      </c>
      <c r="H488" s="27">
        <v>35.9</v>
      </c>
      <c r="I488" s="27">
        <f t="shared" si="41"/>
        <v>109.9</v>
      </c>
      <c r="J488" s="28">
        <f t="shared" si="42"/>
        <v>1.8007170782823851</v>
      </c>
      <c r="K488" s="28">
        <f t="shared" si="43"/>
        <v>2.0409976924234905</v>
      </c>
      <c r="L488" s="28">
        <f t="shared" si="44"/>
        <v>1.0119047619047619</v>
      </c>
    </row>
    <row r="489" spans="1:12">
      <c r="A489" s="33" t="s">
        <v>497</v>
      </c>
      <c r="B489" s="27">
        <v>18.8</v>
      </c>
      <c r="C489" s="27">
        <v>19</v>
      </c>
      <c r="D489" s="27">
        <v>8.9</v>
      </c>
      <c r="E489" s="27">
        <f t="shared" si="40"/>
        <v>46.699999999999996</v>
      </c>
      <c r="F489" s="27">
        <v>20.3</v>
      </c>
      <c r="G489" s="27">
        <v>35.5</v>
      </c>
      <c r="H489" s="27">
        <v>27</v>
      </c>
      <c r="I489" s="27">
        <f t="shared" si="41"/>
        <v>82.8</v>
      </c>
      <c r="J489" s="28">
        <f t="shared" si="42"/>
        <v>1.669316880566112</v>
      </c>
      <c r="K489" s="28">
        <f t="shared" si="43"/>
        <v>1.9180303367848801</v>
      </c>
      <c r="L489" s="28">
        <f t="shared" si="44"/>
        <v>0.98947368421052639</v>
      </c>
    </row>
    <row r="490" spans="1:12">
      <c r="A490" s="33" t="s">
        <v>498</v>
      </c>
      <c r="B490" s="27">
        <v>22.2</v>
      </c>
      <c r="C490" s="27">
        <v>20</v>
      </c>
      <c r="D490" s="27">
        <v>11.6</v>
      </c>
      <c r="E490" s="27">
        <f t="shared" si="40"/>
        <v>53.800000000000004</v>
      </c>
      <c r="F490" s="27">
        <v>27.7</v>
      </c>
      <c r="G490" s="27">
        <v>46.7</v>
      </c>
      <c r="H490" s="27">
        <v>37.799999999999997</v>
      </c>
      <c r="I490" s="27">
        <f t="shared" si="41"/>
        <v>112.2</v>
      </c>
      <c r="J490" s="28">
        <f t="shared" si="42"/>
        <v>1.7307822756663893</v>
      </c>
      <c r="K490" s="28">
        <f t="shared" si="43"/>
        <v>2.0499928569201424</v>
      </c>
      <c r="L490" s="28">
        <f t="shared" si="44"/>
        <v>1.1099999999999999</v>
      </c>
    </row>
    <row r="491" spans="1:12">
      <c r="A491" s="33" t="s">
        <v>499</v>
      </c>
      <c r="B491" s="27">
        <v>45.3</v>
      </c>
      <c r="C491" s="27">
        <v>57.5</v>
      </c>
      <c r="D491" s="27">
        <v>29</v>
      </c>
      <c r="E491" s="27">
        <f t="shared" si="40"/>
        <v>131.80000000000001</v>
      </c>
      <c r="F491" s="27">
        <v>36.799999999999997</v>
      </c>
      <c r="G491" s="27">
        <v>56.4</v>
      </c>
      <c r="H491" s="27">
        <v>35.5</v>
      </c>
      <c r="I491" s="27">
        <f t="shared" si="41"/>
        <v>128.69999999999999</v>
      </c>
      <c r="J491" s="28">
        <f t="shared" si="42"/>
        <v>2.1199154102579909</v>
      </c>
      <c r="K491" s="28">
        <f t="shared" si="43"/>
        <v>2.1095785469043866</v>
      </c>
      <c r="L491" s="28">
        <f t="shared" si="44"/>
        <v>0.78782608695652168</v>
      </c>
    </row>
    <row r="492" spans="1:12">
      <c r="A492" s="33" t="s">
        <v>500</v>
      </c>
      <c r="B492" s="27">
        <v>12.1</v>
      </c>
      <c r="C492" s="27">
        <v>14.4</v>
      </c>
      <c r="D492" s="27">
        <v>8.1</v>
      </c>
      <c r="E492" s="27">
        <f t="shared" si="40"/>
        <v>34.6</v>
      </c>
      <c r="F492" s="27">
        <v>11.2</v>
      </c>
      <c r="G492" s="27">
        <v>20.7</v>
      </c>
      <c r="H492" s="27">
        <v>15.6</v>
      </c>
      <c r="I492" s="27">
        <f t="shared" si="41"/>
        <v>47.5</v>
      </c>
      <c r="J492" s="28">
        <f t="shared" si="42"/>
        <v>1.5390760987927767</v>
      </c>
      <c r="K492" s="28">
        <f t="shared" si="43"/>
        <v>1.6766936096248666</v>
      </c>
      <c r="L492" s="28">
        <f t="shared" si="44"/>
        <v>0.84027777777777768</v>
      </c>
    </row>
    <row r="493" spans="1:12">
      <c r="A493" s="33" t="s">
        <v>501</v>
      </c>
      <c r="B493" s="27">
        <v>14.4</v>
      </c>
      <c r="C493" s="27">
        <v>18.600000000000001</v>
      </c>
      <c r="D493" s="27">
        <v>9.6999999999999993</v>
      </c>
      <c r="E493" s="27">
        <f t="shared" si="40"/>
        <v>42.7</v>
      </c>
      <c r="F493" s="27">
        <v>12.5</v>
      </c>
      <c r="G493" s="27">
        <v>22.7</v>
      </c>
      <c r="H493" s="27">
        <v>16.100000000000001</v>
      </c>
      <c r="I493" s="27">
        <f t="shared" si="41"/>
        <v>51.300000000000004</v>
      </c>
      <c r="J493" s="28">
        <f t="shared" si="42"/>
        <v>1.6304278750250238</v>
      </c>
      <c r="K493" s="28">
        <f t="shared" si="43"/>
        <v>1.7101173651118162</v>
      </c>
      <c r="L493" s="28">
        <f t="shared" si="44"/>
        <v>0.77419354838709675</v>
      </c>
    </row>
    <row r="494" spans="1:12">
      <c r="A494" s="33" t="s">
        <v>502</v>
      </c>
      <c r="B494" s="27">
        <v>17.899999999999999</v>
      </c>
      <c r="C494" s="27">
        <v>19.399999999999999</v>
      </c>
      <c r="D494" s="27">
        <v>10.199999999999999</v>
      </c>
      <c r="E494" s="27">
        <f t="shared" si="40"/>
        <v>47.5</v>
      </c>
      <c r="F494" s="27">
        <v>15.5</v>
      </c>
      <c r="G494" s="27">
        <v>32.200000000000003</v>
      </c>
      <c r="H494" s="27">
        <v>26.5</v>
      </c>
      <c r="I494" s="27">
        <f t="shared" si="41"/>
        <v>74.2</v>
      </c>
      <c r="J494" s="28">
        <f t="shared" si="42"/>
        <v>1.6766936096248666</v>
      </c>
      <c r="K494" s="28">
        <f t="shared" si="43"/>
        <v>1.8704039052790271</v>
      </c>
      <c r="L494" s="28">
        <f t="shared" si="44"/>
        <v>0.92268041237113396</v>
      </c>
    </row>
    <row r="495" spans="1:12">
      <c r="A495" s="33" t="s">
        <v>505</v>
      </c>
      <c r="B495" s="27">
        <v>22.3</v>
      </c>
      <c r="C495" s="27">
        <v>28.3</v>
      </c>
      <c r="D495" s="27">
        <v>17.100000000000001</v>
      </c>
      <c r="E495" s="27">
        <f t="shared" si="40"/>
        <v>67.7</v>
      </c>
      <c r="F495" s="27">
        <v>19.399999999999999</v>
      </c>
      <c r="G495" s="27">
        <v>41.2</v>
      </c>
      <c r="H495" s="27">
        <v>32.200000000000003</v>
      </c>
      <c r="I495" s="27">
        <f t="shared" si="41"/>
        <v>92.800000000000011</v>
      </c>
      <c r="J495" s="28">
        <f t="shared" si="42"/>
        <v>1.8305886686851442</v>
      </c>
      <c r="K495" s="28">
        <f t="shared" si="43"/>
        <v>1.9675479762188621</v>
      </c>
      <c r="L495" s="28">
        <f t="shared" si="44"/>
        <v>0.78798586572438167</v>
      </c>
    </row>
    <row r="496" spans="1:12">
      <c r="A496" s="33" t="s">
        <v>506</v>
      </c>
      <c r="B496" s="27">
        <v>14.4</v>
      </c>
      <c r="C496" s="27">
        <v>17.7</v>
      </c>
      <c r="D496" s="27">
        <v>8.6</v>
      </c>
      <c r="E496" s="27">
        <f t="shared" si="40"/>
        <v>40.700000000000003</v>
      </c>
      <c r="F496" s="27">
        <v>13.6</v>
      </c>
      <c r="G496" s="27">
        <v>21.3</v>
      </c>
      <c r="H496" s="27">
        <v>16.3</v>
      </c>
      <c r="I496" s="27">
        <f t="shared" si="41"/>
        <v>51.2</v>
      </c>
      <c r="J496" s="28">
        <f t="shared" si="42"/>
        <v>1.6095944092252201</v>
      </c>
      <c r="K496" s="28">
        <f t="shared" si="43"/>
        <v>1.7092699609758308</v>
      </c>
      <c r="L496" s="28">
        <f t="shared" si="44"/>
        <v>0.81355932203389836</v>
      </c>
    </row>
    <row r="497" spans="1:12">
      <c r="A497" s="33" t="s">
        <v>507</v>
      </c>
      <c r="B497" s="27">
        <v>60.4</v>
      </c>
      <c r="C497" s="27">
        <v>59</v>
      </c>
      <c r="D497" s="27">
        <v>33.799999999999997</v>
      </c>
      <c r="E497" s="27">
        <f t="shared" si="40"/>
        <v>153.19999999999999</v>
      </c>
      <c r="F497" s="27">
        <v>67.7</v>
      </c>
      <c r="G497" s="27">
        <v>132</v>
      </c>
      <c r="H497" s="27">
        <v>111.2</v>
      </c>
      <c r="I497" s="27">
        <f t="shared" si="41"/>
        <v>310.89999999999998</v>
      </c>
      <c r="J497" s="28">
        <f t="shared" si="42"/>
        <v>2.1852587652965849</v>
      </c>
      <c r="K497" s="28">
        <f t="shared" si="43"/>
        <v>2.492620722043192</v>
      </c>
      <c r="L497" s="28">
        <f t="shared" si="44"/>
        <v>1.0237288135593221</v>
      </c>
    </row>
    <row r="498" spans="1:12">
      <c r="A498" s="33" t="s">
        <v>508</v>
      </c>
      <c r="B498" s="27">
        <v>23.2</v>
      </c>
      <c r="C498" s="27">
        <v>26</v>
      </c>
      <c r="D498" s="27">
        <v>14.6</v>
      </c>
      <c r="E498" s="27">
        <f t="shared" si="40"/>
        <v>63.800000000000004</v>
      </c>
      <c r="F498" s="27">
        <v>17.7</v>
      </c>
      <c r="G498" s="27">
        <v>28.9</v>
      </c>
      <c r="H498" s="27">
        <v>20.6</v>
      </c>
      <c r="I498" s="27">
        <f t="shared" si="41"/>
        <v>67.199999999999989</v>
      </c>
      <c r="J498" s="28">
        <f t="shared" si="42"/>
        <v>1.8048206787211623</v>
      </c>
      <c r="K498" s="28">
        <f t="shared" si="43"/>
        <v>1.8273692730538251</v>
      </c>
      <c r="L498" s="28">
        <f t="shared" si="44"/>
        <v>0.89230769230769225</v>
      </c>
    </row>
    <row r="499" spans="1:12">
      <c r="A499" s="33" t="s">
        <v>508</v>
      </c>
      <c r="B499" s="27">
        <v>23</v>
      </c>
      <c r="C499" s="27">
        <v>25.8</v>
      </c>
      <c r="D499" s="27">
        <v>14.1</v>
      </c>
      <c r="E499" s="27">
        <f t="shared" si="40"/>
        <v>62.9</v>
      </c>
      <c r="F499" s="27">
        <v>16.8</v>
      </c>
      <c r="G499" s="27">
        <v>28.2</v>
      </c>
      <c r="H499" s="27">
        <v>21.6</v>
      </c>
      <c r="I499" s="27">
        <f t="shared" si="41"/>
        <v>66.599999999999994</v>
      </c>
      <c r="J499" s="28">
        <f t="shared" si="42"/>
        <v>1.7986506454452689</v>
      </c>
      <c r="K499" s="28">
        <f t="shared" si="43"/>
        <v>1.823474229170301</v>
      </c>
      <c r="L499" s="28">
        <f t="shared" si="44"/>
        <v>0.89147286821705429</v>
      </c>
    </row>
    <row r="500" spans="1:12">
      <c r="A500" s="33" t="s">
        <v>509</v>
      </c>
      <c r="B500" s="27">
        <v>29.4</v>
      </c>
      <c r="C500" s="27">
        <v>31.1</v>
      </c>
      <c r="D500" s="27">
        <v>18.8</v>
      </c>
      <c r="E500" s="27">
        <f t="shared" si="40"/>
        <v>79.3</v>
      </c>
      <c r="F500" s="27">
        <v>23.4</v>
      </c>
      <c r="G500" s="27">
        <v>36.200000000000003</v>
      </c>
      <c r="H500" s="27">
        <v>25.6</v>
      </c>
      <c r="I500" s="27">
        <f t="shared" si="41"/>
        <v>85.2</v>
      </c>
      <c r="J500" s="28">
        <f t="shared" si="42"/>
        <v>1.8992731873176039</v>
      </c>
      <c r="K500" s="28">
        <f t="shared" si="43"/>
        <v>1.9304395947667001</v>
      </c>
      <c r="L500" s="28">
        <f t="shared" si="44"/>
        <v>0.94533762057877802</v>
      </c>
    </row>
    <row r="501" spans="1:12">
      <c r="A501" s="33" t="s">
        <v>204</v>
      </c>
      <c r="B501" s="27">
        <v>22.1</v>
      </c>
      <c r="C501" s="27">
        <v>22.9</v>
      </c>
      <c r="D501" s="27">
        <v>12.6</v>
      </c>
      <c r="E501" s="27">
        <f t="shared" si="40"/>
        <v>57.6</v>
      </c>
      <c r="F501" s="27">
        <v>19.3</v>
      </c>
      <c r="G501" s="27">
        <v>30.7</v>
      </c>
      <c r="H501" s="27">
        <v>23.4</v>
      </c>
      <c r="I501" s="27">
        <f t="shared" si="41"/>
        <v>73.400000000000006</v>
      </c>
      <c r="J501" s="28">
        <f t="shared" si="42"/>
        <v>1.7604224834232121</v>
      </c>
      <c r="K501" s="28">
        <f t="shared" si="43"/>
        <v>1.8656960599160706</v>
      </c>
      <c r="L501" s="28">
        <f t="shared" si="44"/>
        <v>0.96506550218340625</v>
      </c>
    </row>
    <row r="502" spans="1:12">
      <c r="A502" s="33" t="s">
        <v>303</v>
      </c>
      <c r="B502" s="27">
        <v>14.5</v>
      </c>
      <c r="C502" s="27">
        <v>21.5</v>
      </c>
      <c r="D502" s="27">
        <v>12.8</v>
      </c>
      <c r="E502" s="27">
        <f t="shared" si="40"/>
        <v>48.8</v>
      </c>
      <c r="F502" s="27">
        <v>12.6</v>
      </c>
      <c r="G502" s="27">
        <v>20.5</v>
      </c>
      <c r="H502" s="27">
        <v>11.5</v>
      </c>
      <c r="I502" s="27">
        <f t="shared" si="41"/>
        <v>44.6</v>
      </c>
      <c r="J502" s="28">
        <f t="shared" si="42"/>
        <v>1.6884198220027107</v>
      </c>
      <c r="K502" s="28">
        <f t="shared" si="43"/>
        <v>1.6493348587121419</v>
      </c>
      <c r="L502" s="28">
        <f t="shared" si="44"/>
        <v>0.67441860465116277</v>
      </c>
    </row>
    <row r="503" spans="1:12">
      <c r="A503" s="33" t="s">
        <v>303</v>
      </c>
      <c r="B503" s="27">
        <v>14.3</v>
      </c>
      <c r="C503" s="27">
        <v>19.7</v>
      </c>
      <c r="D503" s="27">
        <v>13.2</v>
      </c>
      <c r="E503" s="27">
        <f t="shared" si="40"/>
        <v>47.2</v>
      </c>
      <c r="F503" s="27">
        <v>12.4</v>
      </c>
      <c r="G503" s="27">
        <v>19.5</v>
      </c>
      <c r="H503" s="27">
        <v>10.8</v>
      </c>
      <c r="I503" s="27">
        <f t="shared" si="41"/>
        <v>42.7</v>
      </c>
      <c r="J503" s="28">
        <f t="shared" si="42"/>
        <v>1.6739419986340878</v>
      </c>
      <c r="K503" s="28">
        <f t="shared" si="43"/>
        <v>1.6304278750250238</v>
      </c>
      <c r="L503" s="28">
        <f t="shared" si="44"/>
        <v>0.72588832487309651</v>
      </c>
    </row>
    <row r="504" spans="1:12">
      <c r="A504" s="33" t="s">
        <v>304</v>
      </c>
      <c r="B504" s="27">
        <v>21.8</v>
      </c>
      <c r="C504" s="27">
        <v>31.2</v>
      </c>
      <c r="D504" s="27">
        <v>17</v>
      </c>
      <c r="E504" s="27">
        <f t="shared" si="40"/>
        <v>70</v>
      </c>
      <c r="F504" s="27">
        <v>18.399999999999999</v>
      </c>
      <c r="G504" s="27">
        <v>30.2</v>
      </c>
      <c r="H504" s="27">
        <v>16.399999999999999</v>
      </c>
      <c r="I504" s="27">
        <f t="shared" si="41"/>
        <v>65</v>
      </c>
      <c r="J504" s="28">
        <f t="shared" si="42"/>
        <v>1.8450980400142569</v>
      </c>
      <c r="K504" s="28">
        <f t="shared" si="43"/>
        <v>1.8129133566428555</v>
      </c>
      <c r="L504" s="28">
        <f t="shared" si="44"/>
        <v>0.69871794871794879</v>
      </c>
    </row>
    <row r="505" spans="1:12">
      <c r="A505" s="33" t="s">
        <v>305</v>
      </c>
      <c r="B505" s="27">
        <v>40.6</v>
      </c>
      <c r="C505" s="27">
        <v>43.8</v>
      </c>
      <c r="D505" s="27">
        <v>23.5</v>
      </c>
      <c r="E505" s="27">
        <f t="shared" si="40"/>
        <v>107.9</v>
      </c>
      <c r="F505" s="27">
        <v>34</v>
      </c>
      <c r="G505" s="27">
        <v>45.6</v>
      </c>
      <c r="H505" s="27">
        <v>29.3</v>
      </c>
      <c r="I505" s="27">
        <f t="shared" si="41"/>
        <v>108.89999999999999</v>
      </c>
      <c r="J505" s="28">
        <f t="shared" si="42"/>
        <v>2.0330214446829107</v>
      </c>
      <c r="K505" s="28">
        <f t="shared" si="43"/>
        <v>2.037027879755775</v>
      </c>
      <c r="L505" s="28">
        <f t="shared" si="44"/>
        <v>0.92694063926940651</v>
      </c>
    </row>
    <row r="506" spans="1:12">
      <c r="A506" s="33" t="s">
        <v>306</v>
      </c>
      <c r="B506" s="27">
        <v>28.4</v>
      </c>
      <c r="C506" s="27">
        <v>39.1</v>
      </c>
      <c r="D506" s="27">
        <v>19.899999999999999</v>
      </c>
      <c r="E506" s="27">
        <f t="shared" si="40"/>
        <v>87.4</v>
      </c>
      <c r="F506" s="27">
        <v>21.8</v>
      </c>
      <c r="G506" s="27">
        <v>34.799999999999997</v>
      </c>
      <c r="H506" s="27">
        <v>22</v>
      </c>
      <c r="I506" s="27">
        <f t="shared" si="41"/>
        <v>78.599999999999994</v>
      </c>
      <c r="J506" s="28">
        <f t="shared" si="42"/>
        <v>1.941511432634403</v>
      </c>
      <c r="K506" s="28">
        <f t="shared" si="43"/>
        <v>1.8954225460394079</v>
      </c>
      <c r="L506" s="28">
        <f t="shared" si="44"/>
        <v>0.72634271099744241</v>
      </c>
    </row>
    <row r="507" spans="1:12">
      <c r="A507" s="33" t="s">
        <v>307</v>
      </c>
      <c r="B507" s="27">
        <v>54.7</v>
      </c>
      <c r="C507" s="27">
        <v>55.7</v>
      </c>
      <c r="D507" s="27">
        <v>32</v>
      </c>
      <c r="E507" s="27">
        <f t="shared" si="40"/>
        <v>142.4</v>
      </c>
      <c r="F507" s="27">
        <v>44.4</v>
      </c>
      <c r="G507" s="27">
        <v>79.8</v>
      </c>
      <c r="H507" s="27">
        <v>63.9</v>
      </c>
      <c r="I507" s="27">
        <f t="shared" si="41"/>
        <v>188.1</v>
      </c>
      <c r="J507" s="28">
        <f t="shared" si="42"/>
        <v>2.1535099893008374</v>
      </c>
      <c r="K507" s="28">
        <f t="shared" si="43"/>
        <v>2.274388795550379</v>
      </c>
      <c r="L507" s="28">
        <f t="shared" si="44"/>
        <v>0.98204667863554762</v>
      </c>
    </row>
    <row r="508" spans="1:12">
      <c r="A508" s="33" t="s">
        <v>308</v>
      </c>
      <c r="B508" s="27">
        <v>53.6</v>
      </c>
      <c r="C508" s="27">
        <v>63.5</v>
      </c>
      <c r="D508" s="27">
        <v>35.5</v>
      </c>
      <c r="E508" s="27">
        <f t="shared" si="40"/>
        <v>152.6</v>
      </c>
      <c r="F508" s="27">
        <v>44.7</v>
      </c>
      <c r="G508" s="27">
        <v>78.3</v>
      </c>
      <c r="H508" s="27">
        <v>52.5</v>
      </c>
      <c r="I508" s="27">
        <f t="shared" si="41"/>
        <v>175.5</v>
      </c>
      <c r="J508" s="28">
        <f t="shared" si="42"/>
        <v>2.1835545336188615</v>
      </c>
      <c r="K508" s="28">
        <f t="shared" si="43"/>
        <v>2.2442771208018431</v>
      </c>
      <c r="L508" s="28">
        <f t="shared" si="44"/>
        <v>0.84409448818897637</v>
      </c>
    </row>
    <row r="509" spans="1:12">
      <c r="A509" s="33" t="s">
        <v>309</v>
      </c>
      <c r="B509" s="27">
        <v>12.7</v>
      </c>
      <c r="C509" s="27">
        <v>15.1</v>
      </c>
      <c r="D509" s="27">
        <v>8.6999999999999993</v>
      </c>
      <c r="E509" s="27">
        <f t="shared" si="40"/>
        <v>36.5</v>
      </c>
      <c r="F509" s="27">
        <v>11.8</v>
      </c>
      <c r="G509" s="27">
        <v>22.2</v>
      </c>
      <c r="H509" s="27">
        <v>16</v>
      </c>
      <c r="I509" s="27">
        <f t="shared" si="41"/>
        <v>50</v>
      </c>
      <c r="J509" s="28">
        <f t="shared" si="42"/>
        <v>1.5622928644564746</v>
      </c>
      <c r="K509" s="28">
        <f t="shared" si="43"/>
        <v>1.6989700043360187</v>
      </c>
      <c r="L509" s="28">
        <f t="shared" si="44"/>
        <v>0.84105960264900659</v>
      </c>
    </row>
    <row r="510" spans="1:12">
      <c r="A510" s="33" t="s">
        <v>310</v>
      </c>
      <c r="B510" s="27">
        <v>13.9</v>
      </c>
      <c r="C510" s="27">
        <v>16.3</v>
      </c>
      <c r="D510" s="27">
        <v>9.1</v>
      </c>
      <c r="E510" s="27">
        <f t="shared" si="40"/>
        <v>39.300000000000004</v>
      </c>
      <c r="F510" s="27">
        <v>12.8</v>
      </c>
      <c r="G510" s="27">
        <v>23.9</v>
      </c>
      <c r="H510" s="27">
        <v>17.899999999999999</v>
      </c>
      <c r="I510" s="27">
        <f t="shared" si="41"/>
        <v>54.6</v>
      </c>
      <c r="J510" s="28">
        <f t="shared" si="42"/>
        <v>1.5943925503754268</v>
      </c>
      <c r="K510" s="28">
        <f t="shared" si="43"/>
        <v>1.7371926427047373</v>
      </c>
      <c r="L510" s="28">
        <f t="shared" si="44"/>
        <v>0.85276073619631898</v>
      </c>
    </row>
    <row r="511" spans="1:12">
      <c r="A511" s="33" t="s">
        <v>311</v>
      </c>
      <c r="B511" s="27">
        <v>13.6</v>
      </c>
      <c r="C511" s="27">
        <v>16.3</v>
      </c>
      <c r="D511" s="27">
        <v>9</v>
      </c>
      <c r="E511" s="27">
        <f t="shared" si="40"/>
        <v>38.9</v>
      </c>
      <c r="F511" s="27">
        <v>12.9</v>
      </c>
      <c r="G511" s="27">
        <v>23.8</v>
      </c>
      <c r="H511" s="27">
        <v>16.600000000000001</v>
      </c>
      <c r="I511" s="27">
        <f t="shared" si="41"/>
        <v>53.300000000000004</v>
      </c>
      <c r="J511" s="28">
        <f t="shared" si="42"/>
        <v>1.5899496013257077</v>
      </c>
      <c r="K511" s="28">
        <f t="shared" si="43"/>
        <v>1.7267272090265724</v>
      </c>
      <c r="L511" s="28">
        <f t="shared" si="44"/>
        <v>0.83435582822085885</v>
      </c>
    </row>
    <row r="512" spans="1:12">
      <c r="A512" s="33" t="s">
        <v>521</v>
      </c>
      <c r="B512" s="27">
        <v>13</v>
      </c>
      <c r="C512" s="27">
        <v>16.5</v>
      </c>
      <c r="D512" s="27">
        <v>8.3000000000000007</v>
      </c>
      <c r="E512" s="27">
        <f t="shared" si="40"/>
        <v>37.799999999999997</v>
      </c>
      <c r="F512" s="27">
        <v>10.6</v>
      </c>
      <c r="G512" s="27">
        <v>16.100000000000001</v>
      </c>
      <c r="H512" s="27">
        <v>15.1</v>
      </c>
      <c r="I512" s="27">
        <f t="shared" si="41"/>
        <v>41.800000000000004</v>
      </c>
      <c r="J512" s="28">
        <f t="shared" si="42"/>
        <v>1.5774917998372253</v>
      </c>
      <c r="K512" s="28">
        <f t="shared" si="43"/>
        <v>1.6211762817750353</v>
      </c>
      <c r="L512" s="28">
        <f t="shared" si="44"/>
        <v>0.78787878787878785</v>
      </c>
    </row>
    <row r="513" spans="1:12">
      <c r="A513" s="33" t="s">
        <v>522</v>
      </c>
      <c r="B513" s="27">
        <v>18.3</v>
      </c>
      <c r="C513" s="27">
        <v>21.4</v>
      </c>
      <c r="D513" s="27">
        <v>12.8</v>
      </c>
      <c r="E513" s="27">
        <f t="shared" si="40"/>
        <v>52.5</v>
      </c>
      <c r="F513" s="27">
        <v>15.7</v>
      </c>
      <c r="G513" s="27">
        <v>24.5</v>
      </c>
      <c r="H513" s="27">
        <v>18.3</v>
      </c>
      <c r="I513" s="27">
        <f t="shared" si="41"/>
        <v>58.5</v>
      </c>
      <c r="J513" s="28">
        <f t="shared" si="42"/>
        <v>1.7201593034059568</v>
      </c>
      <c r="K513" s="28">
        <f t="shared" si="43"/>
        <v>1.7671558660821804</v>
      </c>
      <c r="L513" s="28">
        <f t="shared" si="44"/>
        <v>0.85514018691588789</v>
      </c>
    </row>
    <row r="514" spans="1:12">
      <c r="A514" s="33" t="s">
        <v>523</v>
      </c>
      <c r="B514" s="27">
        <v>31.5</v>
      </c>
      <c r="C514" s="27">
        <v>31.5</v>
      </c>
      <c r="D514" s="27">
        <v>18.2</v>
      </c>
      <c r="E514" s="27">
        <f t="shared" si="40"/>
        <v>81.2</v>
      </c>
      <c r="F514" s="27">
        <v>34.200000000000003</v>
      </c>
      <c r="G514" s="27">
        <v>58</v>
      </c>
      <c r="H514" s="27">
        <v>42.9</v>
      </c>
      <c r="I514" s="27">
        <f t="shared" si="41"/>
        <v>135.1</v>
      </c>
      <c r="J514" s="28">
        <f t="shared" si="42"/>
        <v>1.9095560292411753</v>
      </c>
      <c r="K514" s="28">
        <f t="shared" si="43"/>
        <v>2.1306553490220304</v>
      </c>
      <c r="L514" s="28">
        <f t="shared" si="44"/>
        <v>1</v>
      </c>
    </row>
    <row r="515" spans="1:12">
      <c r="A515" s="33" t="s">
        <v>524</v>
      </c>
      <c r="B515" s="27">
        <v>20.5</v>
      </c>
      <c r="C515" s="27">
        <v>23</v>
      </c>
      <c r="D515" s="27">
        <v>14.2</v>
      </c>
      <c r="E515" s="27">
        <f t="shared" si="40"/>
        <v>57.7</v>
      </c>
      <c r="F515" s="27">
        <v>20</v>
      </c>
      <c r="G515" s="27">
        <v>36.799999999999997</v>
      </c>
      <c r="H515" s="27">
        <v>27</v>
      </c>
      <c r="I515" s="27">
        <f t="shared" si="41"/>
        <v>83.8</v>
      </c>
      <c r="J515" s="28">
        <f t="shared" si="42"/>
        <v>1.7611758131557314</v>
      </c>
      <c r="K515" s="28">
        <f t="shared" si="43"/>
        <v>1.9232440186302764</v>
      </c>
      <c r="L515" s="28">
        <f t="shared" si="44"/>
        <v>0.89130434782608692</v>
      </c>
    </row>
    <row r="516" spans="1:12">
      <c r="A516" s="33" t="s">
        <v>525</v>
      </c>
      <c r="B516" s="27">
        <v>27.3</v>
      </c>
      <c r="C516" s="27">
        <v>27.2</v>
      </c>
      <c r="D516" s="27">
        <v>14.9</v>
      </c>
      <c r="E516" s="27">
        <f t="shared" si="40"/>
        <v>69.400000000000006</v>
      </c>
      <c r="F516" s="27">
        <v>27.9</v>
      </c>
      <c r="G516" s="27">
        <v>47.6</v>
      </c>
      <c r="H516" s="27">
        <v>34.4</v>
      </c>
      <c r="I516" s="27">
        <f t="shared" si="41"/>
        <v>109.9</v>
      </c>
      <c r="J516" s="28">
        <f t="shared" si="42"/>
        <v>1.841359470454855</v>
      </c>
      <c r="K516" s="28">
        <f t="shared" si="43"/>
        <v>2.0409976924234905</v>
      </c>
      <c r="L516" s="28">
        <f t="shared" si="44"/>
        <v>1.0036764705882353</v>
      </c>
    </row>
    <row r="517" spans="1:12">
      <c r="A517" s="33" t="s">
        <v>526</v>
      </c>
      <c r="B517" s="27">
        <v>27.2</v>
      </c>
      <c r="C517" s="27">
        <v>30</v>
      </c>
      <c r="D517" s="27">
        <v>18.2</v>
      </c>
      <c r="E517" s="27">
        <f t="shared" si="40"/>
        <v>75.400000000000006</v>
      </c>
      <c r="F517" s="27">
        <v>25.5</v>
      </c>
      <c r="G517" s="27">
        <v>42</v>
      </c>
      <c r="H517" s="27">
        <v>30.4</v>
      </c>
      <c r="I517" s="27">
        <f t="shared" si="41"/>
        <v>97.9</v>
      </c>
      <c r="J517" s="28">
        <f t="shared" si="42"/>
        <v>1.8773713458697741</v>
      </c>
      <c r="K517" s="28">
        <f t="shared" si="43"/>
        <v>1.9907826918031379</v>
      </c>
      <c r="L517" s="28">
        <f t="shared" si="44"/>
        <v>0.90666666666666662</v>
      </c>
    </row>
    <row r="518" spans="1:12">
      <c r="A518" s="33" t="s">
        <v>527</v>
      </c>
      <c r="B518" s="27">
        <v>41.5</v>
      </c>
      <c r="C518" s="27">
        <v>46.6</v>
      </c>
      <c r="D518" s="27">
        <v>25.3</v>
      </c>
      <c r="E518" s="27">
        <f t="shared" si="40"/>
        <v>113.39999999999999</v>
      </c>
      <c r="F518" s="27">
        <v>37.299999999999997</v>
      </c>
      <c r="G518" s="27">
        <v>68.400000000000006</v>
      </c>
      <c r="H518" s="27">
        <v>53.1</v>
      </c>
      <c r="I518" s="27">
        <f t="shared" si="41"/>
        <v>158.80000000000001</v>
      </c>
      <c r="J518" s="28">
        <f t="shared" si="42"/>
        <v>2.0546130545568877</v>
      </c>
      <c r="K518" s="28">
        <f t="shared" si="43"/>
        <v>2.2008504980910777</v>
      </c>
      <c r="L518" s="28">
        <f t="shared" si="44"/>
        <v>0.8905579399141631</v>
      </c>
    </row>
    <row r="519" spans="1:12">
      <c r="A519" s="33" t="s">
        <v>528</v>
      </c>
      <c r="B519" s="27">
        <v>9.6</v>
      </c>
      <c r="C519" s="27">
        <v>12.9</v>
      </c>
      <c r="D519" s="27">
        <v>7.2</v>
      </c>
      <c r="E519" s="27">
        <f t="shared" si="40"/>
        <v>29.7</v>
      </c>
      <c r="F519" s="27">
        <v>9.6999999999999993</v>
      </c>
      <c r="G519" s="27">
        <v>21.2</v>
      </c>
      <c r="H519" s="27">
        <v>17.100000000000001</v>
      </c>
      <c r="I519" s="27">
        <f t="shared" si="41"/>
        <v>48</v>
      </c>
      <c r="J519" s="28">
        <f t="shared" si="42"/>
        <v>1.4727564493172123</v>
      </c>
      <c r="K519" s="28">
        <f t="shared" si="43"/>
        <v>1.6812412373755872</v>
      </c>
      <c r="L519" s="28">
        <f t="shared" si="44"/>
        <v>0.7441860465116279</v>
      </c>
    </row>
    <row r="520" spans="1:12">
      <c r="A520" s="33" t="s">
        <v>529</v>
      </c>
      <c r="B520" s="27">
        <v>19.899999999999999</v>
      </c>
      <c r="C520" s="27">
        <v>21.2</v>
      </c>
      <c r="D520" s="27">
        <v>11.2</v>
      </c>
      <c r="E520" s="27">
        <f t="shared" si="40"/>
        <v>52.3</v>
      </c>
      <c r="F520" s="27">
        <v>16.2</v>
      </c>
      <c r="G520" s="27">
        <v>29.3</v>
      </c>
      <c r="H520" s="27">
        <v>22.4</v>
      </c>
      <c r="I520" s="27">
        <f t="shared" si="41"/>
        <v>67.900000000000006</v>
      </c>
      <c r="J520" s="28">
        <f t="shared" si="42"/>
        <v>1.7185016888672742</v>
      </c>
      <c r="K520" s="28">
        <f t="shared" si="43"/>
        <v>1.8318697742805017</v>
      </c>
      <c r="L520" s="28">
        <f t="shared" si="44"/>
        <v>0.93867924528301883</v>
      </c>
    </row>
    <row r="521" spans="1:12">
      <c r="A521" s="33" t="s">
        <v>530</v>
      </c>
      <c r="B521" s="27">
        <v>17.100000000000001</v>
      </c>
      <c r="C521" s="27">
        <v>20.3</v>
      </c>
      <c r="D521" s="27">
        <v>11.5</v>
      </c>
      <c r="E521" s="27">
        <f t="shared" si="40"/>
        <v>48.900000000000006</v>
      </c>
      <c r="F521" s="27">
        <v>15.4</v>
      </c>
      <c r="G521" s="27">
        <v>30.9</v>
      </c>
      <c r="H521" s="27">
        <v>22.9</v>
      </c>
      <c r="I521" s="27">
        <f t="shared" si="41"/>
        <v>69.199999999999989</v>
      </c>
      <c r="J521" s="28">
        <f t="shared" si="42"/>
        <v>1.6893088591236203</v>
      </c>
      <c r="K521" s="28">
        <f t="shared" si="43"/>
        <v>1.8401060944567578</v>
      </c>
      <c r="L521" s="28">
        <f t="shared" si="44"/>
        <v>0.84236453201970451</v>
      </c>
    </row>
    <row r="522" spans="1:12">
      <c r="A522" s="33" t="s">
        <v>531</v>
      </c>
      <c r="B522" s="27">
        <v>19.600000000000001</v>
      </c>
      <c r="C522" s="27">
        <v>23.7</v>
      </c>
      <c r="D522" s="27">
        <v>13</v>
      </c>
      <c r="E522" s="27">
        <f t="shared" si="40"/>
        <v>56.3</v>
      </c>
      <c r="F522" s="27">
        <v>16.100000000000001</v>
      </c>
      <c r="G522" s="27">
        <v>31.5</v>
      </c>
      <c r="H522" s="27">
        <v>22.9</v>
      </c>
      <c r="I522" s="27">
        <f t="shared" si="41"/>
        <v>70.5</v>
      </c>
      <c r="J522" s="28">
        <f t="shared" si="42"/>
        <v>1.7505083948513462</v>
      </c>
      <c r="K522" s="28">
        <f t="shared" si="43"/>
        <v>1.8481891169913987</v>
      </c>
      <c r="L522" s="28">
        <f t="shared" si="44"/>
        <v>0.82700421940928281</v>
      </c>
    </row>
    <row r="523" spans="1:12">
      <c r="A523" s="33" t="s">
        <v>532</v>
      </c>
      <c r="B523" s="27">
        <v>20.7</v>
      </c>
      <c r="C523" s="27">
        <v>24.6</v>
      </c>
      <c r="D523" s="27">
        <v>13.6</v>
      </c>
      <c r="E523" s="27">
        <f t="shared" si="40"/>
        <v>58.9</v>
      </c>
      <c r="F523" s="27">
        <v>19.5</v>
      </c>
      <c r="G523" s="27">
        <v>30.6</v>
      </c>
      <c r="H523" s="27">
        <v>18</v>
      </c>
      <c r="I523" s="27">
        <f t="shared" si="41"/>
        <v>68.099999999999994</v>
      </c>
      <c r="J523" s="28">
        <f t="shared" si="42"/>
        <v>1.7701152947871017</v>
      </c>
      <c r="K523" s="28">
        <f t="shared" si="43"/>
        <v>1.8331471119127851</v>
      </c>
      <c r="L523" s="28">
        <f t="shared" si="44"/>
        <v>0.84146341463414631</v>
      </c>
    </row>
    <row r="524" spans="1:12">
      <c r="A524" s="33" t="s">
        <v>533</v>
      </c>
      <c r="B524" s="27">
        <v>56</v>
      </c>
      <c r="C524" s="27">
        <v>61.3</v>
      </c>
      <c r="D524" s="27">
        <v>37.200000000000003</v>
      </c>
      <c r="E524" s="27">
        <f t="shared" si="40"/>
        <v>154.5</v>
      </c>
      <c r="F524" s="27">
        <v>45.2</v>
      </c>
      <c r="G524" s="27">
        <v>82.8</v>
      </c>
      <c r="H524" s="27">
        <v>61.4</v>
      </c>
      <c r="I524" s="27">
        <f t="shared" si="41"/>
        <v>189.4</v>
      </c>
      <c r="J524" s="28">
        <f t="shared" si="42"/>
        <v>2.1889284837608534</v>
      </c>
      <c r="K524" s="28">
        <f t="shared" si="43"/>
        <v>2.2773799746672547</v>
      </c>
      <c r="L524" s="28">
        <f t="shared" si="44"/>
        <v>0.91353996737357268</v>
      </c>
    </row>
    <row r="525" spans="1:12">
      <c r="A525" s="33" t="s">
        <v>534</v>
      </c>
      <c r="B525" s="27">
        <v>37</v>
      </c>
      <c r="C525" s="27">
        <v>38.4</v>
      </c>
      <c r="D525" s="27">
        <v>21.3</v>
      </c>
      <c r="E525" s="27">
        <f t="shared" si="40"/>
        <v>96.7</v>
      </c>
      <c r="F525" s="27">
        <v>33</v>
      </c>
      <c r="G525" s="27">
        <v>48</v>
      </c>
      <c r="H525" s="27">
        <v>33.1</v>
      </c>
      <c r="I525" s="27">
        <f t="shared" si="41"/>
        <v>114.1</v>
      </c>
      <c r="J525" s="28">
        <f t="shared" si="42"/>
        <v>1.9854264740830017</v>
      </c>
      <c r="K525" s="28">
        <f t="shared" si="43"/>
        <v>2.0572856444182146</v>
      </c>
      <c r="L525" s="28">
        <f t="shared" si="44"/>
        <v>0.96354166666666674</v>
      </c>
    </row>
    <row r="526" spans="1:12">
      <c r="A526" s="33" t="s">
        <v>336</v>
      </c>
      <c r="B526" s="27">
        <v>40.299999999999997</v>
      </c>
      <c r="C526" s="27">
        <v>46.4</v>
      </c>
      <c r="D526" s="27">
        <v>29.1</v>
      </c>
      <c r="E526" s="27">
        <f t="shared" si="40"/>
        <v>115.79999999999998</v>
      </c>
      <c r="F526" s="27">
        <v>36.4</v>
      </c>
      <c r="G526" s="27">
        <v>56.3</v>
      </c>
      <c r="H526" s="27">
        <v>33.4</v>
      </c>
      <c r="I526" s="27">
        <f t="shared" si="41"/>
        <v>126.1</v>
      </c>
      <c r="J526" s="28">
        <f t="shared" si="42"/>
        <v>2.0637085593914173</v>
      </c>
      <c r="K526" s="28">
        <f t="shared" si="43"/>
        <v>2.1007150865730817</v>
      </c>
      <c r="L526" s="28">
        <f t="shared" si="44"/>
        <v>0.86853448275862066</v>
      </c>
    </row>
    <row r="527" spans="1:12">
      <c r="A527" s="33" t="s">
        <v>535</v>
      </c>
      <c r="B527" s="27">
        <v>21.7</v>
      </c>
      <c r="C527" s="27">
        <v>23.2</v>
      </c>
      <c r="D527" s="27">
        <v>12</v>
      </c>
      <c r="E527" s="27">
        <f t="shared" si="40"/>
        <v>56.9</v>
      </c>
      <c r="F527" s="27">
        <v>19.8</v>
      </c>
      <c r="G527" s="27">
        <v>31.9</v>
      </c>
      <c r="H527" s="27">
        <v>23.2</v>
      </c>
      <c r="I527" s="27">
        <f t="shared" si="41"/>
        <v>74.900000000000006</v>
      </c>
      <c r="J527" s="28">
        <f t="shared" si="42"/>
        <v>1.7551122663950711</v>
      </c>
      <c r="K527" s="28">
        <f t="shared" si="43"/>
        <v>1.8744818176994664</v>
      </c>
      <c r="L527" s="28">
        <f t="shared" si="44"/>
        <v>0.93534482758620685</v>
      </c>
    </row>
    <row r="528" spans="1:12">
      <c r="A528" s="33" t="s">
        <v>536</v>
      </c>
      <c r="B528" s="27">
        <v>46.3</v>
      </c>
      <c r="C528" s="27">
        <v>41.2</v>
      </c>
      <c r="D528" s="27">
        <v>25.9</v>
      </c>
      <c r="E528" s="27">
        <f t="shared" si="40"/>
        <v>113.4</v>
      </c>
      <c r="F528" s="27">
        <v>36.5</v>
      </c>
      <c r="G528" s="27">
        <v>50.9</v>
      </c>
      <c r="H528" s="27">
        <v>28.1</v>
      </c>
      <c r="I528" s="27">
        <f t="shared" si="41"/>
        <v>115.5</v>
      </c>
      <c r="J528" s="28">
        <f t="shared" si="42"/>
        <v>2.0546130545568877</v>
      </c>
      <c r="K528" s="28">
        <f t="shared" si="43"/>
        <v>2.0625819842281632</v>
      </c>
      <c r="L528" s="28">
        <f t="shared" si="44"/>
        <v>1.1237864077669901</v>
      </c>
    </row>
    <row r="529" spans="1:12">
      <c r="A529" s="33" t="s">
        <v>673</v>
      </c>
      <c r="B529" s="27">
        <v>45.3</v>
      </c>
      <c r="C529" s="27">
        <v>45.8</v>
      </c>
      <c r="E529" s="27">
        <f t="shared" si="40"/>
        <v>91.1</v>
      </c>
      <c r="F529" s="27">
        <v>46.3</v>
      </c>
      <c r="G529" s="27">
        <v>61.7</v>
      </c>
      <c r="H529" s="27">
        <v>37.9</v>
      </c>
      <c r="I529" s="27">
        <f t="shared" si="41"/>
        <v>145.9</v>
      </c>
      <c r="J529" s="28">
        <f t="shared" si="42"/>
        <v>1.9595183769729982</v>
      </c>
      <c r="K529" s="28">
        <f t="shared" si="43"/>
        <v>2.1640552918934515</v>
      </c>
      <c r="L529" s="28">
        <f t="shared" si="44"/>
        <v>0.98908296943231444</v>
      </c>
    </row>
    <row r="530" spans="1:12">
      <c r="A530" s="33" t="s">
        <v>537</v>
      </c>
      <c r="B530" s="27">
        <v>73.599999999999994</v>
      </c>
      <c r="C530" s="27">
        <v>72.2</v>
      </c>
      <c r="D530" s="27">
        <v>40.200000000000003</v>
      </c>
      <c r="E530" s="27">
        <f t="shared" si="40"/>
        <v>186</v>
      </c>
      <c r="F530" s="27">
        <v>70.2</v>
      </c>
      <c r="G530" s="27">
        <v>98.7</v>
      </c>
      <c r="H530" s="27">
        <v>65.599999999999994</v>
      </c>
      <c r="I530" s="27">
        <f t="shared" si="41"/>
        <v>234.5</v>
      </c>
      <c r="J530" s="28">
        <f t="shared" si="42"/>
        <v>2.2695129442179165</v>
      </c>
      <c r="K530" s="28">
        <f t="shared" si="43"/>
        <v>2.3701428470511021</v>
      </c>
      <c r="L530" s="28">
        <f t="shared" si="44"/>
        <v>1.0193905817174513</v>
      </c>
    </row>
    <row r="531" spans="1:12">
      <c r="A531" s="33" t="s">
        <v>692</v>
      </c>
      <c r="B531" s="27">
        <v>59.4</v>
      </c>
      <c r="C531" s="27">
        <v>46.3</v>
      </c>
      <c r="D531" s="27">
        <v>36.799999999999997</v>
      </c>
      <c r="E531" s="27">
        <f t="shared" si="40"/>
        <v>142.5</v>
      </c>
      <c r="F531" s="27">
        <v>66.900000000000006</v>
      </c>
      <c r="G531" s="27">
        <v>103.1</v>
      </c>
      <c r="H531" s="27">
        <v>28.2</v>
      </c>
      <c r="I531" s="27">
        <f t="shared" si="41"/>
        <v>198.2</v>
      </c>
      <c r="J531" s="28">
        <f t="shared" si="42"/>
        <v>2.153814864344529</v>
      </c>
      <c r="K531" s="28">
        <f t="shared" si="43"/>
        <v>2.2971036501492565</v>
      </c>
      <c r="L531" s="28">
        <f t="shared" si="44"/>
        <v>1.2829373650107991</v>
      </c>
    </row>
    <row r="532" spans="1:12">
      <c r="A532" s="33" t="s">
        <v>538</v>
      </c>
      <c r="B532" s="27">
        <v>147.6</v>
      </c>
      <c r="C532" s="27">
        <v>116.9</v>
      </c>
      <c r="D532" s="27">
        <v>93.4</v>
      </c>
      <c r="E532" s="27">
        <f t="shared" si="40"/>
        <v>357.9</v>
      </c>
      <c r="F532" s="27">
        <v>44.2</v>
      </c>
      <c r="G532" s="27">
        <v>120.3</v>
      </c>
      <c r="H532" s="27">
        <v>74.2</v>
      </c>
      <c r="I532" s="27">
        <f t="shared" si="41"/>
        <v>238.7</v>
      </c>
      <c r="J532" s="28">
        <f t="shared" si="42"/>
        <v>2.5537616983900042</v>
      </c>
      <c r="K532" s="28">
        <f t="shared" si="43"/>
        <v>2.3778524190067545</v>
      </c>
      <c r="L532" s="28">
        <f t="shared" si="44"/>
        <v>1.262617621899059</v>
      </c>
    </row>
    <row r="533" spans="1:12">
      <c r="A533" s="33" t="s">
        <v>689</v>
      </c>
      <c r="B533" s="27">
        <v>183.7</v>
      </c>
      <c r="C533" s="27">
        <v>147.80000000000001</v>
      </c>
      <c r="D533" s="27">
        <v>95.3</v>
      </c>
      <c r="E533" s="27">
        <f t="shared" si="40"/>
        <v>426.8</v>
      </c>
      <c r="F533" s="27">
        <v>56.3</v>
      </c>
      <c r="G533" s="27">
        <v>140.30000000000001</v>
      </c>
      <c r="H533" s="27">
        <v>88.8</v>
      </c>
      <c r="I533" s="27">
        <f t="shared" si="41"/>
        <v>285.40000000000003</v>
      </c>
      <c r="J533" s="28">
        <f t="shared" si="42"/>
        <v>2.6302244107524322</v>
      </c>
      <c r="K533" s="28">
        <f t="shared" si="43"/>
        <v>2.4554539687786283</v>
      </c>
      <c r="L533" s="28">
        <f t="shared" si="44"/>
        <v>1.2428958051420838</v>
      </c>
    </row>
    <row r="534" spans="1:12">
      <c r="A534" s="33" t="s">
        <v>691</v>
      </c>
      <c r="B534" s="27">
        <v>137.80000000000001</v>
      </c>
      <c r="C534" s="27">
        <v>112.2</v>
      </c>
      <c r="E534" s="27">
        <f t="shared" si="40"/>
        <v>250</v>
      </c>
      <c r="F534" s="27">
        <v>39.5</v>
      </c>
      <c r="G534" s="27">
        <v>116.8</v>
      </c>
      <c r="H534" s="27">
        <v>73</v>
      </c>
      <c r="I534" s="27">
        <f t="shared" si="41"/>
        <v>229.3</v>
      </c>
      <c r="J534" s="28">
        <f t="shared" si="42"/>
        <v>2.3979400086720375</v>
      </c>
      <c r="K534" s="28">
        <f t="shared" si="43"/>
        <v>2.3604040547299387</v>
      </c>
      <c r="L534" s="28">
        <f t="shared" si="44"/>
        <v>1.2281639928698753</v>
      </c>
    </row>
    <row r="535" spans="1:12">
      <c r="A535" s="33" t="s">
        <v>685</v>
      </c>
      <c r="B535" s="27">
        <v>81.5</v>
      </c>
      <c r="C535" s="27">
        <v>71.5</v>
      </c>
      <c r="D535" s="27">
        <v>35.200000000000003</v>
      </c>
      <c r="E535" s="27">
        <f t="shared" si="40"/>
        <v>188.2</v>
      </c>
      <c r="F535" s="27">
        <v>34.4</v>
      </c>
      <c r="G535" s="27">
        <v>77.900000000000006</v>
      </c>
      <c r="H535" s="27">
        <v>47.4</v>
      </c>
      <c r="I535" s="27">
        <f t="shared" si="41"/>
        <v>159.70000000000002</v>
      </c>
      <c r="J535" s="28">
        <f t="shared" si="42"/>
        <v>2.2746196190912382</v>
      </c>
      <c r="K535" s="28">
        <f t="shared" si="43"/>
        <v>2.203304916138483</v>
      </c>
      <c r="L535" s="28">
        <f t="shared" si="44"/>
        <v>1.1398601398601398</v>
      </c>
    </row>
    <row r="536" spans="1:12">
      <c r="A536" s="33" t="s">
        <v>539</v>
      </c>
      <c r="B536" s="27">
        <v>110.3</v>
      </c>
      <c r="C536" s="27">
        <v>102.4</v>
      </c>
      <c r="D536" s="27">
        <v>47.8</v>
      </c>
      <c r="E536" s="27">
        <f t="shared" si="40"/>
        <v>260.5</v>
      </c>
      <c r="F536" s="27">
        <v>40</v>
      </c>
      <c r="G536" s="27">
        <v>104.5</v>
      </c>
      <c r="H536" s="27">
        <v>64.099999999999994</v>
      </c>
      <c r="I536" s="27">
        <f t="shared" si="41"/>
        <v>208.6</v>
      </c>
      <c r="J536" s="28">
        <f t="shared" si="42"/>
        <v>2.4158077276355434</v>
      </c>
      <c r="K536" s="28">
        <f t="shared" si="43"/>
        <v>2.3193143040905122</v>
      </c>
      <c r="L536" s="28">
        <f t="shared" si="44"/>
        <v>1.0771484375</v>
      </c>
    </row>
    <row r="537" spans="1:12">
      <c r="A537" s="33" t="s">
        <v>688</v>
      </c>
      <c r="B537" s="27">
        <v>73.2</v>
      </c>
      <c r="C537" s="27">
        <v>68</v>
      </c>
      <c r="D537" s="27">
        <v>32.700000000000003</v>
      </c>
      <c r="E537" s="27">
        <f t="shared" si="40"/>
        <v>173.89999999999998</v>
      </c>
      <c r="F537" s="27">
        <v>36.1</v>
      </c>
      <c r="G537" s="27">
        <v>66.599999999999994</v>
      </c>
      <c r="H537" s="27">
        <v>39.4</v>
      </c>
      <c r="I537" s="27">
        <f t="shared" si="41"/>
        <v>142.1</v>
      </c>
      <c r="J537" s="28">
        <f t="shared" si="42"/>
        <v>2.2402995820027125</v>
      </c>
      <c r="K537" s="28">
        <f t="shared" si="43"/>
        <v>2.1525940779274699</v>
      </c>
      <c r="L537" s="28">
        <f t="shared" si="44"/>
        <v>1.0764705882352941</v>
      </c>
    </row>
    <row r="538" spans="1:12">
      <c r="A538" s="33" t="s">
        <v>694</v>
      </c>
      <c r="B538" s="27">
        <v>409</v>
      </c>
      <c r="C538" s="27">
        <v>410</v>
      </c>
      <c r="D538" s="27">
        <v>146</v>
      </c>
      <c r="E538" s="27">
        <f t="shared" si="40"/>
        <v>965</v>
      </c>
      <c r="F538" s="27">
        <v>106</v>
      </c>
      <c r="G538" s="27">
        <v>185</v>
      </c>
      <c r="H538" s="27">
        <v>139</v>
      </c>
      <c r="I538" s="27">
        <f t="shared" si="41"/>
        <v>430</v>
      </c>
      <c r="J538" s="28">
        <f t="shared" si="42"/>
        <v>2.9845273133437926</v>
      </c>
      <c r="K538" s="28">
        <f t="shared" si="43"/>
        <v>2.6334684555795866</v>
      </c>
      <c r="L538" s="28">
        <f t="shared" si="44"/>
        <v>0.9975609756097561</v>
      </c>
    </row>
    <row r="539" spans="1:12">
      <c r="A539" s="33" t="s">
        <v>540</v>
      </c>
      <c r="B539" s="27">
        <v>273</v>
      </c>
      <c r="C539" s="27">
        <v>271</v>
      </c>
      <c r="E539" s="27">
        <f t="shared" si="40"/>
        <v>544</v>
      </c>
      <c r="F539" s="27">
        <v>84</v>
      </c>
      <c r="G539" s="27">
        <v>151</v>
      </c>
      <c r="H539" s="27">
        <v>86</v>
      </c>
      <c r="I539" s="27">
        <f t="shared" si="41"/>
        <v>321</v>
      </c>
      <c r="J539" s="28">
        <f t="shared" si="42"/>
        <v>2.7355988996981799</v>
      </c>
      <c r="K539" s="28">
        <f t="shared" si="43"/>
        <v>2.5065050324048719</v>
      </c>
      <c r="L539" s="28">
        <f t="shared" si="44"/>
        <v>1.0073800738007379</v>
      </c>
    </row>
    <row r="540" spans="1:12">
      <c r="A540" s="33" t="s">
        <v>541</v>
      </c>
      <c r="B540" s="27">
        <v>295</v>
      </c>
      <c r="C540" s="27">
        <v>290</v>
      </c>
      <c r="D540" s="27">
        <v>104.7</v>
      </c>
      <c r="E540" s="27">
        <f t="shared" si="40"/>
        <v>689.7</v>
      </c>
      <c r="F540" s="27">
        <v>85</v>
      </c>
      <c r="G540" s="27">
        <v>159</v>
      </c>
      <c r="H540" s="27">
        <v>96</v>
      </c>
      <c r="I540" s="27">
        <f t="shared" si="41"/>
        <v>340</v>
      </c>
      <c r="J540" s="28">
        <f t="shared" si="42"/>
        <v>2.8386602259889413</v>
      </c>
      <c r="K540" s="28">
        <f t="shared" si="43"/>
        <v>2.5314789170422549</v>
      </c>
      <c r="L540" s="28">
        <f t="shared" si="44"/>
        <v>1.0172413793103448</v>
      </c>
    </row>
    <row r="541" spans="1:12">
      <c r="A541" s="33" t="s">
        <v>542</v>
      </c>
      <c r="B541" s="27">
        <v>244</v>
      </c>
      <c r="C541" s="27">
        <v>236</v>
      </c>
      <c r="D541" s="27">
        <v>99</v>
      </c>
      <c r="E541" s="27">
        <f t="shared" si="40"/>
        <v>579</v>
      </c>
      <c r="F541" s="27">
        <v>87</v>
      </c>
      <c r="G541" s="27">
        <v>164</v>
      </c>
      <c r="H541" s="27">
        <v>93</v>
      </c>
      <c r="I541" s="27">
        <f t="shared" si="41"/>
        <v>344</v>
      </c>
      <c r="J541" s="28">
        <f t="shared" si="42"/>
        <v>2.762678563727436</v>
      </c>
      <c r="K541" s="28">
        <f t="shared" si="43"/>
        <v>2.53655844257153</v>
      </c>
      <c r="L541" s="28">
        <f t="shared" si="44"/>
        <v>1.0338983050847457</v>
      </c>
    </row>
    <row r="542" spans="1:12">
      <c r="A542" s="33" t="s">
        <v>861</v>
      </c>
      <c r="B542" s="27">
        <v>118.4</v>
      </c>
      <c r="C542" s="27">
        <v>113.9</v>
      </c>
      <c r="D542" s="27">
        <v>55</v>
      </c>
      <c r="E542" s="27">
        <f t="shared" ref="E542:E605" si="45">SUM(B542:D542)</f>
        <v>287.3</v>
      </c>
      <c r="F542" s="27">
        <v>50.3</v>
      </c>
      <c r="G542" s="27">
        <v>94.4</v>
      </c>
      <c r="H542" s="27">
        <v>54.4</v>
      </c>
      <c r="I542" s="27">
        <f t="shared" ref="I542:I605" si="46">SUM(F542:H542)</f>
        <v>199.1</v>
      </c>
      <c r="J542" s="28">
        <f t="shared" ref="J542:J605" si="47">LOG10(E542)</f>
        <v>2.4583356259919475</v>
      </c>
      <c r="K542" s="28">
        <f t="shared" ref="K542:K605" si="48">LOG10(I542)</f>
        <v>2.2990712600274095</v>
      </c>
      <c r="L542" s="28">
        <f t="shared" si="44"/>
        <v>1.0395083406496928</v>
      </c>
    </row>
    <row r="543" spans="1:12">
      <c r="A543" s="33" t="s">
        <v>543</v>
      </c>
      <c r="B543" s="27">
        <v>102.6</v>
      </c>
      <c r="C543" s="27">
        <v>107.7</v>
      </c>
      <c r="E543" s="27">
        <f t="shared" si="45"/>
        <v>210.3</v>
      </c>
      <c r="F543" s="27">
        <v>37.6</v>
      </c>
      <c r="G543" s="27">
        <v>67.599999999999994</v>
      </c>
      <c r="H543" s="27">
        <v>42.3</v>
      </c>
      <c r="I543" s="27">
        <f t="shared" si="46"/>
        <v>147.5</v>
      </c>
      <c r="J543" s="28">
        <f t="shared" si="47"/>
        <v>2.3228392726863212</v>
      </c>
      <c r="K543" s="28">
        <f t="shared" si="48"/>
        <v>2.1687920203141817</v>
      </c>
      <c r="L543" s="28">
        <f t="shared" si="44"/>
        <v>0.95264623955431749</v>
      </c>
    </row>
    <row r="544" spans="1:12">
      <c r="A544" s="33" t="s">
        <v>544</v>
      </c>
      <c r="B544" s="27">
        <v>82</v>
      </c>
      <c r="C544" s="27">
        <v>81.099999999999994</v>
      </c>
      <c r="D544" s="27">
        <v>40.200000000000003</v>
      </c>
      <c r="E544" s="27">
        <f t="shared" si="45"/>
        <v>203.3</v>
      </c>
      <c r="F544" s="27">
        <v>32.200000000000003</v>
      </c>
      <c r="G544" s="27">
        <v>57.7</v>
      </c>
      <c r="H544" s="27">
        <v>34.6</v>
      </c>
      <c r="I544" s="27">
        <f t="shared" si="46"/>
        <v>124.5</v>
      </c>
      <c r="J544" s="28">
        <f t="shared" si="47"/>
        <v>2.3081373786380386</v>
      </c>
      <c r="K544" s="28">
        <f t="shared" si="48"/>
        <v>2.0951693514317551</v>
      </c>
      <c r="L544" s="28">
        <f t="shared" si="44"/>
        <v>1.0110974106041923</v>
      </c>
    </row>
    <row r="545" spans="1:12">
      <c r="A545" s="33" t="s">
        <v>545</v>
      </c>
      <c r="B545" s="27">
        <v>108.8</v>
      </c>
      <c r="C545" s="27">
        <v>110.3</v>
      </c>
      <c r="E545" s="27">
        <f t="shared" si="45"/>
        <v>219.1</v>
      </c>
      <c r="F545" s="27">
        <v>41.2</v>
      </c>
      <c r="G545" s="27">
        <v>74.7</v>
      </c>
      <c r="H545" s="27">
        <v>45.1</v>
      </c>
      <c r="I545" s="27">
        <f t="shared" si="46"/>
        <v>161</v>
      </c>
      <c r="J545" s="28">
        <f t="shared" si="47"/>
        <v>2.3406423775607053</v>
      </c>
      <c r="K545" s="28">
        <f t="shared" si="48"/>
        <v>2.2068258760318495</v>
      </c>
      <c r="L545" s="28">
        <f t="shared" si="44"/>
        <v>0.98640072529465095</v>
      </c>
    </row>
    <row r="546" spans="1:12">
      <c r="A546" s="33" t="s">
        <v>860</v>
      </c>
      <c r="B546" s="27">
        <v>87.2</v>
      </c>
      <c r="C546" s="27">
        <v>83.3</v>
      </c>
      <c r="D546" s="27">
        <v>41.8</v>
      </c>
      <c r="E546" s="27">
        <f t="shared" si="45"/>
        <v>212.3</v>
      </c>
      <c r="F546" s="27">
        <v>39.200000000000003</v>
      </c>
      <c r="G546" s="27">
        <v>74.5</v>
      </c>
      <c r="H546" s="27">
        <v>45.2</v>
      </c>
      <c r="I546" s="27">
        <f t="shared" si="46"/>
        <v>158.9</v>
      </c>
      <c r="J546" s="28">
        <f t="shared" si="47"/>
        <v>2.3269499941659988</v>
      </c>
      <c r="K546" s="28">
        <f t="shared" si="48"/>
        <v>2.2011238972073794</v>
      </c>
      <c r="L546" s="28">
        <f t="shared" ref="L546:L609" si="49">B546/C546</f>
        <v>1.0468187274909964</v>
      </c>
    </row>
    <row r="547" spans="1:12">
      <c r="A547" s="33" t="s">
        <v>546</v>
      </c>
      <c r="B547" s="27">
        <v>109.3</v>
      </c>
      <c r="C547" s="27">
        <v>104.5</v>
      </c>
      <c r="D547" s="27">
        <v>55</v>
      </c>
      <c r="E547" s="27">
        <f t="shared" si="45"/>
        <v>268.8</v>
      </c>
      <c r="F547" s="27">
        <v>39.4</v>
      </c>
      <c r="G547" s="27">
        <v>84.9</v>
      </c>
      <c r="H547" s="27">
        <v>56.9</v>
      </c>
      <c r="I547" s="27">
        <f t="shared" si="46"/>
        <v>181.20000000000002</v>
      </c>
      <c r="J547" s="28">
        <f t="shared" si="47"/>
        <v>2.4294292643817879</v>
      </c>
      <c r="K547" s="28">
        <f t="shared" si="48"/>
        <v>2.2581581933407944</v>
      </c>
      <c r="L547" s="28">
        <f t="shared" si="49"/>
        <v>1.045933014354067</v>
      </c>
    </row>
    <row r="548" spans="1:12">
      <c r="A548" s="33" t="s">
        <v>547</v>
      </c>
      <c r="B548" s="27">
        <v>79.900000000000006</v>
      </c>
      <c r="C548" s="27">
        <v>72.5</v>
      </c>
      <c r="D548" s="27">
        <v>43</v>
      </c>
      <c r="E548" s="27">
        <f t="shared" si="45"/>
        <v>195.4</v>
      </c>
      <c r="F548" s="27">
        <v>31</v>
      </c>
      <c r="G548" s="27">
        <v>66.599999999999994</v>
      </c>
      <c r="H548" s="27">
        <v>44.2</v>
      </c>
      <c r="I548" s="27">
        <f t="shared" si="46"/>
        <v>141.80000000000001</v>
      </c>
      <c r="J548" s="28">
        <f t="shared" si="47"/>
        <v>2.2909245593827543</v>
      </c>
      <c r="K548" s="28">
        <f t="shared" si="48"/>
        <v>2.1516762308470478</v>
      </c>
      <c r="L548" s="28">
        <f t="shared" si="49"/>
        <v>1.1020689655172415</v>
      </c>
    </row>
    <row r="549" spans="1:12">
      <c r="A549" s="33" t="s">
        <v>548</v>
      </c>
      <c r="B549" s="27">
        <v>60</v>
      </c>
      <c r="C549" s="27">
        <v>55.2</v>
      </c>
      <c r="E549" s="27">
        <f t="shared" si="45"/>
        <v>115.2</v>
      </c>
      <c r="F549" s="27">
        <v>23.7</v>
      </c>
      <c r="G549" s="27">
        <v>52</v>
      </c>
      <c r="H549" s="27">
        <v>37.200000000000003</v>
      </c>
      <c r="I549" s="27">
        <f t="shared" si="46"/>
        <v>112.9</v>
      </c>
      <c r="J549" s="28">
        <f t="shared" si="47"/>
        <v>2.0614524790871931</v>
      </c>
      <c r="K549" s="28">
        <f t="shared" si="48"/>
        <v>2.0526939419249679</v>
      </c>
      <c r="L549" s="28">
        <f t="shared" si="49"/>
        <v>1.0869565217391304</v>
      </c>
    </row>
    <row r="550" spans="1:12">
      <c r="A550" s="33" t="s">
        <v>549</v>
      </c>
      <c r="B550" s="27">
        <v>104.6</v>
      </c>
      <c r="C550" s="27">
        <v>99.6</v>
      </c>
      <c r="D550" s="27">
        <v>50.7</v>
      </c>
      <c r="E550" s="27">
        <f t="shared" si="45"/>
        <v>254.89999999999998</v>
      </c>
      <c r="F550" s="27">
        <v>37.9</v>
      </c>
      <c r="G550" s="27">
        <v>80.2</v>
      </c>
      <c r="H550" s="27">
        <v>53.4</v>
      </c>
      <c r="I550" s="27">
        <f t="shared" si="46"/>
        <v>171.5</v>
      </c>
      <c r="J550" s="28">
        <f t="shared" si="47"/>
        <v>2.4063698354692673</v>
      </c>
      <c r="K550" s="28">
        <f t="shared" si="48"/>
        <v>2.2342641243787895</v>
      </c>
      <c r="L550" s="28">
        <f t="shared" si="49"/>
        <v>1.0502008032128514</v>
      </c>
    </row>
    <row r="551" spans="1:12">
      <c r="A551" s="33" t="s">
        <v>550</v>
      </c>
      <c r="B551" s="27">
        <v>71.099999999999994</v>
      </c>
      <c r="C551" s="27">
        <v>66.8</v>
      </c>
      <c r="E551" s="27">
        <f t="shared" si="45"/>
        <v>137.89999999999998</v>
      </c>
      <c r="F551" s="27">
        <v>36.200000000000003</v>
      </c>
      <c r="G551" s="27">
        <v>65.400000000000006</v>
      </c>
      <c r="H551" s="27">
        <v>34.1</v>
      </c>
      <c r="I551" s="27">
        <f t="shared" si="46"/>
        <v>135.70000000000002</v>
      </c>
      <c r="J551" s="28">
        <f t="shared" si="47"/>
        <v>2.1395642661758498</v>
      </c>
      <c r="K551" s="28">
        <f t="shared" si="48"/>
        <v>2.1325798476597373</v>
      </c>
      <c r="L551" s="28">
        <f t="shared" si="49"/>
        <v>1.0643712574850299</v>
      </c>
    </row>
    <row r="552" spans="1:12">
      <c r="A552" s="33" t="s">
        <v>719</v>
      </c>
      <c r="B552" s="27">
        <v>62.2</v>
      </c>
      <c r="C552" s="27">
        <v>60.9</v>
      </c>
      <c r="D552" s="27">
        <v>31.9</v>
      </c>
      <c r="E552" s="27">
        <f t="shared" si="45"/>
        <v>155</v>
      </c>
      <c r="F552" s="27">
        <v>28</v>
      </c>
      <c r="G552" s="27">
        <v>69.900000000000006</v>
      </c>
      <c r="H552" s="27">
        <v>32.299999999999997</v>
      </c>
      <c r="I552" s="27">
        <f t="shared" si="46"/>
        <v>130.19999999999999</v>
      </c>
      <c r="J552" s="28">
        <f t="shared" si="47"/>
        <v>2.1903316981702914</v>
      </c>
      <c r="K552" s="28">
        <f t="shared" si="48"/>
        <v>2.114610984232173</v>
      </c>
      <c r="L552" s="28">
        <f t="shared" si="49"/>
        <v>1.0213464696223318</v>
      </c>
    </row>
    <row r="553" spans="1:12">
      <c r="A553" s="33" t="s">
        <v>720</v>
      </c>
      <c r="B553" s="27">
        <v>54.5</v>
      </c>
      <c r="C553" s="27">
        <v>52.7</v>
      </c>
      <c r="D553" s="27">
        <v>29.1</v>
      </c>
      <c r="E553" s="27">
        <f t="shared" si="45"/>
        <v>136.30000000000001</v>
      </c>
      <c r="F553" s="27">
        <v>23.7</v>
      </c>
      <c r="G553" s="27">
        <v>49.1</v>
      </c>
      <c r="H553" s="27">
        <v>23.4</v>
      </c>
      <c r="I553" s="27">
        <f t="shared" si="46"/>
        <v>96.199999999999989</v>
      </c>
      <c r="J553" s="28">
        <f t="shared" si="47"/>
        <v>2.1344958558346736</v>
      </c>
      <c r="K553" s="28">
        <f t="shared" si="48"/>
        <v>1.983175072037813</v>
      </c>
      <c r="L553" s="28">
        <f t="shared" si="49"/>
        <v>1.0341555977229602</v>
      </c>
    </row>
    <row r="554" spans="1:12">
      <c r="A554" s="33" t="s">
        <v>721</v>
      </c>
      <c r="B554" s="27">
        <v>55</v>
      </c>
      <c r="C554" s="27">
        <v>53.9</v>
      </c>
      <c r="D554" s="27">
        <v>28.7</v>
      </c>
      <c r="E554" s="27">
        <f t="shared" si="45"/>
        <v>137.6</v>
      </c>
      <c r="F554" s="27">
        <v>23.1</v>
      </c>
      <c r="G554" s="27">
        <v>48.1</v>
      </c>
      <c r="H554" s="27">
        <v>30.9</v>
      </c>
      <c r="I554" s="27">
        <f t="shared" si="46"/>
        <v>102.1</v>
      </c>
      <c r="J554" s="28">
        <f t="shared" si="47"/>
        <v>2.1386184338994925</v>
      </c>
      <c r="K554" s="28">
        <f t="shared" si="48"/>
        <v>2.0090257420869104</v>
      </c>
      <c r="L554" s="28">
        <f t="shared" si="49"/>
        <v>1.0204081632653061</v>
      </c>
    </row>
    <row r="555" spans="1:12">
      <c r="A555" s="33" t="s">
        <v>722</v>
      </c>
      <c r="B555" s="27">
        <v>58.2</v>
      </c>
      <c r="C555" s="27">
        <v>56.7</v>
      </c>
      <c r="E555" s="27">
        <f t="shared" si="45"/>
        <v>114.9</v>
      </c>
      <c r="F555" s="27">
        <v>24.1</v>
      </c>
      <c r="G555" s="27">
        <v>51.7</v>
      </c>
      <c r="H555" s="27">
        <v>32.700000000000003</v>
      </c>
      <c r="I555" s="27">
        <f t="shared" si="46"/>
        <v>108.50000000000001</v>
      </c>
      <c r="J555" s="28">
        <f t="shared" si="47"/>
        <v>2.060320028688285</v>
      </c>
      <c r="K555" s="28">
        <f t="shared" si="48"/>
        <v>2.0354297381845483</v>
      </c>
      <c r="L555" s="28">
        <f t="shared" si="49"/>
        <v>1.0264550264550265</v>
      </c>
    </row>
    <row r="556" spans="1:12">
      <c r="A556" s="33" t="s">
        <v>723</v>
      </c>
      <c r="B556" s="27">
        <v>25.5</v>
      </c>
      <c r="C556" s="27">
        <v>22.9</v>
      </c>
      <c r="D556" s="27">
        <v>17.3</v>
      </c>
      <c r="E556" s="27">
        <f t="shared" si="45"/>
        <v>65.7</v>
      </c>
      <c r="F556" s="27">
        <v>17.7</v>
      </c>
      <c r="G556" s="27">
        <v>58.5</v>
      </c>
      <c r="H556" s="27">
        <v>44.3</v>
      </c>
      <c r="I556" s="27">
        <f t="shared" si="46"/>
        <v>120.5</v>
      </c>
      <c r="J556" s="28">
        <f t="shared" si="47"/>
        <v>1.8175653695597809</v>
      </c>
      <c r="K556" s="28">
        <f t="shared" si="48"/>
        <v>2.0809870469108871</v>
      </c>
      <c r="L556" s="28">
        <f t="shared" si="49"/>
        <v>1.1135371179039302</v>
      </c>
    </row>
    <row r="557" spans="1:12">
      <c r="A557" s="33" t="s">
        <v>724</v>
      </c>
      <c r="B557" s="27">
        <v>26.4</v>
      </c>
      <c r="C557" s="27">
        <v>25.1</v>
      </c>
      <c r="D557" s="27">
        <v>15.6</v>
      </c>
      <c r="E557" s="27">
        <f t="shared" si="45"/>
        <v>67.099999999999994</v>
      </c>
      <c r="F557" s="27">
        <v>13.8</v>
      </c>
      <c r="G557" s="27">
        <v>32.700000000000003</v>
      </c>
      <c r="H557" s="27">
        <v>22.4</v>
      </c>
      <c r="I557" s="27">
        <f t="shared" si="46"/>
        <v>68.900000000000006</v>
      </c>
      <c r="J557" s="28">
        <f t="shared" si="47"/>
        <v>1.8267225201689921</v>
      </c>
      <c r="K557" s="28">
        <f t="shared" si="48"/>
        <v>1.8382192219076259</v>
      </c>
      <c r="L557" s="28">
        <f t="shared" si="49"/>
        <v>1.0517928286852589</v>
      </c>
    </row>
    <row r="558" spans="1:12">
      <c r="A558" s="33" t="s">
        <v>864</v>
      </c>
      <c r="B558" s="27">
        <v>36.299999999999997</v>
      </c>
      <c r="C558" s="27">
        <v>35.5</v>
      </c>
      <c r="D558" s="27">
        <v>20.5</v>
      </c>
      <c r="E558" s="27">
        <f t="shared" si="45"/>
        <v>92.3</v>
      </c>
      <c r="F558" s="27">
        <v>16.2</v>
      </c>
      <c r="G558" s="27">
        <v>35.200000000000003</v>
      </c>
      <c r="H558" s="27">
        <v>23.4</v>
      </c>
      <c r="I558" s="27">
        <f t="shared" si="46"/>
        <v>74.800000000000011</v>
      </c>
      <c r="J558" s="28">
        <f t="shared" si="47"/>
        <v>1.965201701025912</v>
      </c>
      <c r="K558" s="28">
        <f t="shared" si="48"/>
        <v>1.8739015978644615</v>
      </c>
      <c r="L558" s="28">
        <f t="shared" si="49"/>
        <v>1.0225352112676056</v>
      </c>
    </row>
    <row r="559" spans="1:12">
      <c r="A559" s="33" t="s">
        <v>23</v>
      </c>
      <c r="B559" s="27">
        <v>29.1</v>
      </c>
      <c r="C559" s="27">
        <v>28.2</v>
      </c>
      <c r="D559" s="27">
        <v>16.600000000000001</v>
      </c>
      <c r="E559" s="27">
        <f t="shared" si="45"/>
        <v>73.900000000000006</v>
      </c>
      <c r="F559" s="27">
        <v>13</v>
      </c>
      <c r="G559" s="27">
        <v>31.2</v>
      </c>
      <c r="H559" s="27">
        <v>22.6</v>
      </c>
      <c r="I559" s="27">
        <f t="shared" si="46"/>
        <v>66.800000000000011</v>
      </c>
      <c r="J559" s="28">
        <f t="shared" si="47"/>
        <v>1.8686444383948257</v>
      </c>
      <c r="K559" s="28">
        <f t="shared" si="48"/>
        <v>1.8247764624755458</v>
      </c>
      <c r="L559" s="28">
        <f t="shared" si="49"/>
        <v>1.0319148936170213</v>
      </c>
    </row>
    <row r="560" spans="1:12">
      <c r="A560" s="33" t="s">
        <v>865</v>
      </c>
      <c r="B560" s="27">
        <v>43.1</v>
      </c>
      <c r="C560" s="27">
        <v>33.799999999999997</v>
      </c>
      <c r="D560" s="27">
        <v>24.4</v>
      </c>
      <c r="E560" s="27">
        <f t="shared" si="45"/>
        <v>101.30000000000001</v>
      </c>
      <c r="F560" s="27">
        <v>24.1</v>
      </c>
      <c r="G560" s="27">
        <v>42.9</v>
      </c>
      <c r="H560" s="27">
        <v>25.9</v>
      </c>
      <c r="I560" s="27">
        <f t="shared" si="46"/>
        <v>92.9</v>
      </c>
      <c r="J560" s="28">
        <f t="shared" si="47"/>
        <v>2.0056094453602804</v>
      </c>
      <c r="K560" s="28">
        <f t="shared" si="48"/>
        <v>1.9680157139936418</v>
      </c>
      <c r="L560" s="28">
        <f t="shared" si="49"/>
        <v>1.275147928994083</v>
      </c>
    </row>
    <row r="561" spans="1:12">
      <c r="A561" s="33" t="s">
        <v>24</v>
      </c>
      <c r="B561" s="27">
        <v>95.9</v>
      </c>
      <c r="C561" s="27">
        <v>99.8</v>
      </c>
      <c r="D561" s="27">
        <v>47.2</v>
      </c>
      <c r="E561" s="27">
        <f t="shared" si="45"/>
        <v>242.89999999999998</v>
      </c>
      <c r="F561" s="27">
        <v>37.1</v>
      </c>
      <c r="G561" s="27">
        <v>51.9</v>
      </c>
      <c r="H561" s="27">
        <v>27.8</v>
      </c>
      <c r="I561" s="27">
        <f t="shared" si="46"/>
        <v>116.8</v>
      </c>
      <c r="J561" s="28">
        <f t="shared" si="47"/>
        <v>2.3854275148051305</v>
      </c>
      <c r="K561" s="28">
        <f t="shared" si="48"/>
        <v>2.0674428427763805</v>
      </c>
      <c r="L561" s="28">
        <f t="shared" si="49"/>
        <v>0.96092184368737488</v>
      </c>
    </row>
    <row r="562" spans="1:12">
      <c r="A562" s="33" t="s">
        <v>866</v>
      </c>
      <c r="B562" s="27">
        <v>81.5</v>
      </c>
      <c r="C562" s="27">
        <v>89.7</v>
      </c>
      <c r="D562" s="27">
        <v>42.6</v>
      </c>
      <c r="E562" s="27">
        <f t="shared" si="45"/>
        <v>213.79999999999998</v>
      </c>
      <c r="F562" s="27">
        <v>30.3</v>
      </c>
      <c r="G562" s="27">
        <v>45.4</v>
      </c>
      <c r="H562" s="27">
        <v>23.1</v>
      </c>
      <c r="I562" s="27">
        <f t="shared" si="46"/>
        <v>98.800000000000011</v>
      </c>
      <c r="J562" s="28">
        <f t="shared" si="47"/>
        <v>2.3300077008727591</v>
      </c>
      <c r="K562" s="28">
        <f t="shared" si="48"/>
        <v>1.9947569445876281</v>
      </c>
      <c r="L562" s="28">
        <f t="shared" si="49"/>
        <v>0.90858416945373466</v>
      </c>
    </row>
    <row r="563" spans="1:12">
      <c r="A563" s="33" t="s">
        <v>25</v>
      </c>
      <c r="B563" s="27">
        <v>108.7</v>
      </c>
      <c r="C563" s="27">
        <v>114.3</v>
      </c>
      <c r="D563" s="27">
        <v>54</v>
      </c>
      <c r="E563" s="27">
        <f t="shared" si="45"/>
        <v>277</v>
      </c>
      <c r="F563" s="27">
        <v>38.1</v>
      </c>
      <c r="G563" s="27">
        <v>58.8</v>
      </c>
      <c r="H563" s="27">
        <v>30.2</v>
      </c>
      <c r="I563" s="27">
        <f t="shared" si="46"/>
        <v>127.10000000000001</v>
      </c>
      <c r="J563" s="28">
        <f t="shared" si="47"/>
        <v>2.4424797690644486</v>
      </c>
      <c r="K563" s="28">
        <f t="shared" si="48"/>
        <v>2.1041455505540081</v>
      </c>
      <c r="L563" s="28">
        <f t="shared" si="49"/>
        <v>0.95100612423447073</v>
      </c>
    </row>
    <row r="564" spans="1:12">
      <c r="A564" s="33" t="s">
        <v>26</v>
      </c>
      <c r="B564" s="27">
        <v>163</v>
      </c>
      <c r="C564" s="27">
        <v>183</v>
      </c>
      <c r="D564" s="27">
        <v>70.900000000000006</v>
      </c>
      <c r="E564" s="27">
        <f t="shared" si="45"/>
        <v>416.9</v>
      </c>
      <c r="F564" s="27">
        <v>47</v>
      </c>
      <c r="G564" s="27">
        <v>65</v>
      </c>
      <c r="H564" s="27">
        <v>36</v>
      </c>
      <c r="I564" s="27">
        <f t="shared" si="46"/>
        <v>148</v>
      </c>
      <c r="J564" s="28">
        <f t="shared" si="47"/>
        <v>2.6200318951262975</v>
      </c>
      <c r="K564" s="28">
        <f t="shared" si="48"/>
        <v>2.1702617153949575</v>
      </c>
      <c r="L564" s="28">
        <f t="shared" si="49"/>
        <v>0.89071038251366119</v>
      </c>
    </row>
    <row r="565" spans="1:12">
      <c r="A565" s="33" t="s">
        <v>429</v>
      </c>
      <c r="B565" s="27">
        <v>182</v>
      </c>
      <c r="C565" s="27">
        <v>193</v>
      </c>
      <c r="D565" s="27">
        <v>78.099999999999994</v>
      </c>
      <c r="E565" s="27">
        <f t="shared" si="45"/>
        <v>453.1</v>
      </c>
      <c r="F565" s="27">
        <v>58.3</v>
      </c>
      <c r="G565" s="27">
        <v>85.8</v>
      </c>
      <c r="H565" s="27">
        <v>53.7</v>
      </c>
      <c r="I565" s="27">
        <f t="shared" si="46"/>
        <v>197.8</v>
      </c>
      <c r="J565" s="28">
        <f t="shared" si="47"/>
        <v>2.656194062179186</v>
      </c>
      <c r="K565" s="28">
        <f t="shared" si="48"/>
        <v>2.2962262872611605</v>
      </c>
      <c r="L565" s="28">
        <f t="shared" si="49"/>
        <v>0.94300518134715028</v>
      </c>
    </row>
    <row r="566" spans="1:12">
      <c r="A566" s="33" t="s">
        <v>21</v>
      </c>
      <c r="B566" s="27">
        <v>99.7</v>
      </c>
      <c r="C566" s="27">
        <v>99.2</v>
      </c>
      <c r="E566" s="27">
        <f t="shared" si="45"/>
        <v>198.9</v>
      </c>
      <c r="F566" s="27">
        <v>38.5</v>
      </c>
      <c r="G566" s="27">
        <v>64.3</v>
      </c>
      <c r="I566" s="27">
        <f t="shared" si="46"/>
        <v>102.8</v>
      </c>
      <c r="J566" s="28">
        <f t="shared" si="47"/>
        <v>2.2986347831244354</v>
      </c>
      <c r="K566" s="28">
        <f t="shared" si="48"/>
        <v>2.0119931146592571</v>
      </c>
      <c r="L566" s="28">
        <f t="shared" si="49"/>
        <v>1.0050403225806452</v>
      </c>
    </row>
    <row r="567" spans="1:12">
      <c r="A567" s="33" t="s">
        <v>431</v>
      </c>
      <c r="B567" s="27">
        <v>120.2</v>
      </c>
      <c r="C567" s="27">
        <v>117.9</v>
      </c>
      <c r="E567" s="27">
        <f t="shared" si="45"/>
        <v>238.10000000000002</v>
      </c>
      <c r="F567" s="27">
        <v>42</v>
      </c>
      <c r="G567" s="27">
        <v>73.900000000000006</v>
      </c>
      <c r="H567" s="27">
        <v>44.4</v>
      </c>
      <c r="I567" s="27">
        <f t="shared" si="46"/>
        <v>160.30000000000001</v>
      </c>
      <c r="J567" s="28">
        <f t="shared" si="47"/>
        <v>2.3767593954048798</v>
      </c>
      <c r="K567" s="28">
        <f t="shared" si="48"/>
        <v>2.2049335223541449</v>
      </c>
      <c r="L567" s="28">
        <f t="shared" si="49"/>
        <v>1.0195080576759965</v>
      </c>
    </row>
    <row r="568" spans="1:12">
      <c r="A568" s="33" t="s">
        <v>432</v>
      </c>
      <c r="B568" s="27">
        <v>122.3</v>
      </c>
      <c r="C568" s="27">
        <v>133.5</v>
      </c>
      <c r="D568" s="27">
        <v>56.5</v>
      </c>
      <c r="E568" s="27">
        <f t="shared" si="45"/>
        <v>312.3</v>
      </c>
      <c r="F568" s="27">
        <v>57.5</v>
      </c>
      <c r="G568" s="27">
        <v>105.7</v>
      </c>
      <c r="H568" s="27">
        <v>59.8</v>
      </c>
      <c r="I568" s="27">
        <f t="shared" si="46"/>
        <v>223</v>
      </c>
      <c r="J568" s="28">
        <f t="shared" si="47"/>
        <v>2.4945719842301988</v>
      </c>
      <c r="K568" s="28">
        <f t="shared" si="48"/>
        <v>2.3483048630481607</v>
      </c>
      <c r="L568" s="28">
        <f t="shared" si="49"/>
        <v>0.91610486891385767</v>
      </c>
    </row>
    <row r="569" spans="1:12">
      <c r="A569" s="33" t="s">
        <v>433</v>
      </c>
      <c r="B569" s="27">
        <v>150</v>
      </c>
      <c r="C569" s="27">
        <v>160</v>
      </c>
      <c r="E569" s="27">
        <f t="shared" si="45"/>
        <v>310</v>
      </c>
      <c r="F569" s="27">
        <v>50.6</v>
      </c>
      <c r="G569" s="27">
        <v>108</v>
      </c>
      <c r="H569" s="27">
        <v>67.3</v>
      </c>
      <c r="I569" s="27">
        <f t="shared" si="46"/>
        <v>225.89999999999998</v>
      </c>
      <c r="J569" s="28">
        <f t="shared" si="47"/>
        <v>2.4913616938342726</v>
      </c>
      <c r="K569" s="28">
        <f t="shared" si="48"/>
        <v>2.3539162309203632</v>
      </c>
      <c r="L569" s="28">
        <f t="shared" si="49"/>
        <v>0.9375</v>
      </c>
    </row>
    <row r="570" spans="1:12">
      <c r="A570" s="33" t="s">
        <v>742</v>
      </c>
      <c r="B570" s="27">
        <v>156</v>
      </c>
      <c r="C570" s="27">
        <v>167</v>
      </c>
      <c r="D570" s="27">
        <v>79.400000000000006</v>
      </c>
      <c r="E570" s="27">
        <f t="shared" si="45"/>
        <v>402.4</v>
      </c>
      <c r="F570" s="27">
        <v>61</v>
      </c>
      <c r="G570" s="27">
        <v>106.9</v>
      </c>
      <c r="H570" s="27">
        <v>63.4</v>
      </c>
      <c r="I570" s="27">
        <f t="shared" si="46"/>
        <v>231.3</v>
      </c>
      <c r="J570" s="28">
        <f t="shared" si="47"/>
        <v>2.6046579720478711</v>
      </c>
      <c r="K570" s="28">
        <f t="shared" si="48"/>
        <v>2.3641756327706194</v>
      </c>
      <c r="L570" s="28">
        <f t="shared" si="49"/>
        <v>0.93413173652694614</v>
      </c>
    </row>
    <row r="571" spans="1:12">
      <c r="A571" s="33" t="s">
        <v>434</v>
      </c>
      <c r="B571" s="27">
        <v>325</v>
      </c>
      <c r="C571" s="27">
        <v>371</v>
      </c>
      <c r="D571" s="27">
        <v>139.19999999999999</v>
      </c>
      <c r="E571" s="27">
        <f t="shared" si="45"/>
        <v>835.2</v>
      </c>
      <c r="F571" s="27">
        <v>120</v>
      </c>
      <c r="G571" s="27">
        <v>190</v>
      </c>
      <c r="H571" s="27">
        <v>129</v>
      </c>
      <c r="I571" s="27">
        <f t="shared" si="46"/>
        <v>439</v>
      </c>
      <c r="J571" s="28">
        <f t="shared" si="47"/>
        <v>2.9217904856581871</v>
      </c>
      <c r="K571" s="28">
        <f t="shared" si="48"/>
        <v>2.6424645202421213</v>
      </c>
      <c r="L571" s="28">
        <f t="shared" si="49"/>
        <v>0.87601078167115898</v>
      </c>
    </row>
    <row r="572" spans="1:12">
      <c r="A572" s="33" t="s">
        <v>868</v>
      </c>
      <c r="B572" s="27">
        <v>237.7</v>
      </c>
      <c r="C572" s="27">
        <v>287.7</v>
      </c>
      <c r="D572" s="27">
        <v>110.5</v>
      </c>
      <c r="E572" s="27">
        <f t="shared" si="45"/>
        <v>635.9</v>
      </c>
      <c r="F572" s="27">
        <v>77.3</v>
      </c>
      <c r="G572" s="27">
        <v>111</v>
      </c>
      <c r="H572" s="27">
        <v>70.3</v>
      </c>
      <c r="I572" s="27">
        <f t="shared" si="46"/>
        <v>258.60000000000002</v>
      </c>
      <c r="J572" s="28">
        <f t="shared" si="47"/>
        <v>2.8033888249836134</v>
      </c>
      <c r="K572" s="28">
        <f t="shared" si="48"/>
        <v>2.4126285205443754</v>
      </c>
      <c r="L572" s="28">
        <f t="shared" si="49"/>
        <v>0.82620785540493569</v>
      </c>
    </row>
    <row r="573" spans="1:12">
      <c r="A573" s="33" t="s">
        <v>751</v>
      </c>
      <c r="B573" s="27">
        <v>127.2</v>
      </c>
      <c r="C573" s="27">
        <v>113.2</v>
      </c>
      <c r="D573" s="27">
        <v>65.3</v>
      </c>
      <c r="E573" s="27">
        <f t="shared" si="45"/>
        <v>305.7</v>
      </c>
      <c r="F573" s="27">
        <v>58.5</v>
      </c>
      <c r="G573" s="27">
        <v>84.7</v>
      </c>
      <c r="H573" s="27">
        <v>41.8</v>
      </c>
      <c r="I573" s="27">
        <f t="shared" si="46"/>
        <v>185</v>
      </c>
      <c r="J573" s="28">
        <f t="shared" si="47"/>
        <v>2.4852954387260886</v>
      </c>
      <c r="K573" s="28">
        <f t="shared" si="48"/>
        <v>2.2671717284030137</v>
      </c>
      <c r="L573" s="28">
        <f t="shared" si="49"/>
        <v>1.1236749116607774</v>
      </c>
    </row>
    <row r="574" spans="1:12">
      <c r="A574" s="33" t="s">
        <v>760</v>
      </c>
      <c r="B574" s="27">
        <v>165.7</v>
      </c>
      <c r="C574" s="27">
        <v>220</v>
      </c>
      <c r="D574" s="27">
        <v>102.7</v>
      </c>
      <c r="E574" s="27">
        <f t="shared" si="45"/>
        <v>488.4</v>
      </c>
      <c r="F574" s="27">
        <v>45.6</v>
      </c>
      <c r="G574" s="27">
        <v>63.3</v>
      </c>
      <c r="H574" s="27">
        <v>18.2</v>
      </c>
      <c r="I574" s="27">
        <f t="shared" si="46"/>
        <v>127.10000000000001</v>
      </c>
      <c r="J574" s="28">
        <f t="shared" si="47"/>
        <v>2.688775655272845</v>
      </c>
      <c r="K574" s="28">
        <f t="shared" si="48"/>
        <v>2.1041455505540081</v>
      </c>
      <c r="L574" s="28">
        <f t="shared" si="49"/>
        <v>0.75318181818181817</v>
      </c>
    </row>
    <row r="575" spans="1:12">
      <c r="A575" s="33" t="s">
        <v>435</v>
      </c>
      <c r="B575" s="27">
        <v>228</v>
      </c>
      <c r="C575" s="27">
        <v>207</v>
      </c>
      <c r="E575" s="27">
        <f t="shared" si="45"/>
        <v>435</v>
      </c>
      <c r="F575" s="27">
        <v>127</v>
      </c>
      <c r="G575" s="27">
        <v>308</v>
      </c>
      <c r="H575" s="27">
        <v>232</v>
      </c>
      <c r="I575" s="27">
        <f t="shared" si="46"/>
        <v>667</v>
      </c>
      <c r="J575" s="28">
        <f t="shared" si="47"/>
        <v>2.6384892569546374</v>
      </c>
      <c r="K575" s="28">
        <f t="shared" si="48"/>
        <v>2.8241258339165491</v>
      </c>
      <c r="L575" s="28">
        <f t="shared" si="49"/>
        <v>1.1014492753623188</v>
      </c>
    </row>
    <row r="576" spans="1:12">
      <c r="A576" s="33" t="s">
        <v>436</v>
      </c>
      <c r="B576" s="27">
        <v>135.1</v>
      </c>
      <c r="C576" s="27">
        <v>151</v>
      </c>
      <c r="E576" s="27">
        <f t="shared" si="45"/>
        <v>286.10000000000002</v>
      </c>
      <c r="F576" s="27">
        <v>81.7</v>
      </c>
      <c r="G576" s="27">
        <v>170</v>
      </c>
      <c r="I576" s="27">
        <f t="shared" si="46"/>
        <v>251.7</v>
      </c>
      <c r="J576" s="28">
        <f t="shared" si="47"/>
        <v>2.4565178578052627</v>
      </c>
      <c r="K576" s="28">
        <f t="shared" si="48"/>
        <v>2.4008832155483626</v>
      </c>
      <c r="L576" s="28">
        <f t="shared" si="49"/>
        <v>0.89470198675496682</v>
      </c>
    </row>
    <row r="577" spans="1:12">
      <c r="A577" s="33" t="s">
        <v>763</v>
      </c>
      <c r="B577" s="27">
        <v>212.7</v>
      </c>
      <c r="C577" s="27">
        <v>239.7</v>
      </c>
      <c r="D577" s="27">
        <v>103.6</v>
      </c>
      <c r="E577" s="27">
        <f t="shared" si="45"/>
        <v>556</v>
      </c>
      <c r="F577" s="27">
        <v>115.1</v>
      </c>
      <c r="G577" s="27">
        <v>266.7</v>
      </c>
      <c r="H577" s="27">
        <v>189.3</v>
      </c>
      <c r="I577" s="27">
        <f t="shared" si="46"/>
        <v>571.09999999999991</v>
      </c>
      <c r="J577" s="28">
        <f t="shared" si="47"/>
        <v>2.7450747915820575</v>
      </c>
      <c r="K577" s="28">
        <f t="shared" si="48"/>
        <v>2.7567121601647715</v>
      </c>
      <c r="L577" s="28">
        <f t="shared" si="49"/>
        <v>0.88735919899874838</v>
      </c>
    </row>
    <row r="578" spans="1:12">
      <c r="A578" s="33" t="s">
        <v>754</v>
      </c>
      <c r="B578" s="27">
        <v>145.6</v>
      </c>
      <c r="C578" s="27">
        <v>169.8</v>
      </c>
      <c r="D578" s="27">
        <v>77.900000000000006</v>
      </c>
      <c r="E578" s="27">
        <f t="shared" si="45"/>
        <v>393.29999999999995</v>
      </c>
      <c r="F578" s="27">
        <v>77.400000000000006</v>
      </c>
      <c r="G578" s="27">
        <v>206.7</v>
      </c>
      <c r="H578" s="27">
        <v>148.19999999999999</v>
      </c>
      <c r="I578" s="27">
        <f t="shared" si="46"/>
        <v>432.3</v>
      </c>
      <c r="J578" s="28">
        <f t="shared" si="47"/>
        <v>2.5947239464097467</v>
      </c>
      <c r="K578" s="28">
        <f t="shared" si="48"/>
        <v>2.635785235533652</v>
      </c>
      <c r="L578" s="28">
        <f t="shared" si="49"/>
        <v>0.85747938751472308</v>
      </c>
    </row>
    <row r="579" spans="1:12">
      <c r="A579" s="33" t="s">
        <v>437</v>
      </c>
      <c r="B579" s="27">
        <v>106.9</v>
      </c>
      <c r="C579" s="27">
        <v>116.6</v>
      </c>
      <c r="D579" s="27">
        <v>58.9</v>
      </c>
      <c r="E579" s="27">
        <f t="shared" si="45"/>
        <v>282.39999999999998</v>
      </c>
      <c r="F579" s="27">
        <v>67.7</v>
      </c>
      <c r="G579" s="27">
        <v>116.6</v>
      </c>
      <c r="H579" s="27">
        <v>74.400000000000006</v>
      </c>
      <c r="I579" s="27">
        <f t="shared" si="46"/>
        <v>258.70000000000005</v>
      </c>
      <c r="J579" s="28">
        <f t="shared" si="47"/>
        <v>2.4508646923797661</v>
      </c>
      <c r="K579" s="28">
        <f t="shared" si="48"/>
        <v>2.4127964287165433</v>
      </c>
      <c r="L579" s="28">
        <f t="shared" si="49"/>
        <v>0.91680960548885082</v>
      </c>
    </row>
    <row r="580" spans="1:12">
      <c r="A580" s="33" t="s">
        <v>438</v>
      </c>
      <c r="B580" s="27">
        <v>126.8</v>
      </c>
      <c r="C580" s="27">
        <v>136.6</v>
      </c>
      <c r="D580" s="27">
        <v>70.099999999999994</v>
      </c>
      <c r="E580" s="27">
        <f t="shared" si="45"/>
        <v>333.5</v>
      </c>
      <c r="F580" s="27">
        <v>91.1</v>
      </c>
      <c r="G580" s="27">
        <v>148.30000000000001</v>
      </c>
      <c r="H580" s="27">
        <v>94.6</v>
      </c>
      <c r="I580" s="27">
        <f t="shared" si="46"/>
        <v>334</v>
      </c>
      <c r="J580" s="28">
        <f t="shared" si="47"/>
        <v>2.5230958382525679</v>
      </c>
      <c r="K580" s="28">
        <f t="shared" si="48"/>
        <v>2.5237464668115646</v>
      </c>
      <c r="L580" s="28">
        <f t="shared" si="49"/>
        <v>0.9282576866764275</v>
      </c>
    </row>
    <row r="581" spans="1:12">
      <c r="A581" s="33" t="s">
        <v>439</v>
      </c>
      <c r="B581" s="27">
        <v>244</v>
      </c>
      <c r="C581" s="27">
        <v>293</v>
      </c>
      <c r="E581" s="27">
        <f t="shared" si="45"/>
        <v>537</v>
      </c>
      <c r="F581" s="27">
        <v>127</v>
      </c>
      <c r="G581" s="27">
        <v>308</v>
      </c>
      <c r="H581" s="27">
        <v>232</v>
      </c>
      <c r="I581" s="27">
        <f t="shared" si="46"/>
        <v>667</v>
      </c>
      <c r="J581" s="28">
        <f t="shared" si="47"/>
        <v>2.7299742856995555</v>
      </c>
      <c r="K581" s="28">
        <f t="shared" si="48"/>
        <v>2.8241258339165491</v>
      </c>
      <c r="L581" s="28">
        <f t="shared" si="49"/>
        <v>0.83276450511945388</v>
      </c>
    </row>
    <row r="582" spans="1:12">
      <c r="A582" s="33" t="s">
        <v>440</v>
      </c>
      <c r="B582" s="27">
        <v>87.8</v>
      </c>
      <c r="C582" s="27">
        <v>107.8</v>
      </c>
      <c r="E582" s="27">
        <f t="shared" si="45"/>
        <v>195.6</v>
      </c>
      <c r="F582" s="27">
        <v>46.8</v>
      </c>
      <c r="G582" s="27">
        <v>96.5</v>
      </c>
      <c r="H582" s="27">
        <v>68.8</v>
      </c>
      <c r="I582" s="27">
        <f t="shared" si="46"/>
        <v>212.10000000000002</v>
      </c>
      <c r="J582" s="28">
        <f t="shared" si="47"/>
        <v>2.2913688504515828</v>
      </c>
      <c r="K582" s="28">
        <f t="shared" si="48"/>
        <v>2.3265406685165617</v>
      </c>
      <c r="L582" s="28">
        <f t="shared" si="49"/>
        <v>0.8144712430426716</v>
      </c>
    </row>
    <row r="583" spans="1:12">
      <c r="A583" s="33" t="s">
        <v>769</v>
      </c>
      <c r="B583" s="27">
        <v>180</v>
      </c>
      <c r="C583" s="27">
        <v>217</v>
      </c>
      <c r="E583" s="27">
        <f t="shared" si="45"/>
        <v>397</v>
      </c>
      <c r="F583" s="27">
        <v>96</v>
      </c>
      <c r="G583" s="27">
        <v>272</v>
      </c>
      <c r="I583" s="27">
        <f t="shared" si="46"/>
        <v>368</v>
      </c>
      <c r="J583" s="28">
        <f t="shared" si="47"/>
        <v>2.5987905067631152</v>
      </c>
      <c r="K583" s="28">
        <f t="shared" si="48"/>
        <v>2.5658478186735176</v>
      </c>
      <c r="L583" s="28">
        <f t="shared" si="49"/>
        <v>0.82949308755760365</v>
      </c>
    </row>
    <row r="584" spans="1:12">
      <c r="A584" s="33" t="s">
        <v>441</v>
      </c>
      <c r="B584" s="27">
        <v>210</v>
      </c>
      <c r="C584" s="27">
        <v>241</v>
      </c>
      <c r="E584" s="27">
        <f t="shared" si="45"/>
        <v>451</v>
      </c>
      <c r="F584" s="27">
        <v>94</v>
      </c>
      <c r="G584" s="27">
        <v>263</v>
      </c>
      <c r="H584" s="27">
        <v>229</v>
      </c>
      <c r="I584" s="27">
        <f t="shared" si="46"/>
        <v>586</v>
      </c>
      <c r="J584" s="28">
        <f t="shared" si="47"/>
        <v>2.6541765418779604</v>
      </c>
      <c r="K584" s="28">
        <f t="shared" si="48"/>
        <v>2.7678976160180908</v>
      </c>
      <c r="L584" s="28">
        <f t="shared" si="49"/>
        <v>0.87136929460580914</v>
      </c>
    </row>
    <row r="585" spans="1:12">
      <c r="A585" s="33" t="s">
        <v>442</v>
      </c>
      <c r="B585" s="27">
        <v>307</v>
      </c>
      <c r="C585" s="27">
        <v>384</v>
      </c>
      <c r="D585" s="27">
        <v>164.7</v>
      </c>
      <c r="E585" s="27">
        <f t="shared" si="45"/>
        <v>855.7</v>
      </c>
      <c r="F585" s="27">
        <v>127</v>
      </c>
      <c r="G585" s="27">
        <v>366</v>
      </c>
      <c r="H585" s="27">
        <v>289</v>
      </c>
      <c r="I585" s="27">
        <f t="shared" si="46"/>
        <v>782</v>
      </c>
      <c r="J585" s="28">
        <f t="shared" si="47"/>
        <v>2.932321531989293</v>
      </c>
      <c r="K585" s="28">
        <f t="shared" si="48"/>
        <v>2.893206753059848</v>
      </c>
      <c r="L585" s="28">
        <f t="shared" si="49"/>
        <v>0.79947916666666663</v>
      </c>
    </row>
    <row r="586" spans="1:12">
      <c r="A586" s="33" t="s">
        <v>812</v>
      </c>
      <c r="B586" s="27">
        <v>92.9</v>
      </c>
      <c r="C586" s="27">
        <v>105.9</v>
      </c>
      <c r="E586" s="27">
        <f t="shared" si="45"/>
        <v>198.8</v>
      </c>
      <c r="F586" s="27">
        <v>56.6</v>
      </c>
      <c r="G586" s="27">
        <v>133.80000000000001</v>
      </c>
      <c r="H586" s="27">
        <v>100.5</v>
      </c>
      <c r="I586" s="27">
        <f t="shared" si="46"/>
        <v>290.89999999999998</v>
      </c>
      <c r="J586" s="28">
        <f t="shared" si="47"/>
        <v>2.2984163800612945</v>
      </c>
      <c r="K586" s="28">
        <f t="shared" si="48"/>
        <v>2.463743721247059</v>
      </c>
      <c r="L586" s="28">
        <f t="shared" si="49"/>
        <v>0.87724268177525966</v>
      </c>
    </row>
    <row r="587" spans="1:12">
      <c r="A587" s="33" t="s">
        <v>815</v>
      </c>
      <c r="B587" s="27">
        <v>194</v>
      </c>
      <c r="C587" s="27">
        <v>208</v>
      </c>
      <c r="E587" s="27">
        <f t="shared" si="45"/>
        <v>402</v>
      </c>
      <c r="F587" s="27">
        <v>84</v>
      </c>
      <c r="G587" s="27">
        <v>323</v>
      </c>
      <c r="H587" s="27">
        <v>293</v>
      </c>
      <c r="I587" s="27">
        <f t="shared" si="46"/>
        <v>700</v>
      </c>
      <c r="J587" s="28">
        <f t="shared" si="47"/>
        <v>2.6042260530844699</v>
      </c>
      <c r="K587" s="28">
        <f t="shared" si="48"/>
        <v>2.8450980400142569</v>
      </c>
      <c r="L587" s="28">
        <f t="shared" si="49"/>
        <v>0.93269230769230771</v>
      </c>
    </row>
    <row r="588" spans="1:12">
      <c r="A588" s="33" t="s">
        <v>443</v>
      </c>
      <c r="B588" s="27">
        <v>189</v>
      </c>
      <c r="C588" s="27">
        <v>210</v>
      </c>
      <c r="E588" s="27">
        <f t="shared" si="45"/>
        <v>399</v>
      </c>
      <c r="F588" s="27">
        <v>96</v>
      </c>
      <c r="G588" s="27">
        <v>177</v>
      </c>
      <c r="H588" s="27">
        <v>123</v>
      </c>
      <c r="I588" s="27">
        <f t="shared" si="46"/>
        <v>396</v>
      </c>
      <c r="J588" s="28">
        <f t="shared" si="47"/>
        <v>2.6009728956867484</v>
      </c>
      <c r="K588" s="28">
        <f t="shared" si="48"/>
        <v>2.5976951859255122</v>
      </c>
      <c r="L588" s="28">
        <f t="shared" si="49"/>
        <v>0.9</v>
      </c>
    </row>
    <row r="589" spans="1:12">
      <c r="A589" s="33" t="s">
        <v>444</v>
      </c>
      <c r="B589" s="27">
        <v>153</v>
      </c>
      <c r="C589" s="27">
        <v>148</v>
      </c>
      <c r="D589" s="27">
        <v>70.400000000000006</v>
      </c>
      <c r="E589" s="27">
        <f t="shared" si="45"/>
        <v>371.4</v>
      </c>
      <c r="F589" s="27">
        <v>78.400000000000006</v>
      </c>
      <c r="G589" s="27">
        <v>137.80000000000001</v>
      </c>
      <c r="H589" s="27">
        <v>92.7</v>
      </c>
      <c r="I589" s="27">
        <f t="shared" si="46"/>
        <v>308.90000000000003</v>
      </c>
      <c r="J589" s="28">
        <f t="shared" si="47"/>
        <v>2.5698418994037615</v>
      </c>
      <c r="K589" s="28">
        <f t="shared" si="48"/>
        <v>2.4898179083014509</v>
      </c>
      <c r="L589" s="28">
        <f t="shared" si="49"/>
        <v>1.0337837837837838</v>
      </c>
    </row>
    <row r="590" spans="1:12">
      <c r="A590" s="33" t="s">
        <v>604</v>
      </c>
      <c r="B590" s="27">
        <v>97.8</v>
      </c>
      <c r="C590" s="27">
        <v>98.2</v>
      </c>
      <c r="D590" s="27">
        <v>52.9</v>
      </c>
      <c r="E590" s="27">
        <f t="shared" si="45"/>
        <v>248.9</v>
      </c>
      <c r="F590" s="27">
        <v>52.8</v>
      </c>
      <c r="G590" s="27">
        <v>98.9</v>
      </c>
      <c r="H590" s="27">
        <v>59.9</v>
      </c>
      <c r="I590" s="27">
        <f t="shared" si="46"/>
        <v>211.6</v>
      </c>
      <c r="J590" s="28">
        <f t="shared" si="47"/>
        <v>2.3960248966085933</v>
      </c>
      <c r="K590" s="28">
        <f t="shared" si="48"/>
        <v>2.3255156633631482</v>
      </c>
      <c r="L590" s="28">
        <f t="shared" si="49"/>
        <v>0.99592668024439912</v>
      </c>
    </row>
    <row r="591" spans="1:12">
      <c r="A591" s="33" t="s">
        <v>602</v>
      </c>
      <c r="B591" s="27">
        <v>280</v>
      </c>
      <c r="C591" s="27">
        <v>250</v>
      </c>
      <c r="E591" s="27">
        <f t="shared" si="45"/>
        <v>530</v>
      </c>
      <c r="F591" s="27">
        <v>260</v>
      </c>
      <c r="G591" s="27">
        <v>240</v>
      </c>
      <c r="H591" s="27">
        <v>200</v>
      </c>
      <c r="I591" s="27">
        <f t="shared" si="46"/>
        <v>700</v>
      </c>
      <c r="J591" s="28">
        <f t="shared" si="47"/>
        <v>2.7242758696007892</v>
      </c>
      <c r="K591" s="28">
        <f t="shared" si="48"/>
        <v>2.8450980400142569</v>
      </c>
      <c r="L591" s="28">
        <f t="shared" si="49"/>
        <v>1.1200000000000001</v>
      </c>
    </row>
    <row r="592" spans="1:12">
      <c r="A592" s="33" t="s">
        <v>445</v>
      </c>
      <c r="B592" s="27">
        <v>330</v>
      </c>
      <c r="C592" s="27">
        <v>280</v>
      </c>
      <c r="E592" s="27">
        <f t="shared" si="45"/>
        <v>610</v>
      </c>
      <c r="F592" s="27">
        <v>340</v>
      </c>
      <c r="G592" s="27">
        <v>320</v>
      </c>
      <c r="H592" s="27">
        <v>230</v>
      </c>
      <c r="I592" s="27">
        <f t="shared" si="46"/>
        <v>890</v>
      </c>
      <c r="J592" s="28">
        <f t="shared" si="47"/>
        <v>2.7853298350107671</v>
      </c>
      <c r="K592" s="28">
        <f t="shared" si="48"/>
        <v>2.9493900066449128</v>
      </c>
      <c r="L592" s="28">
        <f t="shared" si="49"/>
        <v>1.1785714285714286</v>
      </c>
    </row>
    <row r="593" spans="1:12">
      <c r="A593" s="33" t="s">
        <v>446</v>
      </c>
      <c r="B593" s="27">
        <v>148.5</v>
      </c>
      <c r="C593" s="27">
        <v>137.5</v>
      </c>
      <c r="E593" s="27">
        <f t="shared" si="45"/>
        <v>286</v>
      </c>
      <c r="F593" s="27">
        <v>70.900000000000006</v>
      </c>
      <c r="G593" s="27">
        <v>121</v>
      </c>
      <c r="H593" s="27">
        <v>71.5</v>
      </c>
      <c r="I593" s="27">
        <f t="shared" si="46"/>
        <v>263.39999999999998</v>
      </c>
      <c r="J593" s="28">
        <f t="shared" si="47"/>
        <v>2.4563660331290431</v>
      </c>
      <c r="K593" s="28">
        <f t="shared" si="48"/>
        <v>2.4206157706257652</v>
      </c>
      <c r="L593" s="28">
        <f t="shared" si="49"/>
        <v>1.08</v>
      </c>
    </row>
    <row r="594" spans="1:12">
      <c r="A594" s="33" t="s">
        <v>660</v>
      </c>
      <c r="B594" s="27">
        <v>153.9</v>
      </c>
      <c r="C594" s="27">
        <v>144.80000000000001</v>
      </c>
      <c r="E594" s="27">
        <f t="shared" si="45"/>
        <v>298.70000000000005</v>
      </c>
      <c r="F594" s="27">
        <v>75.900000000000006</v>
      </c>
      <c r="G594" s="27">
        <v>123.8</v>
      </c>
      <c r="H594" s="27">
        <v>72.8</v>
      </c>
      <c r="I594" s="27">
        <f t="shared" si="46"/>
        <v>272.5</v>
      </c>
      <c r="J594" s="28">
        <f t="shared" si="47"/>
        <v>2.4752352226041285</v>
      </c>
      <c r="K594" s="28">
        <f t="shared" si="48"/>
        <v>2.4353665066126613</v>
      </c>
      <c r="L594" s="28">
        <f t="shared" si="49"/>
        <v>1.0628453038674033</v>
      </c>
    </row>
    <row r="595" spans="1:12">
      <c r="A595" s="33" t="s">
        <v>207</v>
      </c>
      <c r="B595" s="27">
        <v>122.5</v>
      </c>
      <c r="C595" s="27">
        <v>116.7</v>
      </c>
      <c r="E595" s="27">
        <f t="shared" si="45"/>
        <v>239.2</v>
      </c>
      <c r="F595" s="27">
        <v>60.4</v>
      </c>
      <c r="G595" s="27">
        <v>104.4</v>
      </c>
      <c r="H595" s="27">
        <v>61</v>
      </c>
      <c r="I595" s="27">
        <f t="shared" si="46"/>
        <v>225.8</v>
      </c>
      <c r="J595" s="28">
        <f t="shared" si="47"/>
        <v>2.3787611753163733</v>
      </c>
      <c r="K595" s="28">
        <f t="shared" si="48"/>
        <v>2.3537239375889492</v>
      </c>
      <c r="L595" s="28">
        <f t="shared" si="49"/>
        <v>1.0497000856898029</v>
      </c>
    </row>
    <row r="596" spans="1:12">
      <c r="A596" s="33" t="s">
        <v>663</v>
      </c>
      <c r="B596" s="27">
        <v>187.3</v>
      </c>
      <c r="C596" s="27">
        <v>167</v>
      </c>
      <c r="E596" s="27">
        <f t="shared" si="45"/>
        <v>354.3</v>
      </c>
      <c r="F596" s="27">
        <v>85.4</v>
      </c>
      <c r="G596" s="27">
        <v>155.69999999999999</v>
      </c>
      <c r="H596" s="27">
        <v>92.4</v>
      </c>
      <c r="I596" s="27">
        <f t="shared" si="46"/>
        <v>333.5</v>
      </c>
      <c r="J596" s="28">
        <f t="shared" si="47"/>
        <v>2.5493711523331775</v>
      </c>
      <c r="K596" s="28">
        <f t="shared" si="48"/>
        <v>2.5230958382525679</v>
      </c>
      <c r="L596" s="28">
        <f t="shared" si="49"/>
        <v>1.1215568862275449</v>
      </c>
    </row>
    <row r="597" spans="1:12">
      <c r="A597" s="33" t="s">
        <v>664</v>
      </c>
      <c r="B597" s="27">
        <v>133</v>
      </c>
      <c r="C597" s="27">
        <v>123.6</v>
      </c>
      <c r="E597" s="27">
        <f t="shared" si="45"/>
        <v>256.60000000000002</v>
      </c>
      <c r="F597" s="27">
        <v>65</v>
      </c>
      <c r="G597" s="27">
        <v>115.4</v>
      </c>
      <c r="H597" s="27">
        <v>72.3</v>
      </c>
      <c r="I597" s="27">
        <f t="shared" si="46"/>
        <v>252.7</v>
      </c>
      <c r="J597" s="28">
        <f t="shared" si="47"/>
        <v>2.4092566520389096</v>
      </c>
      <c r="K597" s="28">
        <f t="shared" si="48"/>
        <v>2.4026052419199146</v>
      </c>
      <c r="L597" s="28">
        <f t="shared" si="49"/>
        <v>1.0760517799352751</v>
      </c>
    </row>
    <row r="598" spans="1:12">
      <c r="A598" s="33" t="s">
        <v>208</v>
      </c>
      <c r="B598" s="27">
        <v>114.8</v>
      </c>
      <c r="C598" s="27">
        <v>101.1</v>
      </c>
      <c r="E598" s="27">
        <f t="shared" si="45"/>
        <v>215.89999999999998</v>
      </c>
      <c r="F598" s="27">
        <v>55.6</v>
      </c>
      <c r="G598" s="27">
        <v>99.2</v>
      </c>
      <c r="H598" s="27">
        <v>59.9</v>
      </c>
      <c r="I598" s="27">
        <f t="shared" si="46"/>
        <v>214.70000000000002</v>
      </c>
      <c r="J598" s="28">
        <f t="shared" si="47"/>
        <v>2.3342526423342309</v>
      </c>
      <c r="K598" s="28">
        <f t="shared" si="48"/>
        <v>2.3318320444362488</v>
      </c>
      <c r="L598" s="28">
        <f t="shared" si="49"/>
        <v>1.1355093966369931</v>
      </c>
    </row>
    <row r="599" spans="1:12">
      <c r="A599" s="33" t="s">
        <v>820</v>
      </c>
      <c r="B599" s="27">
        <v>75.7</v>
      </c>
      <c r="C599" s="27">
        <v>62.6</v>
      </c>
      <c r="D599" s="27">
        <v>46</v>
      </c>
      <c r="E599" s="27">
        <f t="shared" si="45"/>
        <v>184.3</v>
      </c>
      <c r="F599" s="27">
        <v>39</v>
      </c>
      <c r="G599" s="27">
        <v>65.8</v>
      </c>
      <c r="H599" s="27">
        <v>35.9</v>
      </c>
      <c r="I599" s="27">
        <f t="shared" si="46"/>
        <v>140.69999999999999</v>
      </c>
      <c r="J599" s="28">
        <f t="shared" si="47"/>
        <v>2.2655253352190736</v>
      </c>
      <c r="K599" s="28">
        <f t="shared" si="48"/>
        <v>2.1482940974347455</v>
      </c>
      <c r="L599" s="28">
        <f t="shared" si="49"/>
        <v>1.2092651757188499</v>
      </c>
    </row>
    <row r="600" spans="1:12">
      <c r="A600" s="33" t="s">
        <v>209</v>
      </c>
      <c r="B600" s="27">
        <v>57.5</v>
      </c>
      <c r="C600" s="27">
        <v>49.3</v>
      </c>
      <c r="D600" s="27">
        <v>35.4</v>
      </c>
      <c r="E600" s="27">
        <f t="shared" si="45"/>
        <v>142.19999999999999</v>
      </c>
      <c r="F600" s="27">
        <v>32</v>
      </c>
      <c r="G600" s="27">
        <v>53.7</v>
      </c>
      <c r="H600" s="27">
        <v>29</v>
      </c>
      <c r="I600" s="27">
        <f t="shared" si="46"/>
        <v>114.7</v>
      </c>
      <c r="J600" s="28">
        <f t="shared" si="47"/>
        <v>2.1528995963937474</v>
      </c>
      <c r="K600" s="28">
        <f t="shared" si="48"/>
        <v>2.0595634179012676</v>
      </c>
      <c r="L600" s="28">
        <f t="shared" si="49"/>
        <v>1.1663286004056796</v>
      </c>
    </row>
    <row r="601" spans="1:12">
      <c r="A601" s="33" t="s">
        <v>448</v>
      </c>
      <c r="B601" s="27">
        <v>84.1</v>
      </c>
      <c r="C601" s="27">
        <v>68.900000000000006</v>
      </c>
      <c r="D601" s="27">
        <v>52.7</v>
      </c>
      <c r="E601" s="27">
        <f t="shared" si="45"/>
        <v>205.7</v>
      </c>
      <c r="F601" s="27">
        <v>43.1</v>
      </c>
      <c r="G601" s="27">
        <v>73.5</v>
      </c>
      <c r="H601" s="27">
        <v>41.4</v>
      </c>
      <c r="I601" s="27">
        <f t="shared" si="46"/>
        <v>158</v>
      </c>
      <c r="J601" s="28">
        <f t="shared" si="47"/>
        <v>2.3132342916947239</v>
      </c>
      <c r="K601" s="28">
        <f t="shared" si="48"/>
        <v>2.1986570869544226</v>
      </c>
      <c r="L601" s="28">
        <f t="shared" si="49"/>
        <v>1.220609579100145</v>
      </c>
    </row>
    <row r="602" spans="1:12">
      <c r="A602" s="33" t="s">
        <v>821</v>
      </c>
      <c r="B602" s="27">
        <v>90</v>
      </c>
      <c r="C602" s="27">
        <v>73.099999999999994</v>
      </c>
      <c r="D602" s="27">
        <v>55.5</v>
      </c>
      <c r="E602" s="27">
        <f t="shared" si="45"/>
        <v>218.6</v>
      </c>
      <c r="F602" s="27">
        <v>49</v>
      </c>
      <c r="G602" s="27">
        <v>78</v>
      </c>
      <c r="H602" s="27">
        <v>43.3</v>
      </c>
      <c r="I602" s="27">
        <f t="shared" si="46"/>
        <v>170.3</v>
      </c>
      <c r="J602" s="28">
        <f t="shared" si="47"/>
        <v>2.3396501576136841</v>
      </c>
      <c r="K602" s="28">
        <f t="shared" si="48"/>
        <v>2.2312146479626009</v>
      </c>
      <c r="L602" s="28">
        <f t="shared" si="49"/>
        <v>1.2311901504787963</v>
      </c>
    </row>
    <row r="603" spans="1:12">
      <c r="A603" s="33" t="s">
        <v>822</v>
      </c>
      <c r="B603" s="27">
        <v>91.7</v>
      </c>
      <c r="C603" s="27">
        <v>74.5</v>
      </c>
      <c r="D603" s="27">
        <v>55.6</v>
      </c>
      <c r="E603" s="27">
        <f t="shared" si="45"/>
        <v>221.79999999999998</v>
      </c>
      <c r="F603" s="27">
        <v>50.5</v>
      </c>
      <c r="G603" s="27">
        <v>79.099999999999994</v>
      </c>
      <c r="H603" s="27">
        <v>43.6</v>
      </c>
      <c r="I603" s="27">
        <f t="shared" si="46"/>
        <v>173.2</v>
      </c>
      <c r="J603" s="28">
        <f t="shared" si="47"/>
        <v>2.3459615418131414</v>
      </c>
      <c r="K603" s="28">
        <f t="shared" si="48"/>
        <v>2.2385478876813276</v>
      </c>
      <c r="L603" s="28">
        <f t="shared" si="49"/>
        <v>1.2308724832214766</v>
      </c>
    </row>
    <row r="604" spans="1:12">
      <c r="A604" s="33" t="s">
        <v>449</v>
      </c>
      <c r="B604" s="27">
        <v>85.8</v>
      </c>
      <c r="C604" s="27">
        <v>68.7</v>
      </c>
      <c r="D604" s="27">
        <v>50.9</v>
      </c>
      <c r="E604" s="27">
        <f t="shared" si="45"/>
        <v>205.4</v>
      </c>
      <c r="F604" s="27">
        <v>44.7</v>
      </c>
      <c r="G604" s="27">
        <v>71.3</v>
      </c>
      <c r="H604" s="27">
        <v>38.4</v>
      </c>
      <c r="I604" s="27">
        <f t="shared" si="46"/>
        <v>154.4</v>
      </c>
      <c r="J604" s="28">
        <f t="shared" si="47"/>
        <v>2.3126004392612596</v>
      </c>
      <c r="K604" s="28">
        <f t="shared" si="48"/>
        <v>2.1886472959997172</v>
      </c>
      <c r="L604" s="28">
        <f t="shared" si="49"/>
        <v>1.2489082969432312</v>
      </c>
    </row>
    <row r="605" spans="1:12">
      <c r="A605" s="33" t="s">
        <v>450</v>
      </c>
      <c r="B605" s="27">
        <v>85.4</v>
      </c>
      <c r="C605" s="27">
        <v>71.900000000000006</v>
      </c>
      <c r="D605" s="27">
        <v>45.1</v>
      </c>
      <c r="E605" s="27">
        <f t="shared" si="45"/>
        <v>202.4</v>
      </c>
      <c r="F605" s="27">
        <v>44.6</v>
      </c>
      <c r="G605" s="27">
        <v>74.3</v>
      </c>
      <c r="H605" s="27">
        <v>38.200000000000003</v>
      </c>
      <c r="I605" s="27">
        <f t="shared" si="46"/>
        <v>157.10000000000002</v>
      </c>
      <c r="J605" s="28">
        <f t="shared" si="47"/>
        <v>2.3062105081677613</v>
      </c>
      <c r="K605" s="28">
        <f t="shared" si="48"/>
        <v>2.1961761850399735</v>
      </c>
      <c r="L605" s="28">
        <f t="shared" si="49"/>
        <v>1.187760778859527</v>
      </c>
    </row>
    <row r="606" spans="1:12">
      <c r="A606" s="33" t="s">
        <v>451</v>
      </c>
      <c r="B606" s="27">
        <v>70.099999999999994</v>
      </c>
      <c r="C606" s="27">
        <v>58</v>
      </c>
      <c r="D606" s="27">
        <v>45.6</v>
      </c>
      <c r="E606" s="27">
        <f t="shared" ref="E606:E669" si="50">SUM(B606:D606)</f>
        <v>173.7</v>
      </c>
      <c r="F606" s="27">
        <v>42.1</v>
      </c>
      <c r="G606" s="27">
        <v>66.2</v>
      </c>
      <c r="H606" s="27">
        <v>38.700000000000003</v>
      </c>
      <c r="I606" s="27">
        <f t="shared" ref="I606:I669" si="51">SUM(F606:H606)</f>
        <v>147</v>
      </c>
      <c r="J606" s="28">
        <f t="shared" ref="J606:J669" si="52">LOG10(E606)</f>
        <v>2.2397998184470986</v>
      </c>
      <c r="K606" s="28">
        <f t="shared" ref="K606:K669" si="53">LOG10(I606)</f>
        <v>2.167317334748176</v>
      </c>
      <c r="L606" s="28">
        <f t="shared" si="49"/>
        <v>1.2086206896551723</v>
      </c>
    </row>
    <row r="607" spans="1:12">
      <c r="A607" s="33" t="s">
        <v>607</v>
      </c>
      <c r="B607" s="27">
        <v>99.7</v>
      </c>
      <c r="C607" s="27">
        <v>85</v>
      </c>
      <c r="D607" s="27">
        <v>56.4</v>
      </c>
      <c r="E607" s="27">
        <f t="shared" si="50"/>
        <v>241.1</v>
      </c>
      <c r="F607" s="27">
        <v>56.6</v>
      </c>
      <c r="G607" s="27">
        <v>92.7</v>
      </c>
      <c r="H607" s="27">
        <v>48.3</v>
      </c>
      <c r="I607" s="27">
        <f t="shared" si="51"/>
        <v>197.60000000000002</v>
      </c>
      <c r="J607" s="28">
        <f t="shared" si="52"/>
        <v>2.3821972103774538</v>
      </c>
      <c r="K607" s="28">
        <f t="shared" si="53"/>
        <v>2.2957869402516096</v>
      </c>
      <c r="L607" s="28">
        <f t="shared" si="49"/>
        <v>1.1729411764705884</v>
      </c>
    </row>
    <row r="608" spans="1:12">
      <c r="A608" s="33" t="s">
        <v>600</v>
      </c>
      <c r="B608" s="27">
        <v>74.3</v>
      </c>
      <c r="C608" s="27">
        <v>66.400000000000006</v>
      </c>
      <c r="E608" s="27">
        <f t="shared" si="50"/>
        <v>140.69999999999999</v>
      </c>
      <c r="F608" s="27">
        <v>41.7</v>
      </c>
      <c r="G608" s="27">
        <v>66.7</v>
      </c>
      <c r="H608" s="27">
        <v>35.1</v>
      </c>
      <c r="I608" s="27">
        <f t="shared" si="51"/>
        <v>143.5</v>
      </c>
      <c r="J608" s="28">
        <f t="shared" si="52"/>
        <v>2.1482940974347455</v>
      </c>
      <c r="K608" s="28">
        <f t="shared" si="53"/>
        <v>2.1568519010700111</v>
      </c>
      <c r="L608" s="28">
        <f t="shared" si="49"/>
        <v>1.1189759036144578</v>
      </c>
    </row>
    <row r="609" spans="1:12">
      <c r="A609" s="33" t="s">
        <v>452</v>
      </c>
      <c r="B609" s="27">
        <v>69.599999999999994</v>
      </c>
      <c r="C609" s="27">
        <v>58.4</v>
      </c>
      <c r="D609" s="27">
        <v>41.4</v>
      </c>
      <c r="E609" s="27">
        <f t="shared" si="50"/>
        <v>169.4</v>
      </c>
      <c r="F609" s="27">
        <v>42.1</v>
      </c>
      <c r="G609" s="27">
        <v>62.6</v>
      </c>
      <c r="H609" s="27">
        <v>33.4</v>
      </c>
      <c r="I609" s="27">
        <f t="shared" si="51"/>
        <v>138.1</v>
      </c>
      <c r="J609" s="28">
        <f t="shared" si="52"/>
        <v>2.228913405994688</v>
      </c>
      <c r="K609" s="28">
        <f t="shared" si="53"/>
        <v>2.1401936785786311</v>
      </c>
      <c r="L609" s="28">
        <f t="shared" si="49"/>
        <v>1.1917808219178081</v>
      </c>
    </row>
    <row r="610" spans="1:12">
      <c r="A610" s="33" t="s">
        <v>453</v>
      </c>
      <c r="B610" s="27">
        <v>92.8</v>
      </c>
      <c r="C610" s="27">
        <v>84.1</v>
      </c>
      <c r="E610" s="27">
        <f t="shared" si="50"/>
        <v>176.89999999999998</v>
      </c>
      <c r="F610" s="27">
        <v>49.4</v>
      </c>
      <c r="G610" s="27">
        <v>80.400000000000006</v>
      </c>
      <c r="H610" s="27">
        <v>42.5</v>
      </c>
      <c r="I610" s="27">
        <f t="shared" si="51"/>
        <v>172.3</v>
      </c>
      <c r="J610" s="28">
        <f t="shared" si="52"/>
        <v>2.2477278329097232</v>
      </c>
      <c r="K610" s="28">
        <f t="shared" si="53"/>
        <v>2.2362852774480286</v>
      </c>
      <c r="L610" s="28">
        <f t="shared" ref="L610:L673" si="54">B610/C610</f>
        <v>1.103448275862069</v>
      </c>
    </row>
    <row r="611" spans="1:12">
      <c r="A611" s="33" t="s">
        <v>784</v>
      </c>
      <c r="B611" s="27">
        <v>108.7</v>
      </c>
      <c r="C611" s="27">
        <v>94.5</v>
      </c>
      <c r="E611" s="27">
        <f t="shared" si="50"/>
        <v>203.2</v>
      </c>
      <c r="F611" s="27">
        <v>61</v>
      </c>
      <c r="G611" s="27">
        <v>100.4</v>
      </c>
      <c r="H611" s="27">
        <v>51.2</v>
      </c>
      <c r="I611" s="27">
        <f t="shared" si="51"/>
        <v>212.60000000000002</v>
      </c>
      <c r="J611" s="28">
        <f t="shared" si="52"/>
        <v>2.3079237036118818</v>
      </c>
      <c r="K611" s="28">
        <f t="shared" si="53"/>
        <v>2.327563260187278</v>
      </c>
      <c r="L611" s="28">
        <f t="shared" si="54"/>
        <v>1.1502645502645503</v>
      </c>
    </row>
    <row r="612" spans="1:12">
      <c r="A612" s="33" t="s">
        <v>661</v>
      </c>
      <c r="B612" s="27">
        <v>86.5</v>
      </c>
      <c r="C612" s="27">
        <v>75.900000000000006</v>
      </c>
      <c r="E612" s="27">
        <f t="shared" si="50"/>
        <v>162.4</v>
      </c>
      <c r="F612" s="27">
        <v>46.4</v>
      </c>
      <c r="G612" s="27">
        <v>76.2</v>
      </c>
      <c r="H612" s="27">
        <v>38.799999999999997</v>
      </c>
      <c r="I612" s="27">
        <f t="shared" si="51"/>
        <v>161.39999999999998</v>
      </c>
      <c r="J612" s="28">
        <f t="shared" si="52"/>
        <v>2.2105860249051563</v>
      </c>
      <c r="K612" s="28">
        <f t="shared" si="53"/>
        <v>2.2079035303860515</v>
      </c>
      <c r="L612" s="28">
        <f t="shared" si="54"/>
        <v>1.13965744400527</v>
      </c>
    </row>
    <row r="613" spans="1:12">
      <c r="A613" s="33" t="s">
        <v>454</v>
      </c>
      <c r="B613" s="27">
        <v>70.3</v>
      </c>
      <c r="C613" s="27">
        <v>55.4</v>
      </c>
      <c r="D613" s="27">
        <v>39.4</v>
      </c>
      <c r="E613" s="27">
        <f t="shared" si="50"/>
        <v>165.1</v>
      </c>
      <c r="F613" s="27">
        <v>39.9</v>
      </c>
      <c r="G613" s="27">
        <v>61.9</v>
      </c>
      <c r="H613" s="27">
        <v>31.7</v>
      </c>
      <c r="I613" s="27">
        <f t="shared" si="51"/>
        <v>133.5</v>
      </c>
      <c r="J613" s="28">
        <f t="shared" si="52"/>
        <v>2.2177470732627937</v>
      </c>
      <c r="K613" s="28">
        <f t="shared" si="53"/>
        <v>2.1254812657005941</v>
      </c>
      <c r="L613" s="28">
        <f t="shared" si="54"/>
        <v>1.2689530685920578</v>
      </c>
    </row>
    <row r="614" spans="1:12">
      <c r="A614" s="33" t="s">
        <v>609</v>
      </c>
      <c r="B614" s="27">
        <v>93.3</v>
      </c>
      <c r="C614" s="27">
        <v>74.900000000000006</v>
      </c>
      <c r="D614" s="27">
        <v>54.7</v>
      </c>
      <c r="E614" s="27">
        <f t="shared" si="50"/>
        <v>222.89999999999998</v>
      </c>
      <c r="F614" s="27">
        <v>50.3</v>
      </c>
      <c r="G614" s="27">
        <v>85.8</v>
      </c>
      <c r="H614" s="27">
        <v>48.4</v>
      </c>
      <c r="I614" s="27">
        <f t="shared" si="51"/>
        <v>184.5</v>
      </c>
      <c r="J614" s="28">
        <f t="shared" si="52"/>
        <v>2.3481100684802376</v>
      </c>
      <c r="K614" s="28">
        <f t="shared" si="53"/>
        <v>2.265996370495079</v>
      </c>
      <c r="L614" s="28">
        <f t="shared" si="54"/>
        <v>1.2456608811748997</v>
      </c>
    </row>
    <row r="615" spans="1:12">
      <c r="A615" s="33" t="s">
        <v>780</v>
      </c>
      <c r="B615" s="27">
        <v>88.7</v>
      </c>
      <c r="C615" s="27">
        <v>69.3</v>
      </c>
      <c r="D615" s="27">
        <v>50.4</v>
      </c>
      <c r="E615" s="27">
        <f t="shared" si="50"/>
        <v>208.4</v>
      </c>
      <c r="F615" s="27">
        <v>47.1</v>
      </c>
      <c r="G615" s="27">
        <v>82</v>
      </c>
      <c r="H615" s="27">
        <v>45.6</v>
      </c>
      <c r="I615" s="27">
        <f t="shared" si="51"/>
        <v>174.7</v>
      </c>
      <c r="J615" s="28">
        <f t="shared" si="52"/>
        <v>2.3188977146274867</v>
      </c>
      <c r="K615" s="28">
        <f t="shared" si="53"/>
        <v>2.2422929049829308</v>
      </c>
      <c r="L615" s="28">
        <f t="shared" si="54"/>
        <v>1.2799422799422799</v>
      </c>
    </row>
    <row r="616" spans="1:12">
      <c r="A616" s="33" t="s">
        <v>790</v>
      </c>
      <c r="B616" s="27">
        <v>279</v>
      </c>
      <c r="C616" s="27">
        <v>332</v>
      </c>
      <c r="E616" s="27">
        <f t="shared" si="50"/>
        <v>611</v>
      </c>
      <c r="F616" s="27">
        <v>141</v>
      </c>
      <c r="G616" s="27">
        <v>234</v>
      </c>
      <c r="H616" s="27">
        <v>127</v>
      </c>
      <c r="I616" s="27">
        <f t="shared" si="51"/>
        <v>502</v>
      </c>
      <c r="J616" s="28">
        <f t="shared" si="52"/>
        <v>2.786041210242554</v>
      </c>
      <c r="K616" s="28">
        <f t="shared" si="53"/>
        <v>2.7007037171450192</v>
      </c>
      <c r="L616" s="28">
        <f t="shared" si="54"/>
        <v>0.84036144578313254</v>
      </c>
    </row>
    <row r="617" spans="1:12">
      <c r="A617" s="33" t="s">
        <v>788</v>
      </c>
      <c r="B617" s="27">
        <v>251</v>
      </c>
      <c r="C617" s="27">
        <v>296</v>
      </c>
      <c r="D617" s="27">
        <v>129.69999999999999</v>
      </c>
      <c r="E617" s="27">
        <f t="shared" si="50"/>
        <v>676.7</v>
      </c>
      <c r="F617" s="27">
        <v>121.8</v>
      </c>
      <c r="G617" s="27">
        <v>196</v>
      </c>
      <c r="H617" s="27">
        <v>106.8</v>
      </c>
      <c r="I617" s="27">
        <f t="shared" si="51"/>
        <v>424.6</v>
      </c>
      <c r="J617" s="28">
        <f t="shared" si="52"/>
        <v>2.8303961764834691</v>
      </c>
      <c r="K617" s="28">
        <f t="shared" si="53"/>
        <v>2.62797998982998</v>
      </c>
      <c r="L617" s="28">
        <f t="shared" si="54"/>
        <v>0.84797297297297303</v>
      </c>
    </row>
    <row r="618" spans="1:12">
      <c r="A618" s="33" t="s">
        <v>792</v>
      </c>
      <c r="B618" s="27">
        <v>150</v>
      </c>
      <c r="C618" s="27">
        <v>190</v>
      </c>
      <c r="D618" s="27">
        <v>93</v>
      </c>
      <c r="E618" s="27">
        <f t="shared" si="50"/>
        <v>433</v>
      </c>
      <c r="F618" s="27">
        <v>79.599999999999994</v>
      </c>
      <c r="G618" s="27">
        <v>126.7</v>
      </c>
      <c r="H618" s="27">
        <v>56.5</v>
      </c>
      <c r="I618" s="27">
        <f t="shared" si="51"/>
        <v>262.8</v>
      </c>
      <c r="J618" s="28">
        <f t="shared" si="52"/>
        <v>2.6364878963533656</v>
      </c>
      <c r="K618" s="28">
        <f t="shared" si="53"/>
        <v>2.4196253608877432</v>
      </c>
      <c r="L618" s="28">
        <f t="shared" si="54"/>
        <v>0.78947368421052633</v>
      </c>
    </row>
    <row r="619" spans="1:12">
      <c r="A619" s="33" t="s">
        <v>455</v>
      </c>
      <c r="B619" s="27">
        <v>73.599999999999994</v>
      </c>
      <c r="C619" s="27">
        <v>84.1</v>
      </c>
      <c r="D619" s="27">
        <v>42</v>
      </c>
      <c r="E619" s="27">
        <f t="shared" si="50"/>
        <v>199.7</v>
      </c>
      <c r="F619" s="27">
        <v>47.1</v>
      </c>
      <c r="G619" s="27">
        <v>62</v>
      </c>
      <c r="H619" s="27">
        <v>33.4</v>
      </c>
      <c r="I619" s="27">
        <f t="shared" si="51"/>
        <v>142.5</v>
      </c>
      <c r="J619" s="28">
        <f t="shared" si="52"/>
        <v>2.3003780648707024</v>
      </c>
      <c r="K619" s="28">
        <f t="shared" si="53"/>
        <v>2.153814864344529</v>
      </c>
      <c r="L619" s="28">
        <f t="shared" si="54"/>
        <v>0.87514863258026154</v>
      </c>
    </row>
    <row r="620" spans="1:12">
      <c r="A620" s="33" t="s">
        <v>851</v>
      </c>
      <c r="B620" s="27">
        <v>144.9</v>
      </c>
      <c r="C620" s="27">
        <v>167.3</v>
      </c>
      <c r="D620" s="27">
        <v>76.900000000000006</v>
      </c>
      <c r="E620" s="27">
        <f t="shared" si="50"/>
        <v>389.1</v>
      </c>
      <c r="F620" s="27">
        <v>69.599999999999994</v>
      </c>
      <c r="G620" s="27">
        <v>117.1</v>
      </c>
      <c r="H620" s="27">
        <v>79.3</v>
      </c>
      <c r="I620" s="27">
        <f t="shared" si="51"/>
        <v>266</v>
      </c>
      <c r="J620" s="28">
        <f t="shared" si="52"/>
        <v>2.5900612308037427</v>
      </c>
      <c r="K620" s="28">
        <f t="shared" si="53"/>
        <v>2.424881636631067</v>
      </c>
      <c r="L620" s="28">
        <f t="shared" si="54"/>
        <v>0.86610878661087864</v>
      </c>
    </row>
    <row r="621" spans="1:12">
      <c r="A621" s="33" t="s">
        <v>846</v>
      </c>
      <c r="B621" s="27">
        <v>260</v>
      </c>
      <c r="C621" s="27">
        <v>315</v>
      </c>
      <c r="D621" s="27">
        <v>133.69999999999999</v>
      </c>
      <c r="E621" s="27">
        <f t="shared" si="50"/>
        <v>708.7</v>
      </c>
      <c r="F621" s="27">
        <v>127.3</v>
      </c>
      <c r="G621" s="27">
        <v>185</v>
      </c>
      <c r="H621" s="27">
        <v>106</v>
      </c>
      <c r="I621" s="27">
        <f t="shared" si="51"/>
        <v>418.3</v>
      </c>
      <c r="J621" s="28">
        <f t="shared" si="52"/>
        <v>2.8504624327615167</v>
      </c>
      <c r="K621" s="28">
        <f t="shared" si="53"/>
        <v>2.6214878645806303</v>
      </c>
      <c r="L621" s="28">
        <f t="shared" si="54"/>
        <v>0.82539682539682535</v>
      </c>
    </row>
    <row r="622" spans="1:12">
      <c r="A622" s="33" t="s">
        <v>852</v>
      </c>
      <c r="B622" s="27">
        <v>109.9</v>
      </c>
      <c r="C622" s="27">
        <v>122.1</v>
      </c>
      <c r="D622" s="27">
        <v>61.5</v>
      </c>
      <c r="E622" s="27">
        <f t="shared" si="50"/>
        <v>293.5</v>
      </c>
      <c r="F622" s="27">
        <v>57.7</v>
      </c>
      <c r="G622" s="27">
        <v>89.5</v>
      </c>
      <c r="H622" s="27">
        <v>53.5</v>
      </c>
      <c r="I622" s="27">
        <f t="shared" si="51"/>
        <v>200.7</v>
      </c>
      <c r="J622" s="28">
        <f t="shared" si="52"/>
        <v>2.4676081055836332</v>
      </c>
      <c r="K622" s="28">
        <f t="shared" si="53"/>
        <v>2.3025473724874854</v>
      </c>
      <c r="L622" s="28">
        <f t="shared" si="54"/>
        <v>0.90008190008190014</v>
      </c>
    </row>
    <row r="623" spans="1:12">
      <c r="A623" s="33" t="s">
        <v>456</v>
      </c>
      <c r="B623" s="27">
        <v>118.2</v>
      </c>
      <c r="C623" s="27">
        <v>134.9</v>
      </c>
      <c r="D623" s="27">
        <v>66.5</v>
      </c>
      <c r="E623" s="27">
        <f t="shared" si="50"/>
        <v>319.60000000000002</v>
      </c>
      <c r="F623" s="27">
        <v>64.099999999999994</v>
      </c>
      <c r="G623" s="27">
        <v>85.6</v>
      </c>
      <c r="H623" s="27">
        <v>55.7</v>
      </c>
      <c r="I623" s="27">
        <f t="shared" si="51"/>
        <v>205.39999999999998</v>
      </c>
      <c r="J623" s="28">
        <f t="shared" si="52"/>
        <v>2.5046067706419537</v>
      </c>
      <c r="K623" s="28">
        <f t="shared" si="53"/>
        <v>2.3126004392612591</v>
      </c>
      <c r="L623" s="28">
        <f t="shared" si="54"/>
        <v>0.87620459599703482</v>
      </c>
    </row>
    <row r="624" spans="1:12">
      <c r="A624" s="33" t="s">
        <v>457</v>
      </c>
      <c r="B624" s="27">
        <v>123</v>
      </c>
      <c r="C624" s="27">
        <v>142.80000000000001</v>
      </c>
      <c r="D624" s="27">
        <v>72.599999999999994</v>
      </c>
      <c r="E624" s="27">
        <f t="shared" si="50"/>
        <v>338.4</v>
      </c>
      <c r="F624" s="27">
        <v>69.2</v>
      </c>
      <c r="G624" s="27">
        <v>86.3</v>
      </c>
      <c r="H624" s="27">
        <v>55.8</v>
      </c>
      <c r="I624" s="27">
        <f t="shared" si="51"/>
        <v>211.3</v>
      </c>
      <c r="J624" s="28">
        <f t="shared" si="52"/>
        <v>2.529430354366986</v>
      </c>
      <c r="K624" s="28">
        <f t="shared" si="53"/>
        <v>2.3248994970523134</v>
      </c>
      <c r="L624" s="28">
        <f t="shared" si="54"/>
        <v>0.86134453781512599</v>
      </c>
    </row>
    <row r="625" spans="1:12">
      <c r="A625" s="33" t="s">
        <v>458</v>
      </c>
      <c r="B625" s="27">
        <v>50.8</v>
      </c>
      <c r="C625" s="27">
        <v>59.7</v>
      </c>
      <c r="D625" s="27">
        <v>31.6</v>
      </c>
      <c r="E625" s="27">
        <f t="shared" si="50"/>
        <v>142.1</v>
      </c>
      <c r="F625" s="27">
        <v>44.5</v>
      </c>
      <c r="G625" s="27">
        <v>59</v>
      </c>
      <c r="H625" s="27">
        <v>52.5</v>
      </c>
      <c r="I625" s="27">
        <f t="shared" si="51"/>
        <v>156</v>
      </c>
      <c r="J625" s="28">
        <f t="shared" si="52"/>
        <v>2.1525940779274699</v>
      </c>
      <c r="K625" s="28">
        <f t="shared" si="53"/>
        <v>2.1931245983544616</v>
      </c>
      <c r="L625" s="28">
        <f t="shared" si="54"/>
        <v>0.85092127303182574</v>
      </c>
    </row>
    <row r="626" spans="1:12">
      <c r="A626" s="33" t="s">
        <v>459</v>
      </c>
      <c r="B626" s="27">
        <v>104.2</v>
      </c>
      <c r="C626" s="27">
        <v>123</v>
      </c>
      <c r="D626" s="27">
        <v>61.9</v>
      </c>
      <c r="E626" s="27">
        <f t="shared" si="50"/>
        <v>289.09999999999997</v>
      </c>
      <c r="F626" s="27">
        <v>76.099999999999994</v>
      </c>
      <c r="G626" s="27">
        <v>102.4</v>
      </c>
      <c r="H626" s="27">
        <v>76.7</v>
      </c>
      <c r="I626" s="27">
        <f t="shared" si="51"/>
        <v>255.2</v>
      </c>
      <c r="J626" s="28">
        <f t="shared" si="52"/>
        <v>2.4610480916706576</v>
      </c>
      <c r="K626" s="28">
        <f t="shared" si="53"/>
        <v>2.4068806700491248</v>
      </c>
      <c r="L626" s="28">
        <f t="shared" si="54"/>
        <v>0.84715447154471546</v>
      </c>
    </row>
    <row r="627" spans="1:12">
      <c r="A627" s="33" t="s">
        <v>838</v>
      </c>
      <c r="B627" s="27">
        <v>113</v>
      </c>
      <c r="C627" s="27">
        <v>128</v>
      </c>
      <c r="E627" s="27">
        <f t="shared" si="50"/>
        <v>241</v>
      </c>
      <c r="F627" s="27">
        <v>82.7</v>
      </c>
      <c r="G627" s="27">
        <v>113</v>
      </c>
      <c r="I627" s="27">
        <f t="shared" si="51"/>
        <v>195.7</v>
      </c>
      <c r="J627" s="28">
        <f t="shared" si="52"/>
        <v>2.3820170425748683</v>
      </c>
      <c r="K627" s="28">
        <f t="shared" si="53"/>
        <v>2.2915908256580013</v>
      </c>
      <c r="L627" s="28">
        <f t="shared" si="54"/>
        <v>0.8828125</v>
      </c>
    </row>
    <row r="628" spans="1:12">
      <c r="A628" s="33" t="s">
        <v>460</v>
      </c>
      <c r="B628" s="27">
        <v>110.1</v>
      </c>
      <c r="C628" s="27">
        <v>128.5</v>
      </c>
      <c r="D628" s="27">
        <v>66.3</v>
      </c>
      <c r="E628" s="27">
        <f t="shared" si="50"/>
        <v>304.89999999999998</v>
      </c>
      <c r="F628" s="27">
        <v>77.5</v>
      </c>
      <c r="G628" s="27">
        <v>97.2</v>
      </c>
      <c r="H628" s="27">
        <v>68</v>
      </c>
      <c r="I628" s="27">
        <f t="shared" si="51"/>
        <v>242.7</v>
      </c>
      <c r="J628" s="28">
        <f t="shared" si="52"/>
        <v>2.4841574243653808</v>
      </c>
      <c r="K628" s="28">
        <f t="shared" si="53"/>
        <v>2.3850697763319348</v>
      </c>
      <c r="L628" s="28">
        <f t="shared" si="54"/>
        <v>0.85680933852140073</v>
      </c>
    </row>
    <row r="629" spans="1:12">
      <c r="A629" s="33" t="s">
        <v>461</v>
      </c>
      <c r="B629" s="27">
        <v>221</v>
      </c>
      <c r="C629" s="27">
        <v>251</v>
      </c>
      <c r="E629" s="27">
        <f t="shared" si="50"/>
        <v>472</v>
      </c>
      <c r="F629" s="27">
        <v>115</v>
      </c>
      <c r="G629" s="27">
        <v>161</v>
      </c>
      <c r="H629" s="27">
        <v>94</v>
      </c>
      <c r="I629" s="27">
        <f t="shared" si="51"/>
        <v>370</v>
      </c>
      <c r="J629" s="28">
        <f t="shared" si="52"/>
        <v>2.673941998634088</v>
      </c>
      <c r="K629" s="28">
        <f t="shared" si="53"/>
        <v>2.568201724066995</v>
      </c>
      <c r="L629" s="28">
        <f t="shared" si="54"/>
        <v>0.88047808764940239</v>
      </c>
    </row>
    <row r="630" spans="1:12">
      <c r="A630" s="33" t="s">
        <v>842</v>
      </c>
      <c r="B630" s="27">
        <v>92.1</v>
      </c>
      <c r="C630" s="27">
        <v>106.5</v>
      </c>
      <c r="D630" s="27">
        <v>56.8</v>
      </c>
      <c r="E630" s="27">
        <f t="shared" si="50"/>
        <v>255.39999999999998</v>
      </c>
      <c r="F630" s="27">
        <v>71.400000000000006</v>
      </c>
      <c r="G630" s="27">
        <v>97.8</v>
      </c>
      <c r="H630" s="27">
        <v>74.8</v>
      </c>
      <c r="I630" s="27">
        <f t="shared" si="51"/>
        <v>244</v>
      </c>
      <c r="J630" s="28">
        <f t="shared" si="52"/>
        <v>2.4072208929273966</v>
      </c>
      <c r="K630" s="28">
        <f t="shared" si="53"/>
        <v>2.3873898263387292</v>
      </c>
      <c r="L630" s="28">
        <f t="shared" si="54"/>
        <v>0.86478873239436616</v>
      </c>
    </row>
    <row r="631" spans="1:12">
      <c r="A631" s="33" t="s">
        <v>462</v>
      </c>
      <c r="B631" s="27">
        <v>101.4</v>
      </c>
      <c r="C631" s="27">
        <v>119.3</v>
      </c>
      <c r="D631" s="27">
        <v>60.9</v>
      </c>
      <c r="E631" s="27">
        <f t="shared" si="50"/>
        <v>281.59999999999997</v>
      </c>
      <c r="F631" s="27">
        <v>68.900000000000006</v>
      </c>
      <c r="G631" s="27">
        <v>103.9</v>
      </c>
      <c r="H631" s="27">
        <v>84.1</v>
      </c>
      <c r="I631" s="27">
        <f t="shared" si="51"/>
        <v>256.89999999999998</v>
      </c>
      <c r="J631" s="28">
        <f t="shared" si="52"/>
        <v>2.4496326504700745</v>
      </c>
      <c r="K631" s="28">
        <f t="shared" si="53"/>
        <v>2.4097641042663462</v>
      </c>
      <c r="L631" s="28">
        <f t="shared" si="54"/>
        <v>0.8499580888516346</v>
      </c>
    </row>
    <row r="632" spans="1:12">
      <c r="A632" s="33" t="s">
        <v>837</v>
      </c>
      <c r="B632" s="27">
        <v>177</v>
      </c>
      <c r="C632" s="27">
        <v>205</v>
      </c>
      <c r="D632" s="27">
        <v>95.1</v>
      </c>
      <c r="E632" s="27">
        <f t="shared" si="50"/>
        <v>477.1</v>
      </c>
      <c r="F632" s="27">
        <v>116.7</v>
      </c>
      <c r="G632" s="27">
        <v>158</v>
      </c>
      <c r="H632" s="27">
        <v>101.5</v>
      </c>
      <c r="I632" s="27">
        <f t="shared" si="51"/>
        <v>376.2</v>
      </c>
      <c r="J632" s="28">
        <f t="shared" si="52"/>
        <v>2.6786094165589263</v>
      </c>
      <c r="K632" s="28">
        <f t="shared" si="53"/>
        <v>2.5754187912143602</v>
      </c>
      <c r="L632" s="28">
        <f t="shared" si="54"/>
        <v>0.86341463414634145</v>
      </c>
    </row>
    <row r="633" spans="1:12">
      <c r="A633" s="33" t="s">
        <v>791</v>
      </c>
      <c r="B633" s="27">
        <v>185</v>
      </c>
      <c r="C633" s="27">
        <v>195</v>
      </c>
      <c r="E633" s="27">
        <f t="shared" si="50"/>
        <v>380</v>
      </c>
      <c r="F633" s="27">
        <v>106</v>
      </c>
      <c r="G633" s="27">
        <v>288</v>
      </c>
      <c r="H633" s="27">
        <v>281</v>
      </c>
      <c r="I633" s="27">
        <f t="shared" si="51"/>
        <v>675</v>
      </c>
      <c r="J633" s="28">
        <f t="shared" si="52"/>
        <v>2.5797835966168101</v>
      </c>
      <c r="K633" s="28">
        <f t="shared" si="53"/>
        <v>2.8293037728310249</v>
      </c>
      <c r="L633" s="28">
        <f t="shared" si="54"/>
        <v>0.94871794871794868</v>
      </c>
    </row>
    <row r="634" spans="1:12">
      <c r="A634" s="33" t="s">
        <v>794</v>
      </c>
      <c r="B634" s="27">
        <v>44.6</v>
      </c>
      <c r="C634" s="27">
        <v>49.4</v>
      </c>
      <c r="D634" s="27">
        <v>28.2</v>
      </c>
      <c r="E634" s="27">
        <f t="shared" si="50"/>
        <v>122.2</v>
      </c>
      <c r="F634" s="27">
        <v>37.200000000000003</v>
      </c>
      <c r="G634" s="27">
        <v>50.6</v>
      </c>
      <c r="H634" s="27">
        <v>36.200000000000003</v>
      </c>
      <c r="I634" s="27">
        <f t="shared" si="51"/>
        <v>124.00000000000001</v>
      </c>
      <c r="J634" s="28">
        <f t="shared" si="52"/>
        <v>2.0870712059065353</v>
      </c>
      <c r="K634" s="28">
        <f t="shared" si="53"/>
        <v>2.0934216851622351</v>
      </c>
      <c r="L634" s="28">
        <f t="shared" si="54"/>
        <v>0.90283400809716607</v>
      </c>
    </row>
    <row r="635" spans="1:12">
      <c r="A635" s="33" t="s">
        <v>463</v>
      </c>
      <c r="B635" s="27">
        <v>53.6</v>
      </c>
      <c r="C635" s="27">
        <v>61.5</v>
      </c>
      <c r="D635" s="27">
        <v>34.799999999999997</v>
      </c>
      <c r="E635" s="27">
        <f t="shared" si="50"/>
        <v>149.89999999999998</v>
      </c>
      <c r="F635" s="27">
        <v>44.7</v>
      </c>
      <c r="G635" s="27">
        <v>58.4</v>
      </c>
      <c r="H635" s="27">
        <v>39.700000000000003</v>
      </c>
      <c r="I635" s="27">
        <f t="shared" si="51"/>
        <v>142.80000000000001</v>
      </c>
      <c r="J635" s="28">
        <f t="shared" si="52"/>
        <v>2.1758016328482794</v>
      </c>
      <c r="K635" s="28">
        <f t="shared" si="53"/>
        <v>2.1547282074401557</v>
      </c>
      <c r="L635" s="28">
        <f t="shared" si="54"/>
        <v>0.87154471544715451</v>
      </c>
    </row>
    <row r="636" spans="1:12">
      <c r="A636" s="33" t="s">
        <v>464</v>
      </c>
      <c r="B636" s="27">
        <v>52.3</v>
      </c>
      <c r="C636" s="27">
        <v>59</v>
      </c>
      <c r="D636" s="27">
        <v>33.5</v>
      </c>
      <c r="E636" s="27">
        <f t="shared" si="50"/>
        <v>144.80000000000001</v>
      </c>
      <c r="F636" s="27">
        <v>38.299999999999997</v>
      </c>
      <c r="G636" s="27">
        <v>50.1</v>
      </c>
      <c r="H636" s="27">
        <v>29.1</v>
      </c>
      <c r="I636" s="27">
        <f t="shared" si="51"/>
        <v>117.5</v>
      </c>
      <c r="J636" s="28">
        <f t="shared" si="52"/>
        <v>2.1607685618611283</v>
      </c>
      <c r="K636" s="28">
        <f t="shared" si="53"/>
        <v>2.070037866607755</v>
      </c>
      <c r="L636" s="28">
        <f t="shared" si="54"/>
        <v>0.8864406779661016</v>
      </c>
    </row>
    <row r="637" spans="1:12">
      <c r="A637" s="33" t="s">
        <v>636</v>
      </c>
      <c r="B637" s="27">
        <v>45.3</v>
      </c>
      <c r="C637" s="27">
        <v>51.1</v>
      </c>
      <c r="D637" s="27">
        <v>31.3</v>
      </c>
      <c r="E637" s="27">
        <f t="shared" si="50"/>
        <v>127.7</v>
      </c>
      <c r="F637" s="27">
        <v>43.1</v>
      </c>
      <c r="G637" s="27">
        <v>53.6</v>
      </c>
      <c r="H637" s="27">
        <v>35.799999999999997</v>
      </c>
      <c r="I637" s="27">
        <f t="shared" si="51"/>
        <v>132.5</v>
      </c>
      <c r="J637" s="28">
        <f t="shared" si="52"/>
        <v>2.1061908972634154</v>
      </c>
      <c r="K637" s="28">
        <f t="shared" si="53"/>
        <v>2.1222158782728267</v>
      </c>
      <c r="L637" s="28">
        <f t="shared" si="54"/>
        <v>0.88649706457925626</v>
      </c>
    </row>
    <row r="638" spans="1:12">
      <c r="A638" s="33" t="s">
        <v>637</v>
      </c>
      <c r="B638" s="27">
        <v>54.2</v>
      </c>
      <c r="C638" s="27">
        <v>60</v>
      </c>
      <c r="D638" s="27">
        <v>36.799999999999997</v>
      </c>
      <c r="E638" s="27">
        <f t="shared" si="50"/>
        <v>151</v>
      </c>
      <c r="F638" s="27">
        <v>43.4</v>
      </c>
      <c r="G638" s="27">
        <v>54.6</v>
      </c>
      <c r="H638" s="27">
        <v>33.200000000000003</v>
      </c>
      <c r="I638" s="27">
        <f t="shared" si="51"/>
        <v>131.19999999999999</v>
      </c>
      <c r="J638" s="28">
        <f t="shared" si="52"/>
        <v>2.1789769472931693</v>
      </c>
      <c r="K638" s="28">
        <f t="shared" si="53"/>
        <v>2.1179338350396413</v>
      </c>
      <c r="L638" s="28">
        <f t="shared" si="54"/>
        <v>0.90333333333333343</v>
      </c>
    </row>
    <row r="639" spans="1:12">
      <c r="A639" s="33" t="s">
        <v>638</v>
      </c>
      <c r="B639" s="27">
        <v>87.5</v>
      </c>
      <c r="C639" s="27">
        <v>101.7</v>
      </c>
      <c r="D639" s="27">
        <v>60.5</v>
      </c>
      <c r="E639" s="27">
        <f t="shared" si="50"/>
        <v>249.7</v>
      </c>
      <c r="F639" s="27">
        <v>70.400000000000006</v>
      </c>
      <c r="G639" s="27">
        <v>87.8</v>
      </c>
      <c r="H639" s="27">
        <v>51.9</v>
      </c>
      <c r="I639" s="27">
        <f t="shared" si="51"/>
        <v>210.1</v>
      </c>
      <c r="J639" s="28">
        <f t="shared" si="52"/>
        <v>2.3974185423513479</v>
      </c>
      <c r="K639" s="28">
        <f t="shared" si="53"/>
        <v>2.3224260524059526</v>
      </c>
      <c r="L639" s="28">
        <f t="shared" si="54"/>
        <v>0.86037364798426741</v>
      </c>
    </row>
    <row r="640" spans="1:12">
      <c r="A640" s="33" t="s">
        <v>639</v>
      </c>
      <c r="B640" s="27">
        <v>83.2</v>
      </c>
      <c r="C640" s="27">
        <v>77.599999999999994</v>
      </c>
      <c r="E640" s="27">
        <f t="shared" si="50"/>
        <v>160.80000000000001</v>
      </c>
      <c r="F640" s="27">
        <v>15.7</v>
      </c>
      <c r="G640" s="27">
        <v>74.8</v>
      </c>
      <c r="H640" s="27">
        <v>12.5</v>
      </c>
      <c r="I640" s="27">
        <f t="shared" si="51"/>
        <v>103</v>
      </c>
      <c r="J640" s="28">
        <f t="shared" si="52"/>
        <v>2.2062860444124324</v>
      </c>
      <c r="K640" s="28">
        <f t="shared" si="53"/>
        <v>2.012837224705172</v>
      </c>
      <c r="L640" s="28">
        <f t="shared" si="54"/>
        <v>1.0721649484536084</v>
      </c>
    </row>
    <row r="641" spans="1:12">
      <c r="A641" s="33" t="s">
        <v>640</v>
      </c>
      <c r="B641" s="27">
        <v>30.6</v>
      </c>
      <c r="C641" s="27">
        <v>29.6</v>
      </c>
      <c r="E641" s="27">
        <f t="shared" si="50"/>
        <v>60.2</v>
      </c>
      <c r="F641" s="27">
        <v>29.5</v>
      </c>
      <c r="G641" s="27">
        <v>38.4</v>
      </c>
      <c r="H641" s="27">
        <v>22.8</v>
      </c>
      <c r="I641" s="27">
        <f t="shared" si="51"/>
        <v>90.7</v>
      </c>
      <c r="J641" s="28">
        <f t="shared" si="52"/>
        <v>1.7795964912578246</v>
      </c>
      <c r="K641" s="28">
        <f t="shared" si="53"/>
        <v>1.9576072870600953</v>
      </c>
      <c r="L641" s="28">
        <f t="shared" si="54"/>
        <v>1.0337837837837838</v>
      </c>
    </row>
    <row r="642" spans="1:12">
      <c r="A642" s="33" t="s">
        <v>420</v>
      </c>
      <c r="B642" s="27">
        <v>104.2</v>
      </c>
      <c r="C642" s="27">
        <v>101.5</v>
      </c>
      <c r="E642" s="27">
        <f t="shared" si="50"/>
        <v>205.7</v>
      </c>
      <c r="F642" s="27">
        <v>20.3</v>
      </c>
      <c r="G642" s="27">
        <v>85.1</v>
      </c>
      <c r="H642" s="27">
        <v>18</v>
      </c>
      <c r="I642" s="27">
        <f t="shared" si="51"/>
        <v>123.39999999999999</v>
      </c>
      <c r="J642" s="28">
        <f t="shared" si="52"/>
        <v>2.3132342916947239</v>
      </c>
      <c r="K642" s="28">
        <f t="shared" si="53"/>
        <v>2.0913151596972228</v>
      </c>
      <c r="L642" s="28">
        <f t="shared" si="54"/>
        <v>1.0266009852216749</v>
      </c>
    </row>
    <row r="643" spans="1:12">
      <c r="A643" s="33" t="s">
        <v>590</v>
      </c>
      <c r="B643" s="27">
        <v>181</v>
      </c>
      <c r="C643" s="27">
        <v>208</v>
      </c>
      <c r="E643" s="27">
        <f t="shared" si="50"/>
        <v>389</v>
      </c>
      <c r="F643" s="27">
        <v>88</v>
      </c>
      <c r="G643" s="27">
        <v>207</v>
      </c>
      <c r="H643" s="27">
        <v>179</v>
      </c>
      <c r="I643" s="27">
        <f t="shared" si="51"/>
        <v>474</v>
      </c>
      <c r="J643" s="28">
        <f t="shared" si="52"/>
        <v>2.5899496013257077</v>
      </c>
      <c r="K643" s="28">
        <f t="shared" si="53"/>
        <v>2.6757783416740852</v>
      </c>
      <c r="L643" s="28">
        <f t="shared" si="54"/>
        <v>0.87019230769230771</v>
      </c>
    </row>
    <row r="644" spans="1:12">
      <c r="A644" s="33" t="s">
        <v>641</v>
      </c>
      <c r="B644" s="27">
        <v>38.9</v>
      </c>
      <c r="C644" s="27">
        <v>30.6</v>
      </c>
      <c r="D644" s="27">
        <v>20.3</v>
      </c>
      <c r="E644" s="27">
        <f t="shared" si="50"/>
        <v>89.8</v>
      </c>
      <c r="F644" s="27">
        <v>39.6</v>
      </c>
      <c r="G644" s="27">
        <v>62.1</v>
      </c>
      <c r="H644" s="27">
        <v>39.9</v>
      </c>
      <c r="I644" s="27">
        <f t="shared" si="51"/>
        <v>141.6</v>
      </c>
      <c r="J644" s="28">
        <f t="shared" si="52"/>
        <v>1.9532763366673043</v>
      </c>
      <c r="K644" s="28">
        <f t="shared" si="53"/>
        <v>2.1510632533537501</v>
      </c>
      <c r="L644" s="28">
        <f t="shared" si="54"/>
        <v>1.2712418300653594</v>
      </c>
    </row>
    <row r="645" spans="1:12">
      <c r="A645" s="33" t="s">
        <v>470</v>
      </c>
      <c r="B645" s="27">
        <v>34.799999999999997</v>
      </c>
      <c r="C645" s="27">
        <v>29.3</v>
      </c>
      <c r="D645" s="27">
        <v>21.5</v>
      </c>
      <c r="E645" s="27">
        <f t="shared" si="50"/>
        <v>85.6</v>
      </c>
      <c r="F645" s="27">
        <v>35</v>
      </c>
      <c r="G645" s="27">
        <v>53.4</v>
      </c>
      <c r="H645" s="27">
        <v>32.5</v>
      </c>
      <c r="I645" s="27">
        <f t="shared" si="51"/>
        <v>120.9</v>
      </c>
      <c r="J645" s="28">
        <f t="shared" si="52"/>
        <v>1.9324737646771533</v>
      </c>
      <c r="K645" s="28">
        <f t="shared" si="53"/>
        <v>2.0824263008607717</v>
      </c>
      <c r="L645" s="28">
        <f t="shared" si="54"/>
        <v>1.1877133105802047</v>
      </c>
    </row>
    <row r="646" spans="1:12">
      <c r="A646" s="33" t="s">
        <v>839</v>
      </c>
      <c r="B646" s="27">
        <v>80.7</v>
      </c>
      <c r="C646" s="27">
        <v>69.900000000000006</v>
      </c>
      <c r="D646" s="27">
        <v>44.2</v>
      </c>
      <c r="E646" s="27">
        <f t="shared" si="50"/>
        <v>194.8</v>
      </c>
      <c r="F646" s="27">
        <v>56.9</v>
      </c>
      <c r="G646" s="27">
        <v>105.6</v>
      </c>
      <c r="H646" s="27">
        <v>62.9</v>
      </c>
      <c r="I646" s="27">
        <f t="shared" si="51"/>
        <v>225.4</v>
      </c>
      <c r="J646" s="28">
        <f t="shared" si="52"/>
        <v>2.2895889525425965</v>
      </c>
      <c r="K646" s="28">
        <f t="shared" si="53"/>
        <v>2.3529539117100877</v>
      </c>
      <c r="L646" s="28">
        <f t="shared" si="54"/>
        <v>1.1545064377682404</v>
      </c>
    </row>
    <row r="647" spans="1:12">
      <c r="A647" s="33" t="s">
        <v>840</v>
      </c>
      <c r="B647" s="27">
        <v>72.099999999999994</v>
      </c>
      <c r="C647" s="27">
        <v>62</v>
      </c>
      <c r="E647" s="27">
        <f t="shared" si="50"/>
        <v>134.1</v>
      </c>
      <c r="F647" s="27">
        <v>54.1</v>
      </c>
      <c r="G647" s="27">
        <v>93.9</v>
      </c>
      <c r="H647" s="27">
        <v>56.8</v>
      </c>
      <c r="I647" s="27">
        <f t="shared" si="51"/>
        <v>204.8</v>
      </c>
      <c r="J647" s="28">
        <f t="shared" si="52"/>
        <v>2.1274287778515988</v>
      </c>
      <c r="K647" s="28">
        <f t="shared" si="53"/>
        <v>2.3113299523037933</v>
      </c>
      <c r="L647" s="28">
        <f t="shared" si="54"/>
        <v>1.1629032258064516</v>
      </c>
    </row>
    <row r="648" spans="1:12">
      <c r="A648" s="33" t="s">
        <v>841</v>
      </c>
      <c r="B648" s="27">
        <v>51.5</v>
      </c>
      <c r="C648" s="27">
        <v>41.8</v>
      </c>
      <c r="E648" s="27">
        <f t="shared" si="50"/>
        <v>93.3</v>
      </c>
      <c r="F648" s="27">
        <v>47.3</v>
      </c>
      <c r="G648" s="27">
        <v>77.599999999999994</v>
      </c>
      <c r="H648" s="27">
        <v>48.4</v>
      </c>
      <c r="I648" s="27">
        <f t="shared" si="51"/>
        <v>173.29999999999998</v>
      </c>
      <c r="J648" s="28">
        <f t="shared" si="52"/>
        <v>1.9698816437464999</v>
      </c>
      <c r="K648" s="28">
        <f t="shared" si="53"/>
        <v>2.2387985627139169</v>
      </c>
      <c r="L648" s="28">
        <f t="shared" si="54"/>
        <v>1.2320574162679427</v>
      </c>
    </row>
    <row r="649" spans="1:12">
      <c r="A649" s="33" t="s">
        <v>642</v>
      </c>
      <c r="B649" s="27">
        <v>171</v>
      </c>
      <c r="C649" s="27">
        <v>183</v>
      </c>
      <c r="E649" s="27">
        <f t="shared" si="50"/>
        <v>354</v>
      </c>
      <c r="F649" s="27">
        <v>92</v>
      </c>
      <c r="G649" s="27">
        <v>166</v>
      </c>
      <c r="H649" s="27">
        <v>119</v>
      </c>
      <c r="I649" s="27">
        <f t="shared" si="51"/>
        <v>377</v>
      </c>
      <c r="J649" s="28">
        <f t="shared" si="52"/>
        <v>2.5490032620257876</v>
      </c>
      <c r="K649" s="28">
        <f t="shared" si="53"/>
        <v>2.576341350205793</v>
      </c>
      <c r="L649" s="28">
        <f t="shared" si="54"/>
        <v>0.93442622950819676</v>
      </c>
    </row>
    <row r="650" spans="1:12">
      <c r="A650" s="33" t="s">
        <v>643</v>
      </c>
      <c r="B650" s="27">
        <v>89.8</v>
      </c>
      <c r="C650" s="27">
        <v>92</v>
      </c>
      <c r="D650" s="27">
        <v>45.1</v>
      </c>
      <c r="E650" s="27">
        <f t="shared" si="50"/>
        <v>226.9</v>
      </c>
      <c r="F650" s="27">
        <v>55.7</v>
      </c>
      <c r="G650" s="27">
        <v>90.2</v>
      </c>
      <c r="H650" s="27">
        <v>62.3</v>
      </c>
      <c r="I650" s="27">
        <f t="shared" si="51"/>
        <v>208.2</v>
      </c>
      <c r="J650" s="28">
        <f t="shared" si="52"/>
        <v>2.355834495884936</v>
      </c>
      <c r="K650" s="28">
        <f t="shared" si="53"/>
        <v>2.3184807251745174</v>
      </c>
      <c r="L650" s="28">
        <f t="shared" si="54"/>
        <v>0.97608695652173905</v>
      </c>
    </row>
    <row r="651" spans="1:12">
      <c r="A651" s="33" t="s">
        <v>644</v>
      </c>
      <c r="B651" s="27">
        <v>80.3</v>
      </c>
      <c r="C651" s="27">
        <v>74.2</v>
      </c>
      <c r="D651" s="27">
        <v>40.4</v>
      </c>
      <c r="E651" s="27">
        <f t="shared" si="50"/>
        <v>194.9</v>
      </c>
      <c r="F651" s="27">
        <v>73.7</v>
      </c>
      <c r="G651" s="27">
        <v>94.8</v>
      </c>
      <c r="H651" s="27">
        <v>48.2</v>
      </c>
      <c r="I651" s="27">
        <f t="shared" si="51"/>
        <v>216.7</v>
      </c>
      <c r="J651" s="28">
        <f t="shared" si="52"/>
        <v>2.2898118391176214</v>
      </c>
      <c r="K651" s="28">
        <f t="shared" si="53"/>
        <v>2.3358589113198178</v>
      </c>
      <c r="L651" s="28">
        <f t="shared" si="54"/>
        <v>1.082210242587601</v>
      </c>
    </row>
    <row r="652" spans="1:12">
      <c r="A652" s="33" t="s">
        <v>645</v>
      </c>
      <c r="B652" s="27">
        <v>63.1</v>
      </c>
      <c r="C652" s="27">
        <v>58.6</v>
      </c>
      <c r="D652" s="27">
        <v>33.1</v>
      </c>
      <c r="E652" s="27">
        <f t="shared" si="50"/>
        <v>154.80000000000001</v>
      </c>
      <c r="F652" s="27">
        <v>60.8</v>
      </c>
      <c r="G652" s="27">
        <v>78.400000000000006</v>
      </c>
      <c r="H652" s="27">
        <v>41</v>
      </c>
      <c r="I652" s="27">
        <f t="shared" si="51"/>
        <v>180.2</v>
      </c>
      <c r="J652" s="28">
        <f t="shared" si="52"/>
        <v>2.1897709563468739</v>
      </c>
      <c r="K652" s="28">
        <f t="shared" si="53"/>
        <v>2.2557547866430441</v>
      </c>
      <c r="L652" s="28">
        <f t="shared" si="54"/>
        <v>1.0767918088737201</v>
      </c>
    </row>
    <row r="653" spans="1:12">
      <c r="A653" s="33" t="s">
        <v>806</v>
      </c>
      <c r="B653" s="27">
        <v>54.2</v>
      </c>
      <c r="C653" s="27">
        <v>50.2</v>
      </c>
      <c r="D653" s="27">
        <v>28</v>
      </c>
      <c r="E653" s="27">
        <f t="shared" si="50"/>
        <v>132.4</v>
      </c>
      <c r="F653" s="27">
        <v>52.4</v>
      </c>
      <c r="G653" s="27">
        <v>69.7</v>
      </c>
      <c r="H653" s="27">
        <v>37</v>
      </c>
      <c r="I653" s="27">
        <f t="shared" si="51"/>
        <v>159.1</v>
      </c>
      <c r="J653" s="28">
        <f t="shared" si="52"/>
        <v>2.1218879851036809</v>
      </c>
      <c r="K653" s="28">
        <f t="shared" si="53"/>
        <v>2.2016701796465816</v>
      </c>
      <c r="L653" s="28">
        <f t="shared" si="54"/>
        <v>1.0796812749003983</v>
      </c>
    </row>
    <row r="654" spans="1:12">
      <c r="A654" s="33" t="s">
        <v>646</v>
      </c>
      <c r="B654" s="27">
        <v>47.8</v>
      </c>
      <c r="C654" s="27">
        <v>42.4</v>
      </c>
      <c r="D654" s="27">
        <v>25.4</v>
      </c>
      <c r="E654" s="27">
        <f t="shared" si="50"/>
        <v>115.6</v>
      </c>
      <c r="F654" s="27">
        <v>51.5</v>
      </c>
      <c r="G654" s="27">
        <v>68.3</v>
      </c>
      <c r="H654" s="27">
        <v>36.299999999999997</v>
      </c>
      <c r="I654" s="27">
        <f t="shared" si="51"/>
        <v>156.1</v>
      </c>
      <c r="J654" s="28">
        <f t="shared" si="52"/>
        <v>2.0629578340845103</v>
      </c>
      <c r="K654" s="28">
        <f t="shared" si="53"/>
        <v>2.1934029030624176</v>
      </c>
      <c r="L654" s="28">
        <f t="shared" si="54"/>
        <v>1.1273584905660377</v>
      </c>
    </row>
    <row r="655" spans="1:12">
      <c r="A655" s="33" t="s">
        <v>577</v>
      </c>
      <c r="B655" s="27">
        <v>35.200000000000003</v>
      </c>
      <c r="C655" s="27">
        <v>30.3</v>
      </c>
      <c r="D655" s="27">
        <v>18</v>
      </c>
      <c r="E655" s="27">
        <f t="shared" si="50"/>
        <v>83.5</v>
      </c>
      <c r="F655" s="27">
        <v>40.299999999999997</v>
      </c>
      <c r="G655" s="27">
        <v>54.2</v>
      </c>
      <c r="H655" s="27">
        <v>31.3</v>
      </c>
      <c r="I655" s="27">
        <f t="shared" si="51"/>
        <v>125.8</v>
      </c>
      <c r="J655" s="28">
        <f t="shared" si="52"/>
        <v>1.9216864754836021</v>
      </c>
      <c r="K655" s="28">
        <f t="shared" si="53"/>
        <v>2.0996806411092499</v>
      </c>
      <c r="L655" s="28">
        <f t="shared" si="54"/>
        <v>1.1617161716171618</v>
      </c>
    </row>
    <row r="656" spans="1:12">
      <c r="A656" s="33" t="s">
        <v>647</v>
      </c>
      <c r="B656" s="27">
        <v>50.2</v>
      </c>
      <c r="C656" s="27">
        <v>44.7</v>
      </c>
      <c r="D656" s="27">
        <v>27.8</v>
      </c>
      <c r="E656" s="27">
        <f t="shared" si="50"/>
        <v>122.7</v>
      </c>
      <c r="F656" s="27">
        <v>56.8</v>
      </c>
      <c r="G656" s="27">
        <v>75.2</v>
      </c>
      <c r="H656" s="27">
        <v>41.9</v>
      </c>
      <c r="I656" s="27">
        <f t="shared" si="51"/>
        <v>173.9</v>
      </c>
      <c r="J656" s="28">
        <f t="shared" si="52"/>
        <v>2.0888445627270045</v>
      </c>
      <c r="K656" s="28">
        <f t="shared" si="53"/>
        <v>2.2402995820027125</v>
      </c>
      <c r="L656" s="28">
        <f t="shared" si="54"/>
        <v>1.1230425055928412</v>
      </c>
    </row>
    <row r="657" spans="1:12">
      <c r="A657" s="33" t="s">
        <v>648</v>
      </c>
      <c r="B657" s="27">
        <v>50.1</v>
      </c>
      <c r="C657" s="27">
        <v>46</v>
      </c>
      <c r="D657" s="27">
        <v>27.9</v>
      </c>
      <c r="E657" s="27">
        <f t="shared" si="50"/>
        <v>124</v>
      </c>
      <c r="F657" s="27">
        <v>55.4</v>
      </c>
      <c r="G657" s="27">
        <v>72.8</v>
      </c>
      <c r="H657" s="27">
        <v>41.2</v>
      </c>
      <c r="I657" s="27">
        <f t="shared" si="51"/>
        <v>169.39999999999998</v>
      </c>
      <c r="J657" s="28">
        <f t="shared" si="52"/>
        <v>2.0934216851622351</v>
      </c>
      <c r="K657" s="28">
        <f t="shared" si="53"/>
        <v>2.228913405994688</v>
      </c>
      <c r="L657" s="28">
        <f t="shared" si="54"/>
        <v>1.0891304347826087</v>
      </c>
    </row>
    <row r="658" spans="1:12">
      <c r="A658" s="33" t="s">
        <v>580</v>
      </c>
      <c r="B658" s="27">
        <v>36.9</v>
      </c>
      <c r="C658" s="27">
        <v>31.7</v>
      </c>
      <c r="D658" s="27">
        <v>21.4</v>
      </c>
      <c r="E658" s="27">
        <f t="shared" si="50"/>
        <v>90</v>
      </c>
      <c r="F658" s="27">
        <v>38.1</v>
      </c>
      <c r="G658" s="27">
        <v>50</v>
      </c>
      <c r="H658" s="27">
        <v>29.9</v>
      </c>
      <c r="I658" s="27">
        <f t="shared" si="51"/>
        <v>118</v>
      </c>
      <c r="J658" s="28">
        <f t="shared" si="52"/>
        <v>1.954242509439325</v>
      </c>
      <c r="K658" s="28">
        <f t="shared" si="53"/>
        <v>2.0718820073061255</v>
      </c>
      <c r="L658" s="28">
        <f t="shared" si="54"/>
        <v>1.16403785488959</v>
      </c>
    </row>
    <row r="659" spans="1:12">
      <c r="A659" s="33" t="s">
        <v>649</v>
      </c>
      <c r="B659" s="27">
        <v>26.2</v>
      </c>
      <c r="C659" s="27">
        <v>22.4</v>
      </c>
      <c r="D659" s="27">
        <v>13.4</v>
      </c>
      <c r="E659" s="27">
        <f t="shared" si="50"/>
        <v>61.999999999999993</v>
      </c>
      <c r="F659" s="27">
        <v>29.5</v>
      </c>
      <c r="G659" s="27">
        <v>38.4</v>
      </c>
      <c r="H659" s="27">
        <v>24.6</v>
      </c>
      <c r="I659" s="27">
        <f t="shared" si="51"/>
        <v>92.5</v>
      </c>
      <c r="J659" s="28">
        <f t="shared" si="52"/>
        <v>1.7923916894982539</v>
      </c>
      <c r="K659" s="28">
        <f t="shared" si="53"/>
        <v>1.9661417327390327</v>
      </c>
      <c r="L659" s="28">
        <f t="shared" si="54"/>
        <v>1.1696428571428572</v>
      </c>
    </row>
    <row r="660" spans="1:12">
      <c r="A660" s="33" t="s">
        <v>650</v>
      </c>
      <c r="B660" s="27">
        <v>78.400000000000006</v>
      </c>
      <c r="C660" s="27">
        <v>76.8</v>
      </c>
      <c r="E660" s="27">
        <f t="shared" si="50"/>
        <v>155.19999999999999</v>
      </c>
      <c r="F660" s="27">
        <v>88.9</v>
      </c>
      <c r="G660" s="27">
        <v>123.2</v>
      </c>
      <c r="H660" s="27">
        <v>77</v>
      </c>
      <c r="I660" s="27">
        <f t="shared" si="51"/>
        <v>289.10000000000002</v>
      </c>
      <c r="J660" s="28">
        <f t="shared" si="52"/>
        <v>2.1908917169221698</v>
      </c>
      <c r="K660" s="28">
        <f t="shared" si="53"/>
        <v>2.4610480916706581</v>
      </c>
      <c r="L660" s="28">
        <f t="shared" si="54"/>
        <v>1.0208333333333335</v>
      </c>
    </row>
    <row r="661" spans="1:12">
      <c r="A661" s="33" t="s">
        <v>651</v>
      </c>
      <c r="B661" s="27">
        <v>72.2</v>
      </c>
      <c r="C661" s="27">
        <v>64.099999999999994</v>
      </c>
      <c r="E661" s="27">
        <f t="shared" si="50"/>
        <v>136.30000000000001</v>
      </c>
      <c r="F661" s="27">
        <v>76.400000000000006</v>
      </c>
      <c r="G661" s="27">
        <v>102.1</v>
      </c>
      <c r="H661" s="27">
        <v>68</v>
      </c>
      <c r="I661" s="27">
        <f t="shared" si="51"/>
        <v>246.5</v>
      </c>
      <c r="J661" s="28">
        <f t="shared" si="52"/>
        <v>2.1344958558346736</v>
      </c>
      <c r="K661" s="28">
        <f t="shared" si="53"/>
        <v>2.3918169236132489</v>
      </c>
      <c r="L661" s="28">
        <f t="shared" si="54"/>
        <v>1.1263650546021842</v>
      </c>
    </row>
    <row r="662" spans="1:12">
      <c r="A662" s="33" t="s">
        <v>584</v>
      </c>
      <c r="B662" s="27">
        <v>127.2</v>
      </c>
      <c r="C662" s="27">
        <v>112.9</v>
      </c>
      <c r="D662" s="27">
        <v>60.8</v>
      </c>
      <c r="E662" s="27">
        <f t="shared" si="50"/>
        <v>300.90000000000003</v>
      </c>
      <c r="F662" s="27">
        <v>105.6</v>
      </c>
      <c r="G662" s="27">
        <v>182.3</v>
      </c>
      <c r="H662" s="27">
        <v>125.8</v>
      </c>
      <c r="I662" s="27">
        <f t="shared" si="51"/>
        <v>413.7</v>
      </c>
      <c r="J662" s="28">
        <f t="shared" si="52"/>
        <v>2.4784221877400805</v>
      </c>
      <c r="K662" s="28">
        <f t="shared" si="53"/>
        <v>2.616685520895512</v>
      </c>
      <c r="L662" s="28">
        <f t="shared" si="54"/>
        <v>1.1266607617360496</v>
      </c>
    </row>
    <row r="663" spans="1:12">
      <c r="A663" s="33" t="s">
        <v>588</v>
      </c>
      <c r="B663" s="27">
        <v>121.8</v>
      </c>
      <c r="C663" s="27">
        <v>115.9</v>
      </c>
      <c r="D663" s="27">
        <v>58.3</v>
      </c>
      <c r="E663" s="27">
        <f t="shared" si="50"/>
        <v>296</v>
      </c>
      <c r="F663" s="27">
        <v>103</v>
      </c>
      <c r="G663" s="27">
        <v>172</v>
      </c>
      <c r="H663" s="27">
        <v>118.5</v>
      </c>
      <c r="I663" s="27">
        <f t="shared" si="51"/>
        <v>393.5</v>
      </c>
      <c r="J663" s="28">
        <f t="shared" si="52"/>
        <v>2.4712917110589387</v>
      </c>
      <c r="K663" s="28">
        <f t="shared" si="53"/>
        <v>2.5949447366950835</v>
      </c>
      <c r="L663" s="28">
        <f t="shared" si="54"/>
        <v>1.0509059534081104</v>
      </c>
    </row>
    <row r="664" spans="1:12">
      <c r="A664" s="33" t="s">
        <v>652</v>
      </c>
      <c r="B664" s="27">
        <v>70.3</v>
      </c>
      <c r="C664" s="27">
        <v>71.900000000000006</v>
      </c>
      <c r="E664" s="27">
        <f t="shared" si="50"/>
        <v>142.19999999999999</v>
      </c>
      <c r="F664" s="27">
        <v>65.3</v>
      </c>
      <c r="G664" s="27">
        <v>89.4</v>
      </c>
      <c r="H664" s="27">
        <v>52.2</v>
      </c>
      <c r="I664" s="27">
        <f t="shared" si="51"/>
        <v>206.89999999999998</v>
      </c>
      <c r="J664" s="28">
        <f t="shared" si="52"/>
        <v>2.1528995963937474</v>
      </c>
      <c r="K664" s="28">
        <f t="shared" si="53"/>
        <v>2.3157604906657347</v>
      </c>
      <c r="L664" s="28">
        <f t="shared" si="54"/>
        <v>0.9777468706536856</v>
      </c>
    </row>
    <row r="665" spans="1:12">
      <c r="A665" s="33" t="s">
        <v>855</v>
      </c>
      <c r="B665" s="27">
        <v>38.700000000000003</v>
      </c>
      <c r="C665" s="27">
        <v>43.5</v>
      </c>
      <c r="E665" s="27">
        <f t="shared" si="50"/>
        <v>82.2</v>
      </c>
      <c r="F665" s="27">
        <v>28.1</v>
      </c>
      <c r="G665" s="27">
        <v>77.400000000000006</v>
      </c>
      <c r="H665" s="27">
        <v>55.6</v>
      </c>
      <c r="I665" s="27">
        <f t="shared" si="51"/>
        <v>161.1</v>
      </c>
      <c r="J665" s="28">
        <f t="shared" si="52"/>
        <v>1.9148718175400503</v>
      </c>
      <c r="K665" s="28">
        <f t="shared" si="53"/>
        <v>2.2070955404192181</v>
      </c>
      <c r="L665" s="28">
        <f t="shared" si="54"/>
        <v>0.88965517241379322</v>
      </c>
    </row>
    <row r="666" spans="1:12">
      <c r="A666" s="33" t="s">
        <v>343</v>
      </c>
      <c r="B666" s="27">
        <v>46.9</v>
      </c>
      <c r="C666" s="27">
        <v>52.2</v>
      </c>
      <c r="E666" s="27">
        <f t="shared" si="50"/>
        <v>99.1</v>
      </c>
      <c r="F666" s="27">
        <v>35.5</v>
      </c>
      <c r="G666" s="27">
        <v>65.099999999999994</v>
      </c>
      <c r="H666" s="27">
        <v>45.9</v>
      </c>
      <c r="I666" s="27">
        <f t="shared" si="51"/>
        <v>146.5</v>
      </c>
      <c r="J666" s="28">
        <f t="shared" si="52"/>
        <v>1.9960736544852753</v>
      </c>
      <c r="K666" s="28">
        <f t="shared" si="53"/>
        <v>2.1658376246901283</v>
      </c>
      <c r="L666" s="28">
        <f t="shared" si="54"/>
        <v>0.89846743295019149</v>
      </c>
    </row>
    <row r="667" spans="1:12">
      <c r="A667" s="33" t="s">
        <v>181</v>
      </c>
      <c r="B667" s="27">
        <v>74.400000000000006</v>
      </c>
      <c r="C667" s="27">
        <v>78.400000000000006</v>
      </c>
      <c r="E667" s="27">
        <f t="shared" si="50"/>
        <v>152.80000000000001</v>
      </c>
      <c r="F667" s="27">
        <v>54.2</v>
      </c>
      <c r="G667" s="27">
        <v>79.900000000000006</v>
      </c>
      <c r="H667" s="27">
        <v>45.8</v>
      </c>
      <c r="I667" s="27">
        <f t="shared" si="51"/>
        <v>179.90000000000003</v>
      </c>
      <c r="J667" s="28">
        <f t="shared" si="52"/>
        <v>2.184123354239671</v>
      </c>
      <c r="K667" s="28">
        <f t="shared" si="53"/>
        <v>2.2550311633455515</v>
      </c>
      <c r="L667" s="28">
        <f t="shared" si="54"/>
        <v>0.94897959183673475</v>
      </c>
    </row>
    <row r="668" spans="1:12">
      <c r="A668" s="33" t="s">
        <v>344</v>
      </c>
      <c r="B668" s="27">
        <v>42.8</v>
      </c>
      <c r="C668" s="27">
        <v>50.6</v>
      </c>
      <c r="E668" s="27">
        <f t="shared" si="50"/>
        <v>93.4</v>
      </c>
      <c r="F668" s="27">
        <v>25.2</v>
      </c>
      <c r="G668" s="27">
        <v>43.7</v>
      </c>
      <c r="H668" s="27">
        <v>30.3</v>
      </c>
      <c r="I668" s="27">
        <f t="shared" si="51"/>
        <v>99.2</v>
      </c>
      <c r="J668" s="28">
        <f t="shared" si="52"/>
        <v>1.9703468762300933</v>
      </c>
      <c r="K668" s="28">
        <f t="shared" si="53"/>
        <v>1.9965116721541787</v>
      </c>
      <c r="L668" s="28">
        <f t="shared" si="54"/>
        <v>0.84584980237154139</v>
      </c>
    </row>
    <row r="669" spans="1:12">
      <c r="A669" s="33" t="s">
        <v>345</v>
      </c>
      <c r="B669" s="27">
        <v>79.2</v>
      </c>
      <c r="C669" s="27">
        <v>88.9</v>
      </c>
      <c r="E669" s="27">
        <f t="shared" si="50"/>
        <v>168.10000000000002</v>
      </c>
      <c r="F669" s="27">
        <v>49.9</v>
      </c>
      <c r="G669" s="27">
        <v>97</v>
      </c>
      <c r="H669" s="27">
        <v>80.3</v>
      </c>
      <c r="I669" s="27">
        <f t="shared" si="51"/>
        <v>227.2</v>
      </c>
      <c r="J669" s="28">
        <f t="shared" si="52"/>
        <v>2.2255677134394709</v>
      </c>
      <c r="K669" s="28">
        <f t="shared" si="53"/>
        <v>2.3564083270389813</v>
      </c>
      <c r="L669" s="28">
        <f t="shared" si="54"/>
        <v>0.89088863892013492</v>
      </c>
    </row>
    <row r="670" spans="1:12">
      <c r="A670" s="33" t="s">
        <v>346</v>
      </c>
      <c r="B670" s="27">
        <v>74.8</v>
      </c>
      <c r="C670" s="27">
        <v>78.8</v>
      </c>
      <c r="E670" s="27">
        <f t="shared" ref="E670:E733" si="55">SUM(B670:D670)</f>
        <v>153.6</v>
      </c>
      <c r="F670" s="27">
        <v>43.7</v>
      </c>
      <c r="G670" s="27">
        <v>80.8</v>
      </c>
      <c r="H670" s="27">
        <v>50</v>
      </c>
      <c r="I670" s="27">
        <f t="shared" ref="I670:I733" si="56">SUM(F670:H670)</f>
        <v>174.5</v>
      </c>
      <c r="J670" s="28">
        <f t="shared" ref="J670:J733" si="57">LOG10(E670)</f>
        <v>2.186391215695493</v>
      </c>
      <c r="K670" s="28">
        <f t="shared" ref="K670:K733" si="58">LOG10(I670)</f>
        <v>2.2417954312951989</v>
      </c>
      <c r="L670" s="28">
        <f t="shared" si="54"/>
        <v>0.949238578680203</v>
      </c>
    </row>
    <row r="671" spans="1:12">
      <c r="A671" s="33" t="s">
        <v>347</v>
      </c>
      <c r="B671" s="27">
        <v>68.400000000000006</v>
      </c>
      <c r="C671" s="27">
        <v>70</v>
      </c>
      <c r="E671" s="27">
        <f t="shared" si="55"/>
        <v>138.4</v>
      </c>
      <c r="F671" s="27">
        <v>36</v>
      </c>
      <c r="G671" s="27">
        <v>96.7</v>
      </c>
      <c r="H671" s="27">
        <v>77</v>
      </c>
      <c r="I671" s="27">
        <f t="shared" si="56"/>
        <v>209.7</v>
      </c>
      <c r="J671" s="28">
        <f t="shared" si="57"/>
        <v>2.1411360901207388</v>
      </c>
      <c r="K671" s="28">
        <f t="shared" si="58"/>
        <v>2.3215984304653436</v>
      </c>
      <c r="L671" s="28">
        <f t="shared" si="54"/>
        <v>0.9771428571428572</v>
      </c>
    </row>
    <row r="672" spans="1:12">
      <c r="A672" s="33" t="s">
        <v>348</v>
      </c>
      <c r="B672" s="27">
        <v>52.6</v>
      </c>
      <c r="C672" s="27">
        <v>55.2</v>
      </c>
      <c r="E672" s="27">
        <f t="shared" si="55"/>
        <v>107.80000000000001</v>
      </c>
      <c r="F672" s="27">
        <v>34.4</v>
      </c>
      <c r="G672" s="27">
        <v>67.5</v>
      </c>
      <c r="H672" s="27">
        <v>45.7</v>
      </c>
      <c r="I672" s="27">
        <f t="shared" si="56"/>
        <v>147.60000000000002</v>
      </c>
      <c r="J672" s="28">
        <f t="shared" si="57"/>
        <v>2.03261876085072</v>
      </c>
      <c r="K672" s="28">
        <f t="shared" si="58"/>
        <v>2.1690863574870227</v>
      </c>
      <c r="L672" s="28">
        <f t="shared" si="54"/>
        <v>0.95289855072463769</v>
      </c>
    </row>
    <row r="673" spans="1:12">
      <c r="A673" s="33" t="s">
        <v>349</v>
      </c>
      <c r="B673" s="27">
        <v>49.5</v>
      </c>
      <c r="C673" s="27">
        <v>52</v>
      </c>
      <c r="E673" s="27">
        <f t="shared" si="55"/>
        <v>101.5</v>
      </c>
      <c r="F673" s="27">
        <v>34.799999999999997</v>
      </c>
      <c r="G673" s="27">
        <v>62.8</v>
      </c>
      <c r="H673" s="27">
        <v>41.2</v>
      </c>
      <c r="I673" s="27">
        <f t="shared" si="56"/>
        <v>138.80000000000001</v>
      </c>
      <c r="J673" s="28">
        <f t="shared" si="57"/>
        <v>2.0064660422492318</v>
      </c>
      <c r="K673" s="28">
        <f t="shared" si="58"/>
        <v>2.1423894661188361</v>
      </c>
      <c r="L673" s="28">
        <f t="shared" si="54"/>
        <v>0.95192307692307687</v>
      </c>
    </row>
    <row r="674" spans="1:12">
      <c r="A674" s="33" t="s">
        <v>350</v>
      </c>
      <c r="B674" s="27">
        <v>34.700000000000003</v>
      </c>
      <c r="C674" s="27">
        <v>38.5</v>
      </c>
      <c r="E674" s="27">
        <f t="shared" si="55"/>
        <v>73.2</v>
      </c>
      <c r="F674" s="27">
        <v>23.9</v>
      </c>
      <c r="G674" s="27">
        <v>45.3</v>
      </c>
      <c r="H674" s="27">
        <v>31.3</v>
      </c>
      <c r="I674" s="27">
        <f t="shared" si="56"/>
        <v>100.49999999999999</v>
      </c>
      <c r="J674" s="28">
        <f t="shared" si="57"/>
        <v>1.8645110810583918</v>
      </c>
      <c r="K674" s="28">
        <f t="shared" si="58"/>
        <v>2.0021660617565078</v>
      </c>
      <c r="L674" s="28">
        <f t="shared" ref="L674:L737" si="59">B674/C674</f>
        <v>0.90129870129870138</v>
      </c>
    </row>
    <row r="675" spans="1:12">
      <c r="A675" s="33" t="s">
        <v>351</v>
      </c>
      <c r="B675" s="27">
        <v>28.6</v>
      </c>
      <c r="C675" s="27">
        <v>30.1</v>
      </c>
      <c r="E675" s="27">
        <f t="shared" si="55"/>
        <v>58.7</v>
      </c>
      <c r="F675" s="27">
        <v>19.100000000000001</v>
      </c>
      <c r="G675" s="27">
        <v>38.799999999999997</v>
      </c>
      <c r="H675" s="27">
        <v>26.5</v>
      </c>
      <c r="I675" s="27">
        <f t="shared" si="56"/>
        <v>84.4</v>
      </c>
      <c r="J675" s="28">
        <f t="shared" si="57"/>
        <v>1.7686381012476144</v>
      </c>
      <c r="K675" s="28">
        <f t="shared" si="58"/>
        <v>1.9263424466256551</v>
      </c>
      <c r="L675" s="28">
        <f t="shared" si="59"/>
        <v>0.95016611295681064</v>
      </c>
    </row>
    <row r="676" spans="1:12">
      <c r="A676" s="33" t="s">
        <v>352</v>
      </c>
      <c r="B676" s="27">
        <v>32.6</v>
      </c>
      <c r="C676" s="27">
        <v>35.700000000000003</v>
      </c>
      <c r="E676" s="27">
        <f t="shared" si="55"/>
        <v>68.300000000000011</v>
      </c>
      <c r="F676" s="27">
        <v>23.2</v>
      </c>
      <c r="G676" s="27">
        <v>45.8</v>
      </c>
      <c r="H676" s="27">
        <v>31.2</v>
      </c>
      <c r="I676" s="27">
        <f t="shared" si="56"/>
        <v>100.2</v>
      </c>
      <c r="J676" s="28">
        <f t="shared" si="57"/>
        <v>1.8344207036815325</v>
      </c>
      <c r="K676" s="28">
        <f t="shared" si="58"/>
        <v>2.0008677215312267</v>
      </c>
      <c r="L676" s="28">
        <f t="shared" si="59"/>
        <v>0.91316526610644255</v>
      </c>
    </row>
    <row r="677" spans="1:12">
      <c r="A677" s="33" t="s">
        <v>353</v>
      </c>
      <c r="B677" s="27">
        <v>33.1</v>
      </c>
      <c r="C677" s="27">
        <v>35.200000000000003</v>
      </c>
      <c r="D677" s="27">
        <v>20.5</v>
      </c>
      <c r="E677" s="27">
        <f t="shared" si="55"/>
        <v>88.800000000000011</v>
      </c>
      <c r="F677" s="27">
        <v>22.7</v>
      </c>
      <c r="G677" s="27">
        <v>42.2</v>
      </c>
      <c r="H677" s="27">
        <v>26.2</v>
      </c>
      <c r="I677" s="27">
        <f t="shared" si="56"/>
        <v>91.100000000000009</v>
      </c>
      <c r="J677" s="28">
        <f t="shared" si="57"/>
        <v>1.9484129657786011</v>
      </c>
      <c r="K677" s="28">
        <f t="shared" si="58"/>
        <v>1.9595183769729982</v>
      </c>
      <c r="L677" s="28">
        <f t="shared" si="59"/>
        <v>0.94034090909090906</v>
      </c>
    </row>
    <row r="678" spans="1:12">
      <c r="A678" s="33" t="s">
        <v>551</v>
      </c>
      <c r="B678" s="27">
        <v>61.3</v>
      </c>
      <c r="C678" s="27">
        <v>72.2</v>
      </c>
      <c r="D678" s="27">
        <v>38</v>
      </c>
      <c r="E678" s="27">
        <f t="shared" si="55"/>
        <v>171.5</v>
      </c>
      <c r="F678" s="27">
        <v>35.799999999999997</v>
      </c>
      <c r="G678" s="27">
        <v>66.3</v>
      </c>
      <c r="H678" s="27">
        <v>45.6</v>
      </c>
      <c r="I678" s="27">
        <f t="shared" si="56"/>
        <v>147.69999999999999</v>
      </c>
      <c r="J678" s="28">
        <f t="shared" si="57"/>
        <v>2.2342641243787895</v>
      </c>
      <c r="K678" s="28">
        <f t="shared" si="58"/>
        <v>2.1693804953119495</v>
      </c>
      <c r="L678" s="28">
        <f t="shared" si="59"/>
        <v>0.84903047091412731</v>
      </c>
    </row>
    <row r="679" spans="1:12">
      <c r="A679" s="33" t="s">
        <v>552</v>
      </c>
      <c r="B679" s="27">
        <v>62.9</v>
      </c>
      <c r="C679" s="27">
        <v>68.8</v>
      </c>
      <c r="D679" s="27">
        <v>39</v>
      </c>
      <c r="E679" s="27">
        <f t="shared" si="55"/>
        <v>170.7</v>
      </c>
      <c r="F679" s="27">
        <v>39</v>
      </c>
      <c r="G679" s="27">
        <v>90.5</v>
      </c>
      <c r="H679" s="27">
        <v>76.5</v>
      </c>
      <c r="I679" s="27">
        <f t="shared" si="56"/>
        <v>206</v>
      </c>
      <c r="J679" s="28">
        <f t="shared" si="57"/>
        <v>2.2322335211147335</v>
      </c>
      <c r="K679" s="28">
        <f t="shared" si="58"/>
        <v>2.3138672203691533</v>
      </c>
      <c r="L679" s="28">
        <f t="shared" si="59"/>
        <v>0.9142441860465117</v>
      </c>
    </row>
    <row r="680" spans="1:12">
      <c r="A680" s="33" t="s">
        <v>553</v>
      </c>
      <c r="B680" s="27">
        <v>63</v>
      </c>
      <c r="C680" s="27">
        <v>66.8</v>
      </c>
      <c r="E680" s="27">
        <f t="shared" si="55"/>
        <v>129.80000000000001</v>
      </c>
      <c r="F680" s="27">
        <v>37.299999999999997</v>
      </c>
      <c r="G680" s="27">
        <v>74.5</v>
      </c>
      <c r="H680" s="27">
        <v>54.2</v>
      </c>
      <c r="I680" s="27">
        <f t="shared" si="56"/>
        <v>166</v>
      </c>
      <c r="J680" s="28">
        <f t="shared" si="57"/>
        <v>2.1132746924643504</v>
      </c>
      <c r="K680" s="28">
        <f t="shared" si="58"/>
        <v>2.220108088040055</v>
      </c>
      <c r="L680" s="28">
        <f t="shared" si="59"/>
        <v>0.94311377245508987</v>
      </c>
    </row>
    <row r="681" spans="1:12">
      <c r="A681" s="33" t="s">
        <v>554</v>
      </c>
      <c r="B681" s="27">
        <v>78.8</v>
      </c>
      <c r="C681" s="27">
        <v>86.1</v>
      </c>
      <c r="E681" s="27">
        <f t="shared" si="55"/>
        <v>164.89999999999998</v>
      </c>
      <c r="F681" s="27">
        <v>48.3</v>
      </c>
      <c r="G681" s="27">
        <v>88.3</v>
      </c>
      <c r="H681" s="27">
        <v>63.7</v>
      </c>
      <c r="I681" s="27">
        <f t="shared" si="56"/>
        <v>200.3</v>
      </c>
      <c r="J681" s="28">
        <f t="shared" si="57"/>
        <v>2.2172206556445189</v>
      </c>
      <c r="K681" s="28">
        <f t="shared" si="58"/>
        <v>2.3016809492935764</v>
      </c>
      <c r="L681" s="28">
        <f t="shared" si="59"/>
        <v>0.91521486643437866</v>
      </c>
    </row>
    <row r="682" spans="1:12">
      <c r="A682" s="33" t="s">
        <v>730</v>
      </c>
      <c r="B682" s="27">
        <v>99.7</v>
      </c>
      <c r="C682" s="27">
        <v>111.6</v>
      </c>
      <c r="D682" s="27">
        <v>52.9</v>
      </c>
      <c r="E682" s="27">
        <f t="shared" si="55"/>
        <v>264.2</v>
      </c>
      <c r="F682" s="27">
        <v>57.4</v>
      </c>
      <c r="G682" s="27">
        <v>109.5</v>
      </c>
      <c r="H682" s="27">
        <v>84.4</v>
      </c>
      <c r="I682" s="27">
        <f t="shared" si="56"/>
        <v>251.3</v>
      </c>
      <c r="J682" s="28">
        <f t="shared" si="57"/>
        <v>2.4219328132785085</v>
      </c>
      <c r="K682" s="28">
        <f t="shared" si="58"/>
        <v>2.4001924885925758</v>
      </c>
      <c r="L682" s="28">
        <f t="shared" si="59"/>
        <v>0.89336917562724016</v>
      </c>
    </row>
    <row r="683" spans="1:12">
      <c r="A683" s="33" t="s">
        <v>555</v>
      </c>
      <c r="B683" s="27">
        <v>42</v>
      </c>
      <c r="C683" s="27">
        <v>44.9</v>
      </c>
      <c r="E683" s="27">
        <f t="shared" si="55"/>
        <v>86.9</v>
      </c>
      <c r="F683" s="27">
        <v>27.3</v>
      </c>
      <c r="G683" s="27">
        <v>50.9</v>
      </c>
      <c r="H683" s="27">
        <v>31.7</v>
      </c>
      <c r="I683" s="27">
        <f t="shared" si="56"/>
        <v>109.9</v>
      </c>
      <c r="J683" s="28">
        <f t="shared" si="57"/>
        <v>1.9390197764486665</v>
      </c>
      <c r="K683" s="28">
        <f t="shared" si="58"/>
        <v>2.0409976924234905</v>
      </c>
      <c r="L683" s="28">
        <f t="shared" si="59"/>
        <v>0.93541202672605794</v>
      </c>
    </row>
    <row r="684" spans="1:12">
      <c r="A684" s="33" t="s">
        <v>556</v>
      </c>
      <c r="B684" s="27">
        <v>30.9</v>
      </c>
      <c r="C684" s="27">
        <v>32.6</v>
      </c>
      <c r="E684" s="27">
        <f t="shared" si="55"/>
        <v>63.5</v>
      </c>
      <c r="F684" s="27">
        <v>20.7</v>
      </c>
      <c r="G684" s="27">
        <v>40.299999999999997</v>
      </c>
      <c r="H684" s="27">
        <v>24.9</v>
      </c>
      <c r="I684" s="27">
        <f t="shared" si="56"/>
        <v>85.9</v>
      </c>
      <c r="J684" s="28">
        <f t="shared" si="57"/>
        <v>1.8027737252919758</v>
      </c>
      <c r="K684" s="28">
        <f t="shared" si="58"/>
        <v>1.9339931638312424</v>
      </c>
      <c r="L684" s="28">
        <f t="shared" si="59"/>
        <v>0.94785276073619629</v>
      </c>
    </row>
    <row r="685" spans="1:12">
      <c r="A685" s="33" t="s">
        <v>361</v>
      </c>
      <c r="B685" s="27">
        <v>23.9</v>
      </c>
      <c r="C685" s="27">
        <v>25.3</v>
      </c>
      <c r="E685" s="27">
        <f t="shared" si="55"/>
        <v>49.2</v>
      </c>
      <c r="F685" s="27">
        <v>16.5</v>
      </c>
      <c r="G685" s="27">
        <v>34.6</v>
      </c>
      <c r="H685" s="27">
        <v>21.4</v>
      </c>
      <c r="I685" s="27">
        <f t="shared" si="56"/>
        <v>72.5</v>
      </c>
      <c r="J685" s="28">
        <f t="shared" si="57"/>
        <v>1.6919651027673603</v>
      </c>
      <c r="K685" s="28">
        <f t="shared" si="58"/>
        <v>1.8603380065709938</v>
      </c>
      <c r="L685" s="28">
        <f t="shared" si="59"/>
        <v>0.94466403162055324</v>
      </c>
    </row>
    <row r="686" spans="1:12">
      <c r="A686" s="33" t="s">
        <v>726</v>
      </c>
      <c r="B686" s="27">
        <v>25.7</v>
      </c>
      <c r="C686" s="27">
        <v>26.9</v>
      </c>
      <c r="E686" s="27">
        <f t="shared" si="55"/>
        <v>52.599999999999994</v>
      </c>
      <c r="F686" s="27">
        <v>17.5</v>
      </c>
      <c r="G686" s="27">
        <v>34.299999999999997</v>
      </c>
      <c r="H686" s="27">
        <v>19.7</v>
      </c>
      <c r="I686" s="27">
        <f t="shared" si="56"/>
        <v>71.5</v>
      </c>
      <c r="J686" s="28">
        <f t="shared" si="57"/>
        <v>1.7209857441537391</v>
      </c>
      <c r="K686" s="28">
        <f t="shared" si="58"/>
        <v>1.8543060418010806</v>
      </c>
      <c r="L686" s="28">
        <f t="shared" si="59"/>
        <v>0.95539033457249078</v>
      </c>
    </row>
    <row r="687" spans="1:12">
      <c r="A687" s="33" t="s">
        <v>557</v>
      </c>
      <c r="B687" s="27">
        <v>30.3</v>
      </c>
      <c r="C687" s="27">
        <v>31.6</v>
      </c>
      <c r="E687" s="27">
        <f t="shared" si="55"/>
        <v>61.900000000000006</v>
      </c>
      <c r="F687" s="27">
        <v>20.9</v>
      </c>
      <c r="G687" s="27">
        <v>40.700000000000003</v>
      </c>
      <c r="H687" s="27">
        <v>25.1</v>
      </c>
      <c r="I687" s="27">
        <f t="shared" si="56"/>
        <v>86.7</v>
      </c>
      <c r="J687" s="28">
        <f t="shared" si="57"/>
        <v>1.7916906490201181</v>
      </c>
      <c r="K687" s="28">
        <f t="shared" si="58"/>
        <v>1.9380190974762104</v>
      </c>
      <c r="L687" s="28">
        <f t="shared" si="59"/>
        <v>0.95886075949367089</v>
      </c>
    </row>
    <row r="688" spans="1:12">
      <c r="A688" s="33" t="s">
        <v>558</v>
      </c>
      <c r="B688" s="27">
        <v>31.5</v>
      </c>
      <c r="C688" s="27">
        <v>34.1</v>
      </c>
      <c r="E688" s="27">
        <f t="shared" si="55"/>
        <v>65.599999999999994</v>
      </c>
      <c r="F688" s="27">
        <v>25.3</v>
      </c>
      <c r="G688" s="27">
        <v>42.1</v>
      </c>
      <c r="H688" s="27">
        <v>23.8</v>
      </c>
      <c r="I688" s="27">
        <f t="shared" si="56"/>
        <v>91.2</v>
      </c>
      <c r="J688" s="28">
        <f t="shared" si="57"/>
        <v>1.8169038393756602</v>
      </c>
      <c r="K688" s="28">
        <f t="shared" si="58"/>
        <v>1.9599948383284163</v>
      </c>
      <c r="L688" s="28">
        <f t="shared" si="59"/>
        <v>0.92375366568914952</v>
      </c>
    </row>
    <row r="689" spans="1:12">
      <c r="A689" s="33" t="s">
        <v>559</v>
      </c>
      <c r="B689" s="27">
        <v>54</v>
      </c>
      <c r="C689" s="27">
        <v>60</v>
      </c>
      <c r="E689" s="27">
        <f t="shared" si="55"/>
        <v>114</v>
      </c>
      <c r="F689" s="27">
        <v>43.5</v>
      </c>
      <c r="G689" s="27">
        <v>62.6</v>
      </c>
      <c r="H689" s="27">
        <v>36.299999999999997</v>
      </c>
      <c r="I689" s="27">
        <f t="shared" si="56"/>
        <v>142.39999999999998</v>
      </c>
      <c r="J689" s="28">
        <f t="shared" si="57"/>
        <v>2.0569048513364727</v>
      </c>
      <c r="K689" s="28">
        <f t="shared" si="58"/>
        <v>2.1535099893008374</v>
      </c>
      <c r="L689" s="28">
        <f t="shared" si="59"/>
        <v>0.9</v>
      </c>
    </row>
    <row r="690" spans="1:12">
      <c r="A690" s="33" t="s">
        <v>560</v>
      </c>
      <c r="B690" s="27">
        <v>38.9</v>
      </c>
      <c r="C690" s="27">
        <v>41.5</v>
      </c>
      <c r="E690" s="27">
        <f t="shared" si="55"/>
        <v>80.400000000000006</v>
      </c>
      <c r="F690" s="27">
        <v>27.3</v>
      </c>
      <c r="G690" s="27">
        <v>45.1</v>
      </c>
      <c r="H690" s="27">
        <v>26.1</v>
      </c>
      <c r="I690" s="27">
        <f t="shared" si="56"/>
        <v>98.5</v>
      </c>
      <c r="J690" s="28">
        <f t="shared" si="57"/>
        <v>1.9052560487484513</v>
      </c>
      <c r="K690" s="28">
        <f t="shared" si="58"/>
        <v>1.9934362304976116</v>
      </c>
      <c r="L690" s="28">
        <f t="shared" si="59"/>
        <v>0.9373493975903614</v>
      </c>
    </row>
    <row r="691" spans="1:12">
      <c r="A691" s="33" t="s">
        <v>561</v>
      </c>
      <c r="B691" s="27">
        <v>34.9</v>
      </c>
      <c r="C691" s="27">
        <v>37</v>
      </c>
      <c r="D691" s="27">
        <v>24.2</v>
      </c>
      <c r="E691" s="27">
        <f t="shared" si="55"/>
        <v>96.100000000000009</v>
      </c>
      <c r="F691" s="27">
        <v>24.1</v>
      </c>
      <c r="G691" s="27">
        <v>47.8</v>
      </c>
      <c r="H691" s="27">
        <v>32.700000000000003</v>
      </c>
      <c r="I691" s="27">
        <f t="shared" si="56"/>
        <v>104.60000000000001</v>
      </c>
      <c r="J691" s="28">
        <f t="shared" si="57"/>
        <v>1.9827233876685455</v>
      </c>
      <c r="K691" s="28">
        <f t="shared" si="58"/>
        <v>2.0195316845312554</v>
      </c>
      <c r="L691" s="28">
        <f t="shared" si="59"/>
        <v>0.94324324324324316</v>
      </c>
    </row>
    <row r="692" spans="1:12">
      <c r="A692" s="33" t="s">
        <v>562</v>
      </c>
      <c r="B692" s="27">
        <v>44.8</v>
      </c>
      <c r="C692" s="27">
        <v>48.8</v>
      </c>
      <c r="E692" s="27">
        <f t="shared" si="55"/>
        <v>93.6</v>
      </c>
      <c r="F692" s="27">
        <v>31.2</v>
      </c>
      <c r="G692" s="27">
        <v>65.599999999999994</v>
      </c>
      <c r="H692" s="27">
        <v>50</v>
      </c>
      <c r="I692" s="27">
        <f t="shared" si="56"/>
        <v>146.80000000000001</v>
      </c>
      <c r="J692" s="28">
        <f t="shared" si="57"/>
        <v>1.9712758487381052</v>
      </c>
      <c r="K692" s="28">
        <f t="shared" si="58"/>
        <v>2.1667260555800518</v>
      </c>
      <c r="L692" s="28">
        <f t="shared" si="59"/>
        <v>0.91803278688524592</v>
      </c>
    </row>
    <row r="693" spans="1:12">
      <c r="A693" s="33" t="s">
        <v>563</v>
      </c>
      <c r="B693" s="27">
        <v>37.700000000000003</v>
      </c>
      <c r="C693" s="27">
        <v>40.6</v>
      </c>
      <c r="E693" s="27">
        <f t="shared" si="55"/>
        <v>78.300000000000011</v>
      </c>
      <c r="F693" s="27">
        <v>30.8</v>
      </c>
      <c r="G693" s="27">
        <v>52.6</v>
      </c>
      <c r="H693" s="27">
        <v>32.6</v>
      </c>
      <c r="I693" s="27">
        <f t="shared" si="56"/>
        <v>116</v>
      </c>
      <c r="J693" s="28">
        <f t="shared" si="57"/>
        <v>1.8937617620579434</v>
      </c>
      <c r="K693" s="28">
        <f t="shared" si="58"/>
        <v>2.0644579892269186</v>
      </c>
      <c r="L693" s="28">
        <f t="shared" si="59"/>
        <v>0.9285714285714286</v>
      </c>
    </row>
    <row r="694" spans="1:12">
      <c r="A694" s="33" t="s">
        <v>736</v>
      </c>
      <c r="B694" s="27">
        <v>27.9</v>
      </c>
      <c r="C694" s="27">
        <v>28.5</v>
      </c>
      <c r="E694" s="27">
        <f t="shared" si="55"/>
        <v>56.4</v>
      </c>
      <c r="F694" s="27">
        <v>16.899999999999999</v>
      </c>
      <c r="G694" s="27">
        <v>33.799999999999997</v>
      </c>
      <c r="H694" s="27">
        <v>20.8</v>
      </c>
      <c r="I694" s="27">
        <f t="shared" si="56"/>
        <v>71.5</v>
      </c>
      <c r="J694" s="28">
        <f t="shared" si="57"/>
        <v>1.7512791039833422</v>
      </c>
      <c r="K694" s="28">
        <f t="shared" si="58"/>
        <v>1.8543060418010806</v>
      </c>
      <c r="L694" s="28">
        <f t="shared" si="59"/>
        <v>0.97894736842105257</v>
      </c>
    </row>
    <row r="695" spans="1:12">
      <c r="A695" s="33" t="s">
        <v>564</v>
      </c>
      <c r="B695" s="27">
        <v>53.3</v>
      </c>
      <c r="C695" s="27">
        <v>58.4</v>
      </c>
      <c r="E695" s="27">
        <f t="shared" si="55"/>
        <v>111.69999999999999</v>
      </c>
      <c r="F695" s="27">
        <v>35.799999999999997</v>
      </c>
      <c r="G695" s="27">
        <v>70.8</v>
      </c>
      <c r="H695" s="27">
        <v>50.4</v>
      </c>
      <c r="I695" s="27">
        <f t="shared" si="56"/>
        <v>157</v>
      </c>
      <c r="J695" s="28">
        <f t="shared" si="57"/>
        <v>2.0480531731156089</v>
      </c>
      <c r="K695" s="28">
        <f t="shared" si="58"/>
        <v>2.1958996524092336</v>
      </c>
      <c r="L695" s="28">
        <f t="shared" si="59"/>
        <v>0.91267123287671226</v>
      </c>
    </row>
    <row r="696" spans="1:12">
      <c r="A696" s="33" t="s">
        <v>677</v>
      </c>
      <c r="B696" s="27">
        <v>142</v>
      </c>
      <c r="C696" s="27">
        <v>146</v>
      </c>
      <c r="E696" s="27">
        <f t="shared" si="55"/>
        <v>288</v>
      </c>
      <c r="F696" s="27">
        <v>63</v>
      </c>
      <c r="G696" s="27">
        <v>106</v>
      </c>
      <c r="H696" s="27">
        <v>71</v>
      </c>
      <c r="I696" s="27">
        <f t="shared" si="56"/>
        <v>240</v>
      </c>
      <c r="J696" s="28">
        <f t="shared" si="57"/>
        <v>2.459392487759231</v>
      </c>
      <c r="K696" s="28">
        <f t="shared" si="58"/>
        <v>2.3802112417116059</v>
      </c>
      <c r="L696" s="28">
        <f t="shared" si="59"/>
        <v>0.9726027397260274</v>
      </c>
    </row>
    <row r="697" spans="1:12">
      <c r="A697" s="33" t="s">
        <v>678</v>
      </c>
      <c r="B697" s="27">
        <v>91.9</v>
      </c>
      <c r="C697" s="27">
        <v>98.4</v>
      </c>
      <c r="D697" s="27">
        <v>49.9</v>
      </c>
      <c r="E697" s="27">
        <f t="shared" si="55"/>
        <v>240.20000000000002</v>
      </c>
      <c r="F697" s="27">
        <v>35.299999999999997</v>
      </c>
      <c r="G697" s="27">
        <v>63.3</v>
      </c>
      <c r="H697" s="27">
        <v>42</v>
      </c>
      <c r="I697" s="27">
        <f t="shared" si="56"/>
        <v>140.6</v>
      </c>
      <c r="J697" s="28">
        <f t="shared" si="57"/>
        <v>2.3805730030668872</v>
      </c>
      <c r="K697" s="28">
        <f t="shared" si="58"/>
        <v>2.1479853206838051</v>
      </c>
      <c r="L697" s="28">
        <f t="shared" si="59"/>
        <v>0.93394308943089432</v>
      </c>
    </row>
    <row r="698" spans="1:12">
      <c r="A698" s="33" t="s">
        <v>565</v>
      </c>
      <c r="B698" s="27">
        <v>155.30000000000001</v>
      </c>
      <c r="C698" s="27">
        <v>170.7</v>
      </c>
      <c r="E698" s="27">
        <f t="shared" si="55"/>
        <v>326</v>
      </c>
      <c r="F698" s="27">
        <v>61.6</v>
      </c>
      <c r="G698" s="27">
        <v>119.6</v>
      </c>
      <c r="H698" s="27">
        <v>76.900000000000006</v>
      </c>
      <c r="I698" s="27">
        <f t="shared" si="56"/>
        <v>258.10000000000002</v>
      </c>
      <c r="J698" s="28">
        <f t="shared" si="57"/>
        <v>2.5132176000679389</v>
      </c>
      <c r="K698" s="28">
        <f t="shared" si="58"/>
        <v>2.4117880045438689</v>
      </c>
      <c r="L698" s="28">
        <f t="shared" si="59"/>
        <v>0.90978324545987121</v>
      </c>
    </row>
    <row r="699" spans="1:12">
      <c r="A699" s="33" t="s">
        <v>566</v>
      </c>
      <c r="B699" s="27">
        <v>117.4</v>
      </c>
      <c r="C699" s="27">
        <v>133.9</v>
      </c>
      <c r="D699" s="27">
        <v>65.2</v>
      </c>
      <c r="E699" s="27">
        <f t="shared" si="55"/>
        <v>316.5</v>
      </c>
      <c r="F699" s="27">
        <v>49.9</v>
      </c>
      <c r="G699" s="27">
        <v>92.4</v>
      </c>
      <c r="H699" s="27">
        <v>59.5</v>
      </c>
      <c r="I699" s="27">
        <f t="shared" si="56"/>
        <v>201.8</v>
      </c>
      <c r="J699" s="28">
        <f t="shared" si="57"/>
        <v>2.500373714353374</v>
      </c>
      <c r="K699" s="28">
        <f t="shared" si="58"/>
        <v>2.3049211619008916</v>
      </c>
      <c r="L699" s="28">
        <f t="shared" si="59"/>
        <v>0.87677371172516805</v>
      </c>
    </row>
    <row r="700" spans="1:12">
      <c r="A700" s="33" t="s">
        <v>567</v>
      </c>
      <c r="B700" s="27">
        <v>75.2</v>
      </c>
      <c r="C700" s="27">
        <v>84.2</v>
      </c>
      <c r="D700" s="27">
        <v>47.4</v>
      </c>
      <c r="E700" s="27">
        <f t="shared" si="55"/>
        <v>206.8</v>
      </c>
      <c r="F700" s="27">
        <v>32.9</v>
      </c>
      <c r="G700" s="27">
        <v>68.5</v>
      </c>
      <c r="H700" s="27">
        <v>43.5</v>
      </c>
      <c r="I700" s="27">
        <f t="shared" si="56"/>
        <v>144.9</v>
      </c>
      <c r="J700" s="28">
        <f t="shared" si="57"/>
        <v>2.3155505344219049</v>
      </c>
      <c r="K700" s="28">
        <f t="shared" si="58"/>
        <v>2.1610683854711747</v>
      </c>
      <c r="L700" s="28">
        <f t="shared" si="59"/>
        <v>0.89311163895486934</v>
      </c>
    </row>
    <row r="701" spans="1:12">
      <c r="A701" s="33" t="s">
        <v>568</v>
      </c>
      <c r="B701" s="27">
        <v>87.7</v>
      </c>
      <c r="C701" s="27">
        <v>99</v>
      </c>
      <c r="E701" s="27">
        <f t="shared" si="55"/>
        <v>186.7</v>
      </c>
      <c r="F701" s="27">
        <v>37</v>
      </c>
      <c r="G701" s="27">
        <v>81.099999999999994</v>
      </c>
      <c r="H701" s="27">
        <v>55.2</v>
      </c>
      <c r="I701" s="27">
        <f t="shared" si="56"/>
        <v>173.3</v>
      </c>
      <c r="J701" s="28">
        <f t="shared" si="57"/>
        <v>2.2711443179490782</v>
      </c>
      <c r="K701" s="28">
        <f t="shared" si="58"/>
        <v>2.2387985627139169</v>
      </c>
      <c r="L701" s="28">
        <f t="shared" si="59"/>
        <v>0.8858585858585859</v>
      </c>
    </row>
    <row r="702" spans="1:12">
      <c r="A702" s="33" t="s">
        <v>569</v>
      </c>
      <c r="B702" s="27">
        <v>102.7</v>
      </c>
      <c r="C702" s="27">
        <v>117.9</v>
      </c>
      <c r="E702" s="27">
        <f t="shared" si="55"/>
        <v>220.60000000000002</v>
      </c>
      <c r="F702" s="27">
        <v>45.8</v>
      </c>
      <c r="G702" s="27">
        <v>87.7</v>
      </c>
      <c r="H702" s="27">
        <v>57.9</v>
      </c>
      <c r="I702" s="27">
        <f t="shared" si="56"/>
        <v>191.4</v>
      </c>
      <c r="J702" s="28">
        <f t="shared" si="57"/>
        <v>2.3436055081041718</v>
      </c>
      <c r="K702" s="28">
        <f t="shared" si="58"/>
        <v>2.2819419334408249</v>
      </c>
      <c r="L702" s="28">
        <f t="shared" si="59"/>
        <v>0.87107718405428325</v>
      </c>
    </row>
    <row r="703" spans="1:12">
      <c r="A703" s="33" t="s">
        <v>570</v>
      </c>
      <c r="B703" s="27">
        <v>131.30000000000001</v>
      </c>
      <c r="C703" s="27">
        <v>149</v>
      </c>
      <c r="E703" s="27">
        <f t="shared" si="55"/>
        <v>280.3</v>
      </c>
      <c r="F703" s="27">
        <v>55.6</v>
      </c>
      <c r="G703" s="27">
        <v>105.9</v>
      </c>
      <c r="H703" s="27">
        <v>68.7</v>
      </c>
      <c r="I703" s="27">
        <f t="shared" si="56"/>
        <v>230.2</v>
      </c>
      <c r="J703" s="28">
        <f t="shared" si="57"/>
        <v>2.4476230977602862</v>
      </c>
      <c r="K703" s="28">
        <f t="shared" si="58"/>
        <v>2.3621053192937729</v>
      </c>
      <c r="L703" s="28">
        <f>B703/C703</f>
        <v>0.88120805369127519</v>
      </c>
    </row>
    <row r="704" spans="1:12">
      <c r="A704" s="33" t="s">
        <v>679</v>
      </c>
      <c r="B704" s="27">
        <v>120.7</v>
      </c>
      <c r="C704" s="27">
        <v>135.80000000000001</v>
      </c>
      <c r="D704" s="27">
        <v>70.599999999999994</v>
      </c>
      <c r="E704" s="27">
        <f t="shared" si="55"/>
        <v>327.10000000000002</v>
      </c>
      <c r="F704" s="27">
        <v>55.1</v>
      </c>
      <c r="G704" s="27">
        <v>101.7</v>
      </c>
      <c r="H704" s="27">
        <v>61.6</v>
      </c>
      <c r="I704" s="27">
        <f t="shared" si="56"/>
        <v>218.4</v>
      </c>
      <c r="J704" s="28">
        <f t="shared" si="57"/>
        <v>2.5146805441249818</v>
      </c>
      <c r="K704" s="28">
        <f t="shared" si="58"/>
        <v>2.3392526340326998</v>
      </c>
      <c r="L704" s="28">
        <f t="shared" si="59"/>
        <v>0.8888070692194403</v>
      </c>
    </row>
    <row r="705" spans="1:12">
      <c r="A705" s="33" t="s">
        <v>571</v>
      </c>
      <c r="B705" s="27">
        <v>123.9</v>
      </c>
      <c r="C705" s="27">
        <v>137.80000000000001</v>
      </c>
      <c r="E705" s="27">
        <f t="shared" si="55"/>
        <v>261.70000000000005</v>
      </c>
      <c r="F705" s="27">
        <v>57.5</v>
      </c>
      <c r="G705" s="27">
        <v>107.6</v>
      </c>
      <c r="H705" s="27">
        <v>65.599999999999994</v>
      </c>
      <c r="I705" s="27">
        <f t="shared" si="56"/>
        <v>230.7</v>
      </c>
      <c r="J705" s="28">
        <f t="shared" si="57"/>
        <v>2.417803722639881</v>
      </c>
      <c r="K705" s="28">
        <f t="shared" si="58"/>
        <v>2.3630475945210936</v>
      </c>
      <c r="L705" s="28">
        <f t="shared" si="59"/>
        <v>0.89912917271407833</v>
      </c>
    </row>
    <row r="706" spans="1:12">
      <c r="A706" s="33" t="s">
        <v>572</v>
      </c>
      <c r="B706" s="27">
        <v>146.69999999999999</v>
      </c>
      <c r="C706" s="27">
        <v>162</v>
      </c>
      <c r="E706" s="27">
        <f t="shared" si="55"/>
        <v>308.7</v>
      </c>
      <c r="F706" s="27">
        <v>65</v>
      </c>
      <c r="G706" s="27">
        <v>120.6</v>
      </c>
      <c r="H706" s="27">
        <v>70.900000000000006</v>
      </c>
      <c r="I706" s="27">
        <f t="shared" si="56"/>
        <v>256.5</v>
      </c>
      <c r="J706" s="28">
        <f t="shared" si="57"/>
        <v>2.4895366294820955</v>
      </c>
      <c r="K706" s="28">
        <f t="shared" si="58"/>
        <v>2.409087369447835</v>
      </c>
      <c r="L706" s="28">
        <f t="shared" si="59"/>
        <v>0.90555555555555545</v>
      </c>
    </row>
    <row r="707" spans="1:12">
      <c r="A707" s="33" t="s">
        <v>510</v>
      </c>
      <c r="B707" s="27">
        <v>160</v>
      </c>
      <c r="C707" s="27">
        <v>179</v>
      </c>
      <c r="E707" s="27">
        <f t="shared" si="55"/>
        <v>339</v>
      </c>
      <c r="F707" s="27">
        <v>55.6</v>
      </c>
      <c r="G707" s="27">
        <v>130</v>
      </c>
      <c r="H707" s="27">
        <v>82.1</v>
      </c>
      <c r="I707" s="27">
        <f t="shared" si="56"/>
        <v>267.7</v>
      </c>
      <c r="J707" s="28">
        <f t="shared" si="57"/>
        <v>2.5301996982030821</v>
      </c>
      <c r="K707" s="28">
        <f t="shared" si="58"/>
        <v>2.4276483711869328</v>
      </c>
      <c r="L707" s="28">
        <f t="shared" si="59"/>
        <v>0.8938547486033519</v>
      </c>
    </row>
    <row r="708" spans="1:12">
      <c r="A708" s="33" t="s">
        <v>573</v>
      </c>
      <c r="B708" s="27">
        <v>82.9</v>
      </c>
      <c r="C708" s="27">
        <v>89.4</v>
      </c>
      <c r="E708" s="27">
        <f t="shared" si="55"/>
        <v>172.3</v>
      </c>
      <c r="F708" s="27">
        <v>40.1</v>
      </c>
      <c r="G708" s="27">
        <v>78.900000000000006</v>
      </c>
      <c r="H708" s="27">
        <v>52.3</v>
      </c>
      <c r="I708" s="27">
        <f t="shared" si="56"/>
        <v>171.3</v>
      </c>
      <c r="J708" s="28">
        <f t="shared" si="57"/>
        <v>2.2362852774480286</v>
      </c>
      <c r="K708" s="28">
        <f t="shared" si="58"/>
        <v>2.2337573629655103</v>
      </c>
      <c r="L708" s="28">
        <f t="shared" si="59"/>
        <v>0.92729306487695751</v>
      </c>
    </row>
    <row r="709" spans="1:12">
      <c r="A709" s="33" t="s">
        <v>511</v>
      </c>
      <c r="B709" s="27">
        <v>80.900000000000006</v>
      </c>
      <c r="C709" s="27">
        <v>89.5</v>
      </c>
      <c r="D709" s="27">
        <v>47.8</v>
      </c>
      <c r="E709" s="27">
        <f t="shared" si="55"/>
        <v>218.2</v>
      </c>
      <c r="F709" s="27">
        <v>34.700000000000003</v>
      </c>
      <c r="G709" s="27">
        <v>64.5</v>
      </c>
      <c r="H709" s="27">
        <v>32.700000000000003</v>
      </c>
      <c r="I709" s="27">
        <f t="shared" si="56"/>
        <v>131.9</v>
      </c>
      <c r="J709" s="28">
        <f t="shared" si="57"/>
        <v>2.338854746252323</v>
      </c>
      <c r="K709" s="28">
        <f t="shared" si="58"/>
        <v>2.1202447955463652</v>
      </c>
      <c r="L709" s="28">
        <f t="shared" si="59"/>
        <v>0.90391061452513977</v>
      </c>
    </row>
    <row r="710" spans="1:12">
      <c r="A710" s="33" t="s">
        <v>574</v>
      </c>
      <c r="B710" s="27">
        <v>47.4</v>
      </c>
      <c r="C710" s="27">
        <v>56.9</v>
      </c>
      <c r="E710" s="27">
        <f t="shared" si="55"/>
        <v>104.3</v>
      </c>
      <c r="F710" s="27">
        <v>21.9</v>
      </c>
      <c r="G710" s="27">
        <v>30.5</v>
      </c>
      <c r="H710" s="27">
        <v>12.3</v>
      </c>
      <c r="I710" s="27">
        <f t="shared" si="56"/>
        <v>64.7</v>
      </c>
      <c r="J710" s="28">
        <f t="shared" si="57"/>
        <v>2.0182843084265309</v>
      </c>
      <c r="K710" s="28">
        <f t="shared" si="58"/>
        <v>1.8109042806687004</v>
      </c>
      <c r="L710" s="28">
        <f t="shared" si="59"/>
        <v>0.83304042179261861</v>
      </c>
    </row>
    <row r="711" spans="1:12">
      <c r="A711" s="33" t="s">
        <v>575</v>
      </c>
      <c r="B711" s="27">
        <v>51.7</v>
      </c>
      <c r="C711" s="27">
        <v>61.6</v>
      </c>
      <c r="D711" s="27">
        <v>30.9</v>
      </c>
      <c r="E711" s="27">
        <f t="shared" si="55"/>
        <v>144.20000000000002</v>
      </c>
      <c r="F711" s="27">
        <v>21.7</v>
      </c>
      <c r="G711" s="27">
        <v>37.4</v>
      </c>
      <c r="H711" s="27">
        <v>19.7</v>
      </c>
      <c r="I711" s="27">
        <f t="shared" si="56"/>
        <v>78.8</v>
      </c>
      <c r="J711" s="28">
        <f t="shared" si="57"/>
        <v>2.1589652603834102</v>
      </c>
      <c r="K711" s="28">
        <f t="shared" si="58"/>
        <v>1.8965262174895554</v>
      </c>
      <c r="L711" s="28">
        <f t="shared" si="59"/>
        <v>0.8392857142857143</v>
      </c>
    </row>
    <row r="712" spans="1:12">
      <c r="A712" s="33" t="s">
        <v>576</v>
      </c>
      <c r="B712" s="27">
        <v>51.2</v>
      </c>
      <c r="C712" s="27">
        <v>59.9</v>
      </c>
      <c r="E712" s="27">
        <f t="shared" si="55"/>
        <v>111.1</v>
      </c>
      <c r="F712" s="27">
        <v>22.4</v>
      </c>
      <c r="G712" s="27">
        <v>35.9</v>
      </c>
      <c r="H712" s="27">
        <v>16.5</v>
      </c>
      <c r="I712" s="27">
        <f t="shared" si="56"/>
        <v>74.8</v>
      </c>
      <c r="J712" s="28">
        <f t="shared" si="57"/>
        <v>2.0457140589408676</v>
      </c>
      <c r="K712" s="28">
        <f t="shared" si="58"/>
        <v>1.8739015978644613</v>
      </c>
      <c r="L712" s="28">
        <f t="shared" si="59"/>
        <v>0.85475792988313859</v>
      </c>
    </row>
    <row r="713" spans="1:12">
      <c r="A713" s="33" t="s">
        <v>513</v>
      </c>
      <c r="B713" s="27">
        <v>55.3</v>
      </c>
      <c r="C713" s="27">
        <v>66.2</v>
      </c>
      <c r="E713" s="27">
        <f t="shared" si="55"/>
        <v>121.5</v>
      </c>
      <c r="F713" s="27">
        <v>24.4</v>
      </c>
      <c r="G713" s="27">
        <v>41.2</v>
      </c>
      <c r="H713" s="27">
        <v>20.5</v>
      </c>
      <c r="I713" s="27">
        <f t="shared" si="56"/>
        <v>86.1</v>
      </c>
      <c r="J713" s="28">
        <f t="shared" si="57"/>
        <v>2.0845762779343309</v>
      </c>
      <c r="K713" s="28">
        <f t="shared" si="58"/>
        <v>1.9350031514536548</v>
      </c>
      <c r="L713" s="28">
        <f t="shared" si="59"/>
        <v>0.83534743202416906</v>
      </c>
    </row>
    <row r="714" spans="1:12">
      <c r="A714" s="33" t="s">
        <v>514</v>
      </c>
      <c r="B714" s="27">
        <v>59.1</v>
      </c>
      <c r="C714" s="27">
        <v>68.099999999999994</v>
      </c>
      <c r="E714" s="27">
        <f t="shared" si="55"/>
        <v>127.19999999999999</v>
      </c>
      <c r="F714" s="27">
        <v>27.3</v>
      </c>
      <c r="G714" s="27">
        <v>44.1</v>
      </c>
      <c r="H714" s="27">
        <v>21.7</v>
      </c>
      <c r="I714" s="27">
        <f t="shared" si="56"/>
        <v>93.100000000000009</v>
      </c>
      <c r="J714" s="28">
        <f t="shared" si="57"/>
        <v>2.1044871113123951</v>
      </c>
      <c r="K714" s="28">
        <f t="shared" si="58"/>
        <v>1.9689496809813427</v>
      </c>
      <c r="L714" s="28">
        <f t="shared" si="59"/>
        <v>0.86784140969163004</v>
      </c>
    </row>
    <row r="715" spans="1:12">
      <c r="A715" s="33" t="s">
        <v>386</v>
      </c>
      <c r="B715" s="27">
        <v>78</v>
      </c>
      <c r="C715" s="27">
        <v>94.4</v>
      </c>
      <c r="E715" s="27">
        <f t="shared" si="55"/>
        <v>172.4</v>
      </c>
      <c r="F715" s="27">
        <v>33.9</v>
      </c>
      <c r="G715" s="27">
        <v>53.6</v>
      </c>
      <c r="H715" s="27">
        <v>27.2</v>
      </c>
      <c r="I715" s="27">
        <f t="shared" si="56"/>
        <v>114.7</v>
      </c>
      <c r="J715" s="28">
        <f t="shared" si="57"/>
        <v>2.236537261488694</v>
      </c>
      <c r="K715" s="28">
        <f t="shared" si="58"/>
        <v>2.0595634179012676</v>
      </c>
      <c r="L715" s="28">
        <f t="shared" si="59"/>
        <v>0.82627118644067787</v>
      </c>
    </row>
    <row r="716" spans="1:12">
      <c r="A716" s="33" t="s">
        <v>387</v>
      </c>
      <c r="B716" s="27">
        <v>69</v>
      </c>
      <c r="C716" s="27">
        <v>82.5</v>
      </c>
      <c r="D716" s="27">
        <v>41.2</v>
      </c>
      <c r="E716" s="27">
        <f t="shared" si="55"/>
        <v>192.7</v>
      </c>
      <c r="F716" s="27">
        <v>29</v>
      </c>
      <c r="G716" s="27">
        <v>50.7</v>
      </c>
      <c r="H716" s="27">
        <v>26.9</v>
      </c>
      <c r="I716" s="27">
        <f t="shared" si="56"/>
        <v>106.6</v>
      </c>
      <c r="J716" s="28">
        <f t="shared" si="57"/>
        <v>2.284881714655453</v>
      </c>
      <c r="K716" s="28">
        <f t="shared" si="58"/>
        <v>2.0277572046905536</v>
      </c>
      <c r="L716" s="28">
        <f t="shared" si="59"/>
        <v>0.83636363636363631</v>
      </c>
    </row>
    <row r="717" spans="1:12">
      <c r="A717" s="33" t="s">
        <v>388</v>
      </c>
      <c r="B717" s="27">
        <v>62</v>
      </c>
      <c r="C717" s="27">
        <v>72</v>
      </c>
      <c r="E717" s="27">
        <f t="shared" si="55"/>
        <v>134</v>
      </c>
      <c r="F717" s="27">
        <v>25.6</v>
      </c>
      <c r="G717" s="27">
        <v>43.8</v>
      </c>
      <c r="H717" s="27">
        <v>23.5</v>
      </c>
      <c r="I717" s="27">
        <f t="shared" si="56"/>
        <v>92.9</v>
      </c>
      <c r="J717" s="28">
        <f t="shared" si="57"/>
        <v>2.1271047983648077</v>
      </c>
      <c r="K717" s="28">
        <f t="shared" si="58"/>
        <v>1.9680157139936418</v>
      </c>
      <c r="L717" s="28">
        <f t="shared" si="59"/>
        <v>0.86111111111111116</v>
      </c>
    </row>
    <row r="718" spans="1:12">
      <c r="A718" s="33" t="s">
        <v>389</v>
      </c>
      <c r="B718" s="27">
        <v>83.9</v>
      </c>
      <c r="C718" s="27">
        <v>103</v>
      </c>
      <c r="D718" s="27">
        <v>51.4</v>
      </c>
      <c r="E718" s="27">
        <f t="shared" si="55"/>
        <v>238.3</v>
      </c>
      <c r="F718" s="27">
        <v>35.700000000000003</v>
      </c>
      <c r="G718" s="27">
        <v>60.2</v>
      </c>
      <c r="H718" s="27">
        <v>34.6</v>
      </c>
      <c r="I718" s="27">
        <f t="shared" si="56"/>
        <v>130.5</v>
      </c>
      <c r="J718" s="28">
        <f t="shared" si="57"/>
        <v>2.3771240423464559</v>
      </c>
      <c r="K718" s="28">
        <f t="shared" si="58"/>
        <v>2.1156105116742996</v>
      </c>
      <c r="L718" s="28">
        <f t="shared" si="59"/>
        <v>0.81456310679611654</v>
      </c>
    </row>
    <row r="719" spans="1:12">
      <c r="A719" s="33" t="s">
        <v>390</v>
      </c>
      <c r="B719" s="27">
        <v>42.5</v>
      </c>
      <c r="C719" s="27">
        <v>34.1</v>
      </c>
      <c r="D719" s="27">
        <v>21.7</v>
      </c>
      <c r="E719" s="27">
        <f t="shared" si="55"/>
        <v>98.3</v>
      </c>
      <c r="F719" s="27">
        <v>28.1</v>
      </c>
      <c r="G719" s="27">
        <v>44.5</v>
      </c>
      <c r="H719" s="27">
        <v>20.5</v>
      </c>
      <c r="I719" s="27">
        <f t="shared" si="56"/>
        <v>93.1</v>
      </c>
      <c r="J719" s="28">
        <f t="shared" si="57"/>
        <v>1.9925535178321356</v>
      </c>
      <c r="K719" s="28">
        <f t="shared" si="58"/>
        <v>1.9689496809813425</v>
      </c>
      <c r="L719" s="28">
        <f t="shared" si="59"/>
        <v>1.2463343108504399</v>
      </c>
    </row>
    <row r="720" spans="1:12">
      <c r="A720" s="33" t="s">
        <v>517</v>
      </c>
      <c r="B720" s="27">
        <v>72.2</v>
      </c>
      <c r="C720" s="27">
        <v>56</v>
      </c>
      <c r="D720" s="27">
        <v>37.6</v>
      </c>
      <c r="E720" s="27">
        <f t="shared" si="55"/>
        <v>165.79999999999998</v>
      </c>
      <c r="F720" s="27">
        <v>39.6</v>
      </c>
      <c r="G720" s="27">
        <v>67.5</v>
      </c>
      <c r="H720" s="27">
        <v>32.4</v>
      </c>
      <c r="I720" s="27">
        <f t="shared" si="56"/>
        <v>139.5</v>
      </c>
      <c r="J720" s="28">
        <f t="shared" si="57"/>
        <v>2.2195845262142546</v>
      </c>
      <c r="K720" s="28">
        <f t="shared" si="58"/>
        <v>2.1445742076096161</v>
      </c>
      <c r="L720" s="28">
        <f t="shared" si="59"/>
        <v>1.2892857142857144</v>
      </c>
    </row>
    <row r="721" spans="1:12">
      <c r="A721" s="33" t="s">
        <v>518</v>
      </c>
      <c r="B721" s="27">
        <v>59.4</v>
      </c>
      <c r="C721" s="27">
        <v>51.1</v>
      </c>
      <c r="D721" s="27">
        <v>34.200000000000003</v>
      </c>
      <c r="E721" s="27">
        <f t="shared" si="55"/>
        <v>144.69999999999999</v>
      </c>
      <c r="F721" s="27">
        <v>36.4</v>
      </c>
      <c r="G721" s="27">
        <v>60.6</v>
      </c>
      <c r="H721" s="27">
        <v>30.6</v>
      </c>
      <c r="I721" s="27">
        <f t="shared" si="56"/>
        <v>127.6</v>
      </c>
      <c r="J721" s="28">
        <f t="shared" si="57"/>
        <v>2.1604685311190375</v>
      </c>
      <c r="K721" s="28">
        <f t="shared" si="58"/>
        <v>2.1058506743851435</v>
      </c>
      <c r="L721" s="28">
        <f t="shared" si="59"/>
        <v>1.162426614481409</v>
      </c>
    </row>
    <row r="722" spans="1:12">
      <c r="A722" s="33" t="s">
        <v>696</v>
      </c>
      <c r="B722" s="27">
        <v>87.7</v>
      </c>
      <c r="C722" s="27">
        <v>66.5</v>
      </c>
      <c r="E722" s="27">
        <f t="shared" si="55"/>
        <v>154.19999999999999</v>
      </c>
      <c r="F722" s="27">
        <v>48.6</v>
      </c>
      <c r="G722" s="27">
        <v>93</v>
      </c>
      <c r="H722" s="27">
        <v>38.799999999999997</v>
      </c>
      <c r="I722" s="27">
        <f t="shared" si="56"/>
        <v>180.39999999999998</v>
      </c>
      <c r="J722" s="28">
        <f t="shared" si="57"/>
        <v>2.188084373714938</v>
      </c>
      <c r="K722" s="28">
        <f t="shared" si="58"/>
        <v>2.2562365332059229</v>
      </c>
      <c r="L722" s="28">
        <f t="shared" si="59"/>
        <v>1.3187969924812031</v>
      </c>
    </row>
    <row r="723" spans="1:12">
      <c r="A723" s="33" t="s">
        <v>697</v>
      </c>
      <c r="B723" s="27">
        <v>90</v>
      </c>
      <c r="C723" s="27">
        <v>70.400000000000006</v>
      </c>
      <c r="E723" s="27">
        <f t="shared" si="55"/>
        <v>160.4</v>
      </c>
      <c r="F723" s="27">
        <v>47.8</v>
      </c>
      <c r="G723" s="27">
        <v>87.9</v>
      </c>
      <c r="H723" s="27">
        <v>37.1</v>
      </c>
      <c r="I723" s="27">
        <f t="shared" si="56"/>
        <v>172.79999999999998</v>
      </c>
      <c r="J723" s="28">
        <f t="shared" si="57"/>
        <v>2.2052043639481447</v>
      </c>
      <c r="K723" s="28">
        <f t="shared" si="58"/>
        <v>2.2375437381428744</v>
      </c>
      <c r="L723" s="28">
        <f t="shared" si="59"/>
        <v>1.2784090909090908</v>
      </c>
    </row>
    <row r="724" spans="1:12">
      <c r="A724" s="33" t="s">
        <v>520</v>
      </c>
      <c r="B724" s="27">
        <v>63.6</v>
      </c>
      <c r="C724" s="27">
        <v>49.6</v>
      </c>
      <c r="E724" s="27">
        <f t="shared" si="55"/>
        <v>113.2</v>
      </c>
      <c r="F724" s="27">
        <v>40.299999999999997</v>
      </c>
      <c r="G724" s="27">
        <v>62.7</v>
      </c>
      <c r="H724" s="27">
        <v>27.4</v>
      </c>
      <c r="I724" s="27">
        <f t="shared" si="56"/>
        <v>130.4</v>
      </c>
      <c r="J724" s="28">
        <f t="shared" si="57"/>
        <v>2.0538464268522527</v>
      </c>
      <c r="K724" s="28">
        <f t="shared" si="58"/>
        <v>2.1152775913959014</v>
      </c>
      <c r="L724" s="28">
        <f t="shared" si="59"/>
        <v>1.282258064516129</v>
      </c>
    </row>
    <row r="725" spans="1:12">
      <c r="A725" s="33" t="s">
        <v>391</v>
      </c>
      <c r="B725" s="27">
        <v>41.1</v>
      </c>
      <c r="C725" s="27">
        <v>43.7</v>
      </c>
      <c r="E725" s="27">
        <f t="shared" si="55"/>
        <v>84.800000000000011</v>
      </c>
      <c r="F725" s="27">
        <v>35.5</v>
      </c>
      <c r="G725" s="27">
        <v>47.4</v>
      </c>
      <c r="H725" s="27">
        <v>20.8</v>
      </c>
      <c r="I725" s="27">
        <f t="shared" si="56"/>
        <v>103.7</v>
      </c>
      <c r="J725" s="28">
        <f t="shared" si="57"/>
        <v>1.9283958522567139</v>
      </c>
      <c r="K725" s="28">
        <f t="shared" si="58"/>
        <v>2.0157787563890408</v>
      </c>
      <c r="L725" s="28">
        <f t="shared" si="59"/>
        <v>0.94050343249427915</v>
      </c>
    </row>
    <row r="726" spans="1:12">
      <c r="A726" s="33" t="s">
        <v>701</v>
      </c>
      <c r="B726" s="27">
        <v>44.9</v>
      </c>
      <c r="C726" s="27">
        <v>53.8</v>
      </c>
      <c r="E726" s="27">
        <f t="shared" si="55"/>
        <v>98.699999999999989</v>
      </c>
      <c r="F726" s="27">
        <v>40.1</v>
      </c>
      <c r="G726" s="27">
        <v>57.3</v>
      </c>
      <c r="H726" s="27">
        <v>31</v>
      </c>
      <c r="I726" s="27">
        <f t="shared" si="56"/>
        <v>128.4</v>
      </c>
      <c r="J726" s="28">
        <f t="shared" si="57"/>
        <v>1.9943171526696366</v>
      </c>
      <c r="K726" s="28">
        <f t="shared" si="58"/>
        <v>2.1085650237328344</v>
      </c>
      <c r="L726" s="28">
        <f t="shared" si="59"/>
        <v>0.83457249070631967</v>
      </c>
    </row>
    <row r="727" spans="1:12">
      <c r="A727" s="33" t="s">
        <v>392</v>
      </c>
      <c r="B727" s="27">
        <v>46.7</v>
      </c>
      <c r="C727" s="27">
        <v>52.2</v>
      </c>
      <c r="D727" s="27">
        <v>32.1</v>
      </c>
      <c r="E727" s="27">
        <f t="shared" si="55"/>
        <v>131</v>
      </c>
      <c r="F727" s="27">
        <v>38.6</v>
      </c>
      <c r="G727" s="27">
        <v>54.3</v>
      </c>
      <c r="H727" s="27">
        <v>30.3</v>
      </c>
      <c r="I727" s="27">
        <f t="shared" si="56"/>
        <v>123.2</v>
      </c>
      <c r="J727" s="28">
        <f t="shared" si="57"/>
        <v>2.1172712956557644</v>
      </c>
      <c r="K727" s="28">
        <f t="shared" si="58"/>
        <v>2.0906107078284069</v>
      </c>
      <c r="L727" s="28">
        <f t="shared" si="59"/>
        <v>0.8946360153256705</v>
      </c>
    </row>
    <row r="728" spans="1:12">
      <c r="A728" s="33" t="s">
        <v>393</v>
      </c>
      <c r="B728" s="27">
        <v>54.5</v>
      </c>
      <c r="C728" s="27">
        <v>59.5</v>
      </c>
      <c r="D728" s="27">
        <v>36.6</v>
      </c>
      <c r="E728" s="27">
        <f t="shared" si="55"/>
        <v>150.6</v>
      </c>
      <c r="F728" s="27">
        <v>44.4</v>
      </c>
      <c r="G728" s="27">
        <v>60.9</v>
      </c>
      <c r="H728" s="27">
        <v>31.3</v>
      </c>
      <c r="I728" s="27">
        <f t="shared" si="56"/>
        <v>136.6</v>
      </c>
      <c r="J728" s="28">
        <f t="shared" si="57"/>
        <v>2.1778249718646818</v>
      </c>
      <c r="K728" s="28">
        <f t="shared" si="58"/>
        <v>2.1354506993455136</v>
      </c>
      <c r="L728" s="28">
        <f t="shared" si="59"/>
        <v>0.91596638655462181</v>
      </c>
    </row>
    <row r="729" spans="1:12">
      <c r="A729" s="33" t="s">
        <v>394</v>
      </c>
      <c r="B729" s="27">
        <v>38.299999999999997</v>
      </c>
      <c r="C729" s="27">
        <v>45</v>
      </c>
      <c r="E729" s="27">
        <f t="shared" si="55"/>
        <v>83.3</v>
      </c>
      <c r="F729" s="27">
        <v>31.5</v>
      </c>
      <c r="G729" s="27">
        <v>43</v>
      </c>
      <c r="H729" s="27">
        <v>24.5</v>
      </c>
      <c r="I729" s="27">
        <f t="shared" si="56"/>
        <v>99</v>
      </c>
      <c r="J729" s="28">
        <f t="shared" si="57"/>
        <v>1.9206450014067875</v>
      </c>
      <c r="K729" s="28">
        <f t="shared" si="58"/>
        <v>1.9956351945975499</v>
      </c>
      <c r="L729" s="28">
        <f t="shared" si="59"/>
        <v>0.85111111111111104</v>
      </c>
    </row>
    <row r="730" spans="1:12">
      <c r="A730" s="33" t="s">
        <v>395</v>
      </c>
      <c r="B730" s="27">
        <v>33.9</v>
      </c>
      <c r="C730" s="27">
        <v>38.4</v>
      </c>
      <c r="D730" s="27">
        <v>23.8</v>
      </c>
      <c r="E730" s="27">
        <f t="shared" si="55"/>
        <v>96.1</v>
      </c>
      <c r="F730" s="27">
        <v>28.4</v>
      </c>
      <c r="G730" s="27">
        <v>39.1</v>
      </c>
      <c r="H730" s="27">
        <v>21.5</v>
      </c>
      <c r="I730" s="27">
        <f t="shared" si="56"/>
        <v>89</v>
      </c>
      <c r="J730" s="28">
        <f t="shared" si="57"/>
        <v>1.9827233876685453</v>
      </c>
      <c r="K730" s="28">
        <f t="shared" si="58"/>
        <v>1.9493900066449128</v>
      </c>
      <c r="L730" s="28">
        <f t="shared" si="59"/>
        <v>0.8828125</v>
      </c>
    </row>
    <row r="731" spans="1:12">
      <c r="A731" s="33" t="s">
        <v>396</v>
      </c>
      <c r="B731" s="27">
        <v>29.5</v>
      </c>
      <c r="C731" s="27">
        <v>33.299999999999997</v>
      </c>
      <c r="E731" s="27">
        <f t="shared" si="55"/>
        <v>62.8</v>
      </c>
      <c r="F731" s="27">
        <v>29.8</v>
      </c>
      <c r="G731" s="27">
        <v>43.2</v>
      </c>
      <c r="H731" s="27">
        <v>16</v>
      </c>
      <c r="I731" s="27">
        <f t="shared" si="56"/>
        <v>89</v>
      </c>
      <c r="J731" s="28">
        <f t="shared" si="57"/>
        <v>1.7979596437371961</v>
      </c>
      <c r="K731" s="28">
        <f t="shared" si="58"/>
        <v>1.9493900066449128</v>
      </c>
      <c r="L731" s="28">
        <f t="shared" si="59"/>
        <v>0.88588588588588602</v>
      </c>
    </row>
    <row r="732" spans="1:12">
      <c r="A732" s="33" t="s">
        <v>397</v>
      </c>
      <c r="B732" s="27">
        <v>55.6</v>
      </c>
      <c r="C732" s="27">
        <v>65.2</v>
      </c>
      <c r="D732" s="27">
        <v>40.200000000000003</v>
      </c>
      <c r="E732" s="27">
        <f t="shared" si="55"/>
        <v>161</v>
      </c>
      <c r="F732" s="27">
        <v>45.1</v>
      </c>
      <c r="G732" s="27">
        <v>60.9</v>
      </c>
      <c r="H732" s="27">
        <v>22.4</v>
      </c>
      <c r="I732" s="27">
        <f t="shared" si="56"/>
        <v>128.4</v>
      </c>
      <c r="J732" s="28">
        <f t="shared" si="57"/>
        <v>2.2068258760318495</v>
      </c>
      <c r="K732" s="28">
        <f t="shared" si="58"/>
        <v>2.1085650237328344</v>
      </c>
      <c r="L732" s="28">
        <f t="shared" si="59"/>
        <v>0.85276073619631898</v>
      </c>
    </row>
    <row r="733" spans="1:12">
      <c r="A733" s="33" t="s">
        <v>398</v>
      </c>
      <c r="B733" s="27">
        <v>79.400000000000006</v>
      </c>
      <c r="C733" s="27">
        <v>91.2</v>
      </c>
      <c r="E733" s="27">
        <f t="shared" si="55"/>
        <v>170.60000000000002</v>
      </c>
      <c r="F733" s="27">
        <v>56.3</v>
      </c>
      <c r="G733" s="27">
        <v>81.8</v>
      </c>
      <c r="H733" s="27">
        <v>28.4</v>
      </c>
      <c r="I733" s="27">
        <f t="shared" si="56"/>
        <v>166.5</v>
      </c>
      <c r="J733" s="28">
        <f t="shared" si="57"/>
        <v>2.2319790268315041</v>
      </c>
      <c r="K733" s="28">
        <f t="shared" si="58"/>
        <v>2.2214142378423385</v>
      </c>
      <c r="L733" s="28">
        <f t="shared" si="59"/>
        <v>0.87061403508771928</v>
      </c>
    </row>
    <row r="734" spans="1:12">
      <c r="A734" s="33" t="s">
        <v>399</v>
      </c>
      <c r="B734" s="27">
        <v>38.200000000000003</v>
      </c>
      <c r="C734" s="27">
        <v>31.7</v>
      </c>
      <c r="E734" s="27">
        <f t="shared" ref="E734:E797" si="60">SUM(B734:D734)</f>
        <v>69.900000000000006</v>
      </c>
      <c r="F734" s="27">
        <v>37.9</v>
      </c>
      <c r="G734" s="27">
        <v>57.8</v>
      </c>
      <c r="H734" s="27">
        <v>38.4</v>
      </c>
      <c r="I734" s="27">
        <f t="shared" ref="I734:I797" si="61">SUM(F734:H734)</f>
        <v>134.1</v>
      </c>
      <c r="J734" s="28">
        <f t="shared" ref="J734:J797" si="62">LOG10(E734)</f>
        <v>1.8444771757456815</v>
      </c>
      <c r="K734" s="28">
        <f t="shared" ref="K734:K797" si="63">LOG10(I734)</f>
        <v>2.1274287778515988</v>
      </c>
      <c r="L734" s="28">
        <f t="shared" si="59"/>
        <v>1.2050473186119874</v>
      </c>
    </row>
    <row r="735" spans="1:12">
      <c r="A735" s="33" t="s">
        <v>400</v>
      </c>
      <c r="B735" s="27">
        <v>39.9</v>
      </c>
      <c r="C735" s="27">
        <v>40.5</v>
      </c>
      <c r="E735" s="27">
        <f t="shared" si="60"/>
        <v>80.400000000000006</v>
      </c>
      <c r="F735" s="27">
        <v>28.3</v>
      </c>
      <c r="G735" s="27">
        <v>39.4</v>
      </c>
      <c r="H735" s="27">
        <v>21.9</v>
      </c>
      <c r="I735" s="27">
        <f t="shared" si="61"/>
        <v>89.6</v>
      </c>
      <c r="J735" s="28">
        <f t="shared" si="62"/>
        <v>1.9052560487484513</v>
      </c>
      <c r="K735" s="28">
        <f t="shared" si="63"/>
        <v>1.9523080096621253</v>
      </c>
      <c r="L735" s="28">
        <f t="shared" si="59"/>
        <v>0.98518518518518516</v>
      </c>
    </row>
    <row r="736" spans="1:12">
      <c r="A736" s="33" t="s">
        <v>758</v>
      </c>
      <c r="B736" s="27">
        <v>29.6</v>
      </c>
      <c r="C736" s="27">
        <v>28.5</v>
      </c>
      <c r="D736" s="27">
        <v>14.8</v>
      </c>
      <c r="E736" s="27">
        <f t="shared" si="60"/>
        <v>72.900000000000006</v>
      </c>
      <c r="F736" s="27">
        <v>27.8</v>
      </c>
      <c r="G736" s="27">
        <v>39</v>
      </c>
      <c r="H736" s="27">
        <v>25.1</v>
      </c>
      <c r="I736" s="27">
        <f t="shared" si="61"/>
        <v>91.9</v>
      </c>
      <c r="J736" s="28">
        <f t="shared" si="62"/>
        <v>1.8627275283179747</v>
      </c>
      <c r="K736" s="28">
        <f t="shared" si="63"/>
        <v>1.9633155113861114</v>
      </c>
      <c r="L736" s="28">
        <f t="shared" si="59"/>
        <v>1.0385964912280703</v>
      </c>
    </row>
    <row r="737" spans="1:12">
      <c r="A737" s="33" t="s">
        <v>424</v>
      </c>
      <c r="B737" s="27">
        <v>80</v>
      </c>
      <c r="C737" s="27">
        <v>90</v>
      </c>
      <c r="E737" s="27">
        <f t="shared" si="60"/>
        <v>170</v>
      </c>
      <c r="F737" s="27">
        <v>49.3</v>
      </c>
      <c r="G737" s="27">
        <v>82</v>
      </c>
      <c r="H737" s="27">
        <v>56.2</v>
      </c>
      <c r="I737" s="27">
        <f t="shared" si="61"/>
        <v>187.5</v>
      </c>
      <c r="J737" s="28">
        <f t="shared" si="62"/>
        <v>2.2304489213782741</v>
      </c>
      <c r="K737" s="28">
        <f t="shared" si="63"/>
        <v>2.2730012720637376</v>
      </c>
      <c r="L737" s="28">
        <f t="shared" si="59"/>
        <v>0.88888888888888884</v>
      </c>
    </row>
    <row r="738" spans="1:12">
      <c r="A738" s="33" t="s">
        <v>401</v>
      </c>
      <c r="B738" s="27">
        <v>43.8</v>
      </c>
      <c r="C738" s="27">
        <v>50</v>
      </c>
      <c r="D738" s="27">
        <v>22.8</v>
      </c>
      <c r="E738" s="27">
        <f t="shared" si="60"/>
        <v>116.6</v>
      </c>
      <c r="F738" s="27">
        <v>29.8</v>
      </c>
      <c r="G738" s="27">
        <v>47.3</v>
      </c>
      <c r="H738" s="27">
        <v>26.4</v>
      </c>
      <c r="I738" s="27">
        <f t="shared" si="61"/>
        <v>103.5</v>
      </c>
      <c r="J738" s="28">
        <f t="shared" si="62"/>
        <v>2.0666985504229953</v>
      </c>
      <c r="K738" s="28">
        <f t="shared" si="63"/>
        <v>2.0149403497929366</v>
      </c>
      <c r="L738" s="28">
        <f t="shared" ref="L738:L801" si="64">B738/C738</f>
        <v>0.87599999999999989</v>
      </c>
    </row>
    <row r="739" spans="1:12">
      <c r="A739" s="33" t="s">
        <v>402</v>
      </c>
      <c r="B739" s="27">
        <v>151</v>
      </c>
      <c r="C739" s="27">
        <v>175.6</v>
      </c>
      <c r="E739" s="27">
        <f t="shared" si="60"/>
        <v>326.60000000000002</v>
      </c>
      <c r="F739" s="27">
        <v>91.2</v>
      </c>
      <c r="G739" s="27">
        <v>133</v>
      </c>
      <c r="H739" s="27">
        <v>70.8</v>
      </c>
      <c r="I739" s="27">
        <f t="shared" si="61"/>
        <v>295</v>
      </c>
      <c r="J739" s="28">
        <f t="shared" si="62"/>
        <v>2.5140161804006493</v>
      </c>
      <c r="K739" s="28">
        <f t="shared" si="63"/>
        <v>2.469822015978163</v>
      </c>
      <c r="L739" s="28">
        <f t="shared" si="64"/>
        <v>0.85990888382687924</v>
      </c>
    </row>
    <row r="740" spans="1:12">
      <c r="A740" s="33" t="s">
        <v>611</v>
      </c>
      <c r="B740" s="27">
        <v>122.9</v>
      </c>
      <c r="C740" s="27">
        <v>136.9</v>
      </c>
      <c r="D740" s="27">
        <v>59.2</v>
      </c>
      <c r="E740" s="27">
        <f t="shared" si="60"/>
        <v>319</v>
      </c>
      <c r="F740" s="27">
        <v>79.400000000000006</v>
      </c>
      <c r="G740" s="27">
        <v>113</v>
      </c>
      <c r="H740" s="27">
        <v>60.3</v>
      </c>
      <c r="I740" s="27">
        <f t="shared" si="61"/>
        <v>252.7</v>
      </c>
      <c r="J740" s="28">
        <f t="shared" si="62"/>
        <v>2.503790683057181</v>
      </c>
      <c r="K740" s="28">
        <f t="shared" si="63"/>
        <v>2.4026052419199146</v>
      </c>
      <c r="L740" s="28">
        <f t="shared" si="64"/>
        <v>0.8977355734112491</v>
      </c>
    </row>
    <row r="741" spans="1:12">
      <c r="A741" s="33" t="s">
        <v>403</v>
      </c>
      <c r="B741" s="27">
        <v>66.900000000000006</v>
      </c>
      <c r="C741" s="27">
        <v>75.3</v>
      </c>
      <c r="D741" s="27">
        <v>37.5</v>
      </c>
      <c r="E741" s="27">
        <f t="shared" si="60"/>
        <v>179.7</v>
      </c>
      <c r="F741" s="27">
        <v>48.4</v>
      </c>
      <c r="G741" s="27">
        <v>63.2</v>
      </c>
      <c r="H741" s="27">
        <v>23.8</v>
      </c>
      <c r="I741" s="27">
        <f t="shared" si="61"/>
        <v>135.4</v>
      </c>
      <c r="J741" s="28">
        <f t="shared" si="62"/>
        <v>2.2545480771089736</v>
      </c>
      <c r="K741" s="28">
        <f t="shared" si="63"/>
        <v>2.1316186643491255</v>
      </c>
      <c r="L741" s="28">
        <f t="shared" si="64"/>
        <v>0.88844621513944233</v>
      </c>
    </row>
    <row r="742" spans="1:12">
      <c r="A742" s="33" t="s">
        <v>404</v>
      </c>
      <c r="B742" s="27">
        <v>90.5</v>
      </c>
      <c r="C742" s="27">
        <v>98.8</v>
      </c>
      <c r="E742" s="27">
        <f t="shared" si="60"/>
        <v>189.3</v>
      </c>
      <c r="F742" s="27">
        <v>59.8</v>
      </c>
      <c r="G742" s="27">
        <v>87.7</v>
      </c>
      <c r="H742" s="27">
        <v>47.4</v>
      </c>
      <c r="I742" s="27">
        <f t="shared" si="61"/>
        <v>194.9</v>
      </c>
      <c r="J742" s="28">
        <f t="shared" si="62"/>
        <v>2.2771506139637969</v>
      </c>
      <c r="K742" s="28">
        <f t="shared" si="63"/>
        <v>2.2898118391176214</v>
      </c>
      <c r="L742" s="28">
        <f t="shared" si="64"/>
        <v>0.91599190283400811</v>
      </c>
    </row>
    <row r="743" spans="1:12">
      <c r="A743" s="33" t="s">
        <v>427</v>
      </c>
      <c r="B743" s="27">
        <v>87.9</v>
      </c>
      <c r="C743" s="27">
        <v>105</v>
      </c>
      <c r="E743" s="27">
        <f t="shared" si="60"/>
        <v>192.9</v>
      </c>
      <c r="F743" s="27">
        <v>57</v>
      </c>
      <c r="G743" s="27">
        <v>79.900000000000006</v>
      </c>
      <c r="H743" s="27">
        <v>41.6</v>
      </c>
      <c r="I743" s="27">
        <f t="shared" si="61"/>
        <v>178.5</v>
      </c>
      <c r="J743" s="28">
        <f t="shared" si="62"/>
        <v>2.2853322276438846</v>
      </c>
      <c r="K743" s="28">
        <f t="shared" si="63"/>
        <v>2.2516382204482119</v>
      </c>
      <c r="L743" s="28">
        <f t="shared" si="64"/>
        <v>0.83714285714285719</v>
      </c>
    </row>
    <row r="744" spans="1:12">
      <c r="A744" s="33" t="s">
        <v>428</v>
      </c>
      <c r="B744" s="27">
        <v>75.900000000000006</v>
      </c>
      <c r="C744" s="27">
        <v>86.3</v>
      </c>
      <c r="E744" s="27">
        <f t="shared" si="60"/>
        <v>162.19999999999999</v>
      </c>
      <c r="F744" s="27">
        <v>52.1</v>
      </c>
      <c r="G744" s="27">
        <v>74</v>
      </c>
      <c r="H744" s="27">
        <v>36</v>
      </c>
      <c r="I744" s="27">
        <f t="shared" si="61"/>
        <v>162.1</v>
      </c>
      <c r="J744" s="28">
        <f t="shared" si="62"/>
        <v>2.2100508498751372</v>
      </c>
      <c r="K744" s="28">
        <f t="shared" si="63"/>
        <v>2.2097830148485151</v>
      </c>
      <c r="L744" s="28">
        <f t="shared" si="64"/>
        <v>0.87949015063731184</v>
      </c>
    </row>
    <row r="745" spans="1:12">
      <c r="A745" s="33" t="s">
        <v>405</v>
      </c>
      <c r="B745" s="27">
        <v>52.9</v>
      </c>
      <c r="C745" s="27">
        <v>62.9</v>
      </c>
      <c r="E745" s="27">
        <f t="shared" si="60"/>
        <v>115.8</v>
      </c>
      <c r="F745" s="27">
        <v>41.2</v>
      </c>
      <c r="G745" s="27">
        <v>60.2</v>
      </c>
      <c r="H745" s="27">
        <v>37.200000000000003</v>
      </c>
      <c r="I745" s="27">
        <f t="shared" si="61"/>
        <v>138.60000000000002</v>
      </c>
      <c r="J745" s="28">
        <f t="shared" si="62"/>
        <v>2.0637085593914173</v>
      </c>
      <c r="K745" s="28">
        <f t="shared" si="63"/>
        <v>2.1417632302757879</v>
      </c>
      <c r="L745" s="28">
        <f t="shared" si="64"/>
        <v>0.8410174880763116</v>
      </c>
    </row>
    <row r="746" spans="1:12">
      <c r="A746" s="33" t="s">
        <v>618</v>
      </c>
      <c r="B746" s="27">
        <v>74.599999999999994</v>
      </c>
      <c r="C746" s="27">
        <v>112.1</v>
      </c>
      <c r="D746" s="27">
        <v>44.7</v>
      </c>
      <c r="E746" s="27">
        <f t="shared" si="60"/>
        <v>231.39999999999998</v>
      </c>
      <c r="F746" s="27">
        <v>37.6</v>
      </c>
      <c r="G746" s="27">
        <v>47.9</v>
      </c>
      <c r="H746" s="27">
        <v>18.100000000000001</v>
      </c>
      <c r="I746" s="27">
        <f t="shared" si="61"/>
        <v>103.6</v>
      </c>
      <c r="J746" s="28">
        <f t="shared" si="62"/>
        <v>2.3643633546157306</v>
      </c>
      <c r="K746" s="28">
        <f t="shared" si="63"/>
        <v>2.0153597554092144</v>
      </c>
      <c r="L746" s="28">
        <f t="shared" si="64"/>
        <v>0.6654772524531668</v>
      </c>
    </row>
    <row r="747" spans="1:12">
      <c r="A747" s="33" t="s">
        <v>410</v>
      </c>
      <c r="B747" s="27">
        <v>74.599999999999994</v>
      </c>
      <c r="C747" s="27">
        <v>87.6</v>
      </c>
      <c r="E747" s="27">
        <f t="shared" si="60"/>
        <v>162.19999999999999</v>
      </c>
      <c r="F747" s="27">
        <v>40.1</v>
      </c>
      <c r="G747" s="27">
        <v>64.3</v>
      </c>
      <c r="H747" s="27">
        <v>29.7</v>
      </c>
      <c r="I747" s="27">
        <f t="shared" si="61"/>
        <v>134.1</v>
      </c>
      <c r="J747" s="28">
        <f t="shared" si="62"/>
        <v>2.2100508498751372</v>
      </c>
      <c r="K747" s="28">
        <f t="shared" si="63"/>
        <v>2.1274287778515988</v>
      </c>
      <c r="L747" s="28">
        <f t="shared" si="64"/>
        <v>0.85159817351598177</v>
      </c>
    </row>
    <row r="748" spans="1:12">
      <c r="A748" s="33" t="s">
        <v>622</v>
      </c>
      <c r="B748" s="27">
        <v>39.9</v>
      </c>
      <c r="C748" s="27">
        <v>47.6</v>
      </c>
      <c r="D748" s="27">
        <v>25.8</v>
      </c>
      <c r="E748" s="27">
        <f t="shared" si="60"/>
        <v>113.3</v>
      </c>
      <c r="F748" s="27">
        <v>22</v>
      </c>
      <c r="G748" s="27">
        <v>29.3</v>
      </c>
      <c r="H748" s="27">
        <v>13.9</v>
      </c>
      <c r="I748" s="27">
        <f t="shared" si="61"/>
        <v>65.2</v>
      </c>
      <c r="J748" s="28">
        <f t="shared" si="62"/>
        <v>2.0542299098633974</v>
      </c>
      <c r="K748" s="28">
        <f t="shared" si="63"/>
        <v>1.8142475957319202</v>
      </c>
      <c r="L748" s="28">
        <f t="shared" si="64"/>
        <v>0.83823529411764697</v>
      </c>
    </row>
    <row r="749" spans="1:12">
      <c r="A749" s="33" t="s">
        <v>411</v>
      </c>
      <c r="B749" s="27">
        <v>37.5</v>
      </c>
      <c r="C749" s="27">
        <v>47.6</v>
      </c>
      <c r="E749" s="27">
        <f t="shared" si="60"/>
        <v>85.1</v>
      </c>
      <c r="F749" s="27">
        <v>22.5</v>
      </c>
      <c r="G749" s="27">
        <v>32.6</v>
      </c>
      <c r="H749" s="27">
        <v>16</v>
      </c>
      <c r="I749" s="27">
        <f t="shared" si="61"/>
        <v>71.099999999999994</v>
      </c>
      <c r="J749" s="28">
        <f t="shared" si="62"/>
        <v>1.9299295600845878</v>
      </c>
      <c r="K749" s="28">
        <f t="shared" si="63"/>
        <v>1.8518696007297664</v>
      </c>
      <c r="L749" s="28">
        <f t="shared" si="64"/>
        <v>0.78781512605042014</v>
      </c>
    </row>
    <row r="750" spans="1:12">
      <c r="A750" s="33" t="s">
        <v>412</v>
      </c>
      <c r="B750" s="27">
        <v>13.4</v>
      </c>
      <c r="C750" s="27">
        <v>16.3</v>
      </c>
      <c r="E750" s="27">
        <f t="shared" si="60"/>
        <v>29.700000000000003</v>
      </c>
      <c r="F750" s="27">
        <v>11.6</v>
      </c>
      <c r="G750" s="27">
        <v>15.2</v>
      </c>
      <c r="H750" s="27">
        <v>6.7</v>
      </c>
      <c r="I750" s="27">
        <f t="shared" si="61"/>
        <v>33.5</v>
      </c>
      <c r="J750" s="28">
        <f t="shared" si="62"/>
        <v>1.4727564493172125</v>
      </c>
      <c r="K750" s="28">
        <f t="shared" si="63"/>
        <v>1.5250448070368452</v>
      </c>
      <c r="L750" s="28">
        <f t="shared" si="64"/>
        <v>0.82208588957055218</v>
      </c>
    </row>
    <row r="751" spans="1:12">
      <c r="A751" s="33" t="s">
        <v>447</v>
      </c>
      <c r="B751" s="27">
        <v>9.4</v>
      </c>
      <c r="C751" s="27">
        <v>12.7</v>
      </c>
      <c r="D751" s="27">
        <v>15.9</v>
      </c>
      <c r="E751" s="27">
        <f t="shared" si="60"/>
        <v>38</v>
      </c>
      <c r="F751" s="27">
        <v>15.8</v>
      </c>
      <c r="G751" s="27">
        <v>23.7</v>
      </c>
      <c r="H751" s="27">
        <v>11.8</v>
      </c>
      <c r="I751" s="27">
        <f t="shared" si="61"/>
        <v>51.3</v>
      </c>
      <c r="J751" s="28">
        <f t="shared" si="62"/>
        <v>1.5797835966168101</v>
      </c>
      <c r="K751" s="28">
        <f t="shared" si="63"/>
        <v>1.7101173651118162</v>
      </c>
      <c r="L751" s="28">
        <f t="shared" si="64"/>
        <v>0.74015748031496065</v>
      </c>
    </row>
    <row r="752" spans="1:12">
      <c r="A752" s="33" t="s">
        <v>413</v>
      </c>
      <c r="B752" s="27">
        <v>10.4</v>
      </c>
      <c r="C752" s="27">
        <v>15</v>
      </c>
      <c r="D752" s="27">
        <v>18.100000000000001</v>
      </c>
      <c r="E752" s="27">
        <f t="shared" si="60"/>
        <v>43.5</v>
      </c>
      <c r="F752" s="27">
        <v>15.4</v>
      </c>
      <c r="G752" s="27">
        <v>21.6</v>
      </c>
      <c r="H752" s="27">
        <v>9.3000000000000007</v>
      </c>
      <c r="I752" s="27">
        <f t="shared" si="61"/>
        <v>46.3</v>
      </c>
      <c r="J752" s="28">
        <f t="shared" si="62"/>
        <v>1.6384892569546374</v>
      </c>
      <c r="K752" s="28">
        <f t="shared" si="63"/>
        <v>1.6655809910179531</v>
      </c>
      <c r="L752" s="28">
        <f t="shared" si="64"/>
        <v>0.69333333333333336</v>
      </c>
    </row>
    <row r="753" spans="1:12">
      <c r="A753" s="33" t="s">
        <v>624</v>
      </c>
      <c r="B753" s="27">
        <v>11.7</v>
      </c>
      <c r="C753" s="27">
        <v>18.399999999999999</v>
      </c>
      <c r="E753" s="27">
        <f t="shared" si="60"/>
        <v>30.099999999999998</v>
      </c>
      <c r="F753" s="27">
        <v>17.399999999999999</v>
      </c>
      <c r="G753" s="27">
        <v>25.3</v>
      </c>
      <c r="H753" s="27">
        <v>10.5</v>
      </c>
      <c r="I753" s="27">
        <f t="shared" si="61"/>
        <v>53.2</v>
      </c>
      <c r="J753" s="28">
        <f t="shared" si="62"/>
        <v>1.4785664955938433</v>
      </c>
      <c r="K753" s="28">
        <f t="shared" si="63"/>
        <v>1.7259116322950483</v>
      </c>
      <c r="L753" s="28">
        <f t="shared" si="64"/>
        <v>0.63586956521739135</v>
      </c>
    </row>
    <row r="754" spans="1:12">
      <c r="A754" s="33" t="s">
        <v>414</v>
      </c>
      <c r="B754" s="27">
        <v>5.0999999999999996</v>
      </c>
      <c r="E754" s="27">
        <f t="shared" si="60"/>
        <v>5.0999999999999996</v>
      </c>
      <c r="F754" s="27">
        <v>8.4</v>
      </c>
      <c r="I754" s="27">
        <f t="shared" si="61"/>
        <v>8.4</v>
      </c>
      <c r="J754" s="28">
        <f t="shared" si="62"/>
        <v>0.70757017609793638</v>
      </c>
      <c r="K754" s="28">
        <f t="shared" si="63"/>
        <v>0.9242792860618817</v>
      </c>
      <c r="L754" s="28" t="e">
        <f t="shared" si="64"/>
        <v>#DIV/0!</v>
      </c>
    </row>
    <row r="755" spans="1:12">
      <c r="A755" s="33" t="s">
        <v>625</v>
      </c>
      <c r="B755" s="27">
        <v>5.3</v>
      </c>
      <c r="C755" s="27">
        <v>7.2</v>
      </c>
      <c r="D755" s="27">
        <v>4.9000000000000004</v>
      </c>
      <c r="E755" s="27">
        <f t="shared" si="60"/>
        <v>17.399999999999999</v>
      </c>
      <c r="F755" s="27">
        <v>8.6</v>
      </c>
      <c r="G755" s="27">
        <v>12.6</v>
      </c>
      <c r="H755" s="27">
        <v>5</v>
      </c>
      <c r="I755" s="27">
        <f t="shared" si="61"/>
        <v>26.2</v>
      </c>
      <c r="J755" s="28">
        <f t="shared" si="62"/>
        <v>1.2405492482825997</v>
      </c>
      <c r="K755" s="28">
        <f t="shared" si="63"/>
        <v>1.4183012913197455</v>
      </c>
      <c r="L755" s="28">
        <f t="shared" si="64"/>
        <v>0.73611111111111105</v>
      </c>
    </row>
    <row r="756" spans="1:12">
      <c r="A756" s="33" t="s">
        <v>415</v>
      </c>
      <c r="B756" s="27">
        <v>6.7</v>
      </c>
      <c r="C756" s="27">
        <v>7.8</v>
      </c>
      <c r="E756" s="27">
        <f t="shared" si="60"/>
        <v>14.5</v>
      </c>
      <c r="F756" s="27">
        <v>9.4</v>
      </c>
      <c r="G756" s="27">
        <v>15.7</v>
      </c>
      <c r="H756" s="27">
        <v>5.0999999999999996</v>
      </c>
      <c r="I756" s="27">
        <f t="shared" si="61"/>
        <v>30.200000000000003</v>
      </c>
      <c r="J756" s="28">
        <f t="shared" si="62"/>
        <v>1.1613680022349748</v>
      </c>
      <c r="K756" s="28">
        <f t="shared" si="63"/>
        <v>1.4800069429571507</v>
      </c>
      <c r="L756" s="28">
        <f t="shared" si="64"/>
        <v>0.85897435897435903</v>
      </c>
    </row>
    <row r="757" spans="1:12">
      <c r="A757" s="33" t="s">
        <v>416</v>
      </c>
      <c r="B757" s="27">
        <v>22.5</v>
      </c>
      <c r="C757" s="27">
        <v>20.8</v>
      </c>
      <c r="E757" s="27">
        <f t="shared" si="60"/>
        <v>43.3</v>
      </c>
      <c r="F757" s="27">
        <v>22.3</v>
      </c>
      <c r="G757" s="27">
        <v>32.6</v>
      </c>
      <c r="H757" s="27">
        <v>22</v>
      </c>
      <c r="I757" s="27">
        <f t="shared" si="61"/>
        <v>76.900000000000006</v>
      </c>
      <c r="J757" s="28">
        <f t="shared" si="62"/>
        <v>1.6364878963533653</v>
      </c>
      <c r="K757" s="28">
        <f t="shared" si="63"/>
        <v>1.885926339801431</v>
      </c>
      <c r="L757" s="28">
        <f t="shared" si="64"/>
        <v>1.0817307692307692</v>
      </c>
    </row>
    <row r="758" spans="1:12">
      <c r="A758" s="33" t="s">
        <v>417</v>
      </c>
      <c r="B758" s="27">
        <v>26.8</v>
      </c>
      <c r="C758" s="27">
        <v>38.9</v>
      </c>
      <c r="E758" s="27">
        <f t="shared" si="60"/>
        <v>65.7</v>
      </c>
      <c r="F758" s="27">
        <v>24.6</v>
      </c>
      <c r="G758" s="27">
        <v>33</v>
      </c>
      <c r="H758" s="27">
        <v>14.6</v>
      </c>
      <c r="I758" s="27">
        <f t="shared" si="61"/>
        <v>72.2</v>
      </c>
      <c r="J758" s="28">
        <f t="shared" si="62"/>
        <v>1.8175653695597809</v>
      </c>
      <c r="K758" s="28">
        <f t="shared" si="63"/>
        <v>1.8585371975696392</v>
      </c>
      <c r="L758" s="28">
        <f t="shared" si="64"/>
        <v>0.68894601542416456</v>
      </c>
    </row>
    <row r="759" spans="1:12">
      <c r="A759" s="33" t="s">
        <v>418</v>
      </c>
      <c r="B759" s="27">
        <v>32.799999999999997</v>
      </c>
      <c r="C759" s="27">
        <v>39.6</v>
      </c>
      <c r="E759" s="27">
        <f t="shared" si="60"/>
        <v>72.400000000000006</v>
      </c>
      <c r="F759" s="27">
        <v>26.5</v>
      </c>
      <c r="G759" s="27">
        <v>37.299999999999997</v>
      </c>
      <c r="H759" s="27">
        <v>22.3</v>
      </c>
      <c r="I759" s="27">
        <f t="shared" si="61"/>
        <v>86.1</v>
      </c>
      <c r="J759" s="28">
        <f t="shared" si="62"/>
        <v>1.8597385661971468</v>
      </c>
      <c r="K759" s="28">
        <f t="shared" si="63"/>
        <v>1.9350031514536548</v>
      </c>
      <c r="L759" s="28">
        <f t="shared" si="64"/>
        <v>0.82828282828282818</v>
      </c>
    </row>
    <row r="760" spans="1:12">
      <c r="A760" s="33" t="s">
        <v>15</v>
      </c>
      <c r="B760" s="27">
        <v>46.1</v>
      </c>
      <c r="C760" s="27">
        <v>54.4</v>
      </c>
      <c r="D760" s="27">
        <v>25</v>
      </c>
      <c r="E760" s="27">
        <f t="shared" si="60"/>
        <v>125.5</v>
      </c>
      <c r="F760" s="27">
        <v>27.5</v>
      </c>
      <c r="G760" s="27">
        <v>39.200000000000003</v>
      </c>
      <c r="H760" s="27">
        <v>22.2</v>
      </c>
      <c r="I760" s="27">
        <f t="shared" si="61"/>
        <v>88.9</v>
      </c>
      <c r="J760" s="28">
        <f t="shared" si="62"/>
        <v>2.0986437258170572</v>
      </c>
      <c r="K760" s="28">
        <f t="shared" si="63"/>
        <v>1.9489017609702137</v>
      </c>
      <c r="L760" s="28">
        <f t="shared" si="64"/>
        <v>0.84742647058823539</v>
      </c>
    </row>
    <row r="761" spans="1:12">
      <c r="A761" s="33" t="s">
        <v>16</v>
      </c>
      <c r="B761" s="27">
        <v>51.2</v>
      </c>
      <c r="C761" s="27">
        <v>59.1</v>
      </c>
      <c r="E761" s="27">
        <f t="shared" si="60"/>
        <v>110.30000000000001</v>
      </c>
      <c r="F761" s="27">
        <v>26.8</v>
      </c>
      <c r="G761" s="27">
        <v>39.799999999999997</v>
      </c>
      <c r="I761" s="27">
        <f t="shared" si="61"/>
        <v>66.599999999999994</v>
      </c>
      <c r="J761" s="28">
        <f t="shared" si="62"/>
        <v>2.0425755124401905</v>
      </c>
      <c r="K761" s="28">
        <f t="shared" si="63"/>
        <v>1.823474229170301</v>
      </c>
      <c r="L761" s="28">
        <f t="shared" si="64"/>
        <v>0.86632825719120143</v>
      </c>
    </row>
    <row r="762" spans="1:12">
      <c r="A762" s="33" t="s">
        <v>17</v>
      </c>
      <c r="B762" s="27">
        <v>51</v>
      </c>
      <c r="C762" s="27">
        <v>62.5</v>
      </c>
      <c r="E762" s="27">
        <f t="shared" si="60"/>
        <v>113.5</v>
      </c>
      <c r="F762" s="27">
        <v>27.2</v>
      </c>
      <c r="G762" s="27">
        <v>37.200000000000003</v>
      </c>
      <c r="H762" s="27">
        <v>18.399999999999999</v>
      </c>
      <c r="I762" s="27">
        <f t="shared" si="61"/>
        <v>82.800000000000011</v>
      </c>
      <c r="J762" s="28">
        <f t="shared" si="62"/>
        <v>2.0549958615291417</v>
      </c>
      <c r="K762" s="28">
        <f t="shared" si="63"/>
        <v>1.9180303367848801</v>
      </c>
      <c r="L762" s="28">
        <f t="shared" si="64"/>
        <v>0.81599999999999995</v>
      </c>
    </row>
    <row r="763" spans="1:12">
      <c r="A763" s="33" t="s">
        <v>18</v>
      </c>
      <c r="B763" s="27">
        <v>26.3</v>
      </c>
      <c r="C763" s="27">
        <v>31.9</v>
      </c>
      <c r="E763" s="27">
        <f t="shared" si="60"/>
        <v>58.2</v>
      </c>
      <c r="F763" s="27">
        <v>14.7</v>
      </c>
      <c r="G763" s="27">
        <v>20.9</v>
      </c>
      <c r="H763" s="27">
        <v>9.6</v>
      </c>
      <c r="I763" s="27">
        <f t="shared" si="61"/>
        <v>45.199999999999996</v>
      </c>
      <c r="J763" s="28">
        <f t="shared" si="62"/>
        <v>1.7649229846498886</v>
      </c>
      <c r="K763" s="28">
        <f t="shared" si="63"/>
        <v>1.655138434811382</v>
      </c>
      <c r="L763" s="28">
        <f t="shared" si="64"/>
        <v>0.82445141065830729</v>
      </c>
    </row>
    <row r="764" spans="1:12">
      <c r="A764" s="33" t="s">
        <v>19</v>
      </c>
      <c r="B764" s="27">
        <v>48.6</v>
      </c>
      <c r="C764" s="27">
        <v>58.7</v>
      </c>
      <c r="D764" s="27">
        <v>25.8</v>
      </c>
      <c r="E764" s="27">
        <f t="shared" si="60"/>
        <v>133.10000000000002</v>
      </c>
      <c r="F764" s="27">
        <v>27.1</v>
      </c>
      <c r="G764" s="27">
        <v>38.200000000000003</v>
      </c>
      <c r="H764" s="27">
        <v>11.7</v>
      </c>
      <c r="I764" s="27">
        <f t="shared" si="61"/>
        <v>77.000000000000014</v>
      </c>
      <c r="J764" s="28">
        <f t="shared" si="62"/>
        <v>2.1241780554746752</v>
      </c>
      <c r="K764" s="28">
        <f t="shared" si="63"/>
        <v>1.8864907251724818</v>
      </c>
      <c r="L764" s="28">
        <f t="shared" si="64"/>
        <v>0.82793867120954001</v>
      </c>
    </row>
    <row r="765" spans="1:12">
      <c r="A765" s="33" t="s">
        <v>628</v>
      </c>
      <c r="B765" s="27">
        <v>25.9</v>
      </c>
      <c r="C765" s="27">
        <v>30.8</v>
      </c>
      <c r="D765" s="27">
        <v>12.5</v>
      </c>
      <c r="E765" s="27">
        <f t="shared" si="60"/>
        <v>69.2</v>
      </c>
      <c r="F765" s="27">
        <v>15.9</v>
      </c>
      <c r="G765" s="27">
        <v>25.2</v>
      </c>
      <c r="H765" s="27">
        <v>9</v>
      </c>
      <c r="I765" s="27">
        <f t="shared" si="61"/>
        <v>50.1</v>
      </c>
      <c r="J765" s="28">
        <f t="shared" si="62"/>
        <v>1.8401060944567578</v>
      </c>
      <c r="K765" s="28">
        <f t="shared" si="63"/>
        <v>1.6998377258672457</v>
      </c>
      <c r="L765" s="28">
        <f t="shared" si="64"/>
        <v>0.84090909090909083</v>
      </c>
    </row>
    <row r="766" spans="1:12">
      <c r="A766" s="33" t="s">
        <v>629</v>
      </c>
      <c r="B766" s="27">
        <v>69.400000000000006</v>
      </c>
      <c r="C766" s="27">
        <v>85</v>
      </c>
      <c r="E766" s="27">
        <f t="shared" si="60"/>
        <v>154.4</v>
      </c>
      <c r="F766" s="27">
        <v>38.299999999999997</v>
      </c>
      <c r="G766" s="27">
        <v>58.1</v>
      </c>
      <c r="H766" s="27">
        <v>25.2</v>
      </c>
      <c r="I766" s="27">
        <f t="shared" si="61"/>
        <v>121.60000000000001</v>
      </c>
      <c r="J766" s="28">
        <f t="shared" si="62"/>
        <v>2.1886472959997172</v>
      </c>
      <c r="K766" s="28">
        <f t="shared" si="63"/>
        <v>2.0849335749367164</v>
      </c>
      <c r="L766" s="28">
        <f t="shared" si="64"/>
        <v>0.81647058823529417</v>
      </c>
    </row>
    <row r="767" spans="1:12">
      <c r="A767" s="33" t="s">
        <v>633</v>
      </c>
      <c r="B767" s="27">
        <v>36.200000000000003</v>
      </c>
      <c r="C767" s="27">
        <v>43.4</v>
      </c>
      <c r="E767" s="27">
        <f t="shared" si="60"/>
        <v>79.599999999999994</v>
      </c>
      <c r="F767" s="27">
        <v>25.5</v>
      </c>
      <c r="G767" s="27">
        <v>38.6</v>
      </c>
      <c r="H767" s="27">
        <v>25.2</v>
      </c>
      <c r="I767" s="27">
        <f t="shared" si="61"/>
        <v>89.3</v>
      </c>
      <c r="J767" s="28">
        <f t="shared" si="62"/>
        <v>1.9009130677376691</v>
      </c>
      <c r="K767" s="28">
        <f t="shared" si="63"/>
        <v>1.9508514588885464</v>
      </c>
      <c r="L767" s="28">
        <f t="shared" si="64"/>
        <v>0.83410138248847931</v>
      </c>
    </row>
    <row r="768" spans="1:12">
      <c r="A768" s="33" t="s">
        <v>20</v>
      </c>
      <c r="B768" s="27">
        <v>39.1</v>
      </c>
      <c r="C768" s="27">
        <v>46.3</v>
      </c>
      <c r="D768" s="27">
        <v>18.8</v>
      </c>
      <c r="E768" s="27">
        <f t="shared" si="60"/>
        <v>104.2</v>
      </c>
      <c r="F768" s="27">
        <v>27.2</v>
      </c>
      <c r="G768" s="27">
        <v>42.1</v>
      </c>
      <c r="H768" s="27">
        <v>26.4</v>
      </c>
      <c r="I768" s="27">
        <f t="shared" si="61"/>
        <v>95.699999999999989</v>
      </c>
      <c r="J768" s="28">
        <f t="shared" si="62"/>
        <v>2.0178677189635055</v>
      </c>
      <c r="K768" s="28">
        <f t="shared" si="63"/>
        <v>1.9809119377768436</v>
      </c>
      <c r="L768" s="28">
        <f t="shared" si="64"/>
        <v>0.8444924406047517</v>
      </c>
    </row>
    <row r="769" spans="1:12">
      <c r="A769" s="33" t="s">
        <v>317</v>
      </c>
      <c r="B769" s="27">
        <v>32.6</v>
      </c>
      <c r="C769" s="27">
        <v>42.3</v>
      </c>
      <c r="D769" s="27">
        <v>18.8</v>
      </c>
      <c r="E769" s="27">
        <f t="shared" si="60"/>
        <v>93.7</v>
      </c>
      <c r="F769" s="27">
        <v>22.4</v>
      </c>
      <c r="G769" s="27">
        <v>34</v>
      </c>
      <c r="H769" s="27">
        <v>21.1</v>
      </c>
      <c r="I769" s="27">
        <f t="shared" si="61"/>
        <v>77.5</v>
      </c>
      <c r="J769" s="28">
        <f t="shared" si="62"/>
        <v>1.9717395908877782</v>
      </c>
      <c r="K769" s="28">
        <f t="shared" si="63"/>
        <v>1.8893017025063104</v>
      </c>
      <c r="L769" s="28">
        <f t="shared" si="64"/>
        <v>0.77068557919621761</v>
      </c>
    </row>
    <row r="770" spans="1:12">
      <c r="A770" s="33" t="s">
        <v>22</v>
      </c>
      <c r="B770" s="27">
        <v>78</v>
      </c>
      <c r="C770" s="27">
        <v>109.3</v>
      </c>
      <c r="E770" s="27">
        <f t="shared" si="60"/>
        <v>187.3</v>
      </c>
      <c r="F770" s="27">
        <v>61.2</v>
      </c>
      <c r="G770" s="27">
        <v>87.3</v>
      </c>
      <c r="H770" s="27">
        <v>51.3</v>
      </c>
      <c r="I770" s="27">
        <f t="shared" si="61"/>
        <v>199.8</v>
      </c>
      <c r="J770" s="28">
        <f t="shared" si="62"/>
        <v>2.2725377773752373</v>
      </c>
      <c r="K770" s="28">
        <f t="shared" si="63"/>
        <v>2.3005954838899636</v>
      </c>
      <c r="L770" s="28">
        <f t="shared" si="64"/>
        <v>0.7136322049405307</v>
      </c>
    </row>
    <row r="771" spans="1:12">
      <c r="A771" s="33" t="s">
        <v>329</v>
      </c>
      <c r="B771" s="27">
        <v>22.6</v>
      </c>
      <c r="C771" s="27">
        <v>27.2</v>
      </c>
      <c r="E771" s="27">
        <f t="shared" si="60"/>
        <v>49.8</v>
      </c>
      <c r="F771" s="27">
        <v>18.2</v>
      </c>
      <c r="G771" s="27">
        <v>30.1</v>
      </c>
      <c r="H771" s="27">
        <v>19.2</v>
      </c>
      <c r="I771" s="27">
        <f t="shared" si="61"/>
        <v>67.5</v>
      </c>
      <c r="J771" s="28">
        <f t="shared" si="62"/>
        <v>1.6972293427597176</v>
      </c>
      <c r="K771" s="28">
        <f t="shared" si="63"/>
        <v>1.8293037728310249</v>
      </c>
      <c r="L771" s="28">
        <f t="shared" si="64"/>
        <v>0.83088235294117652</v>
      </c>
    </row>
    <row r="772" spans="1:12">
      <c r="A772" s="33" t="s">
        <v>330</v>
      </c>
      <c r="B772" s="27">
        <v>52.7</v>
      </c>
      <c r="C772" s="27">
        <v>67.400000000000006</v>
      </c>
      <c r="E772" s="27">
        <f t="shared" si="60"/>
        <v>120.10000000000001</v>
      </c>
      <c r="F772" s="27">
        <v>46.5</v>
      </c>
      <c r="G772" s="27">
        <v>74.900000000000006</v>
      </c>
      <c r="H772" s="27">
        <v>46.9</v>
      </c>
      <c r="I772" s="27">
        <f t="shared" si="61"/>
        <v>168.3</v>
      </c>
      <c r="J772" s="28">
        <f t="shared" si="62"/>
        <v>2.079543007402906</v>
      </c>
      <c r="K772" s="28">
        <f t="shared" si="63"/>
        <v>2.2260841159758238</v>
      </c>
      <c r="L772" s="28">
        <f t="shared" si="64"/>
        <v>0.78189910979228483</v>
      </c>
    </row>
    <row r="773" spans="1:12">
      <c r="A773" s="33" t="s">
        <v>331</v>
      </c>
      <c r="B773" s="27">
        <v>23.1</v>
      </c>
      <c r="C773" s="27">
        <v>25.1</v>
      </c>
      <c r="D773" s="27">
        <v>11.3</v>
      </c>
      <c r="E773" s="27">
        <f t="shared" si="60"/>
        <v>59.5</v>
      </c>
      <c r="F773" s="27">
        <v>20.100000000000001</v>
      </c>
      <c r="G773" s="27">
        <v>30.8</v>
      </c>
      <c r="H773" s="27">
        <v>18.600000000000001</v>
      </c>
      <c r="I773" s="27">
        <f t="shared" si="61"/>
        <v>69.5</v>
      </c>
      <c r="J773" s="28">
        <f t="shared" si="62"/>
        <v>1.7745169657285496</v>
      </c>
      <c r="K773" s="28">
        <f t="shared" si="63"/>
        <v>1.8419848045901139</v>
      </c>
      <c r="L773" s="28">
        <f t="shared" si="64"/>
        <v>0.92031872509960155</v>
      </c>
    </row>
    <row r="774" spans="1:12">
      <c r="A774" s="33" t="s">
        <v>465</v>
      </c>
      <c r="B774" s="27">
        <v>31.3</v>
      </c>
      <c r="C774" s="27">
        <v>35.5</v>
      </c>
      <c r="E774" s="27">
        <f t="shared" si="60"/>
        <v>66.8</v>
      </c>
      <c r="F774" s="27">
        <v>23.5</v>
      </c>
      <c r="G774" s="27">
        <v>34.299999999999997</v>
      </c>
      <c r="H774" s="27">
        <v>22.8</v>
      </c>
      <c r="I774" s="27">
        <f t="shared" si="61"/>
        <v>80.599999999999994</v>
      </c>
      <c r="J774" s="28">
        <f t="shared" si="62"/>
        <v>1.8247764624755456</v>
      </c>
      <c r="K774" s="28">
        <f t="shared" si="63"/>
        <v>1.9063350418050906</v>
      </c>
      <c r="L774" s="28">
        <f t="shared" si="64"/>
        <v>0.88169014084507047</v>
      </c>
    </row>
    <row r="775" spans="1:12">
      <c r="A775" s="33" t="s">
        <v>466</v>
      </c>
      <c r="B775" s="27">
        <v>20.2</v>
      </c>
      <c r="C775" s="27">
        <v>23</v>
      </c>
      <c r="D775" s="27">
        <v>10.1</v>
      </c>
      <c r="E775" s="27">
        <f t="shared" si="60"/>
        <v>53.300000000000004</v>
      </c>
      <c r="F775" s="27">
        <v>15.6</v>
      </c>
      <c r="G775" s="27">
        <v>22.7</v>
      </c>
      <c r="H775" s="27">
        <v>14.3</v>
      </c>
      <c r="I775" s="27">
        <f t="shared" si="61"/>
        <v>52.599999999999994</v>
      </c>
      <c r="J775" s="28">
        <f t="shared" si="62"/>
        <v>1.7267272090265724</v>
      </c>
      <c r="K775" s="28">
        <f t="shared" si="63"/>
        <v>1.7209857441537391</v>
      </c>
      <c r="L775" s="28">
        <f t="shared" si="64"/>
        <v>0.87826086956521732</v>
      </c>
    </row>
    <row r="776" spans="1:12">
      <c r="A776" s="33" t="s">
        <v>467</v>
      </c>
      <c r="B776" s="27">
        <v>40.200000000000003</v>
      </c>
      <c r="C776" s="27">
        <v>48.7</v>
      </c>
      <c r="E776" s="27">
        <f t="shared" si="60"/>
        <v>88.9</v>
      </c>
      <c r="F776" s="27">
        <v>30.7</v>
      </c>
      <c r="G776" s="27">
        <v>43</v>
      </c>
      <c r="H776" s="27">
        <v>29</v>
      </c>
      <c r="I776" s="27">
        <f t="shared" si="61"/>
        <v>102.7</v>
      </c>
      <c r="J776" s="28">
        <f t="shared" si="62"/>
        <v>1.9489017609702137</v>
      </c>
      <c r="K776" s="28">
        <f t="shared" si="63"/>
        <v>2.0115704435972783</v>
      </c>
      <c r="L776" s="28">
        <f t="shared" si="64"/>
        <v>0.82546201232032856</v>
      </c>
    </row>
    <row r="777" spans="1:12">
      <c r="A777" s="33" t="s">
        <v>492</v>
      </c>
      <c r="B777" s="27">
        <v>28</v>
      </c>
      <c r="C777" s="27">
        <v>35.6</v>
      </c>
      <c r="E777" s="27">
        <f t="shared" si="60"/>
        <v>63.6</v>
      </c>
      <c r="F777" s="27">
        <v>23.2</v>
      </c>
      <c r="G777" s="27">
        <v>34.5</v>
      </c>
      <c r="H777" s="27">
        <v>20.8</v>
      </c>
      <c r="I777" s="27">
        <f t="shared" si="61"/>
        <v>78.5</v>
      </c>
      <c r="J777" s="28">
        <f t="shared" si="62"/>
        <v>1.8034571156484138</v>
      </c>
      <c r="K777" s="28">
        <f t="shared" si="63"/>
        <v>1.8948696567452525</v>
      </c>
      <c r="L777" s="28">
        <f t="shared" si="64"/>
        <v>0.78651685393258419</v>
      </c>
    </row>
    <row r="778" spans="1:12">
      <c r="A778" s="33" t="s">
        <v>468</v>
      </c>
      <c r="B778" s="27">
        <v>26.9</v>
      </c>
      <c r="C778" s="27">
        <v>31.3</v>
      </c>
      <c r="D778" s="27">
        <v>16</v>
      </c>
      <c r="E778" s="27">
        <f t="shared" si="60"/>
        <v>74.2</v>
      </c>
      <c r="F778" s="27">
        <v>21.6</v>
      </c>
      <c r="G778" s="27">
        <v>29.4</v>
      </c>
      <c r="H778" s="27">
        <v>22.7</v>
      </c>
      <c r="I778" s="27">
        <f t="shared" si="61"/>
        <v>73.7</v>
      </c>
      <c r="J778" s="28">
        <f t="shared" si="62"/>
        <v>1.8704039052790271</v>
      </c>
      <c r="K778" s="28">
        <f t="shared" si="63"/>
        <v>1.8674674878590516</v>
      </c>
      <c r="L778" s="28">
        <f t="shared" si="64"/>
        <v>0.85942492012779548</v>
      </c>
    </row>
    <row r="779" spans="1:12">
      <c r="A779" s="33" t="s">
        <v>469</v>
      </c>
      <c r="B779" s="27">
        <v>18.2</v>
      </c>
      <c r="C779" s="27">
        <v>19.899999999999999</v>
      </c>
      <c r="D779" s="27">
        <v>9.1999999999999993</v>
      </c>
      <c r="E779" s="27">
        <f t="shared" si="60"/>
        <v>47.3</v>
      </c>
      <c r="F779" s="27">
        <v>17.399999999999999</v>
      </c>
      <c r="G779" s="27">
        <v>28.1</v>
      </c>
      <c r="H779" s="27">
        <v>20.399999999999999</v>
      </c>
      <c r="I779" s="27">
        <f t="shared" si="61"/>
        <v>65.900000000000006</v>
      </c>
      <c r="J779" s="28">
        <f t="shared" si="62"/>
        <v>1.6748611407378116</v>
      </c>
      <c r="K779" s="28">
        <f t="shared" si="63"/>
        <v>1.8188854145940099</v>
      </c>
      <c r="L779" s="28">
        <f t="shared" si="64"/>
        <v>0.91457286432160811</v>
      </c>
    </row>
    <row r="780" spans="1:12">
      <c r="A780" s="33" t="s">
        <v>237</v>
      </c>
      <c r="B780" s="27">
        <v>28.8</v>
      </c>
      <c r="C780" s="27">
        <v>26.4</v>
      </c>
      <c r="D780" s="27">
        <v>15.1</v>
      </c>
      <c r="E780" s="27">
        <f t="shared" si="60"/>
        <v>70.3</v>
      </c>
      <c r="F780" s="27">
        <v>34</v>
      </c>
      <c r="G780" s="27">
        <v>60.7</v>
      </c>
      <c r="H780" s="27">
        <v>42.5</v>
      </c>
      <c r="I780" s="27">
        <f t="shared" si="61"/>
        <v>137.19999999999999</v>
      </c>
      <c r="J780" s="28">
        <f t="shared" si="62"/>
        <v>1.8469553250198238</v>
      </c>
      <c r="K780" s="28">
        <f t="shared" si="63"/>
        <v>2.1373541113707328</v>
      </c>
      <c r="L780" s="28">
        <f t="shared" si="64"/>
        <v>1.0909090909090911</v>
      </c>
    </row>
    <row r="781" spans="1:12">
      <c r="A781" s="33" t="s">
        <v>238</v>
      </c>
      <c r="B781" s="27">
        <v>13.3</v>
      </c>
      <c r="C781" s="27">
        <v>15.4</v>
      </c>
      <c r="D781" s="27">
        <v>8.6</v>
      </c>
      <c r="E781" s="27">
        <f t="shared" si="60"/>
        <v>37.300000000000004</v>
      </c>
      <c r="F781" s="27">
        <v>13.5</v>
      </c>
      <c r="G781" s="27">
        <v>32.200000000000003</v>
      </c>
      <c r="H781" s="27">
        <v>26.1</v>
      </c>
      <c r="I781" s="27">
        <f t="shared" si="61"/>
        <v>71.800000000000011</v>
      </c>
      <c r="J781" s="28">
        <f t="shared" si="62"/>
        <v>1.5717088318086876</v>
      </c>
      <c r="K781" s="28">
        <f t="shared" si="63"/>
        <v>1.8561244442423004</v>
      </c>
      <c r="L781" s="28">
        <f t="shared" si="64"/>
        <v>0.86363636363636365</v>
      </c>
    </row>
    <row r="782" spans="1:12">
      <c r="A782" s="33" t="s">
        <v>471</v>
      </c>
      <c r="B782" s="27">
        <v>20.399999999999999</v>
      </c>
      <c r="C782" s="27">
        <v>23.9</v>
      </c>
      <c r="D782" s="27">
        <v>10.6</v>
      </c>
      <c r="E782" s="27">
        <f t="shared" si="60"/>
        <v>54.9</v>
      </c>
      <c r="F782" s="27">
        <v>15.7</v>
      </c>
      <c r="G782" s="27">
        <v>24.2</v>
      </c>
      <c r="H782" s="27">
        <v>17.600000000000001</v>
      </c>
      <c r="I782" s="27">
        <f t="shared" si="61"/>
        <v>57.5</v>
      </c>
      <c r="J782" s="28">
        <f t="shared" si="62"/>
        <v>1.7395723444500919</v>
      </c>
      <c r="K782" s="28">
        <f t="shared" si="63"/>
        <v>1.7596678446896306</v>
      </c>
      <c r="L782" s="28">
        <f t="shared" si="64"/>
        <v>0.85355648535564854</v>
      </c>
    </row>
    <row r="783" spans="1:12">
      <c r="A783" s="33" t="s">
        <v>472</v>
      </c>
      <c r="B783" s="27">
        <v>16.3</v>
      </c>
      <c r="C783" s="27">
        <v>20.100000000000001</v>
      </c>
      <c r="E783" s="27">
        <f t="shared" si="60"/>
        <v>36.400000000000006</v>
      </c>
      <c r="F783" s="27">
        <v>13.7</v>
      </c>
      <c r="G783" s="27">
        <v>22.3</v>
      </c>
      <c r="H783" s="27">
        <v>15.6</v>
      </c>
      <c r="I783" s="27">
        <f t="shared" si="61"/>
        <v>51.6</v>
      </c>
      <c r="J783" s="28">
        <f t="shared" si="62"/>
        <v>1.5611013836490562</v>
      </c>
      <c r="K783" s="28">
        <f t="shared" si="63"/>
        <v>1.7126497016272113</v>
      </c>
      <c r="L783" s="28">
        <f t="shared" si="64"/>
        <v>0.81094527363184077</v>
      </c>
    </row>
    <row r="784" spans="1:12">
      <c r="A784" s="33" t="s">
        <v>473</v>
      </c>
      <c r="B784" s="27">
        <v>40.799999999999997</v>
      </c>
      <c r="C784" s="27">
        <v>51.9</v>
      </c>
      <c r="E784" s="27">
        <f t="shared" si="60"/>
        <v>92.699999999999989</v>
      </c>
      <c r="F784" s="27">
        <v>35.6</v>
      </c>
      <c r="G784" s="27">
        <v>49</v>
      </c>
      <c r="H784" s="27">
        <v>27.5</v>
      </c>
      <c r="I784" s="27">
        <f t="shared" si="61"/>
        <v>112.1</v>
      </c>
      <c r="J784" s="28">
        <f t="shared" si="62"/>
        <v>1.967079734144497</v>
      </c>
      <c r="K784" s="28">
        <f t="shared" si="63"/>
        <v>2.0496056125949731</v>
      </c>
      <c r="L784" s="28">
        <f t="shared" si="64"/>
        <v>0.78612716763005774</v>
      </c>
    </row>
    <row r="785" spans="1:12">
      <c r="A785" s="33" t="s">
        <v>474</v>
      </c>
      <c r="B785" s="27">
        <v>23.2</v>
      </c>
      <c r="C785" s="27">
        <v>33.799999999999997</v>
      </c>
      <c r="E785" s="27">
        <f t="shared" si="60"/>
        <v>57</v>
      </c>
      <c r="F785" s="27">
        <v>17.5</v>
      </c>
      <c r="G785" s="27">
        <v>27.1</v>
      </c>
      <c r="H785" s="27">
        <v>16.8</v>
      </c>
      <c r="I785" s="27">
        <f t="shared" si="61"/>
        <v>61.400000000000006</v>
      </c>
      <c r="J785" s="28">
        <f t="shared" si="62"/>
        <v>1.7558748556724915</v>
      </c>
      <c r="K785" s="28">
        <f t="shared" si="63"/>
        <v>1.7881683711411678</v>
      </c>
      <c r="L785" s="28">
        <f t="shared" si="64"/>
        <v>0.68639053254437876</v>
      </c>
    </row>
    <row r="786" spans="1:12">
      <c r="A786" s="33" t="s">
        <v>475</v>
      </c>
      <c r="B786" s="27">
        <v>27.4</v>
      </c>
      <c r="C786" s="27">
        <v>37</v>
      </c>
      <c r="E786" s="27">
        <f t="shared" si="60"/>
        <v>64.400000000000006</v>
      </c>
      <c r="F786" s="27">
        <v>19.7</v>
      </c>
      <c r="G786" s="27">
        <v>29.6</v>
      </c>
      <c r="H786" s="27">
        <v>18.3</v>
      </c>
      <c r="I786" s="27">
        <f t="shared" si="61"/>
        <v>67.599999999999994</v>
      </c>
      <c r="J786" s="28">
        <f t="shared" si="62"/>
        <v>1.808885867359812</v>
      </c>
      <c r="K786" s="28">
        <f t="shared" si="63"/>
        <v>1.8299466959416359</v>
      </c>
      <c r="L786" s="28">
        <f t="shared" si="64"/>
        <v>0.74054054054054053</v>
      </c>
    </row>
    <row r="787" spans="1:12">
      <c r="A787" s="33" t="s">
        <v>476</v>
      </c>
      <c r="B787" s="27">
        <v>14.7</v>
      </c>
      <c r="C787" s="27">
        <v>21.2</v>
      </c>
      <c r="E787" s="27">
        <f t="shared" si="60"/>
        <v>35.9</v>
      </c>
      <c r="F787" s="27">
        <v>13.2</v>
      </c>
      <c r="G787" s="27">
        <v>21.9</v>
      </c>
      <c r="I787" s="27">
        <f t="shared" si="61"/>
        <v>35.099999999999994</v>
      </c>
      <c r="J787" s="28">
        <f t="shared" si="62"/>
        <v>1.5550944485783191</v>
      </c>
      <c r="K787" s="28">
        <f t="shared" si="63"/>
        <v>1.5453071164658241</v>
      </c>
      <c r="L787" s="28">
        <f t="shared" si="64"/>
        <v>0.69339622641509435</v>
      </c>
    </row>
    <row r="788" spans="1:12">
      <c r="A788" s="33" t="s">
        <v>477</v>
      </c>
      <c r="B788" s="27">
        <v>10.3</v>
      </c>
      <c r="E788" s="27">
        <f t="shared" si="60"/>
        <v>10.3</v>
      </c>
      <c r="F788" s="27">
        <v>10.199999999999999</v>
      </c>
      <c r="G788" s="27">
        <v>19.899999999999999</v>
      </c>
      <c r="I788" s="27">
        <f t="shared" si="61"/>
        <v>30.099999999999998</v>
      </c>
      <c r="J788" s="28">
        <f t="shared" si="62"/>
        <v>1.0128372247051722</v>
      </c>
      <c r="K788" s="28">
        <f t="shared" si="63"/>
        <v>1.4785664955938433</v>
      </c>
      <c r="L788" s="28" t="e">
        <f t="shared" si="64"/>
        <v>#DIV/0!</v>
      </c>
    </row>
    <row r="789" spans="1:12">
      <c r="A789" s="33" t="s">
        <v>478</v>
      </c>
      <c r="B789" s="27">
        <v>24.7</v>
      </c>
      <c r="C789" s="27">
        <v>26.6</v>
      </c>
      <c r="D789" s="27">
        <v>14.7</v>
      </c>
      <c r="E789" s="27">
        <f t="shared" si="60"/>
        <v>66</v>
      </c>
      <c r="F789" s="27">
        <v>22.8</v>
      </c>
      <c r="G789" s="27">
        <v>37.6</v>
      </c>
      <c r="H789" s="27">
        <v>24.5</v>
      </c>
      <c r="I789" s="27">
        <f t="shared" si="61"/>
        <v>84.9</v>
      </c>
      <c r="J789" s="28">
        <f t="shared" si="62"/>
        <v>1.8195439355418688</v>
      </c>
      <c r="K789" s="28">
        <f t="shared" si="63"/>
        <v>1.9289076902439528</v>
      </c>
      <c r="L789" s="28">
        <f t="shared" si="64"/>
        <v>0.92857142857142849</v>
      </c>
    </row>
    <row r="790" spans="1:12">
      <c r="A790" s="33" t="s">
        <v>204</v>
      </c>
      <c r="B790" s="27">
        <v>21.2</v>
      </c>
      <c r="C790" s="27">
        <v>24.7</v>
      </c>
      <c r="E790" s="27">
        <f t="shared" si="60"/>
        <v>45.9</v>
      </c>
      <c r="F790" s="27">
        <v>17.8</v>
      </c>
      <c r="G790" s="27">
        <v>26.1</v>
      </c>
      <c r="H790" s="27">
        <v>21.5</v>
      </c>
      <c r="I790" s="27">
        <f t="shared" si="61"/>
        <v>65.400000000000006</v>
      </c>
      <c r="J790" s="28">
        <f t="shared" si="62"/>
        <v>1.6618126855372612</v>
      </c>
      <c r="K790" s="28">
        <f t="shared" si="63"/>
        <v>1.8155777483242672</v>
      </c>
      <c r="L790" s="28">
        <f t="shared" si="64"/>
        <v>0.8582995951417004</v>
      </c>
    </row>
    <row r="791" spans="1:12">
      <c r="A791" s="33" t="s">
        <v>479</v>
      </c>
      <c r="B791" s="27">
        <v>25.5</v>
      </c>
      <c r="C791" s="27">
        <v>30.9</v>
      </c>
      <c r="D791" s="27">
        <v>17</v>
      </c>
      <c r="E791" s="27">
        <f t="shared" si="60"/>
        <v>73.400000000000006</v>
      </c>
      <c r="F791" s="27">
        <v>19.2</v>
      </c>
      <c r="G791" s="27">
        <v>32.5</v>
      </c>
      <c r="H791" s="27">
        <v>24.4</v>
      </c>
      <c r="I791" s="27">
        <f t="shared" si="61"/>
        <v>76.099999999999994</v>
      </c>
      <c r="J791" s="28">
        <f t="shared" si="62"/>
        <v>1.8656960599160706</v>
      </c>
      <c r="K791" s="28">
        <f t="shared" si="63"/>
        <v>1.8813846567705728</v>
      </c>
      <c r="L791" s="28">
        <f t="shared" si="64"/>
        <v>0.82524271844660202</v>
      </c>
    </row>
    <row r="792" spans="1:12">
      <c r="A792" s="33" t="s">
        <v>480</v>
      </c>
      <c r="B792" s="27">
        <v>25.8</v>
      </c>
      <c r="C792" s="27">
        <v>30.3</v>
      </c>
      <c r="D792" s="27">
        <v>16</v>
      </c>
      <c r="E792" s="27">
        <f t="shared" si="60"/>
        <v>72.099999999999994</v>
      </c>
      <c r="F792" s="27">
        <v>20</v>
      </c>
      <c r="G792" s="27">
        <v>32.9</v>
      </c>
      <c r="H792" s="27">
        <v>24.3</v>
      </c>
      <c r="I792" s="27">
        <f t="shared" si="61"/>
        <v>77.2</v>
      </c>
      <c r="J792" s="28">
        <f t="shared" si="62"/>
        <v>1.8579352647194289</v>
      </c>
      <c r="K792" s="28">
        <f t="shared" si="63"/>
        <v>1.8876173003357362</v>
      </c>
      <c r="L792" s="28">
        <f t="shared" si="64"/>
        <v>0.85148514851485146</v>
      </c>
    </row>
    <row r="793" spans="1:12">
      <c r="A793" s="33" t="s">
        <v>303</v>
      </c>
      <c r="B793" s="27">
        <v>14.7</v>
      </c>
      <c r="C793" s="27">
        <v>23.6</v>
      </c>
      <c r="E793" s="27">
        <f t="shared" si="60"/>
        <v>38.299999999999997</v>
      </c>
      <c r="F793" s="27">
        <v>12.5</v>
      </c>
      <c r="G793" s="27">
        <v>20.5</v>
      </c>
      <c r="H793" s="27">
        <v>11</v>
      </c>
      <c r="I793" s="27">
        <f t="shared" si="61"/>
        <v>44</v>
      </c>
      <c r="J793" s="28">
        <f t="shared" si="62"/>
        <v>1.5831987739686226</v>
      </c>
      <c r="K793" s="28">
        <f t="shared" si="63"/>
        <v>1.6434526764861874</v>
      </c>
      <c r="L793" s="28">
        <f t="shared" si="64"/>
        <v>0.62288135593220328</v>
      </c>
    </row>
    <row r="794" spans="1:12">
      <c r="A794" s="33" t="s">
        <v>481</v>
      </c>
      <c r="B794" s="27">
        <v>12.3</v>
      </c>
      <c r="C794" s="27">
        <v>18.8</v>
      </c>
      <c r="D794" s="27">
        <v>11.1</v>
      </c>
      <c r="E794" s="27">
        <f t="shared" si="60"/>
        <v>42.2</v>
      </c>
      <c r="F794" s="27">
        <v>11.7</v>
      </c>
      <c r="G794" s="27">
        <v>20.3</v>
      </c>
      <c r="H794" s="27">
        <v>11.1</v>
      </c>
      <c r="I794" s="27">
        <f t="shared" si="61"/>
        <v>43.1</v>
      </c>
      <c r="J794" s="28">
        <f t="shared" si="62"/>
        <v>1.6253124509616739</v>
      </c>
      <c r="K794" s="28">
        <f t="shared" si="63"/>
        <v>1.6344772701607315</v>
      </c>
      <c r="L794" s="28">
        <f t="shared" si="64"/>
        <v>0.6542553191489362</v>
      </c>
    </row>
    <row r="795" spans="1:12">
      <c r="A795" s="33" t="s">
        <v>482</v>
      </c>
      <c r="B795" s="27">
        <v>15.4</v>
      </c>
      <c r="C795" s="27">
        <v>23.2</v>
      </c>
      <c r="D795" s="27">
        <v>13.4</v>
      </c>
      <c r="E795" s="27">
        <f t="shared" si="60"/>
        <v>52</v>
      </c>
      <c r="F795" s="27">
        <v>13.1</v>
      </c>
      <c r="G795" s="27">
        <v>22.5</v>
      </c>
      <c r="H795" s="27">
        <v>12.3</v>
      </c>
      <c r="I795" s="27">
        <f t="shared" si="61"/>
        <v>47.900000000000006</v>
      </c>
      <c r="J795" s="28">
        <f t="shared" si="62"/>
        <v>1.7160033436347992</v>
      </c>
      <c r="K795" s="28">
        <f t="shared" si="63"/>
        <v>1.6803355134145632</v>
      </c>
      <c r="L795" s="28">
        <f t="shared" si="64"/>
        <v>0.66379310344827591</v>
      </c>
    </row>
    <row r="796" spans="1:12">
      <c r="A796" s="33" t="s">
        <v>483</v>
      </c>
      <c r="B796" s="27">
        <v>13.1</v>
      </c>
      <c r="C796" s="27">
        <v>19.5</v>
      </c>
      <c r="D796" s="27">
        <v>11.7</v>
      </c>
      <c r="E796" s="27">
        <f t="shared" si="60"/>
        <v>44.3</v>
      </c>
      <c r="F796" s="27">
        <v>12.6</v>
      </c>
      <c r="G796" s="27">
        <v>19.600000000000001</v>
      </c>
      <c r="H796" s="27">
        <v>11.8</v>
      </c>
      <c r="I796" s="27">
        <f t="shared" si="61"/>
        <v>44</v>
      </c>
      <c r="J796" s="28">
        <f t="shared" si="62"/>
        <v>1.6464037262230695</v>
      </c>
      <c r="K796" s="28">
        <f t="shared" si="63"/>
        <v>1.6434526764861874</v>
      </c>
      <c r="L796" s="28">
        <f t="shared" si="64"/>
        <v>0.67179487179487174</v>
      </c>
    </row>
    <row r="797" spans="1:12">
      <c r="A797" s="33" t="s">
        <v>531</v>
      </c>
      <c r="B797" s="27">
        <v>17</v>
      </c>
      <c r="C797" s="27">
        <v>21.1</v>
      </c>
      <c r="D797" s="27">
        <v>10.9</v>
      </c>
      <c r="E797" s="27">
        <f t="shared" si="60"/>
        <v>49</v>
      </c>
      <c r="F797" s="27">
        <v>15.5</v>
      </c>
      <c r="G797" s="27">
        <v>30.7</v>
      </c>
      <c r="H797" s="27">
        <v>23.5</v>
      </c>
      <c r="I797" s="27">
        <f t="shared" si="61"/>
        <v>69.7</v>
      </c>
      <c r="J797" s="28">
        <f t="shared" si="62"/>
        <v>1.6901960800285136</v>
      </c>
      <c r="K797" s="28">
        <f t="shared" si="63"/>
        <v>1.8432327780980093</v>
      </c>
      <c r="L797" s="28">
        <f t="shared" si="64"/>
        <v>0.80568720379146919</v>
      </c>
    </row>
    <row r="798" spans="1:12">
      <c r="A798" s="33" t="s">
        <v>484</v>
      </c>
      <c r="B798" s="27">
        <v>18</v>
      </c>
      <c r="C798" s="27">
        <v>22.6</v>
      </c>
      <c r="D798" s="27">
        <v>11</v>
      </c>
      <c r="E798" s="27">
        <f t="shared" ref="E798:E861" si="65">SUM(B798:D798)</f>
        <v>51.6</v>
      </c>
      <c r="F798" s="27">
        <v>15.4</v>
      </c>
      <c r="G798" s="27">
        <v>29</v>
      </c>
      <c r="H798" s="27">
        <v>21</v>
      </c>
      <c r="I798" s="27">
        <f t="shared" ref="I798:I861" si="66">SUM(F798:H798)</f>
        <v>65.400000000000006</v>
      </c>
      <c r="J798" s="28">
        <f t="shared" ref="J798:J861" si="67">LOG10(E798)</f>
        <v>1.7126497016272113</v>
      </c>
      <c r="K798" s="28">
        <f t="shared" ref="K798:K861" si="68">LOG10(I798)</f>
        <v>1.8155777483242672</v>
      </c>
      <c r="L798" s="28">
        <f t="shared" si="64"/>
        <v>0.79646017699115035</v>
      </c>
    </row>
    <row r="799" spans="1:12">
      <c r="A799" s="33" t="s">
        <v>485</v>
      </c>
      <c r="B799" s="27">
        <v>18.600000000000001</v>
      </c>
      <c r="C799" s="27">
        <v>22.8</v>
      </c>
      <c r="D799" s="27">
        <v>11.8</v>
      </c>
      <c r="E799" s="27">
        <f t="shared" si="65"/>
        <v>53.2</v>
      </c>
      <c r="F799" s="27">
        <v>15.5</v>
      </c>
      <c r="G799" s="27">
        <v>29.1</v>
      </c>
      <c r="H799" s="27">
        <v>21.1</v>
      </c>
      <c r="I799" s="27">
        <f t="shared" si="66"/>
        <v>65.7</v>
      </c>
      <c r="J799" s="28">
        <f t="shared" si="67"/>
        <v>1.7259116322950483</v>
      </c>
      <c r="K799" s="28">
        <f t="shared" si="68"/>
        <v>1.8175653695597809</v>
      </c>
      <c r="L799" s="28">
        <f t="shared" si="64"/>
        <v>0.81578947368421051</v>
      </c>
    </row>
    <row r="800" spans="1:12">
      <c r="A800" s="33" t="s">
        <v>486</v>
      </c>
      <c r="B800" s="27">
        <v>37.6</v>
      </c>
      <c r="C800" s="27">
        <v>47.7</v>
      </c>
      <c r="E800" s="27">
        <f t="shared" si="65"/>
        <v>85.300000000000011</v>
      </c>
      <c r="F800" s="27">
        <v>29</v>
      </c>
      <c r="G800" s="27">
        <v>40</v>
      </c>
      <c r="H800" s="27">
        <v>26.3</v>
      </c>
      <c r="I800" s="27">
        <f t="shared" si="66"/>
        <v>95.3</v>
      </c>
      <c r="J800" s="28">
        <f t="shared" si="67"/>
        <v>1.930949031167523</v>
      </c>
      <c r="K800" s="28">
        <f t="shared" si="68"/>
        <v>1.9790929006383264</v>
      </c>
      <c r="L800" s="28">
        <f t="shared" si="64"/>
        <v>0.7882599580712788</v>
      </c>
    </row>
    <row r="801" spans="1:12">
      <c r="A801" s="33" t="s">
        <v>487</v>
      </c>
      <c r="B801" s="27">
        <v>25.1</v>
      </c>
      <c r="C801" s="27">
        <v>31.5</v>
      </c>
      <c r="E801" s="27">
        <f t="shared" si="65"/>
        <v>56.6</v>
      </c>
      <c r="F801" s="27">
        <v>20.8</v>
      </c>
      <c r="G801" s="27">
        <v>30.8</v>
      </c>
      <c r="H801" s="27">
        <v>20.2</v>
      </c>
      <c r="I801" s="27">
        <f t="shared" si="66"/>
        <v>71.8</v>
      </c>
      <c r="J801" s="28">
        <f t="shared" si="67"/>
        <v>1.7528164311882715</v>
      </c>
      <c r="K801" s="28">
        <f t="shared" si="68"/>
        <v>1.8561244442423004</v>
      </c>
      <c r="L801" s="28">
        <f t="shared" si="64"/>
        <v>0.79682539682539688</v>
      </c>
    </row>
    <row r="802" spans="1:12">
      <c r="A802" s="33" t="s">
        <v>488</v>
      </c>
      <c r="B802" s="27">
        <v>29</v>
      </c>
      <c r="C802" s="27">
        <v>33.799999999999997</v>
      </c>
      <c r="E802" s="27">
        <f t="shared" si="65"/>
        <v>62.8</v>
      </c>
      <c r="F802" s="27">
        <v>23.6</v>
      </c>
      <c r="G802" s="27">
        <v>31.5</v>
      </c>
      <c r="H802" s="27">
        <v>16.600000000000001</v>
      </c>
      <c r="I802" s="27">
        <f t="shared" si="66"/>
        <v>71.7</v>
      </c>
      <c r="J802" s="28">
        <f t="shared" si="67"/>
        <v>1.7979596437371961</v>
      </c>
      <c r="K802" s="28">
        <f t="shared" si="68"/>
        <v>1.8555191556678001</v>
      </c>
      <c r="L802" s="28">
        <f t="shared" ref="L802:L833" si="69">B802/C802</f>
        <v>0.85798816568047342</v>
      </c>
    </row>
    <row r="803" spans="1:12">
      <c r="A803" s="33" t="s">
        <v>489</v>
      </c>
      <c r="B803" s="27">
        <v>19.5</v>
      </c>
      <c r="C803" s="27">
        <v>23.5</v>
      </c>
      <c r="D803" s="27">
        <v>12</v>
      </c>
      <c r="E803" s="27">
        <f t="shared" si="65"/>
        <v>55</v>
      </c>
      <c r="F803" s="27">
        <v>19.100000000000001</v>
      </c>
      <c r="G803" s="27">
        <v>32.700000000000003</v>
      </c>
      <c r="H803" s="27">
        <v>23</v>
      </c>
      <c r="I803" s="27">
        <f t="shared" si="66"/>
        <v>74.800000000000011</v>
      </c>
      <c r="J803" s="28">
        <f t="shared" si="67"/>
        <v>1.7403626894942439</v>
      </c>
      <c r="K803" s="28">
        <f t="shared" si="68"/>
        <v>1.8739015978644615</v>
      </c>
      <c r="L803" s="28">
        <f t="shared" si="69"/>
        <v>0.82978723404255317</v>
      </c>
    </row>
    <row r="804" spans="1:12">
      <c r="A804" s="33" t="s">
        <v>490</v>
      </c>
      <c r="B804" s="27">
        <v>26</v>
      </c>
      <c r="C804" s="27">
        <v>31.3</v>
      </c>
      <c r="D804" s="27">
        <v>11.6</v>
      </c>
      <c r="E804" s="27">
        <f t="shared" si="65"/>
        <v>68.899999999999991</v>
      </c>
      <c r="F804" s="27">
        <v>24.8</v>
      </c>
      <c r="G804" s="27">
        <v>39.1</v>
      </c>
      <c r="H804" s="27">
        <v>25.6</v>
      </c>
      <c r="I804" s="27">
        <f t="shared" si="66"/>
        <v>89.5</v>
      </c>
      <c r="J804" s="28">
        <f t="shared" si="67"/>
        <v>1.8382192219076257</v>
      </c>
      <c r="K804" s="28">
        <f t="shared" si="68"/>
        <v>1.9518230353159121</v>
      </c>
      <c r="L804" s="28">
        <f t="shared" si="69"/>
        <v>0.83067092651757191</v>
      </c>
    </row>
    <row r="805" spans="1:12">
      <c r="A805" s="33" t="s">
        <v>532</v>
      </c>
      <c r="B805" s="27">
        <v>20.2</v>
      </c>
      <c r="C805" s="27">
        <v>26.2</v>
      </c>
      <c r="E805" s="27">
        <f t="shared" si="65"/>
        <v>46.4</v>
      </c>
      <c r="F805" s="27">
        <v>18.7</v>
      </c>
      <c r="G805" s="27">
        <v>29.4</v>
      </c>
      <c r="H805" s="27">
        <v>16.600000000000001</v>
      </c>
      <c r="I805" s="27">
        <f t="shared" si="66"/>
        <v>64.699999999999989</v>
      </c>
      <c r="J805" s="28">
        <f t="shared" si="67"/>
        <v>1.6665179805548809</v>
      </c>
      <c r="K805" s="28">
        <f t="shared" si="68"/>
        <v>1.8109042806687004</v>
      </c>
      <c r="L805" s="28">
        <f t="shared" si="69"/>
        <v>0.77099236641221369</v>
      </c>
    </row>
    <row r="806" spans="1:12">
      <c r="A806" s="33" t="s">
        <v>270</v>
      </c>
      <c r="B806" s="27">
        <v>22.2</v>
      </c>
      <c r="C806" s="27">
        <v>27.4</v>
      </c>
      <c r="D806" s="27">
        <v>15.5</v>
      </c>
      <c r="E806" s="27">
        <f t="shared" si="65"/>
        <v>65.099999999999994</v>
      </c>
      <c r="F806" s="27">
        <v>22.3</v>
      </c>
      <c r="G806" s="27">
        <v>33.5</v>
      </c>
      <c r="H806" s="27">
        <v>19.100000000000001</v>
      </c>
      <c r="I806" s="27">
        <f t="shared" si="66"/>
        <v>74.900000000000006</v>
      </c>
      <c r="J806" s="28">
        <f t="shared" si="67"/>
        <v>1.8135809885681919</v>
      </c>
      <c r="K806" s="28">
        <f t="shared" si="68"/>
        <v>1.8744818176994664</v>
      </c>
      <c r="L806" s="28">
        <f t="shared" si="69"/>
        <v>0.81021897810218979</v>
      </c>
    </row>
    <row r="807" spans="1:12">
      <c r="A807" s="33" t="s">
        <v>524</v>
      </c>
      <c r="B807" s="27">
        <v>22.5</v>
      </c>
      <c r="C807" s="27">
        <v>25.7</v>
      </c>
      <c r="D807" s="27">
        <v>16.399999999999999</v>
      </c>
      <c r="E807" s="27">
        <f t="shared" si="65"/>
        <v>64.599999999999994</v>
      </c>
      <c r="F807" s="27">
        <v>21.5</v>
      </c>
      <c r="G807" s="27">
        <v>40.1</v>
      </c>
      <c r="H807" s="27">
        <v>29.1</v>
      </c>
      <c r="I807" s="27">
        <f t="shared" si="66"/>
        <v>90.7</v>
      </c>
      <c r="J807" s="28">
        <f t="shared" si="67"/>
        <v>1.810232517995084</v>
      </c>
      <c r="K807" s="28">
        <f t="shared" si="68"/>
        <v>1.9576072870600953</v>
      </c>
      <c r="L807" s="28">
        <f t="shared" si="69"/>
        <v>0.8754863813229572</v>
      </c>
    </row>
    <row r="808" spans="1:12">
      <c r="A808" s="33" t="s">
        <v>271</v>
      </c>
      <c r="B808" s="27">
        <v>12.4</v>
      </c>
      <c r="C808" s="27">
        <v>13.7</v>
      </c>
      <c r="E808" s="27">
        <f t="shared" si="65"/>
        <v>26.1</v>
      </c>
      <c r="F808" s="27">
        <v>13.3</v>
      </c>
      <c r="G808" s="27">
        <v>24.4</v>
      </c>
      <c r="H808" s="27">
        <v>18.7</v>
      </c>
      <c r="I808" s="27">
        <f t="shared" si="66"/>
        <v>56.400000000000006</v>
      </c>
      <c r="J808" s="28">
        <f t="shared" si="67"/>
        <v>1.4166405073382811</v>
      </c>
      <c r="K808" s="28">
        <f t="shared" si="68"/>
        <v>1.7512791039833424</v>
      </c>
      <c r="L808" s="28">
        <f t="shared" si="69"/>
        <v>0.90510948905109501</v>
      </c>
    </row>
    <row r="809" spans="1:12">
      <c r="A809" s="33" t="s">
        <v>272</v>
      </c>
      <c r="B809" s="27">
        <v>27.8</v>
      </c>
      <c r="C809" s="27">
        <v>28.9</v>
      </c>
      <c r="E809" s="27">
        <f t="shared" si="65"/>
        <v>56.7</v>
      </c>
      <c r="F809" s="27">
        <v>32</v>
      </c>
      <c r="G809" s="27">
        <v>52.5</v>
      </c>
      <c r="H809" s="27">
        <v>38.4</v>
      </c>
      <c r="I809" s="27">
        <f t="shared" si="66"/>
        <v>122.9</v>
      </c>
      <c r="J809" s="28">
        <f t="shared" si="67"/>
        <v>1.7535830588929067</v>
      </c>
      <c r="K809" s="28">
        <f t="shared" si="68"/>
        <v>2.0895518828864543</v>
      </c>
      <c r="L809" s="28">
        <f t="shared" si="69"/>
        <v>0.96193771626297586</v>
      </c>
    </row>
    <row r="810" spans="1:12">
      <c r="A810" s="33" t="s">
        <v>273</v>
      </c>
      <c r="B810" s="27">
        <v>25.3</v>
      </c>
      <c r="C810" s="27">
        <v>26.5</v>
      </c>
      <c r="E810" s="27">
        <f t="shared" si="65"/>
        <v>51.8</v>
      </c>
      <c r="F810" s="27">
        <v>27.4</v>
      </c>
      <c r="G810" s="27">
        <v>44.6</v>
      </c>
      <c r="H810" s="27">
        <v>31</v>
      </c>
      <c r="I810" s="27">
        <f t="shared" si="66"/>
        <v>103</v>
      </c>
      <c r="J810" s="28">
        <f t="shared" si="67"/>
        <v>1.7143297597452329</v>
      </c>
      <c r="K810" s="28">
        <f t="shared" si="68"/>
        <v>2.012837224705172</v>
      </c>
      <c r="L810" s="28">
        <f t="shared" si="69"/>
        <v>0.95471698113207548</v>
      </c>
    </row>
    <row r="811" spans="1:12">
      <c r="A811" s="33" t="s">
        <v>274</v>
      </c>
      <c r="B811" s="27">
        <v>28.1</v>
      </c>
      <c r="C811" s="27">
        <v>30.4</v>
      </c>
      <c r="E811" s="27">
        <f t="shared" si="65"/>
        <v>58.5</v>
      </c>
      <c r="F811" s="27">
        <v>28.5</v>
      </c>
      <c r="G811" s="27">
        <v>45.6</v>
      </c>
      <c r="H811" s="27">
        <v>32.700000000000003</v>
      </c>
      <c r="I811" s="27">
        <f t="shared" si="66"/>
        <v>106.8</v>
      </c>
      <c r="J811" s="28">
        <f t="shared" si="67"/>
        <v>1.7671558660821804</v>
      </c>
      <c r="K811" s="28">
        <f t="shared" si="68"/>
        <v>2.0285712526925375</v>
      </c>
      <c r="L811" s="28">
        <f t="shared" si="69"/>
        <v>0.92434210526315796</v>
      </c>
    </row>
    <row r="812" spans="1:12">
      <c r="A812" s="33" t="s">
        <v>275</v>
      </c>
      <c r="B812" s="27">
        <v>26.7</v>
      </c>
      <c r="C812" s="27">
        <v>29.3</v>
      </c>
      <c r="E812" s="27">
        <f t="shared" si="65"/>
        <v>56</v>
      </c>
      <c r="F812" s="27">
        <v>26.2</v>
      </c>
      <c r="G812" s="27">
        <v>44.5</v>
      </c>
      <c r="H812" s="27">
        <v>33.1</v>
      </c>
      <c r="I812" s="27">
        <f t="shared" si="66"/>
        <v>103.80000000000001</v>
      </c>
      <c r="J812" s="28">
        <f t="shared" si="67"/>
        <v>1.7481880270062005</v>
      </c>
      <c r="K812" s="28">
        <f t="shared" si="68"/>
        <v>2.0161973535124389</v>
      </c>
      <c r="L812" s="28">
        <f t="shared" si="69"/>
        <v>0.91126279863481219</v>
      </c>
    </row>
    <row r="813" spans="1:12">
      <c r="A813" s="33" t="s">
        <v>525</v>
      </c>
      <c r="B813" s="27">
        <v>27</v>
      </c>
      <c r="C813" s="27">
        <v>29.2</v>
      </c>
      <c r="E813" s="27">
        <f t="shared" si="65"/>
        <v>56.2</v>
      </c>
      <c r="F813" s="27">
        <v>28.1</v>
      </c>
      <c r="G813" s="27">
        <v>46.6</v>
      </c>
      <c r="H813" s="27">
        <v>33.6</v>
      </c>
      <c r="I813" s="27">
        <f t="shared" si="66"/>
        <v>108.30000000000001</v>
      </c>
      <c r="J813" s="28">
        <f t="shared" si="67"/>
        <v>1.7497363155690611</v>
      </c>
      <c r="K813" s="28">
        <f t="shared" si="68"/>
        <v>2.0346284566253203</v>
      </c>
      <c r="L813" s="28">
        <f t="shared" si="69"/>
        <v>0.92465753424657537</v>
      </c>
    </row>
    <row r="814" spans="1:12">
      <c r="A814" s="33" t="s">
        <v>276</v>
      </c>
      <c r="B814" s="27">
        <v>25.4</v>
      </c>
      <c r="C814" s="27">
        <v>26.6</v>
      </c>
      <c r="E814" s="27">
        <f t="shared" si="65"/>
        <v>52</v>
      </c>
      <c r="F814" s="27">
        <v>27.8</v>
      </c>
      <c r="G814" s="27">
        <v>44.4</v>
      </c>
      <c r="H814" s="27">
        <v>32.5</v>
      </c>
      <c r="I814" s="27">
        <f t="shared" si="66"/>
        <v>104.7</v>
      </c>
      <c r="J814" s="28">
        <f t="shared" si="67"/>
        <v>1.7160033436347992</v>
      </c>
      <c r="K814" s="28">
        <f t="shared" si="68"/>
        <v>2.0199466816788423</v>
      </c>
      <c r="L814" s="28">
        <f t="shared" si="69"/>
        <v>0.95488721804511267</v>
      </c>
    </row>
    <row r="815" spans="1:12">
      <c r="A815" s="33" t="s">
        <v>277</v>
      </c>
      <c r="B815" s="27">
        <v>23.4</v>
      </c>
      <c r="C815" s="27">
        <v>27</v>
      </c>
      <c r="E815" s="27">
        <f t="shared" si="65"/>
        <v>50.4</v>
      </c>
      <c r="F815" s="27">
        <v>23.6</v>
      </c>
      <c r="G815" s="27">
        <v>41.2</v>
      </c>
      <c r="H815" s="27">
        <v>30.3</v>
      </c>
      <c r="I815" s="27">
        <f t="shared" si="66"/>
        <v>95.100000000000009</v>
      </c>
      <c r="J815" s="28">
        <f t="shared" si="67"/>
        <v>1.7024305364455252</v>
      </c>
      <c r="K815" s="28">
        <f t="shared" si="68"/>
        <v>1.978180516937414</v>
      </c>
      <c r="L815" s="28">
        <f t="shared" si="69"/>
        <v>0.86666666666666659</v>
      </c>
    </row>
    <row r="816" spans="1:12">
      <c r="A816" s="33" t="s">
        <v>278</v>
      </c>
      <c r="B816" s="27">
        <v>26.1</v>
      </c>
      <c r="C816" s="27">
        <v>31.1</v>
      </c>
      <c r="E816" s="27">
        <f t="shared" si="65"/>
        <v>57.2</v>
      </c>
      <c r="F816" s="27">
        <v>24.1</v>
      </c>
      <c r="G816" s="27">
        <v>43.4</v>
      </c>
      <c r="H816" s="27">
        <v>32.700000000000003</v>
      </c>
      <c r="I816" s="27">
        <f t="shared" si="66"/>
        <v>100.2</v>
      </c>
      <c r="J816" s="28">
        <f t="shared" si="67"/>
        <v>1.7573960287930241</v>
      </c>
      <c r="K816" s="28">
        <f t="shared" si="68"/>
        <v>2.0008677215312267</v>
      </c>
      <c r="L816" s="28">
        <f t="shared" si="69"/>
        <v>0.83922829581993574</v>
      </c>
    </row>
    <row r="817" spans="1:12">
      <c r="A817" s="33" t="s">
        <v>279</v>
      </c>
      <c r="B817" s="27">
        <v>21.7</v>
      </c>
      <c r="C817" s="27">
        <v>24.7</v>
      </c>
      <c r="E817" s="27">
        <f t="shared" si="65"/>
        <v>46.4</v>
      </c>
      <c r="F817" s="27">
        <v>22.3</v>
      </c>
      <c r="G817" s="27">
        <v>37.9</v>
      </c>
      <c r="H817" s="27">
        <v>27.4</v>
      </c>
      <c r="I817" s="27">
        <f t="shared" si="66"/>
        <v>87.6</v>
      </c>
      <c r="J817" s="28">
        <f t="shared" si="67"/>
        <v>1.6665179805548809</v>
      </c>
      <c r="K817" s="28">
        <f t="shared" si="68"/>
        <v>1.9425041061680808</v>
      </c>
      <c r="L817" s="28">
        <f t="shared" si="69"/>
        <v>0.87854251012145745</v>
      </c>
    </row>
    <row r="818" spans="1:12">
      <c r="A818" s="33" t="s">
        <v>280</v>
      </c>
      <c r="B818" s="27">
        <v>16.7</v>
      </c>
      <c r="C818" s="27">
        <v>18.5</v>
      </c>
      <c r="E818" s="27">
        <f t="shared" si="65"/>
        <v>35.200000000000003</v>
      </c>
      <c r="F818" s="27">
        <v>17.7</v>
      </c>
      <c r="G818" s="27">
        <v>29.6</v>
      </c>
      <c r="H818" s="27">
        <v>21.3</v>
      </c>
      <c r="I818" s="27">
        <f t="shared" si="66"/>
        <v>68.599999999999994</v>
      </c>
      <c r="J818" s="28">
        <f t="shared" si="67"/>
        <v>1.546542663478131</v>
      </c>
      <c r="K818" s="28">
        <f t="shared" si="68"/>
        <v>1.8363241157067516</v>
      </c>
      <c r="L818" s="28">
        <f t="shared" si="69"/>
        <v>0.9027027027027027</v>
      </c>
    </row>
    <row r="819" spans="1:12">
      <c r="A819" s="33" t="s">
        <v>281</v>
      </c>
      <c r="B819" s="27">
        <v>16.2</v>
      </c>
      <c r="C819" s="27">
        <v>19.7</v>
      </c>
      <c r="D819" s="27">
        <v>9</v>
      </c>
      <c r="E819" s="27">
        <f t="shared" si="65"/>
        <v>44.9</v>
      </c>
      <c r="F819" s="27">
        <v>16.5</v>
      </c>
      <c r="G819" s="27">
        <v>32.200000000000003</v>
      </c>
      <c r="H819" s="27">
        <v>25.6</v>
      </c>
      <c r="I819" s="27">
        <f t="shared" si="66"/>
        <v>74.300000000000011</v>
      </c>
      <c r="J819" s="28">
        <f t="shared" si="67"/>
        <v>1.6522463410033232</v>
      </c>
      <c r="K819" s="28">
        <f t="shared" si="68"/>
        <v>1.8709888137605755</v>
      </c>
      <c r="L819" s="28">
        <f t="shared" si="69"/>
        <v>0.82233502538071068</v>
      </c>
    </row>
    <row r="820" spans="1:12">
      <c r="A820" s="33" t="s">
        <v>282</v>
      </c>
      <c r="B820" s="27">
        <v>16</v>
      </c>
      <c r="C820" s="27">
        <v>20.7</v>
      </c>
      <c r="D820" s="27">
        <v>10.8</v>
      </c>
      <c r="E820" s="27">
        <f t="shared" si="65"/>
        <v>47.5</v>
      </c>
      <c r="F820" s="27">
        <v>14.4</v>
      </c>
      <c r="G820" s="27">
        <v>28.7</v>
      </c>
      <c r="H820" s="27">
        <v>22.4</v>
      </c>
      <c r="I820" s="27">
        <f t="shared" si="66"/>
        <v>65.5</v>
      </c>
      <c r="J820" s="28">
        <f t="shared" si="67"/>
        <v>1.6766936096248666</v>
      </c>
      <c r="K820" s="28">
        <f t="shared" si="68"/>
        <v>1.816241299991783</v>
      </c>
      <c r="L820" s="28">
        <f t="shared" si="69"/>
        <v>0.77294685990338163</v>
      </c>
    </row>
    <row r="821" spans="1:12">
      <c r="A821" s="33" t="s">
        <v>283</v>
      </c>
      <c r="B821" s="27">
        <v>15.4</v>
      </c>
      <c r="C821" s="27">
        <v>20.100000000000001</v>
      </c>
      <c r="D821" s="27">
        <v>10.199999999999999</v>
      </c>
      <c r="E821" s="27">
        <f t="shared" si="65"/>
        <v>45.7</v>
      </c>
      <c r="F821" s="27">
        <v>15.2</v>
      </c>
      <c r="G821" s="27">
        <v>28.5</v>
      </c>
      <c r="H821" s="27">
        <v>21.4</v>
      </c>
      <c r="I821" s="27">
        <f t="shared" si="66"/>
        <v>65.099999999999994</v>
      </c>
      <c r="J821" s="28">
        <f t="shared" si="67"/>
        <v>1.6599162000698502</v>
      </c>
      <c r="K821" s="28">
        <f t="shared" si="68"/>
        <v>1.8135809885681919</v>
      </c>
      <c r="L821" s="28">
        <f t="shared" si="69"/>
        <v>0.76616915422885568</v>
      </c>
    </row>
    <row r="822" spans="1:12">
      <c r="A822" s="33" t="s">
        <v>284</v>
      </c>
      <c r="B822" s="27">
        <v>15.5</v>
      </c>
      <c r="C822" s="27">
        <v>18.8</v>
      </c>
      <c r="D822" s="27">
        <v>9</v>
      </c>
      <c r="E822" s="27">
        <f t="shared" si="65"/>
        <v>43.3</v>
      </c>
      <c r="F822" s="27">
        <v>14.8</v>
      </c>
      <c r="G822" s="27">
        <v>28.3</v>
      </c>
      <c r="H822" s="27">
        <v>22.3</v>
      </c>
      <c r="I822" s="27">
        <f t="shared" si="66"/>
        <v>65.400000000000006</v>
      </c>
      <c r="J822" s="28">
        <f t="shared" si="67"/>
        <v>1.6364878963533653</v>
      </c>
      <c r="K822" s="28">
        <f t="shared" si="68"/>
        <v>1.8155777483242672</v>
      </c>
      <c r="L822" s="28">
        <f t="shared" si="69"/>
        <v>0.82446808510638292</v>
      </c>
    </row>
    <row r="823" spans="1:12">
      <c r="A823" s="33" t="s">
        <v>285</v>
      </c>
      <c r="B823" s="27">
        <v>25.1</v>
      </c>
      <c r="C823" s="27">
        <v>30.1</v>
      </c>
      <c r="D823" s="27">
        <v>16.100000000000001</v>
      </c>
      <c r="E823" s="27">
        <f t="shared" si="65"/>
        <v>71.300000000000011</v>
      </c>
      <c r="F823" s="27">
        <v>24.2</v>
      </c>
      <c r="G823" s="27">
        <v>41.5</v>
      </c>
      <c r="H823" s="27">
        <v>28.7</v>
      </c>
      <c r="I823" s="27">
        <f t="shared" si="66"/>
        <v>94.4</v>
      </c>
      <c r="J823" s="28">
        <f t="shared" si="67"/>
        <v>1.8530895298518657</v>
      </c>
      <c r="K823" s="28">
        <f t="shared" si="68"/>
        <v>1.974971994298069</v>
      </c>
      <c r="L823" s="28">
        <f t="shared" si="69"/>
        <v>0.83388704318936879</v>
      </c>
    </row>
    <row r="824" spans="1:12">
      <c r="A824" s="33" t="s">
        <v>286</v>
      </c>
      <c r="B824" s="27">
        <v>28.5</v>
      </c>
      <c r="C824" s="27">
        <v>34.9</v>
      </c>
      <c r="E824" s="27">
        <f t="shared" si="65"/>
        <v>63.4</v>
      </c>
      <c r="F824" s="27">
        <v>27.1</v>
      </c>
      <c r="G824" s="27">
        <v>46.5</v>
      </c>
      <c r="H824" s="27">
        <v>31.8</v>
      </c>
      <c r="I824" s="27">
        <f t="shared" si="66"/>
        <v>105.39999999999999</v>
      </c>
      <c r="J824" s="28">
        <f t="shared" si="67"/>
        <v>1.8020892578817327</v>
      </c>
      <c r="K824" s="28">
        <f t="shared" si="68"/>
        <v>2.0228406108765276</v>
      </c>
      <c r="L824" s="28">
        <f t="shared" si="69"/>
        <v>0.81661891117478513</v>
      </c>
    </row>
    <row r="825" spans="1:12">
      <c r="A825" s="33" t="s">
        <v>287</v>
      </c>
      <c r="B825" s="27">
        <v>12.5</v>
      </c>
      <c r="C825" s="27">
        <v>14.4</v>
      </c>
      <c r="D825" s="27">
        <v>8.6</v>
      </c>
      <c r="E825" s="27">
        <f t="shared" si="65"/>
        <v>35.5</v>
      </c>
      <c r="F825" s="27">
        <v>15.4</v>
      </c>
      <c r="G825" s="27">
        <v>27.7</v>
      </c>
      <c r="H825" s="27">
        <v>20.7</v>
      </c>
      <c r="I825" s="27">
        <f t="shared" si="66"/>
        <v>63.8</v>
      </c>
      <c r="J825" s="28">
        <f t="shared" si="67"/>
        <v>1.550228353055094</v>
      </c>
      <c r="K825" s="28">
        <f t="shared" si="68"/>
        <v>1.8048206787211623</v>
      </c>
      <c r="L825" s="28">
        <f t="shared" si="69"/>
        <v>0.86805555555555558</v>
      </c>
    </row>
    <row r="826" spans="1:12">
      <c r="A826" s="33" t="s">
        <v>288</v>
      </c>
      <c r="B826" s="27">
        <v>13.1</v>
      </c>
      <c r="C826" s="27">
        <v>15.8</v>
      </c>
      <c r="D826" s="27">
        <v>8.8000000000000007</v>
      </c>
      <c r="E826" s="27">
        <f t="shared" si="65"/>
        <v>37.700000000000003</v>
      </c>
      <c r="F826" s="27">
        <v>13.7</v>
      </c>
      <c r="G826" s="27">
        <v>24.1</v>
      </c>
      <c r="H826" s="27">
        <v>18.5</v>
      </c>
      <c r="I826" s="27">
        <f t="shared" si="66"/>
        <v>56.3</v>
      </c>
      <c r="J826" s="28">
        <f t="shared" si="67"/>
        <v>1.5763413502057928</v>
      </c>
      <c r="K826" s="28">
        <f t="shared" si="68"/>
        <v>1.7505083948513462</v>
      </c>
      <c r="L826" s="28">
        <f t="shared" si="69"/>
        <v>0.82911392405063289</v>
      </c>
    </row>
    <row r="827" spans="1:12">
      <c r="A827" s="33" t="s">
        <v>528</v>
      </c>
      <c r="B827" s="27">
        <v>8.9</v>
      </c>
      <c r="C827" s="27">
        <v>12.3</v>
      </c>
      <c r="D827" s="27">
        <v>5.6</v>
      </c>
      <c r="E827" s="27">
        <f t="shared" si="65"/>
        <v>26.800000000000004</v>
      </c>
      <c r="F827" s="27">
        <v>9.4</v>
      </c>
      <c r="G827" s="27">
        <v>20</v>
      </c>
      <c r="H827" s="27">
        <v>17.600000000000001</v>
      </c>
      <c r="I827" s="27">
        <f t="shared" si="66"/>
        <v>47</v>
      </c>
      <c r="J827" s="28">
        <f t="shared" si="67"/>
        <v>1.428134794028789</v>
      </c>
      <c r="K827" s="28">
        <f t="shared" si="68"/>
        <v>1.6720978579357175</v>
      </c>
      <c r="L827" s="28">
        <f t="shared" si="69"/>
        <v>0.72357723577235766</v>
      </c>
    </row>
    <row r="828" spans="1:12">
      <c r="A828" s="33" t="s">
        <v>503</v>
      </c>
      <c r="B828" s="27">
        <v>15.8</v>
      </c>
      <c r="C828" s="27">
        <v>21.8</v>
      </c>
      <c r="D828" s="27">
        <v>11.1</v>
      </c>
      <c r="E828" s="27">
        <f t="shared" si="65"/>
        <v>48.7</v>
      </c>
      <c r="F828" s="27">
        <v>13.3</v>
      </c>
      <c r="G828" s="27">
        <v>22.2</v>
      </c>
      <c r="H828" s="27">
        <v>14.2</v>
      </c>
      <c r="I828" s="27">
        <f t="shared" si="66"/>
        <v>49.7</v>
      </c>
      <c r="J828" s="28">
        <f t="shared" si="67"/>
        <v>1.6875289612146342</v>
      </c>
      <c r="K828" s="28">
        <f t="shared" si="68"/>
        <v>1.6963563887333322</v>
      </c>
      <c r="L828" s="28">
        <f t="shared" si="69"/>
        <v>0.72477064220183485</v>
      </c>
    </row>
    <row r="829" spans="1:12">
      <c r="A829" s="33" t="s">
        <v>504</v>
      </c>
      <c r="B829" s="27">
        <v>14.6</v>
      </c>
      <c r="C829" s="27">
        <v>19.5</v>
      </c>
      <c r="D829" s="27">
        <v>9.6999999999999993</v>
      </c>
      <c r="E829" s="27">
        <f t="shared" si="65"/>
        <v>43.8</v>
      </c>
      <c r="F829" s="27">
        <v>13.3</v>
      </c>
      <c r="G829" s="27">
        <v>23.5</v>
      </c>
      <c r="H829" s="27">
        <v>17.100000000000001</v>
      </c>
      <c r="I829" s="27">
        <f t="shared" si="66"/>
        <v>53.9</v>
      </c>
      <c r="J829" s="28">
        <f t="shared" si="67"/>
        <v>1.6414741105040995</v>
      </c>
      <c r="K829" s="28">
        <f t="shared" si="68"/>
        <v>1.7315887651867388</v>
      </c>
      <c r="L829" s="28">
        <f t="shared" si="69"/>
        <v>0.74871794871794872</v>
      </c>
    </row>
    <row r="830" spans="1:12">
      <c r="A830" s="33" t="s">
        <v>294</v>
      </c>
      <c r="B830" s="27">
        <v>11</v>
      </c>
      <c r="C830" s="27">
        <v>13.7</v>
      </c>
      <c r="E830" s="27">
        <f t="shared" si="65"/>
        <v>24.7</v>
      </c>
      <c r="F830" s="27">
        <v>10.4</v>
      </c>
      <c r="G830" s="27">
        <v>21.8</v>
      </c>
      <c r="H830" s="27">
        <v>17.100000000000001</v>
      </c>
      <c r="I830" s="27">
        <f t="shared" si="66"/>
        <v>49.300000000000004</v>
      </c>
      <c r="J830" s="28">
        <f t="shared" si="67"/>
        <v>1.3926969532596658</v>
      </c>
      <c r="K830" s="28">
        <f t="shared" si="68"/>
        <v>1.69284691927723</v>
      </c>
      <c r="L830" s="28">
        <f t="shared" si="69"/>
        <v>0.8029197080291971</v>
      </c>
    </row>
    <row r="831" spans="1:12">
      <c r="A831" s="33" t="s">
        <v>295</v>
      </c>
      <c r="B831" s="27">
        <v>13.3</v>
      </c>
      <c r="C831" s="27">
        <v>15.7</v>
      </c>
      <c r="D831" s="27">
        <v>7.7</v>
      </c>
      <c r="E831" s="27">
        <f t="shared" si="65"/>
        <v>36.700000000000003</v>
      </c>
      <c r="F831" s="27">
        <v>12.1</v>
      </c>
      <c r="G831" s="27">
        <v>22.4</v>
      </c>
      <c r="H831" s="27">
        <v>16.600000000000001</v>
      </c>
      <c r="I831" s="27">
        <f t="shared" si="66"/>
        <v>51.1</v>
      </c>
      <c r="J831" s="28">
        <f t="shared" si="67"/>
        <v>1.5646660642520893</v>
      </c>
      <c r="K831" s="28">
        <f t="shared" si="68"/>
        <v>1.7084209001347128</v>
      </c>
      <c r="L831" s="28">
        <f t="shared" si="69"/>
        <v>0.84713375796178347</v>
      </c>
    </row>
    <row r="832" spans="1:12">
      <c r="A832" s="33" t="s">
        <v>296</v>
      </c>
      <c r="B832" s="27">
        <v>12</v>
      </c>
      <c r="E832" s="27">
        <f t="shared" si="65"/>
        <v>12</v>
      </c>
      <c r="F832" s="27">
        <v>10.3</v>
      </c>
      <c r="G832" s="27">
        <v>18.8</v>
      </c>
      <c r="I832" s="27">
        <f t="shared" si="66"/>
        <v>29.1</v>
      </c>
      <c r="J832" s="28">
        <f t="shared" si="67"/>
        <v>1.0791812460476249</v>
      </c>
      <c r="K832" s="28">
        <f t="shared" si="68"/>
        <v>1.4638929889859074</v>
      </c>
      <c r="L832" s="28" t="e">
        <f t="shared" si="69"/>
        <v>#DIV/0!</v>
      </c>
    </row>
    <row r="833" spans="1:12">
      <c r="A833" s="33" t="s">
        <v>297</v>
      </c>
      <c r="B833" s="27">
        <v>13</v>
      </c>
      <c r="C833" s="27">
        <v>15.3</v>
      </c>
      <c r="D833" s="27">
        <v>7.4</v>
      </c>
      <c r="E833" s="27">
        <f t="shared" si="65"/>
        <v>35.700000000000003</v>
      </c>
      <c r="F833" s="27">
        <v>11.7</v>
      </c>
      <c r="G833" s="27">
        <v>22.1</v>
      </c>
      <c r="H833" s="27">
        <v>15.6</v>
      </c>
      <c r="I833" s="27">
        <f t="shared" si="66"/>
        <v>49.4</v>
      </c>
      <c r="J833" s="28">
        <f t="shared" si="67"/>
        <v>1.5526682161121932</v>
      </c>
      <c r="K833" s="28">
        <f t="shared" si="68"/>
        <v>1.6937269489236468</v>
      </c>
      <c r="L833" s="28">
        <f t="shared" si="69"/>
        <v>0.84967320261437906</v>
      </c>
    </row>
    <row r="834" spans="1:12">
      <c r="A834" s="33" t="s">
        <v>298</v>
      </c>
      <c r="B834" s="27">
        <v>17.8</v>
      </c>
      <c r="C834" s="27">
        <v>21.2</v>
      </c>
      <c r="D834" s="27">
        <v>11.4</v>
      </c>
      <c r="E834" s="27">
        <f t="shared" si="65"/>
        <v>50.4</v>
      </c>
      <c r="F834" s="27">
        <v>16</v>
      </c>
      <c r="G834" s="27">
        <v>25.5</v>
      </c>
      <c r="H834" s="27">
        <v>18.899999999999999</v>
      </c>
      <c r="I834" s="27">
        <f t="shared" si="66"/>
        <v>60.4</v>
      </c>
      <c r="J834" s="28">
        <f t="shared" si="67"/>
        <v>1.7024305364455252</v>
      </c>
      <c r="K834" s="28">
        <f t="shared" si="68"/>
        <v>1.7810369386211318</v>
      </c>
      <c r="L834" s="28">
        <f t="shared" ref="L834:L865" si="70">B834/C834</f>
        <v>0.839622641509434</v>
      </c>
    </row>
    <row r="835" spans="1:12">
      <c r="A835" s="33" t="s">
        <v>521</v>
      </c>
      <c r="B835" s="27">
        <v>12.7</v>
      </c>
      <c r="C835" s="27">
        <v>15.2</v>
      </c>
      <c r="D835" s="27">
        <v>7.8</v>
      </c>
      <c r="E835" s="27">
        <f t="shared" si="65"/>
        <v>35.699999999999996</v>
      </c>
      <c r="F835" s="27">
        <v>10.9</v>
      </c>
      <c r="G835" s="27">
        <v>18</v>
      </c>
      <c r="H835" s="27">
        <v>15.6</v>
      </c>
      <c r="I835" s="27">
        <f t="shared" si="66"/>
        <v>44.5</v>
      </c>
      <c r="J835" s="28">
        <f t="shared" si="67"/>
        <v>1.5526682161121932</v>
      </c>
      <c r="K835" s="28">
        <f t="shared" si="68"/>
        <v>1.6483600109809315</v>
      </c>
      <c r="L835" s="28">
        <f t="shared" si="70"/>
        <v>0.83552631578947367</v>
      </c>
    </row>
    <row r="836" spans="1:12">
      <c r="A836" s="33" t="s">
        <v>299</v>
      </c>
      <c r="B836" s="27">
        <v>12.8</v>
      </c>
      <c r="C836" s="27">
        <v>16.3</v>
      </c>
      <c r="E836" s="27">
        <f t="shared" si="65"/>
        <v>29.1</v>
      </c>
      <c r="F836" s="27">
        <v>11</v>
      </c>
      <c r="G836" s="27">
        <v>19.3</v>
      </c>
      <c r="H836" s="27">
        <v>13.2</v>
      </c>
      <c r="I836" s="27">
        <f t="shared" si="66"/>
        <v>43.5</v>
      </c>
      <c r="J836" s="28">
        <f t="shared" si="67"/>
        <v>1.4638929889859074</v>
      </c>
      <c r="K836" s="28">
        <f t="shared" si="68"/>
        <v>1.6384892569546374</v>
      </c>
      <c r="L836" s="28">
        <f t="shared" si="70"/>
        <v>0.78527607361963192</v>
      </c>
    </row>
    <row r="837" spans="1:12">
      <c r="A837" s="33" t="s">
        <v>300</v>
      </c>
      <c r="B837" s="27">
        <v>15.2</v>
      </c>
      <c r="C837" s="27">
        <v>19.5</v>
      </c>
      <c r="E837" s="27">
        <f t="shared" si="65"/>
        <v>34.700000000000003</v>
      </c>
      <c r="F837" s="27">
        <v>14</v>
      </c>
      <c r="G837" s="27">
        <v>22.2</v>
      </c>
      <c r="H837" s="27">
        <v>16.399999999999999</v>
      </c>
      <c r="I837" s="27">
        <f t="shared" si="66"/>
        <v>52.6</v>
      </c>
      <c r="J837" s="28">
        <f t="shared" si="67"/>
        <v>1.5403294747908738</v>
      </c>
      <c r="K837" s="28">
        <f t="shared" si="68"/>
        <v>1.7209857441537391</v>
      </c>
      <c r="L837" s="28">
        <f t="shared" si="70"/>
        <v>0.77948717948717949</v>
      </c>
    </row>
    <row r="838" spans="1:12">
      <c r="A838" s="33" t="s">
        <v>301</v>
      </c>
      <c r="B838" s="27">
        <v>12.1</v>
      </c>
      <c r="C838" s="27">
        <v>14.9</v>
      </c>
      <c r="E838" s="27">
        <f t="shared" si="65"/>
        <v>27</v>
      </c>
      <c r="F838" s="27">
        <v>11.6</v>
      </c>
      <c r="G838" s="27">
        <v>22.7</v>
      </c>
      <c r="H838" s="27">
        <v>16.399999999999999</v>
      </c>
      <c r="I838" s="27">
        <f t="shared" si="66"/>
        <v>50.699999999999996</v>
      </c>
      <c r="J838" s="28">
        <f t="shared" si="67"/>
        <v>1.4313637641589874</v>
      </c>
      <c r="K838" s="28">
        <f t="shared" si="68"/>
        <v>1.705007959333336</v>
      </c>
      <c r="L838" s="28">
        <f t="shared" si="70"/>
        <v>0.81208053691275162</v>
      </c>
    </row>
    <row r="839" spans="1:12">
      <c r="A839" s="33" t="s">
        <v>302</v>
      </c>
      <c r="B839" s="27">
        <v>20.5</v>
      </c>
      <c r="C839" s="27">
        <v>25.4</v>
      </c>
      <c r="E839" s="27">
        <f t="shared" si="65"/>
        <v>45.9</v>
      </c>
      <c r="F839" s="27">
        <v>16.899999999999999</v>
      </c>
      <c r="G839" s="27">
        <v>33.1</v>
      </c>
      <c r="H839" s="27">
        <v>23.5</v>
      </c>
      <c r="I839" s="27">
        <f t="shared" si="66"/>
        <v>73.5</v>
      </c>
      <c r="J839" s="28">
        <f t="shared" si="67"/>
        <v>1.6618126855372612</v>
      </c>
      <c r="K839" s="28">
        <f t="shared" si="68"/>
        <v>1.866287339084195</v>
      </c>
      <c r="L839" s="28">
        <f t="shared" si="70"/>
        <v>0.80708661417322836</v>
      </c>
    </row>
    <row r="840" spans="1:12">
      <c r="A840" s="33" t="s">
        <v>102</v>
      </c>
      <c r="B840" s="27">
        <v>19.600000000000001</v>
      </c>
      <c r="C840" s="27">
        <v>23</v>
      </c>
      <c r="E840" s="27">
        <f t="shared" si="65"/>
        <v>42.6</v>
      </c>
      <c r="F840" s="27">
        <v>18</v>
      </c>
      <c r="G840" s="27">
        <v>28.7</v>
      </c>
      <c r="H840" s="27">
        <v>19.600000000000001</v>
      </c>
      <c r="I840" s="27">
        <f t="shared" si="66"/>
        <v>66.300000000000011</v>
      </c>
      <c r="J840" s="28">
        <f t="shared" si="67"/>
        <v>1.6294095991027189</v>
      </c>
      <c r="K840" s="28">
        <f t="shared" si="68"/>
        <v>1.8215135284047732</v>
      </c>
      <c r="L840" s="28">
        <f t="shared" si="70"/>
        <v>0.85217391304347834</v>
      </c>
    </row>
    <row r="841" spans="1:12">
      <c r="A841" s="33" t="s">
        <v>103</v>
      </c>
      <c r="B841" s="27">
        <v>20.399999999999999</v>
      </c>
      <c r="C841" s="27">
        <v>24.3</v>
      </c>
      <c r="D841" s="27">
        <v>14.2</v>
      </c>
      <c r="E841" s="27">
        <f t="shared" si="65"/>
        <v>58.900000000000006</v>
      </c>
      <c r="F841" s="27">
        <v>19.399999999999999</v>
      </c>
      <c r="G841" s="27">
        <v>32.299999999999997</v>
      </c>
      <c r="H841" s="27">
        <v>21.2</v>
      </c>
      <c r="I841" s="27">
        <f t="shared" si="66"/>
        <v>72.899999999999991</v>
      </c>
      <c r="J841" s="28">
        <f t="shared" si="67"/>
        <v>1.7701152947871017</v>
      </c>
      <c r="K841" s="28">
        <f t="shared" si="68"/>
        <v>1.8627275283179745</v>
      </c>
      <c r="L841" s="28">
        <f t="shared" si="70"/>
        <v>0.83950617283950613</v>
      </c>
    </row>
    <row r="842" spans="1:12">
      <c r="A842" s="33" t="s">
        <v>104</v>
      </c>
      <c r="B842" s="27">
        <v>22.8</v>
      </c>
      <c r="C842" s="27">
        <v>25.5</v>
      </c>
      <c r="D842" s="27">
        <v>11.8</v>
      </c>
      <c r="E842" s="27">
        <f t="shared" si="65"/>
        <v>60.099999999999994</v>
      </c>
      <c r="F842" s="27">
        <v>21.6</v>
      </c>
      <c r="G842" s="27">
        <v>36</v>
      </c>
      <c r="H842" s="27">
        <v>25</v>
      </c>
      <c r="I842" s="27">
        <f t="shared" si="66"/>
        <v>82.6</v>
      </c>
      <c r="J842" s="28">
        <f t="shared" si="67"/>
        <v>1.7788744720027394</v>
      </c>
      <c r="K842" s="28">
        <f t="shared" si="68"/>
        <v>1.9169800473203822</v>
      </c>
      <c r="L842" s="28">
        <f t="shared" si="70"/>
        <v>0.89411764705882357</v>
      </c>
    </row>
    <row r="843" spans="1:12">
      <c r="A843" s="33" t="s">
        <v>105</v>
      </c>
      <c r="B843" s="27">
        <v>20.8</v>
      </c>
      <c r="C843" s="27">
        <v>25.3</v>
      </c>
      <c r="D843" s="27">
        <v>12.3</v>
      </c>
      <c r="E843" s="27">
        <f t="shared" si="65"/>
        <v>58.400000000000006</v>
      </c>
      <c r="F843" s="27">
        <v>18.7</v>
      </c>
      <c r="G843" s="27">
        <v>29.6</v>
      </c>
      <c r="H843" s="27">
        <v>18.5</v>
      </c>
      <c r="I843" s="27">
        <f t="shared" si="66"/>
        <v>66.8</v>
      </c>
      <c r="J843" s="28">
        <f t="shared" si="67"/>
        <v>1.7664128471123994</v>
      </c>
      <c r="K843" s="28">
        <f t="shared" si="68"/>
        <v>1.8247764624755456</v>
      </c>
      <c r="L843" s="28">
        <f t="shared" si="70"/>
        <v>0.82213438735177868</v>
      </c>
    </row>
    <row r="844" spans="1:12">
      <c r="A844" s="33" t="s">
        <v>106</v>
      </c>
      <c r="B844" s="27">
        <v>17.7</v>
      </c>
      <c r="C844" s="27">
        <v>20.8</v>
      </c>
      <c r="E844" s="27">
        <f t="shared" si="65"/>
        <v>38.5</v>
      </c>
      <c r="F844" s="27">
        <v>16.399999999999999</v>
      </c>
      <c r="G844" s="27">
        <v>28.6</v>
      </c>
      <c r="H844" s="27">
        <v>20</v>
      </c>
      <c r="I844" s="27">
        <f t="shared" si="66"/>
        <v>65</v>
      </c>
      <c r="J844" s="28">
        <f t="shared" si="67"/>
        <v>1.5854607295085006</v>
      </c>
      <c r="K844" s="28">
        <f t="shared" si="68"/>
        <v>1.8129133566428555</v>
      </c>
      <c r="L844" s="28">
        <f t="shared" si="70"/>
        <v>0.85096153846153844</v>
      </c>
    </row>
    <row r="845" spans="1:12">
      <c r="A845" s="33" t="s">
        <v>107</v>
      </c>
      <c r="B845" s="27">
        <v>11.8</v>
      </c>
      <c r="C845" s="27">
        <v>14.8</v>
      </c>
      <c r="D845" s="27">
        <v>7.3</v>
      </c>
      <c r="E845" s="27">
        <f t="shared" si="65"/>
        <v>33.9</v>
      </c>
      <c r="F845" s="27">
        <v>11.8</v>
      </c>
      <c r="G845" s="27">
        <v>23.1</v>
      </c>
      <c r="H845" s="27">
        <v>17.3</v>
      </c>
      <c r="I845" s="27">
        <f t="shared" si="66"/>
        <v>52.2</v>
      </c>
      <c r="J845" s="28">
        <f t="shared" si="67"/>
        <v>1.5301996982030821</v>
      </c>
      <c r="K845" s="28">
        <f t="shared" si="68"/>
        <v>1.7176705030022621</v>
      </c>
      <c r="L845" s="28">
        <f t="shared" si="70"/>
        <v>0.79729729729729726</v>
      </c>
    </row>
    <row r="846" spans="1:12">
      <c r="A846" s="33" t="s">
        <v>108</v>
      </c>
      <c r="B846" s="27">
        <v>14.8</v>
      </c>
      <c r="C846" s="27">
        <v>17.8</v>
      </c>
      <c r="E846" s="27">
        <f t="shared" si="65"/>
        <v>32.6</v>
      </c>
      <c r="F846" s="27">
        <v>19.3</v>
      </c>
      <c r="G846" s="27">
        <v>31.2</v>
      </c>
      <c r="H846" s="27">
        <v>24.3</v>
      </c>
      <c r="I846" s="27">
        <f t="shared" si="66"/>
        <v>74.8</v>
      </c>
      <c r="J846" s="28">
        <f t="shared" si="67"/>
        <v>1.5132176000679389</v>
      </c>
      <c r="K846" s="28">
        <f t="shared" si="68"/>
        <v>1.8739015978644613</v>
      </c>
      <c r="L846" s="28">
        <f t="shared" si="70"/>
        <v>0.8314606741573034</v>
      </c>
    </row>
    <row r="847" spans="1:12">
      <c r="A847" s="33" t="s">
        <v>109</v>
      </c>
      <c r="B847" s="27">
        <v>17.2</v>
      </c>
      <c r="C847" s="27">
        <v>21</v>
      </c>
      <c r="D847" s="27">
        <v>10.6</v>
      </c>
      <c r="E847" s="27">
        <f t="shared" si="65"/>
        <v>48.800000000000004</v>
      </c>
      <c r="F847" s="27">
        <v>15</v>
      </c>
      <c r="G847" s="27">
        <v>26.1</v>
      </c>
      <c r="H847" s="27">
        <v>17.899999999999999</v>
      </c>
      <c r="I847" s="27">
        <f t="shared" si="66"/>
        <v>59</v>
      </c>
      <c r="J847" s="28">
        <f t="shared" si="67"/>
        <v>1.6884198220027107</v>
      </c>
      <c r="K847" s="28">
        <f t="shared" si="68"/>
        <v>1.7708520116421442</v>
      </c>
      <c r="L847" s="28">
        <f t="shared" si="70"/>
        <v>0.81904761904761902</v>
      </c>
    </row>
    <row r="848" spans="1:12">
      <c r="A848" s="33" t="s">
        <v>110</v>
      </c>
      <c r="B848" s="27">
        <v>25.8</v>
      </c>
      <c r="C848" s="27">
        <v>30.4</v>
      </c>
      <c r="E848" s="27">
        <f t="shared" si="65"/>
        <v>56.2</v>
      </c>
      <c r="F848" s="27">
        <v>25.8</v>
      </c>
      <c r="G848" s="27">
        <v>41.5</v>
      </c>
      <c r="H848" s="27">
        <v>29.5</v>
      </c>
      <c r="I848" s="27">
        <f t="shared" si="66"/>
        <v>96.8</v>
      </c>
      <c r="J848" s="28">
        <f t="shared" si="67"/>
        <v>1.7497363155690611</v>
      </c>
      <c r="K848" s="28">
        <f t="shared" si="68"/>
        <v>1.9858753573083936</v>
      </c>
      <c r="L848" s="28">
        <f t="shared" si="70"/>
        <v>0.84868421052631582</v>
      </c>
    </row>
    <row r="849" spans="1:12">
      <c r="A849" s="33" t="s">
        <v>111</v>
      </c>
      <c r="B849" s="27">
        <v>30.1</v>
      </c>
      <c r="C849" s="27">
        <v>34.700000000000003</v>
      </c>
      <c r="D849" s="27">
        <v>17.600000000000001</v>
      </c>
      <c r="E849" s="27">
        <f t="shared" si="65"/>
        <v>82.4</v>
      </c>
      <c r="F849" s="27">
        <v>26</v>
      </c>
      <c r="G849" s="27">
        <v>43.2</v>
      </c>
      <c r="H849" s="27">
        <v>31.1</v>
      </c>
      <c r="I849" s="27">
        <f t="shared" si="66"/>
        <v>100.30000000000001</v>
      </c>
      <c r="J849" s="28">
        <f t="shared" si="67"/>
        <v>1.9159272116971158</v>
      </c>
      <c r="K849" s="28">
        <f t="shared" si="68"/>
        <v>2.0013009330204183</v>
      </c>
      <c r="L849" s="28">
        <f t="shared" si="70"/>
        <v>0.86743515850144093</v>
      </c>
    </row>
    <row r="850" spans="1:12">
      <c r="A850" s="33" t="s">
        <v>112</v>
      </c>
      <c r="B850" s="27">
        <v>18.5</v>
      </c>
      <c r="C850" s="27">
        <v>23.5</v>
      </c>
      <c r="E850" s="27">
        <f t="shared" si="65"/>
        <v>42</v>
      </c>
      <c r="F850" s="27">
        <v>15.8</v>
      </c>
      <c r="G850" s="27">
        <v>27.2</v>
      </c>
      <c r="H850" s="27">
        <v>18</v>
      </c>
      <c r="I850" s="27">
        <f t="shared" si="66"/>
        <v>61</v>
      </c>
      <c r="J850" s="28">
        <f t="shared" si="67"/>
        <v>1.6232492903979006</v>
      </c>
      <c r="K850" s="28">
        <f t="shared" si="68"/>
        <v>1.7853298350107671</v>
      </c>
      <c r="L850" s="28">
        <f t="shared" si="70"/>
        <v>0.78723404255319152</v>
      </c>
    </row>
    <row r="851" spans="1:12">
      <c r="A851" s="33" t="s">
        <v>163</v>
      </c>
      <c r="B851" s="27">
        <v>19.100000000000001</v>
      </c>
      <c r="C851" s="27">
        <v>22.9</v>
      </c>
      <c r="D851" s="27">
        <v>11.6</v>
      </c>
      <c r="E851" s="27">
        <f t="shared" si="65"/>
        <v>53.6</v>
      </c>
      <c r="F851" s="27">
        <v>17</v>
      </c>
      <c r="G851" s="27">
        <v>27.6</v>
      </c>
      <c r="H851" s="27">
        <v>18.100000000000001</v>
      </c>
      <c r="I851" s="27">
        <f t="shared" si="66"/>
        <v>62.7</v>
      </c>
      <c r="J851" s="28">
        <f t="shared" si="67"/>
        <v>1.72916478969277</v>
      </c>
      <c r="K851" s="28">
        <f t="shared" si="68"/>
        <v>1.7972675408307164</v>
      </c>
      <c r="L851" s="28">
        <f t="shared" si="70"/>
        <v>0.83406113537117921</v>
      </c>
    </row>
    <row r="852" spans="1:12">
      <c r="A852" s="33" t="s">
        <v>164</v>
      </c>
      <c r="B852" s="27">
        <v>17</v>
      </c>
      <c r="C852" s="27">
        <v>19.899999999999999</v>
      </c>
      <c r="D852" s="27">
        <v>10.8</v>
      </c>
      <c r="E852" s="27">
        <f t="shared" si="65"/>
        <v>47.7</v>
      </c>
      <c r="F852" s="27">
        <v>16.100000000000001</v>
      </c>
      <c r="G852" s="27">
        <v>25.3</v>
      </c>
      <c r="H852" s="27">
        <v>16.5</v>
      </c>
      <c r="I852" s="27">
        <f t="shared" si="66"/>
        <v>57.900000000000006</v>
      </c>
      <c r="J852" s="28">
        <f t="shared" si="67"/>
        <v>1.6785183790401139</v>
      </c>
      <c r="K852" s="28">
        <f t="shared" si="68"/>
        <v>1.7626785637274363</v>
      </c>
      <c r="L852" s="28">
        <f t="shared" si="70"/>
        <v>0.85427135678391963</v>
      </c>
    </row>
    <row r="853" spans="1:12">
      <c r="A853" s="33" t="s">
        <v>165</v>
      </c>
      <c r="B853" s="27">
        <v>18.5</v>
      </c>
      <c r="C853" s="27">
        <v>23</v>
      </c>
      <c r="D853" s="27">
        <v>12.5</v>
      </c>
      <c r="E853" s="27">
        <f t="shared" si="65"/>
        <v>54</v>
      </c>
      <c r="F853" s="27">
        <v>18.399999999999999</v>
      </c>
      <c r="G853" s="27">
        <v>28.6</v>
      </c>
      <c r="H853" s="27">
        <v>16.8</v>
      </c>
      <c r="I853" s="27">
        <f t="shared" si="66"/>
        <v>63.8</v>
      </c>
      <c r="J853" s="28">
        <f t="shared" si="67"/>
        <v>1.7323937598229686</v>
      </c>
      <c r="K853" s="28">
        <f t="shared" si="68"/>
        <v>1.8048206787211623</v>
      </c>
      <c r="L853" s="28">
        <f t="shared" si="70"/>
        <v>0.80434782608695654</v>
      </c>
    </row>
    <row r="854" spans="1:12">
      <c r="A854" s="33" t="s">
        <v>166</v>
      </c>
      <c r="B854" s="27">
        <v>13.5</v>
      </c>
      <c r="C854" s="27">
        <v>15.7</v>
      </c>
      <c r="E854" s="27">
        <f t="shared" si="65"/>
        <v>29.2</v>
      </c>
      <c r="F854" s="27">
        <v>12.9</v>
      </c>
      <c r="G854" s="27">
        <v>20.7</v>
      </c>
      <c r="H854" s="27">
        <v>14.4</v>
      </c>
      <c r="I854" s="27">
        <f t="shared" si="66"/>
        <v>48</v>
      </c>
      <c r="J854" s="28">
        <f t="shared" si="67"/>
        <v>1.4653828514484182</v>
      </c>
      <c r="K854" s="28">
        <f t="shared" si="68"/>
        <v>1.6812412373755872</v>
      </c>
      <c r="L854" s="28">
        <f t="shared" si="70"/>
        <v>0.85987261146496818</v>
      </c>
    </row>
    <row r="855" spans="1:12">
      <c r="A855" s="33" t="s">
        <v>167</v>
      </c>
      <c r="B855" s="27">
        <v>12.5</v>
      </c>
      <c r="C855" s="27">
        <v>13.4</v>
      </c>
      <c r="D855" s="27">
        <v>6.6</v>
      </c>
      <c r="E855" s="27">
        <f t="shared" si="65"/>
        <v>32.5</v>
      </c>
      <c r="F855" s="27">
        <v>12.4</v>
      </c>
      <c r="G855" s="27">
        <v>19.7</v>
      </c>
      <c r="H855" s="27">
        <v>13</v>
      </c>
      <c r="I855" s="27">
        <f t="shared" si="66"/>
        <v>45.1</v>
      </c>
      <c r="J855" s="28">
        <f t="shared" si="67"/>
        <v>1.5118833609788744</v>
      </c>
      <c r="K855" s="28">
        <f t="shared" si="68"/>
        <v>1.6541765418779606</v>
      </c>
      <c r="L855" s="28">
        <f t="shared" si="70"/>
        <v>0.93283582089552242</v>
      </c>
    </row>
    <row r="856" spans="1:12">
      <c r="A856" s="33" t="s">
        <v>168</v>
      </c>
      <c r="B856" s="27">
        <v>13.7</v>
      </c>
      <c r="C856" s="27">
        <v>14.5</v>
      </c>
      <c r="D856" s="27">
        <v>7.9</v>
      </c>
      <c r="E856" s="27">
        <f t="shared" si="65"/>
        <v>36.1</v>
      </c>
      <c r="F856" s="27">
        <v>13.1</v>
      </c>
      <c r="G856" s="27">
        <v>20.399999999999999</v>
      </c>
      <c r="H856" s="27">
        <v>13.3</v>
      </c>
      <c r="I856" s="27">
        <f t="shared" si="66"/>
        <v>46.8</v>
      </c>
      <c r="J856" s="28">
        <f t="shared" si="67"/>
        <v>1.5575072019056579</v>
      </c>
      <c r="K856" s="28">
        <f t="shared" si="68"/>
        <v>1.670245853074124</v>
      </c>
      <c r="L856" s="28">
        <f t="shared" si="70"/>
        <v>0.94482758620689655</v>
      </c>
    </row>
    <row r="857" spans="1:12">
      <c r="A857" s="33" t="s">
        <v>169</v>
      </c>
      <c r="B857" s="27">
        <v>18.7</v>
      </c>
      <c r="C857" s="27">
        <v>21.5</v>
      </c>
      <c r="E857" s="27">
        <f t="shared" si="65"/>
        <v>40.200000000000003</v>
      </c>
      <c r="F857" s="27">
        <v>18.399999999999999</v>
      </c>
      <c r="G857" s="27">
        <v>29</v>
      </c>
      <c r="H857" s="27">
        <v>19</v>
      </c>
      <c r="I857" s="27">
        <f t="shared" si="66"/>
        <v>66.400000000000006</v>
      </c>
      <c r="J857" s="28">
        <f t="shared" si="67"/>
        <v>1.6042260530844701</v>
      </c>
      <c r="K857" s="28">
        <f t="shared" si="68"/>
        <v>1.8221680793680175</v>
      </c>
      <c r="L857" s="28">
        <f t="shared" si="70"/>
        <v>0.86976744186046506</v>
      </c>
    </row>
    <row r="858" spans="1:12">
      <c r="A858" s="33" t="s">
        <v>170</v>
      </c>
      <c r="B858" s="27">
        <v>17.2</v>
      </c>
      <c r="C858" s="27">
        <v>19.100000000000001</v>
      </c>
      <c r="E858" s="27">
        <f t="shared" si="65"/>
        <v>36.299999999999997</v>
      </c>
      <c r="F858" s="27">
        <v>16.8</v>
      </c>
      <c r="G858" s="27">
        <v>25.9</v>
      </c>
      <c r="H858" s="27">
        <v>17.600000000000001</v>
      </c>
      <c r="I858" s="27">
        <f t="shared" si="66"/>
        <v>60.300000000000004</v>
      </c>
      <c r="J858" s="28">
        <f t="shared" si="67"/>
        <v>1.5599066250361124</v>
      </c>
      <c r="K858" s="28">
        <f t="shared" si="68"/>
        <v>1.7803173121401514</v>
      </c>
      <c r="L858" s="28">
        <f t="shared" si="70"/>
        <v>0.90052356020942403</v>
      </c>
    </row>
    <row r="859" spans="1:12">
      <c r="A859" s="33" t="s">
        <v>171</v>
      </c>
      <c r="B859" s="27">
        <v>43.6</v>
      </c>
      <c r="C859" s="27">
        <v>56.3</v>
      </c>
      <c r="E859" s="27">
        <f t="shared" si="65"/>
        <v>99.9</v>
      </c>
      <c r="F859" s="27">
        <v>37.9</v>
      </c>
      <c r="G859" s="27">
        <v>68.099999999999994</v>
      </c>
      <c r="H859" s="27">
        <v>45.4</v>
      </c>
      <c r="I859" s="27">
        <f t="shared" si="66"/>
        <v>151.4</v>
      </c>
      <c r="J859" s="28">
        <f t="shared" si="67"/>
        <v>1.9995654882259823</v>
      </c>
      <c r="K859" s="28">
        <f t="shared" si="68"/>
        <v>2.180125875164054</v>
      </c>
      <c r="L859" s="28">
        <f t="shared" si="70"/>
        <v>0.77442273534635886</v>
      </c>
    </row>
    <row r="860" spans="1:12">
      <c r="A860" s="33" t="s">
        <v>172</v>
      </c>
      <c r="B860" s="27">
        <v>27.5</v>
      </c>
      <c r="C860" s="27">
        <v>33.5</v>
      </c>
      <c r="E860" s="27">
        <f t="shared" si="65"/>
        <v>61</v>
      </c>
      <c r="F860" s="27">
        <v>25.6</v>
      </c>
      <c r="G860" s="27">
        <v>44.4</v>
      </c>
      <c r="H860" s="27">
        <v>29.4</v>
      </c>
      <c r="I860" s="27">
        <f t="shared" si="66"/>
        <v>99.4</v>
      </c>
      <c r="J860" s="28">
        <f t="shared" si="67"/>
        <v>1.7853298350107671</v>
      </c>
      <c r="K860" s="28">
        <f t="shared" si="68"/>
        <v>1.9973863843973134</v>
      </c>
      <c r="L860" s="28">
        <f t="shared" si="70"/>
        <v>0.82089552238805974</v>
      </c>
    </row>
    <row r="861" spans="1:12">
      <c r="A861" s="33" t="s">
        <v>173</v>
      </c>
      <c r="B861" s="27">
        <v>34.9</v>
      </c>
      <c r="C861" s="27">
        <v>39.700000000000003</v>
      </c>
      <c r="D861" s="27">
        <v>21.2</v>
      </c>
      <c r="E861" s="27">
        <f t="shared" si="65"/>
        <v>95.8</v>
      </c>
      <c r="F861" s="27">
        <v>32.700000000000003</v>
      </c>
      <c r="G861" s="27">
        <v>56.9</v>
      </c>
      <c r="H861" s="27">
        <v>39.5</v>
      </c>
      <c r="I861" s="27">
        <f t="shared" si="66"/>
        <v>129.1</v>
      </c>
      <c r="J861" s="28">
        <f t="shared" si="67"/>
        <v>1.9813655090785445</v>
      </c>
      <c r="K861" s="28">
        <f t="shared" si="68"/>
        <v>2.1109262422664203</v>
      </c>
      <c r="L861" s="28">
        <f t="shared" si="70"/>
        <v>0.8790931989924432</v>
      </c>
    </row>
    <row r="862" spans="1:12">
      <c r="A862" s="33" t="s">
        <v>174</v>
      </c>
      <c r="B862" s="27">
        <v>30.2</v>
      </c>
      <c r="C862" s="27">
        <v>38</v>
      </c>
      <c r="D862" s="27">
        <v>21.3</v>
      </c>
      <c r="E862" s="27">
        <f t="shared" ref="E862:E925" si="71">SUM(B862:D862)</f>
        <v>89.5</v>
      </c>
      <c r="F862" s="27">
        <v>24.5</v>
      </c>
      <c r="G862" s="27">
        <v>36.5</v>
      </c>
      <c r="H862" s="27">
        <v>21.9</v>
      </c>
      <c r="I862" s="27">
        <f t="shared" ref="I862:I925" si="72">SUM(F862:H862)</f>
        <v>82.9</v>
      </c>
      <c r="J862" s="28">
        <f t="shared" ref="J862:J925" si="73">LOG10(E862)</f>
        <v>1.9518230353159121</v>
      </c>
      <c r="K862" s="28">
        <f t="shared" ref="K862:K925" si="74">LOG10(I862)</f>
        <v>1.9185545305502736</v>
      </c>
      <c r="L862" s="28">
        <f t="shared" si="70"/>
        <v>0.79473684210526319</v>
      </c>
    </row>
    <row r="863" spans="1:12">
      <c r="A863" s="33" t="s">
        <v>175</v>
      </c>
      <c r="B863" s="27">
        <v>27.3</v>
      </c>
      <c r="C863" s="27">
        <v>37</v>
      </c>
      <c r="D863" s="27">
        <v>17.600000000000001</v>
      </c>
      <c r="E863" s="27">
        <f t="shared" si="71"/>
        <v>81.900000000000006</v>
      </c>
      <c r="F863" s="27">
        <v>20.3</v>
      </c>
      <c r="G863" s="27">
        <v>32.799999999999997</v>
      </c>
      <c r="H863" s="27">
        <v>18.2</v>
      </c>
      <c r="I863" s="27">
        <f t="shared" si="72"/>
        <v>71.3</v>
      </c>
      <c r="J863" s="28">
        <f t="shared" si="73"/>
        <v>1.9132839017604184</v>
      </c>
      <c r="K863" s="28">
        <f t="shared" si="74"/>
        <v>1.8530895298518655</v>
      </c>
      <c r="L863" s="28">
        <f t="shared" si="70"/>
        <v>0.73783783783783785</v>
      </c>
    </row>
    <row r="864" spans="1:12">
      <c r="A864" s="33" t="s">
        <v>176</v>
      </c>
      <c r="B864" s="27">
        <v>31.3</v>
      </c>
      <c r="C864" s="27">
        <v>40.6</v>
      </c>
      <c r="D864" s="27">
        <v>18.600000000000001</v>
      </c>
      <c r="E864" s="27">
        <f t="shared" si="71"/>
        <v>90.5</v>
      </c>
      <c r="F864" s="27">
        <v>22.3</v>
      </c>
      <c r="G864" s="27">
        <v>37.200000000000003</v>
      </c>
      <c r="H864" s="27">
        <v>22.5</v>
      </c>
      <c r="I864" s="27">
        <f t="shared" si="72"/>
        <v>82</v>
      </c>
      <c r="J864" s="28">
        <f t="shared" si="73"/>
        <v>1.9566485792052033</v>
      </c>
      <c r="K864" s="28">
        <f t="shared" si="74"/>
        <v>1.9138138523837167</v>
      </c>
      <c r="L864" s="28">
        <f t="shared" si="70"/>
        <v>0.77093596059113301</v>
      </c>
    </row>
    <row r="865" spans="1:12">
      <c r="A865" s="33" t="s">
        <v>177</v>
      </c>
      <c r="B865" s="27">
        <v>44.3</v>
      </c>
      <c r="C865" s="27">
        <v>51.4</v>
      </c>
      <c r="D865" s="27">
        <v>30</v>
      </c>
      <c r="E865" s="27">
        <f t="shared" si="71"/>
        <v>125.69999999999999</v>
      </c>
      <c r="F865" s="27">
        <v>41.2</v>
      </c>
      <c r="G865" s="27">
        <v>68.2</v>
      </c>
      <c r="H865" s="27">
        <v>49.2</v>
      </c>
      <c r="I865" s="27">
        <f t="shared" si="72"/>
        <v>158.60000000000002</v>
      </c>
      <c r="J865" s="28">
        <f t="shared" si="73"/>
        <v>2.0993352776859577</v>
      </c>
      <c r="K865" s="28">
        <f t="shared" si="74"/>
        <v>2.2003031829815849</v>
      </c>
      <c r="L865" s="28">
        <f t="shared" si="70"/>
        <v>0.86186770428015558</v>
      </c>
    </row>
    <row r="866" spans="1:12">
      <c r="A866" s="33" t="s">
        <v>178</v>
      </c>
      <c r="B866" s="27">
        <v>40.799999999999997</v>
      </c>
      <c r="C866" s="27">
        <v>46.8</v>
      </c>
      <c r="D866" s="27">
        <v>22.6</v>
      </c>
      <c r="E866" s="27">
        <f t="shared" si="71"/>
        <v>110.19999999999999</v>
      </c>
      <c r="F866" s="27">
        <v>36.6</v>
      </c>
      <c r="G866" s="27">
        <v>58.5</v>
      </c>
      <c r="H866" s="27">
        <v>40.799999999999997</v>
      </c>
      <c r="I866" s="27">
        <f t="shared" si="72"/>
        <v>135.89999999999998</v>
      </c>
      <c r="J866" s="28">
        <f t="shared" si="73"/>
        <v>2.0421815945157662</v>
      </c>
      <c r="K866" s="28">
        <f t="shared" si="74"/>
        <v>2.133219456732494</v>
      </c>
      <c r="L866" s="28">
        <f t="shared" ref="L866:L929" si="75">B866/C866</f>
        <v>0.87179487179487181</v>
      </c>
    </row>
    <row r="867" spans="1:12">
      <c r="A867" s="33" t="s">
        <v>179</v>
      </c>
      <c r="B867" s="27">
        <v>67.2</v>
      </c>
      <c r="C867" s="27">
        <v>82.1</v>
      </c>
      <c r="D867" s="27">
        <v>51</v>
      </c>
      <c r="E867" s="27">
        <f t="shared" si="71"/>
        <v>200.3</v>
      </c>
      <c r="F867" s="27">
        <v>50.9</v>
      </c>
      <c r="G867" s="27">
        <v>89</v>
      </c>
      <c r="H867" s="27">
        <v>56.8</v>
      </c>
      <c r="I867" s="27">
        <f t="shared" si="72"/>
        <v>196.7</v>
      </c>
      <c r="J867" s="28">
        <f t="shared" si="73"/>
        <v>2.3016809492935764</v>
      </c>
      <c r="K867" s="28">
        <f t="shared" si="74"/>
        <v>2.2938043599193367</v>
      </c>
      <c r="L867" s="28">
        <f t="shared" si="75"/>
        <v>0.81851400730816082</v>
      </c>
    </row>
    <row r="868" spans="1:12">
      <c r="A868" s="33" t="s">
        <v>180</v>
      </c>
      <c r="B868" s="27">
        <v>47.7</v>
      </c>
      <c r="C868" s="27">
        <v>62.8</v>
      </c>
      <c r="D868" s="27">
        <v>38.6</v>
      </c>
      <c r="E868" s="27">
        <f t="shared" si="71"/>
        <v>149.1</v>
      </c>
      <c r="F868" s="27">
        <v>38.700000000000003</v>
      </c>
      <c r="G868" s="27">
        <v>68.8</v>
      </c>
      <c r="H868" s="27">
        <v>47</v>
      </c>
      <c r="I868" s="27">
        <f t="shared" si="72"/>
        <v>154.5</v>
      </c>
      <c r="J868" s="28">
        <f t="shared" si="73"/>
        <v>2.1734776434529945</v>
      </c>
      <c r="K868" s="28">
        <f t="shared" si="74"/>
        <v>2.1889284837608534</v>
      </c>
      <c r="L868" s="28">
        <f t="shared" si="75"/>
        <v>0.75955414012738864</v>
      </c>
    </row>
    <row r="869" spans="1:12">
      <c r="A869" s="33" t="s">
        <v>202</v>
      </c>
      <c r="B869" s="27">
        <v>65.5</v>
      </c>
      <c r="C869" s="27">
        <v>81.900000000000006</v>
      </c>
      <c r="D869" s="27">
        <v>49.7</v>
      </c>
      <c r="E869" s="27">
        <f t="shared" si="71"/>
        <v>197.10000000000002</v>
      </c>
      <c r="F869" s="27">
        <v>53</v>
      </c>
      <c r="G869" s="27">
        <v>90</v>
      </c>
      <c r="H869" s="27">
        <v>58.8</v>
      </c>
      <c r="I869" s="27">
        <f t="shared" si="72"/>
        <v>201.8</v>
      </c>
      <c r="J869" s="28">
        <f t="shared" si="73"/>
        <v>2.2946866242794433</v>
      </c>
      <c r="K869" s="28">
        <f t="shared" si="74"/>
        <v>2.3049211619008916</v>
      </c>
      <c r="L869" s="28">
        <f t="shared" si="75"/>
        <v>0.79975579975579969</v>
      </c>
    </row>
    <row r="870" spans="1:12">
      <c r="A870" s="33" t="s">
        <v>178</v>
      </c>
      <c r="B870" s="27">
        <v>42.3</v>
      </c>
      <c r="C870" s="27">
        <v>50.5</v>
      </c>
      <c r="E870" s="27">
        <f t="shared" si="71"/>
        <v>92.8</v>
      </c>
      <c r="F870" s="27">
        <v>38.4</v>
      </c>
      <c r="G870" s="27">
        <v>61.1</v>
      </c>
      <c r="H870" s="27">
        <v>42.5</v>
      </c>
      <c r="I870" s="27">
        <f t="shared" si="72"/>
        <v>142</v>
      </c>
      <c r="J870" s="28">
        <f t="shared" si="73"/>
        <v>1.9675479762188621</v>
      </c>
      <c r="K870" s="28">
        <f t="shared" si="74"/>
        <v>2.1522883443830563</v>
      </c>
      <c r="L870" s="28">
        <f t="shared" si="75"/>
        <v>0.83762376237623759</v>
      </c>
    </row>
    <row r="871" spans="1:12">
      <c r="A871" s="36" t="s">
        <v>182</v>
      </c>
      <c r="B871" s="27">
        <v>78.2</v>
      </c>
      <c r="C871" s="27">
        <v>130.6</v>
      </c>
      <c r="D871" s="27">
        <v>219.3</v>
      </c>
      <c r="E871" s="27">
        <f t="shared" si="71"/>
        <v>428.1</v>
      </c>
      <c r="F871" s="27">
        <v>61.1</v>
      </c>
      <c r="G871" s="27">
        <v>60.7</v>
      </c>
      <c r="I871" s="27">
        <f t="shared" si="72"/>
        <v>121.80000000000001</v>
      </c>
      <c r="J871" s="28">
        <f t="shared" si="73"/>
        <v>2.6315452278343092</v>
      </c>
      <c r="K871" s="28">
        <f t="shared" si="74"/>
        <v>2.0856472882968564</v>
      </c>
      <c r="L871" s="28">
        <f t="shared" si="75"/>
        <v>0.59877488514548238</v>
      </c>
    </row>
    <row r="872" spans="1:12">
      <c r="A872" s="33" t="s">
        <v>183</v>
      </c>
      <c r="B872" s="27">
        <v>69.3</v>
      </c>
      <c r="C872" s="27">
        <v>110</v>
      </c>
      <c r="D872" s="27">
        <v>204.6</v>
      </c>
      <c r="E872" s="27">
        <f t="shared" si="71"/>
        <v>383.9</v>
      </c>
      <c r="F872" s="27">
        <v>35.799999999999997</v>
      </c>
      <c r="G872" s="27">
        <v>44.4</v>
      </c>
      <c r="H872" s="27">
        <v>8</v>
      </c>
      <c r="I872" s="27">
        <f t="shared" si="72"/>
        <v>88.199999999999989</v>
      </c>
      <c r="J872" s="28">
        <f t="shared" si="73"/>
        <v>2.584218112117405</v>
      </c>
      <c r="K872" s="28">
        <f t="shared" si="74"/>
        <v>1.9454685851318196</v>
      </c>
      <c r="L872" s="28">
        <f t="shared" si="75"/>
        <v>0.63</v>
      </c>
    </row>
    <row r="873" spans="1:12">
      <c r="A873" s="33" t="s">
        <v>184</v>
      </c>
      <c r="B873" s="27">
        <v>49.5</v>
      </c>
      <c r="C873" s="27">
        <v>74.099999999999994</v>
      </c>
      <c r="D873" s="27">
        <v>144.1</v>
      </c>
      <c r="E873" s="27">
        <f t="shared" si="71"/>
        <v>267.7</v>
      </c>
      <c r="F873" s="27">
        <v>19.8</v>
      </c>
      <c r="G873" s="27">
        <v>32.5</v>
      </c>
      <c r="H873" s="27">
        <v>4.7</v>
      </c>
      <c r="I873" s="27">
        <f t="shared" si="72"/>
        <v>57</v>
      </c>
      <c r="J873" s="28">
        <f t="shared" si="73"/>
        <v>2.4276483711869328</v>
      </c>
      <c r="K873" s="28">
        <f t="shared" si="74"/>
        <v>1.7558748556724915</v>
      </c>
      <c r="L873" s="28">
        <f t="shared" si="75"/>
        <v>0.66801619433198389</v>
      </c>
    </row>
    <row r="874" spans="1:12">
      <c r="A874" s="33" t="s">
        <v>185</v>
      </c>
      <c r="B874" s="27">
        <v>48.9</v>
      </c>
      <c r="C874" s="27">
        <v>82.9</v>
      </c>
      <c r="D874" s="27">
        <v>121.7</v>
      </c>
      <c r="E874" s="27">
        <f t="shared" si="71"/>
        <v>253.5</v>
      </c>
      <c r="F874" s="27">
        <v>25.4</v>
      </c>
      <c r="G874" s="27">
        <v>35.299999999999997</v>
      </c>
      <c r="H874" s="27">
        <v>5.2</v>
      </c>
      <c r="I874" s="27">
        <f t="shared" si="72"/>
        <v>65.899999999999991</v>
      </c>
      <c r="J874" s="28">
        <f t="shared" si="73"/>
        <v>2.4039779636693548</v>
      </c>
      <c r="K874" s="28">
        <f t="shared" si="74"/>
        <v>1.8188854145940099</v>
      </c>
      <c r="L874" s="28">
        <f t="shared" si="75"/>
        <v>0.58986731001206272</v>
      </c>
    </row>
    <row r="875" spans="1:12">
      <c r="A875" s="33" t="s">
        <v>337</v>
      </c>
      <c r="B875" s="27">
        <v>44</v>
      </c>
      <c r="C875" s="27">
        <v>69.400000000000006</v>
      </c>
      <c r="D875" s="27">
        <v>126.9</v>
      </c>
      <c r="E875" s="27">
        <f t="shared" si="71"/>
        <v>240.3</v>
      </c>
      <c r="F875" s="27">
        <v>25.8</v>
      </c>
      <c r="G875" s="27">
        <v>33.200000000000003</v>
      </c>
      <c r="H875" s="27">
        <v>5.2</v>
      </c>
      <c r="I875" s="27">
        <f t="shared" si="72"/>
        <v>64.2</v>
      </c>
      <c r="J875" s="28">
        <f t="shared" si="73"/>
        <v>2.3807537708039002</v>
      </c>
      <c r="K875" s="28">
        <f t="shared" si="74"/>
        <v>1.8075350280688534</v>
      </c>
      <c r="L875" s="28">
        <f t="shared" si="75"/>
        <v>0.63400576368876072</v>
      </c>
    </row>
    <row r="876" spans="1:12">
      <c r="A876" s="33" t="s">
        <v>338</v>
      </c>
      <c r="B876" s="27">
        <v>42.3</v>
      </c>
      <c r="C876" s="27">
        <v>65.900000000000006</v>
      </c>
      <c r="D876" s="27">
        <v>93.2</v>
      </c>
      <c r="E876" s="27">
        <f t="shared" si="71"/>
        <v>201.4</v>
      </c>
      <c r="F876" s="27">
        <v>20.2</v>
      </c>
      <c r="G876" s="27">
        <v>23.3</v>
      </c>
      <c r="H876" s="27">
        <v>4.4000000000000004</v>
      </c>
      <c r="I876" s="27">
        <f t="shared" si="72"/>
        <v>47.9</v>
      </c>
      <c r="J876" s="28">
        <f t="shared" si="73"/>
        <v>2.3040594662175993</v>
      </c>
      <c r="K876" s="28">
        <f t="shared" si="74"/>
        <v>1.6803355134145632</v>
      </c>
      <c r="L876" s="28">
        <f t="shared" si="75"/>
        <v>0.64188163884673743</v>
      </c>
    </row>
    <row r="877" spans="1:12">
      <c r="A877" s="33" t="s">
        <v>339</v>
      </c>
      <c r="B877" s="27">
        <v>58.5</v>
      </c>
      <c r="C877" s="27">
        <v>82.3</v>
      </c>
      <c r="D877" s="27">
        <v>166.6</v>
      </c>
      <c r="E877" s="27">
        <f t="shared" si="71"/>
        <v>307.39999999999998</v>
      </c>
      <c r="F877" s="27">
        <v>36.799999999999997</v>
      </c>
      <c r="G877" s="27">
        <v>44.5</v>
      </c>
      <c r="H877" s="27">
        <v>6</v>
      </c>
      <c r="I877" s="27">
        <f t="shared" si="72"/>
        <v>87.3</v>
      </c>
      <c r="J877" s="28">
        <f t="shared" si="73"/>
        <v>2.4877038631637265</v>
      </c>
      <c r="K877" s="28">
        <f t="shared" si="74"/>
        <v>1.9410142437055697</v>
      </c>
      <c r="L877" s="28">
        <f t="shared" si="75"/>
        <v>0.71081409477521262</v>
      </c>
    </row>
    <row r="878" spans="1:12">
      <c r="A878" s="33" t="s">
        <v>340</v>
      </c>
      <c r="B878" s="27">
        <v>77.400000000000006</v>
      </c>
      <c r="C878" s="27">
        <v>96.6</v>
      </c>
      <c r="D878" s="27">
        <v>186.2</v>
      </c>
      <c r="E878" s="27">
        <f t="shared" si="71"/>
        <v>360.2</v>
      </c>
      <c r="F878" s="27">
        <v>36.4</v>
      </c>
      <c r="G878" s="27">
        <v>44.5</v>
      </c>
      <c r="H878" s="27">
        <v>7.6</v>
      </c>
      <c r="I878" s="27">
        <f t="shared" si="72"/>
        <v>88.5</v>
      </c>
      <c r="J878" s="28">
        <f t="shared" si="73"/>
        <v>2.5565437084835145</v>
      </c>
      <c r="K878" s="28">
        <f t="shared" si="74"/>
        <v>1.9469432706978254</v>
      </c>
      <c r="L878" s="28">
        <f t="shared" si="75"/>
        <v>0.80124223602484479</v>
      </c>
    </row>
    <row r="879" spans="1:12">
      <c r="A879" s="33" t="s">
        <v>341</v>
      </c>
      <c r="B879" s="27">
        <v>134.30000000000001</v>
      </c>
      <c r="C879" s="27">
        <v>181.9</v>
      </c>
      <c r="D879" s="27">
        <v>337.7</v>
      </c>
      <c r="E879" s="27">
        <f t="shared" si="71"/>
        <v>653.90000000000009</v>
      </c>
      <c r="F879" s="27">
        <v>75.900000000000006</v>
      </c>
      <c r="G879" s="27">
        <v>84.8</v>
      </c>
      <c r="H879" s="27">
        <v>11.8</v>
      </c>
      <c r="I879" s="27">
        <f t="shared" si="72"/>
        <v>172.5</v>
      </c>
      <c r="J879" s="28">
        <f t="shared" si="73"/>
        <v>2.8155113373627643</v>
      </c>
      <c r="K879" s="28">
        <f t="shared" si="74"/>
        <v>2.2367890994092927</v>
      </c>
      <c r="L879" s="28">
        <f t="shared" si="75"/>
        <v>0.73831775700934588</v>
      </c>
    </row>
    <row r="880" spans="1:12">
      <c r="A880" s="33" t="s">
        <v>342</v>
      </c>
      <c r="B880" s="27">
        <v>90</v>
      </c>
      <c r="C880" s="27">
        <v>116.1</v>
      </c>
      <c r="D880" s="27">
        <v>222.3</v>
      </c>
      <c r="E880" s="27">
        <f t="shared" si="71"/>
        <v>428.4</v>
      </c>
      <c r="F880" s="27">
        <v>48.6</v>
      </c>
      <c r="G880" s="27">
        <v>56.5</v>
      </c>
      <c r="H880" s="27">
        <v>9.8000000000000007</v>
      </c>
      <c r="I880" s="27">
        <f t="shared" si="72"/>
        <v>114.89999999999999</v>
      </c>
      <c r="J880" s="28">
        <f t="shared" si="73"/>
        <v>2.6318494621598179</v>
      </c>
      <c r="K880" s="28">
        <f t="shared" si="74"/>
        <v>2.060320028688285</v>
      </c>
      <c r="L880" s="28">
        <f t="shared" si="75"/>
        <v>0.77519379844961245</v>
      </c>
    </row>
    <row r="881" spans="1:12">
      <c r="A881" s="33" t="s">
        <v>1</v>
      </c>
      <c r="B881" s="27">
        <v>117</v>
      </c>
      <c r="C881" s="27">
        <v>159.30000000000001</v>
      </c>
      <c r="D881" s="27">
        <v>288.10000000000002</v>
      </c>
      <c r="E881" s="27">
        <f t="shared" si="71"/>
        <v>564.40000000000009</v>
      </c>
      <c r="F881" s="27">
        <v>62.8</v>
      </c>
      <c r="G881" s="27">
        <v>72.7</v>
      </c>
      <c r="H881" s="27">
        <v>10.9</v>
      </c>
      <c r="I881" s="27">
        <f t="shared" si="72"/>
        <v>146.4</v>
      </c>
      <c r="J881" s="28">
        <f t="shared" si="73"/>
        <v>2.7515870050823104</v>
      </c>
      <c r="K881" s="28">
        <f t="shared" si="74"/>
        <v>2.1655410767223731</v>
      </c>
      <c r="L881" s="28">
        <f t="shared" si="75"/>
        <v>0.73446327683615809</v>
      </c>
    </row>
    <row r="882" spans="1:12">
      <c r="A882" s="33" t="s">
        <v>2</v>
      </c>
      <c r="B882" s="27">
        <v>115.2</v>
      </c>
      <c r="C882" s="27">
        <v>142.1</v>
      </c>
      <c r="D882" s="27">
        <v>280.7</v>
      </c>
      <c r="E882" s="27">
        <f t="shared" si="71"/>
        <v>538</v>
      </c>
      <c r="F882" s="27">
        <v>64.099999999999994</v>
      </c>
      <c r="G882" s="27">
        <v>72.5</v>
      </c>
      <c r="H882" s="27">
        <v>10.9</v>
      </c>
      <c r="I882" s="27">
        <f t="shared" si="72"/>
        <v>147.5</v>
      </c>
      <c r="J882" s="28">
        <f t="shared" si="73"/>
        <v>2.7307822756663893</v>
      </c>
      <c r="K882" s="28">
        <f t="shared" si="74"/>
        <v>2.1687920203141817</v>
      </c>
      <c r="L882" s="28">
        <f t="shared" si="75"/>
        <v>0.81069669247009157</v>
      </c>
    </row>
    <row r="883" spans="1:12">
      <c r="A883" s="33" t="s">
        <v>210</v>
      </c>
      <c r="B883" s="27">
        <v>88.9</v>
      </c>
      <c r="C883" s="27">
        <v>122.2</v>
      </c>
      <c r="D883" s="27">
        <v>232.7</v>
      </c>
      <c r="E883" s="27">
        <f t="shared" si="71"/>
        <v>443.8</v>
      </c>
      <c r="F883" s="27">
        <v>50.5</v>
      </c>
      <c r="G883" s="27">
        <v>53.7</v>
      </c>
      <c r="H883" s="27">
        <v>8.8000000000000007</v>
      </c>
      <c r="I883" s="27">
        <f t="shared" si="72"/>
        <v>113</v>
      </c>
      <c r="J883" s="28">
        <f t="shared" si="73"/>
        <v>2.6471872978959894</v>
      </c>
      <c r="K883" s="28">
        <f t="shared" si="74"/>
        <v>2.0530784434834195</v>
      </c>
      <c r="L883" s="28">
        <f t="shared" si="75"/>
        <v>0.7274959083469722</v>
      </c>
    </row>
    <row r="884" spans="1:12">
      <c r="A884" s="33" t="s">
        <v>211</v>
      </c>
      <c r="B884" s="27">
        <v>116</v>
      </c>
      <c r="C884" s="27">
        <v>166</v>
      </c>
      <c r="D884" s="27">
        <v>316</v>
      </c>
      <c r="E884" s="27">
        <f t="shared" si="71"/>
        <v>598</v>
      </c>
      <c r="F884" s="27">
        <v>64</v>
      </c>
      <c r="G884" s="27">
        <v>77</v>
      </c>
      <c r="H884" s="27">
        <v>13</v>
      </c>
      <c r="I884" s="27">
        <f t="shared" si="72"/>
        <v>154</v>
      </c>
      <c r="J884" s="28">
        <f t="shared" si="73"/>
        <v>2.7767011839884108</v>
      </c>
      <c r="K884" s="28">
        <f t="shared" si="74"/>
        <v>2.1875207208364631</v>
      </c>
      <c r="L884" s="28">
        <f t="shared" si="75"/>
        <v>0.6987951807228916</v>
      </c>
    </row>
    <row r="885" spans="1:12">
      <c r="A885" s="33" t="s">
        <v>212</v>
      </c>
      <c r="B885" s="27">
        <v>91.9</v>
      </c>
      <c r="C885" s="27">
        <v>114.3</v>
      </c>
      <c r="D885" s="27">
        <v>213.5</v>
      </c>
      <c r="E885" s="27">
        <f t="shared" si="71"/>
        <v>419.7</v>
      </c>
      <c r="F885" s="27">
        <v>51</v>
      </c>
      <c r="G885" s="27">
        <v>49.4</v>
      </c>
      <c r="I885" s="27">
        <f t="shared" si="72"/>
        <v>100.4</v>
      </c>
      <c r="J885" s="28">
        <f t="shared" si="73"/>
        <v>2.6229389692114902</v>
      </c>
      <c r="K885" s="28">
        <f t="shared" si="74"/>
        <v>2.0017337128090005</v>
      </c>
      <c r="L885" s="28">
        <f t="shared" si="75"/>
        <v>0.8040244969378828</v>
      </c>
    </row>
    <row r="886" spans="1:12">
      <c r="A886" s="33" t="s">
        <v>213</v>
      </c>
      <c r="B886" s="27">
        <v>137.30000000000001</v>
      </c>
      <c r="C886" s="27">
        <v>175.5</v>
      </c>
      <c r="D886" s="27">
        <v>362.4</v>
      </c>
      <c r="E886" s="27">
        <f t="shared" si="71"/>
        <v>675.2</v>
      </c>
      <c r="F886" s="27">
        <v>67.7</v>
      </c>
      <c r="G886" s="27">
        <v>82.9</v>
      </c>
      <c r="H886" s="27">
        <v>11</v>
      </c>
      <c r="I886" s="27">
        <f t="shared" si="72"/>
        <v>161.60000000000002</v>
      </c>
      <c r="J886" s="28">
        <f t="shared" si="73"/>
        <v>2.8294324336175989</v>
      </c>
      <c r="K886" s="28">
        <f t="shared" si="74"/>
        <v>2.2084413564385672</v>
      </c>
      <c r="L886" s="28">
        <f t="shared" si="75"/>
        <v>0.78233618233618241</v>
      </c>
    </row>
    <row r="887" spans="1:12">
      <c r="A887" s="33" t="s">
        <v>214</v>
      </c>
      <c r="B887" s="27">
        <v>62.7</v>
      </c>
      <c r="C887" s="27">
        <v>79.400000000000006</v>
      </c>
      <c r="D887" s="27">
        <v>146.6</v>
      </c>
      <c r="E887" s="27">
        <f t="shared" si="71"/>
        <v>288.70000000000005</v>
      </c>
      <c r="F887" s="27">
        <v>25.7</v>
      </c>
      <c r="G887" s="27">
        <v>30.7</v>
      </c>
      <c r="H887" s="27">
        <v>6.5</v>
      </c>
      <c r="I887" s="27">
        <f t="shared" si="72"/>
        <v>62.9</v>
      </c>
      <c r="J887" s="28">
        <f t="shared" si="73"/>
        <v>2.4604467838807205</v>
      </c>
      <c r="K887" s="28">
        <f t="shared" si="74"/>
        <v>1.7986506454452689</v>
      </c>
      <c r="L887" s="28">
        <f t="shared" si="75"/>
        <v>0.7896725440806045</v>
      </c>
    </row>
    <row r="888" spans="1:12">
      <c r="A888" s="33" t="s">
        <v>215</v>
      </c>
      <c r="B888" s="27">
        <v>72.2</v>
      </c>
      <c r="C888" s="27">
        <v>112.1</v>
      </c>
      <c r="D888" s="27">
        <v>198.1</v>
      </c>
      <c r="E888" s="27">
        <f t="shared" si="71"/>
        <v>382.4</v>
      </c>
      <c r="F888" s="27">
        <v>41</v>
      </c>
      <c r="G888" s="27">
        <v>51.8</v>
      </c>
      <c r="H888" s="27">
        <v>7.7</v>
      </c>
      <c r="I888" s="27">
        <f t="shared" si="72"/>
        <v>100.5</v>
      </c>
      <c r="J888" s="28">
        <f t="shared" si="73"/>
        <v>2.5825178836040625</v>
      </c>
      <c r="K888" s="28">
        <f t="shared" si="74"/>
        <v>2.0021660617565078</v>
      </c>
      <c r="L888" s="28">
        <f t="shared" si="75"/>
        <v>0.64406779661016955</v>
      </c>
    </row>
    <row r="889" spans="1:12">
      <c r="A889" s="33" t="s">
        <v>216</v>
      </c>
      <c r="B889" s="27">
        <v>68.8</v>
      </c>
      <c r="C889" s="27">
        <v>95.1</v>
      </c>
      <c r="D889" s="27">
        <v>178.3</v>
      </c>
      <c r="E889" s="27">
        <f t="shared" si="71"/>
        <v>342.2</v>
      </c>
      <c r="F889" s="27">
        <v>29.3</v>
      </c>
      <c r="G889" s="27">
        <v>37.6</v>
      </c>
      <c r="I889" s="27">
        <f t="shared" si="72"/>
        <v>66.900000000000006</v>
      </c>
      <c r="J889" s="28">
        <f t="shared" si="73"/>
        <v>2.5342800052050816</v>
      </c>
      <c r="K889" s="28">
        <f t="shared" si="74"/>
        <v>1.825426117767823</v>
      </c>
      <c r="L889" s="28">
        <f t="shared" si="75"/>
        <v>0.72344900105152476</v>
      </c>
    </row>
    <row r="890" spans="1:12">
      <c r="A890" s="33" t="s">
        <v>217</v>
      </c>
      <c r="B890" s="27">
        <v>48.7</v>
      </c>
      <c r="C890" s="27">
        <v>71.3</v>
      </c>
      <c r="D890" s="27">
        <v>140</v>
      </c>
      <c r="E890" s="27">
        <f t="shared" si="71"/>
        <v>260</v>
      </c>
      <c r="F890" s="27">
        <v>21.4</v>
      </c>
      <c r="G890" s="27">
        <v>30.1</v>
      </c>
      <c r="H890" s="27">
        <v>4.5999999999999996</v>
      </c>
      <c r="I890" s="27">
        <f t="shared" si="72"/>
        <v>56.1</v>
      </c>
      <c r="J890" s="28">
        <f t="shared" si="73"/>
        <v>2.4149733479708178</v>
      </c>
      <c r="K890" s="28">
        <f t="shared" si="74"/>
        <v>1.7489628612561614</v>
      </c>
      <c r="L890" s="28">
        <f t="shared" si="75"/>
        <v>0.68302945301542783</v>
      </c>
    </row>
    <row r="891" spans="1:12">
      <c r="A891" s="33" t="s">
        <v>218</v>
      </c>
      <c r="B891" s="27">
        <v>50</v>
      </c>
      <c r="C891" s="27">
        <v>76.099999999999994</v>
      </c>
      <c r="D891" s="27">
        <v>145.4</v>
      </c>
      <c r="E891" s="27">
        <f t="shared" si="71"/>
        <v>271.5</v>
      </c>
      <c r="F891" s="27">
        <v>22.1</v>
      </c>
      <c r="G891" s="27">
        <v>31.3</v>
      </c>
      <c r="I891" s="27">
        <f t="shared" si="72"/>
        <v>53.400000000000006</v>
      </c>
      <c r="J891" s="28">
        <f t="shared" si="73"/>
        <v>2.4337698339248659</v>
      </c>
      <c r="K891" s="28">
        <f t="shared" si="74"/>
        <v>1.7275412570285564</v>
      </c>
      <c r="L891" s="28">
        <f t="shared" si="75"/>
        <v>0.65703022339027595</v>
      </c>
    </row>
    <row r="892" spans="1:12">
      <c r="A892" s="33" t="s">
        <v>219</v>
      </c>
      <c r="B892" s="27">
        <v>49.9</v>
      </c>
      <c r="C892" s="27">
        <v>73.099999999999994</v>
      </c>
      <c r="D892" s="27">
        <v>136.19999999999999</v>
      </c>
      <c r="E892" s="27">
        <f t="shared" si="71"/>
        <v>259.2</v>
      </c>
      <c r="F892" s="27">
        <v>25.4</v>
      </c>
      <c r="G892" s="27">
        <v>28.3</v>
      </c>
      <c r="H892" s="27">
        <v>4.5999999999999996</v>
      </c>
      <c r="I892" s="27">
        <f t="shared" si="72"/>
        <v>58.300000000000004</v>
      </c>
      <c r="J892" s="28">
        <f t="shared" si="73"/>
        <v>2.4136349971985558</v>
      </c>
      <c r="K892" s="28">
        <f t="shared" si="74"/>
        <v>1.7656685547590141</v>
      </c>
      <c r="L892" s="28">
        <f t="shared" si="75"/>
        <v>0.6826265389876881</v>
      </c>
    </row>
    <row r="893" spans="1:12">
      <c r="A893" s="33" t="s">
        <v>220</v>
      </c>
      <c r="B893" s="27">
        <v>29.2</v>
      </c>
      <c r="C893" s="27">
        <v>47.1</v>
      </c>
      <c r="D893" s="27">
        <v>85.9</v>
      </c>
      <c r="E893" s="27">
        <f t="shared" si="71"/>
        <v>162.19999999999999</v>
      </c>
      <c r="F893" s="27">
        <v>15</v>
      </c>
      <c r="G893" s="27">
        <v>19.3</v>
      </c>
      <c r="H893" s="27">
        <v>5.6</v>
      </c>
      <c r="I893" s="27">
        <f t="shared" si="72"/>
        <v>39.9</v>
      </c>
      <c r="J893" s="28">
        <f t="shared" si="73"/>
        <v>2.2100508498751372</v>
      </c>
      <c r="K893" s="28">
        <f t="shared" si="74"/>
        <v>1.6009728956867482</v>
      </c>
      <c r="L893" s="28">
        <f t="shared" si="75"/>
        <v>0.61995753715498936</v>
      </c>
    </row>
    <row r="894" spans="1:12">
      <c r="A894" s="33" t="s">
        <v>362</v>
      </c>
      <c r="B894" s="27">
        <v>30</v>
      </c>
      <c r="C894" s="27">
        <v>50.5</v>
      </c>
      <c r="D894" s="27">
        <v>92.1</v>
      </c>
      <c r="E894" s="27">
        <f t="shared" si="71"/>
        <v>172.6</v>
      </c>
      <c r="F894" s="27">
        <v>13.9</v>
      </c>
      <c r="G894" s="27">
        <v>21.9</v>
      </c>
      <c r="H894" s="27">
        <v>5.5</v>
      </c>
      <c r="I894" s="27">
        <f t="shared" si="72"/>
        <v>41.3</v>
      </c>
      <c r="J894" s="28">
        <f t="shared" si="73"/>
        <v>2.237040791379191</v>
      </c>
      <c r="K894" s="28">
        <f t="shared" si="74"/>
        <v>1.6159500516564009</v>
      </c>
      <c r="L894" s="28">
        <f t="shared" si="75"/>
        <v>0.59405940594059403</v>
      </c>
    </row>
    <row r="895" spans="1:12">
      <c r="A895" s="33" t="s">
        <v>363</v>
      </c>
      <c r="B895" s="27">
        <v>30.2</v>
      </c>
      <c r="C895" s="27">
        <v>48</v>
      </c>
      <c r="D895" s="27">
        <v>88.2</v>
      </c>
      <c r="E895" s="27">
        <f t="shared" si="71"/>
        <v>166.4</v>
      </c>
      <c r="F895" s="27">
        <v>13</v>
      </c>
      <c r="G895" s="27">
        <v>19.600000000000001</v>
      </c>
      <c r="I895" s="27">
        <f t="shared" si="72"/>
        <v>32.6</v>
      </c>
      <c r="J895" s="28">
        <f t="shared" si="73"/>
        <v>2.2211533219547053</v>
      </c>
      <c r="K895" s="28">
        <f t="shared" si="74"/>
        <v>1.5132176000679389</v>
      </c>
      <c r="L895" s="28">
        <f t="shared" si="75"/>
        <v>0.62916666666666665</v>
      </c>
    </row>
    <row r="896" spans="1:12">
      <c r="A896" s="33" t="s">
        <v>364</v>
      </c>
      <c r="B896" s="27">
        <v>30.1</v>
      </c>
      <c r="C896" s="27">
        <v>59.4</v>
      </c>
      <c r="D896" s="27">
        <v>97.9</v>
      </c>
      <c r="E896" s="27">
        <f t="shared" si="71"/>
        <v>187.4</v>
      </c>
      <c r="F896" s="27">
        <v>17.399999999999999</v>
      </c>
      <c r="G896" s="27">
        <v>20.9</v>
      </c>
      <c r="H896" s="27">
        <v>4.5</v>
      </c>
      <c r="I896" s="27">
        <f t="shared" si="72"/>
        <v>42.8</v>
      </c>
      <c r="J896" s="28">
        <f t="shared" si="73"/>
        <v>2.2727695865517594</v>
      </c>
      <c r="K896" s="28">
        <f t="shared" si="74"/>
        <v>1.631443769013172</v>
      </c>
      <c r="L896" s="28">
        <f t="shared" si="75"/>
        <v>0.50673400673400681</v>
      </c>
    </row>
    <row r="897" spans="1:12">
      <c r="A897" s="33" t="s">
        <v>365</v>
      </c>
      <c r="B897" s="27">
        <v>40.1</v>
      </c>
      <c r="C897" s="27">
        <v>65.2</v>
      </c>
      <c r="D897" s="27">
        <v>112</v>
      </c>
      <c r="E897" s="27">
        <f t="shared" si="71"/>
        <v>217.3</v>
      </c>
      <c r="F897" s="27">
        <v>20.8</v>
      </c>
      <c r="G897" s="27">
        <v>26</v>
      </c>
      <c r="H897" s="27">
        <v>3.8</v>
      </c>
      <c r="I897" s="27">
        <f t="shared" si="72"/>
        <v>50.599999999999994</v>
      </c>
      <c r="J897" s="28">
        <f t="shared" si="73"/>
        <v>2.3370597263205246</v>
      </c>
      <c r="K897" s="28">
        <f t="shared" si="74"/>
        <v>1.704150516839799</v>
      </c>
      <c r="L897" s="28">
        <f t="shared" si="75"/>
        <v>0.61503067484662577</v>
      </c>
    </row>
    <row r="898" spans="1:12">
      <c r="A898" s="33" t="s">
        <v>366</v>
      </c>
      <c r="B898" s="27">
        <v>29.3</v>
      </c>
      <c r="C898" s="27">
        <v>45.8</v>
      </c>
      <c r="D898" s="27">
        <v>85.1</v>
      </c>
      <c r="E898" s="27">
        <f t="shared" si="71"/>
        <v>160.19999999999999</v>
      </c>
      <c r="F898" s="27">
        <v>12.6</v>
      </c>
      <c r="G898" s="27">
        <v>17</v>
      </c>
      <c r="I898" s="27">
        <f t="shared" si="72"/>
        <v>29.6</v>
      </c>
      <c r="J898" s="28">
        <f t="shared" si="73"/>
        <v>2.2046625117482188</v>
      </c>
      <c r="K898" s="28">
        <f t="shared" si="74"/>
        <v>1.4712917110589385</v>
      </c>
      <c r="L898" s="28">
        <f t="shared" si="75"/>
        <v>0.63973799126637565</v>
      </c>
    </row>
    <row r="899" spans="1:12">
      <c r="A899" s="33" t="s">
        <v>367</v>
      </c>
      <c r="B899" s="27">
        <v>51.9</v>
      </c>
      <c r="C899" s="27">
        <v>82.3</v>
      </c>
      <c r="D899" s="27">
        <v>145.30000000000001</v>
      </c>
      <c r="E899" s="27">
        <f t="shared" si="71"/>
        <v>279.5</v>
      </c>
      <c r="F899" s="27">
        <v>26.6</v>
      </c>
      <c r="G899" s="27">
        <v>33</v>
      </c>
      <c r="H899" s="27">
        <v>5.4</v>
      </c>
      <c r="I899" s="27">
        <f t="shared" si="72"/>
        <v>65</v>
      </c>
      <c r="J899" s="28">
        <f t="shared" si="73"/>
        <v>2.4463818122224419</v>
      </c>
      <c r="K899" s="28">
        <f t="shared" si="74"/>
        <v>1.8129133566428555</v>
      </c>
      <c r="L899" s="28">
        <f t="shared" si="75"/>
        <v>0.63061968408262459</v>
      </c>
    </row>
    <row r="900" spans="1:12">
      <c r="A900" s="33" t="s">
        <v>368</v>
      </c>
      <c r="B900" s="27">
        <v>25.9</v>
      </c>
      <c r="C900" s="27">
        <v>39</v>
      </c>
      <c r="D900" s="27">
        <v>74</v>
      </c>
      <c r="E900" s="27">
        <f t="shared" si="71"/>
        <v>138.9</v>
      </c>
      <c r="F900" s="27">
        <v>12.3</v>
      </c>
      <c r="G900" s="27">
        <v>13</v>
      </c>
      <c r="I900" s="27">
        <f t="shared" si="72"/>
        <v>25.3</v>
      </c>
      <c r="J900" s="28">
        <f t="shared" si="73"/>
        <v>2.1427022457376155</v>
      </c>
      <c r="K900" s="28">
        <f t="shared" si="74"/>
        <v>1.403120521175818</v>
      </c>
      <c r="L900" s="28">
        <f t="shared" si="75"/>
        <v>0.66410256410256407</v>
      </c>
    </row>
    <row r="901" spans="1:12">
      <c r="A901" s="33" t="s">
        <v>369</v>
      </c>
      <c r="B901" s="27">
        <v>36.700000000000003</v>
      </c>
      <c r="C901" s="27">
        <v>56.8</v>
      </c>
      <c r="D901" s="27">
        <v>100.1</v>
      </c>
      <c r="E901" s="27">
        <f t="shared" si="71"/>
        <v>193.6</v>
      </c>
      <c r="F901" s="27">
        <v>20</v>
      </c>
      <c r="G901" s="27">
        <v>26.7</v>
      </c>
      <c r="I901" s="27">
        <f t="shared" si="72"/>
        <v>46.7</v>
      </c>
      <c r="J901" s="28">
        <f t="shared" si="73"/>
        <v>2.2869053529723748</v>
      </c>
      <c r="K901" s="28">
        <f t="shared" si="74"/>
        <v>1.6693168805661123</v>
      </c>
      <c r="L901" s="28">
        <f t="shared" si="75"/>
        <v>0.64612676056338036</v>
      </c>
    </row>
    <row r="902" spans="1:12">
      <c r="A902" s="33" t="s">
        <v>370</v>
      </c>
      <c r="B902" s="27">
        <v>43.9</v>
      </c>
      <c r="C902" s="27">
        <v>71.7</v>
      </c>
      <c r="D902" s="27">
        <v>129.1</v>
      </c>
      <c r="E902" s="27">
        <f t="shared" si="71"/>
        <v>244.7</v>
      </c>
      <c r="F902" s="27">
        <v>24.2</v>
      </c>
      <c r="G902" s="27">
        <v>29</v>
      </c>
      <c r="H902" s="27">
        <v>4.9000000000000004</v>
      </c>
      <c r="I902" s="27">
        <f t="shared" si="72"/>
        <v>58.1</v>
      </c>
      <c r="J902" s="28">
        <f t="shared" si="73"/>
        <v>2.3886339693517891</v>
      </c>
      <c r="K902" s="28">
        <f t="shared" si="74"/>
        <v>1.7641761323903307</v>
      </c>
      <c r="L902" s="28">
        <f t="shared" si="75"/>
        <v>0.61227336122733611</v>
      </c>
    </row>
    <row r="903" spans="1:12">
      <c r="A903" s="33" t="s">
        <v>371</v>
      </c>
      <c r="B903" s="27">
        <v>32.4</v>
      </c>
      <c r="C903" s="27">
        <v>53.6</v>
      </c>
      <c r="D903" s="27">
        <v>101.3</v>
      </c>
      <c r="E903" s="27">
        <f t="shared" si="71"/>
        <v>187.3</v>
      </c>
      <c r="F903" s="27">
        <v>15.3</v>
      </c>
      <c r="G903" s="27">
        <v>16.8</v>
      </c>
      <c r="H903" s="27">
        <v>3</v>
      </c>
      <c r="I903" s="27">
        <f t="shared" si="72"/>
        <v>35.1</v>
      </c>
      <c r="J903" s="28">
        <f t="shared" si="73"/>
        <v>2.2725377773752373</v>
      </c>
      <c r="K903" s="28">
        <f t="shared" si="74"/>
        <v>1.5453071164658241</v>
      </c>
      <c r="L903" s="28">
        <f t="shared" si="75"/>
        <v>0.60447761194029848</v>
      </c>
    </row>
    <row r="904" spans="1:12">
      <c r="A904" s="33" t="s">
        <v>372</v>
      </c>
      <c r="B904" s="27">
        <v>24.3</v>
      </c>
      <c r="C904" s="27">
        <v>43.3</v>
      </c>
      <c r="D904" s="27">
        <v>79.8</v>
      </c>
      <c r="E904" s="27">
        <f t="shared" si="71"/>
        <v>147.39999999999998</v>
      </c>
      <c r="F904" s="27">
        <v>12.1</v>
      </c>
      <c r="G904" s="27">
        <v>16.600000000000001</v>
      </c>
      <c r="H904" s="27">
        <v>3.1</v>
      </c>
      <c r="I904" s="27">
        <f t="shared" si="72"/>
        <v>31.800000000000004</v>
      </c>
      <c r="J904" s="28">
        <f t="shared" si="73"/>
        <v>2.1684974835230326</v>
      </c>
      <c r="K904" s="28">
        <f t="shared" si="74"/>
        <v>1.5024271199844328</v>
      </c>
      <c r="L904" s="28">
        <f t="shared" si="75"/>
        <v>0.56120092378752895</v>
      </c>
    </row>
    <row r="905" spans="1:12">
      <c r="A905" s="33" t="s">
        <v>373</v>
      </c>
      <c r="B905" s="27">
        <v>26.2</v>
      </c>
      <c r="C905" s="27">
        <v>41.9</v>
      </c>
      <c r="D905" s="27">
        <v>81.3</v>
      </c>
      <c r="E905" s="27">
        <f t="shared" si="71"/>
        <v>149.39999999999998</v>
      </c>
      <c r="F905" s="27">
        <v>13.3</v>
      </c>
      <c r="G905" s="27">
        <v>16.600000000000001</v>
      </c>
      <c r="H905" s="27">
        <v>2.8</v>
      </c>
      <c r="I905" s="27">
        <f t="shared" si="72"/>
        <v>32.700000000000003</v>
      </c>
      <c r="J905" s="28">
        <f t="shared" si="73"/>
        <v>2.1743505974793798</v>
      </c>
      <c r="K905" s="28">
        <f t="shared" si="74"/>
        <v>1.5145477526602862</v>
      </c>
      <c r="L905" s="28">
        <f t="shared" si="75"/>
        <v>0.62529832935560858</v>
      </c>
    </row>
    <row r="906" spans="1:12">
      <c r="A906" s="33" t="s">
        <v>374</v>
      </c>
      <c r="B906" s="27">
        <v>51.6</v>
      </c>
      <c r="C906" s="27">
        <v>82.7</v>
      </c>
      <c r="D906" s="27">
        <v>166.3</v>
      </c>
      <c r="E906" s="27">
        <f t="shared" si="71"/>
        <v>300.60000000000002</v>
      </c>
      <c r="F906" s="27">
        <v>23.2</v>
      </c>
      <c r="G906" s="27">
        <v>27.6</v>
      </c>
      <c r="H906" s="27">
        <v>7.7</v>
      </c>
      <c r="I906" s="27">
        <f t="shared" si="72"/>
        <v>58.5</v>
      </c>
      <c r="J906" s="28">
        <f t="shared" si="73"/>
        <v>2.4779889762508893</v>
      </c>
      <c r="K906" s="28">
        <f t="shared" si="74"/>
        <v>1.7671558660821804</v>
      </c>
      <c r="L906" s="28">
        <f t="shared" si="75"/>
        <v>0.62394195888754533</v>
      </c>
    </row>
    <row r="907" spans="1:12">
      <c r="A907" s="33" t="s">
        <v>375</v>
      </c>
      <c r="B907" s="27">
        <v>43</v>
      </c>
      <c r="C907" s="27">
        <v>37.6</v>
      </c>
      <c r="D907" s="27">
        <v>32.1</v>
      </c>
      <c r="E907" s="27">
        <f t="shared" si="71"/>
        <v>112.69999999999999</v>
      </c>
      <c r="F907" s="27">
        <v>101.3</v>
      </c>
      <c r="G907" s="27">
        <v>19.600000000000001</v>
      </c>
      <c r="H907" s="27">
        <v>20.399999999999999</v>
      </c>
      <c r="I907" s="27">
        <f t="shared" si="72"/>
        <v>141.30000000000001</v>
      </c>
      <c r="J907" s="28">
        <f t="shared" si="73"/>
        <v>2.0519239160461065</v>
      </c>
      <c r="K907" s="28">
        <f t="shared" si="74"/>
        <v>2.1501421618485588</v>
      </c>
      <c r="L907" s="28">
        <f t="shared" si="75"/>
        <v>1.1436170212765957</v>
      </c>
    </row>
    <row r="908" spans="1:12">
      <c r="A908" s="33" t="s">
        <v>376</v>
      </c>
      <c r="B908" s="27">
        <v>41.2</v>
      </c>
      <c r="C908" s="27">
        <v>65.900000000000006</v>
      </c>
      <c r="D908" s="27">
        <v>123</v>
      </c>
      <c r="E908" s="27">
        <f t="shared" si="71"/>
        <v>230.10000000000002</v>
      </c>
      <c r="F908" s="27">
        <v>21.4</v>
      </c>
      <c r="G908" s="27">
        <v>26.5</v>
      </c>
      <c r="H908" s="27">
        <v>5.2</v>
      </c>
      <c r="I908" s="27">
        <f t="shared" si="72"/>
        <v>53.1</v>
      </c>
      <c r="J908" s="28">
        <f t="shared" si="73"/>
        <v>2.3619166186686433</v>
      </c>
      <c r="K908" s="28">
        <f t="shared" si="74"/>
        <v>1.725094521081469</v>
      </c>
      <c r="L908" s="28">
        <f t="shared" si="75"/>
        <v>0.62518968133535657</v>
      </c>
    </row>
    <row r="909" spans="1:12">
      <c r="A909" s="33" t="s">
        <v>377</v>
      </c>
      <c r="B909" s="27">
        <v>34.700000000000003</v>
      </c>
      <c r="C909" s="27">
        <v>50.4</v>
      </c>
      <c r="D909" s="27">
        <v>86.7</v>
      </c>
      <c r="E909" s="27">
        <f t="shared" si="71"/>
        <v>171.8</v>
      </c>
      <c r="F909" s="27">
        <v>16.2</v>
      </c>
      <c r="G909" s="27">
        <v>18</v>
      </c>
      <c r="I909" s="27">
        <f t="shared" si="72"/>
        <v>34.200000000000003</v>
      </c>
      <c r="J909" s="28">
        <f t="shared" si="73"/>
        <v>2.2350231594952237</v>
      </c>
      <c r="K909" s="28">
        <f t="shared" si="74"/>
        <v>1.5340261060561351</v>
      </c>
      <c r="L909" s="28">
        <f t="shared" si="75"/>
        <v>0.6884920634920636</v>
      </c>
    </row>
    <row r="910" spans="1:12">
      <c r="A910" s="33" t="s">
        <v>378</v>
      </c>
      <c r="B910" s="27">
        <v>41.5</v>
      </c>
      <c r="C910" s="27">
        <v>64.099999999999994</v>
      </c>
      <c r="D910" s="27">
        <v>114.4</v>
      </c>
      <c r="E910" s="27">
        <f t="shared" si="71"/>
        <v>220</v>
      </c>
      <c r="F910" s="27">
        <v>21.1</v>
      </c>
      <c r="G910" s="27">
        <v>27.4</v>
      </c>
      <c r="H910" s="27">
        <v>4.7</v>
      </c>
      <c r="I910" s="27">
        <f t="shared" si="72"/>
        <v>53.2</v>
      </c>
      <c r="J910" s="28">
        <f t="shared" si="73"/>
        <v>2.3424226808222062</v>
      </c>
      <c r="K910" s="28">
        <f t="shared" si="74"/>
        <v>1.7259116322950483</v>
      </c>
      <c r="L910" s="28">
        <f t="shared" si="75"/>
        <v>0.64742589703588149</v>
      </c>
    </row>
    <row r="911" spans="1:12">
      <c r="A911" s="33" t="s">
        <v>379</v>
      </c>
      <c r="B911" s="27">
        <v>26</v>
      </c>
      <c r="C911" s="27">
        <v>40</v>
      </c>
      <c r="D911" s="27">
        <v>76.599999999999994</v>
      </c>
      <c r="E911" s="27">
        <f t="shared" si="71"/>
        <v>142.6</v>
      </c>
      <c r="F911" s="27">
        <v>12.7</v>
      </c>
      <c r="G911" s="27">
        <v>16.5</v>
      </c>
      <c r="H911" s="27">
        <v>2.9</v>
      </c>
      <c r="I911" s="27">
        <f t="shared" si="72"/>
        <v>32.1</v>
      </c>
      <c r="J911" s="28">
        <f t="shared" si="73"/>
        <v>2.154119525515847</v>
      </c>
      <c r="K911" s="28">
        <f t="shared" si="74"/>
        <v>1.5065050324048721</v>
      </c>
      <c r="L911" s="28">
        <f t="shared" si="75"/>
        <v>0.65</v>
      </c>
    </row>
    <row r="912" spans="1:12">
      <c r="A912" s="33" t="s">
        <v>380</v>
      </c>
      <c r="B912" s="27">
        <v>26.7</v>
      </c>
      <c r="C912" s="27">
        <v>39.6</v>
      </c>
      <c r="D912" s="27">
        <v>70.3</v>
      </c>
      <c r="E912" s="27">
        <f t="shared" si="71"/>
        <v>136.6</v>
      </c>
      <c r="F912" s="27">
        <v>11.3</v>
      </c>
      <c r="G912" s="27">
        <v>14.8</v>
      </c>
      <c r="H912" s="27">
        <v>3.1</v>
      </c>
      <c r="I912" s="27">
        <f t="shared" si="72"/>
        <v>29.200000000000003</v>
      </c>
      <c r="J912" s="28">
        <f t="shared" si="73"/>
        <v>2.1354506993455136</v>
      </c>
      <c r="K912" s="28">
        <f t="shared" si="74"/>
        <v>1.4653828514484184</v>
      </c>
      <c r="L912" s="28">
        <f t="shared" si="75"/>
        <v>0.6742424242424242</v>
      </c>
    </row>
    <row r="913" spans="1:12">
      <c r="A913" s="33" t="s">
        <v>381</v>
      </c>
      <c r="B913" s="27">
        <v>27.1</v>
      </c>
      <c r="C913" s="27">
        <v>40.6</v>
      </c>
      <c r="D913" s="27">
        <v>75.5</v>
      </c>
      <c r="E913" s="27">
        <f t="shared" si="71"/>
        <v>143.19999999999999</v>
      </c>
      <c r="F913" s="27">
        <v>11.5</v>
      </c>
      <c r="G913" s="27">
        <v>14.4</v>
      </c>
      <c r="H913" s="27">
        <v>4.7</v>
      </c>
      <c r="I913" s="27">
        <f t="shared" si="72"/>
        <v>30.599999999999998</v>
      </c>
      <c r="J913" s="28">
        <f t="shared" si="73"/>
        <v>2.1559430179718366</v>
      </c>
      <c r="K913" s="28">
        <f t="shared" si="74"/>
        <v>1.4857214264815799</v>
      </c>
      <c r="L913" s="28">
        <f t="shared" si="75"/>
        <v>0.66748768472906406</v>
      </c>
    </row>
    <row r="914" spans="1:12">
      <c r="A914" s="33" t="s">
        <v>382</v>
      </c>
      <c r="B914" s="27">
        <v>42.4</v>
      </c>
      <c r="C914" s="27">
        <v>59.9</v>
      </c>
      <c r="D914" s="27">
        <v>121.7</v>
      </c>
      <c r="E914" s="27">
        <f t="shared" si="71"/>
        <v>224</v>
      </c>
      <c r="F914" s="27">
        <v>27</v>
      </c>
      <c r="G914" s="27">
        <v>31.7</v>
      </c>
      <c r="H914" s="27">
        <v>5.0999999999999996</v>
      </c>
      <c r="I914" s="27">
        <f t="shared" si="72"/>
        <v>63.800000000000004</v>
      </c>
      <c r="J914" s="28">
        <f t="shared" si="73"/>
        <v>2.3502480183341627</v>
      </c>
      <c r="K914" s="28">
        <f t="shared" si="74"/>
        <v>1.8048206787211623</v>
      </c>
      <c r="L914" s="28">
        <f t="shared" si="75"/>
        <v>0.70784641068447407</v>
      </c>
    </row>
    <row r="915" spans="1:12">
      <c r="A915" s="33" t="s">
        <v>383</v>
      </c>
      <c r="B915" s="27">
        <v>34.1</v>
      </c>
      <c r="C915" s="27">
        <v>74.2</v>
      </c>
      <c r="D915" s="27">
        <v>68.099999999999994</v>
      </c>
      <c r="E915" s="27">
        <f t="shared" si="71"/>
        <v>176.4</v>
      </c>
      <c r="F915" s="27">
        <v>19.7</v>
      </c>
      <c r="G915" s="27">
        <v>17.899999999999999</v>
      </c>
      <c r="H915" s="27">
        <v>3.2</v>
      </c>
      <c r="I915" s="27">
        <f t="shared" si="72"/>
        <v>40.799999999999997</v>
      </c>
      <c r="J915" s="28">
        <f t="shared" si="73"/>
        <v>2.2464985807958011</v>
      </c>
      <c r="K915" s="28">
        <f t="shared" si="74"/>
        <v>1.61066016308988</v>
      </c>
      <c r="L915" s="28">
        <f t="shared" si="75"/>
        <v>0.45956873315363883</v>
      </c>
    </row>
    <row r="916" spans="1:12">
      <c r="A916" s="33" t="s">
        <v>384</v>
      </c>
      <c r="B916" s="27">
        <v>38</v>
      </c>
      <c r="C916" s="27">
        <v>55</v>
      </c>
      <c r="D916" s="27">
        <v>80.099999999999994</v>
      </c>
      <c r="E916" s="27">
        <f t="shared" si="71"/>
        <v>173.1</v>
      </c>
      <c r="F916" s="27">
        <v>24.3</v>
      </c>
      <c r="G916" s="27">
        <v>25.4</v>
      </c>
      <c r="I916" s="27">
        <f t="shared" si="72"/>
        <v>49.7</v>
      </c>
      <c r="J916" s="28">
        <f t="shared" si="73"/>
        <v>2.238297067875394</v>
      </c>
      <c r="K916" s="28">
        <f t="shared" si="74"/>
        <v>1.6963563887333322</v>
      </c>
      <c r="L916" s="28">
        <f t="shared" si="75"/>
        <v>0.69090909090909092</v>
      </c>
    </row>
    <row r="917" spans="1:12">
      <c r="A917" s="33" t="s">
        <v>385</v>
      </c>
      <c r="B917" s="27">
        <v>27.2</v>
      </c>
      <c r="C917" s="27">
        <v>42.4</v>
      </c>
      <c r="D917" s="27">
        <v>62.7</v>
      </c>
      <c r="E917" s="27">
        <f t="shared" si="71"/>
        <v>132.30000000000001</v>
      </c>
      <c r="F917" s="27">
        <v>14.4</v>
      </c>
      <c r="G917" s="27">
        <v>17.600000000000001</v>
      </c>
      <c r="I917" s="27">
        <f t="shared" si="72"/>
        <v>32</v>
      </c>
      <c r="J917" s="28">
        <f t="shared" si="73"/>
        <v>2.1215598441875012</v>
      </c>
      <c r="K917" s="28">
        <f t="shared" si="74"/>
        <v>1.505149978319906</v>
      </c>
      <c r="L917" s="28">
        <f t="shared" si="75"/>
        <v>0.64150943396226412</v>
      </c>
    </row>
    <row r="918" spans="1:12">
      <c r="A918" s="33" t="s">
        <v>139</v>
      </c>
      <c r="B918" s="27">
        <v>29.9</v>
      </c>
      <c r="C918" s="27">
        <v>48.7</v>
      </c>
      <c r="D918" s="27">
        <v>71.599999999999994</v>
      </c>
      <c r="E918" s="27">
        <f t="shared" si="71"/>
        <v>150.19999999999999</v>
      </c>
      <c r="F918" s="27">
        <v>18.600000000000001</v>
      </c>
      <c r="G918" s="27">
        <v>20.9</v>
      </c>
      <c r="I918" s="27">
        <f t="shared" si="72"/>
        <v>39.5</v>
      </c>
      <c r="J918" s="28">
        <f t="shared" si="73"/>
        <v>2.1766699326681493</v>
      </c>
      <c r="K918" s="28">
        <f t="shared" si="74"/>
        <v>1.5965970956264601</v>
      </c>
      <c r="L918" s="28">
        <f t="shared" si="75"/>
        <v>0.61396303901437366</v>
      </c>
    </row>
    <row r="919" spans="1:12">
      <c r="A919" s="33" t="s">
        <v>140</v>
      </c>
      <c r="B919" s="27">
        <v>44</v>
      </c>
      <c r="C919" s="27">
        <v>81.5</v>
      </c>
      <c r="D919" s="27">
        <v>111.3</v>
      </c>
      <c r="E919" s="27">
        <f t="shared" si="71"/>
        <v>236.8</v>
      </c>
      <c r="F919" s="27">
        <v>24.9</v>
      </c>
      <c r="G919" s="27">
        <v>26.2</v>
      </c>
      <c r="I919" s="27">
        <f t="shared" si="72"/>
        <v>51.099999999999994</v>
      </c>
      <c r="J919" s="28">
        <f t="shared" si="73"/>
        <v>2.3743816980508821</v>
      </c>
      <c r="K919" s="28">
        <f t="shared" si="74"/>
        <v>1.7084209001347126</v>
      </c>
      <c r="L919" s="28">
        <f t="shared" si="75"/>
        <v>0.53987730061349692</v>
      </c>
    </row>
    <row r="920" spans="1:12">
      <c r="A920" s="33" t="s">
        <v>141</v>
      </c>
      <c r="B920" s="27">
        <v>38.6</v>
      </c>
      <c r="C920" s="27">
        <v>67</v>
      </c>
      <c r="D920" s="27">
        <v>91.4</v>
      </c>
      <c r="E920" s="27">
        <f t="shared" si="71"/>
        <v>197</v>
      </c>
      <c r="F920" s="27">
        <v>23.6</v>
      </c>
      <c r="G920" s="27">
        <v>21</v>
      </c>
      <c r="I920" s="27">
        <f t="shared" si="72"/>
        <v>44.6</v>
      </c>
      <c r="J920" s="28">
        <f t="shared" si="73"/>
        <v>2.2944662261615929</v>
      </c>
      <c r="K920" s="28">
        <f t="shared" si="74"/>
        <v>1.6493348587121419</v>
      </c>
      <c r="L920" s="28">
        <f t="shared" si="75"/>
        <v>0.57611940298507469</v>
      </c>
    </row>
    <row r="921" spans="1:12">
      <c r="A921" s="33" t="s">
        <v>142</v>
      </c>
      <c r="B921" s="27">
        <v>33.1</v>
      </c>
      <c r="C921" s="27">
        <v>58.3</v>
      </c>
      <c r="D921" s="27">
        <v>68.900000000000006</v>
      </c>
      <c r="E921" s="27">
        <f t="shared" si="71"/>
        <v>160.30000000000001</v>
      </c>
      <c r="F921" s="27">
        <v>23.8</v>
      </c>
      <c r="G921" s="27">
        <v>29</v>
      </c>
      <c r="H921" s="27">
        <v>3.7</v>
      </c>
      <c r="I921" s="27">
        <f t="shared" si="72"/>
        <v>56.5</v>
      </c>
      <c r="J921" s="28">
        <f t="shared" si="73"/>
        <v>2.2049335223541449</v>
      </c>
      <c r="K921" s="28">
        <f t="shared" si="74"/>
        <v>1.7520484478194385</v>
      </c>
      <c r="L921" s="28">
        <f t="shared" si="75"/>
        <v>0.56775300171526588</v>
      </c>
    </row>
    <row r="922" spans="1:12">
      <c r="A922" s="33" t="s">
        <v>143</v>
      </c>
      <c r="B922" s="27">
        <v>34.1</v>
      </c>
      <c r="C922" s="27">
        <v>60.4</v>
      </c>
      <c r="D922" s="27">
        <v>69.099999999999994</v>
      </c>
      <c r="E922" s="27">
        <f t="shared" si="71"/>
        <v>163.6</v>
      </c>
      <c r="F922" s="27">
        <v>16.2</v>
      </c>
      <c r="G922" s="27">
        <v>23.3</v>
      </c>
      <c r="H922" s="27">
        <v>6.3</v>
      </c>
      <c r="I922" s="27">
        <f t="shared" si="72"/>
        <v>45.8</v>
      </c>
      <c r="J922" s="28">
        <f t="shared" si="73"/>
        <v>2.2137832993353044</v>
      </c>
      <c r="K922" s="28">
        <f t="shared" si="74"/>
        <v>1.6608654780038692</v>
      </c>
      <c r="L922" s="28">
        <f t="shared" si="75"/>
        <v>0.56456953642384111</v>
      </c>
    </row>
    <row r="923" spans="1:12">
      <c r="A923" s="33" t="s">
        <v>144</v>
      </c>
      <c r="B923" s="27">
        <v>24.4</v>
      </c>
      <c r="C923" s="27">
        <v>48.1</v>
      </c>
      <c r="D923" s="27">
        <v>51.6</v>
      </c>
      <c r="E923" s="27">
        <f t="shared" si="71"/>
        <v>124.1</v>
      </c>
      <c r="F923" s="27">
        <v>17</v>
      </c>
      <c r="G923" s="27">
        <v>22.2</v>
      </c>
      <c r="H923" s="27">
        <v>5.3</v>
      </c>
      <c r="I923" s="27">
        <f t="shared" si="72"/>
        <v>44.5</v>
      </c>
      <c r="J923" s="28">
        <f t="shared" si="73"/>
        <v>2.09377178149873</v>
      </c>
      <c r="K923" s="28">
        <f t="shared" si="74"/>
        <v>1.6483600109809315</v>
      </c>
      <c r="L923" s="28">
        <f t="shared" si="75"/>
        <v>0.50727650727650719</v>
      </c>
    </row>
    <row r="924" spans="1:12">
      <c r="A924" s="33" t="s">
        <v>145</v>
      </c>
      <c r="B924" s="27">
        <v>22</v>
      </c>
      <c r="C924" s="27">
        <v>37.700000000000003</v>
      </c>
      <c r="D924" s="27">
        <v>62</v>
      </c>
      <c r="E924" s="27">
        <f t="shared" si="71"/>
        <v>121.7</v>
      </c>
      <c r="F924" s="27">
        <v>15.6</v>
      </c>
      <c r="G924" s="27">
        <v>14.2</v>
      </c>
      <c r="H924" s="27">
        <v>2.9</v>
      </c>
      <c r="I924" s="27">
        <f t="shared" si="72"/>
        <v>32.699999999999996</v>
      </c>
      <c r="J924" s="28">
        <f t="shared" si="73"/>
        <v>2.0852905782300648</v>
      </c>
      <c r="K924" s="28">
        <f t="shared" si="74"/>
        <v>1.514547752660286</v>
      </c>
      <c r="L924" s="28">
        <f t="shared" si="75"/>
        <v>0.58355437665782484</v>
      </c>
    </row>
    <row r="925" spans="1:12">
      <c r="A925" s="33" t="s">
        <v>146</v>
      </c>
      <c r="B925" s="27">
        <v>23.8</v>
      </c>
      <c r="C925" s="27">
        <v>43.1</v>
      </c>
      <c r="D925" s="27">
        <v>66</v>
      </c>
      <c r="E925" s="27">
        <f t="shared" si="71"/>
        <v>132.9</v>
      </c>
      <c r="F925" s="27">
        <v>15</v>
      </c>
      <c r="G925" s="27">
        <v>14.9</v>
      </c>
      <c r="H925" s="27">
        <v>2.9</v>
      </c>
      <c r="I925" s="27">
        <f t="shared" si="72"/>
        <v>32.799999999999997</v>
      </c>
      <c r="J925" s="28">
        <f t="shared" si="73"/>
        <v>2.1235249809427321</v>
      </c>
      <c r="K925" s="28">
        <f t="shared" si="74"/>
        <v>1.515873843711679</v>
      </c>
      <c r="L925" s="28">
        <f t="shared" si="75"/>
        <v>0.55220417633410668</v>
      </c>
    </row>
    <row r="926" spans="1:12">
      <c r="A926" s="33" t="s">
        <v>147</v>
      </c>
      <c r="B926" s="27">
        <v>25.9</v>
      </c>
      <c r="C926" s="27">
        <v>44.2</v>
      </c>
      <c r="D926" s="27">
        <v>72</v>
      </c>
      <c r="E926" s="27">
        <f t="shared" ref="E926:E989" si="76">SUM(B926:D926)</f>
        <v>142.1</v>
      </c>
      <c r="F926" s="27">
        <v>18.3</v>
      </c>
      <c r="G926" s="27">
        <v>18.2</v>
      </c>
      <c r="H926" s="27">
        <v>3.1</v>
      </c>
      <c r="I926" s="27">
        <f t="shared" ref="I926:I989" si="77">SUM(F926:H926)</f>
        <v>39.6</v>
      </c>
      <c r="J926" s="28">
        <f t="shared" ref="J926:J989" si="78">LOG10(E926)</f>
        <v>2.1525940779274699</v>
      </c>
      <c r="K926" s="28">
        <f t="shared" ref="K926:K989" si="79">LOG10(I926)</f>
        <v>1.5976951859255124</v>
      </c>
      <c r="L926" s="28">
        <f t="shared" si="75"/>
        <v>0.58597285067873295</v>
      </c>
    </row>
    <row r="927" spans="1:12">
      <c r="A927" s="33" t="s">
        <v>148</v>
      </c>
      <c r="B927" s="27">
        <v>22.4</v>
      </c>
      <c r="C927" s="27">
        <v>36.700000000000003</v>
      </c>
      <c r="D927" s="27">
        <v>64</v>
      </c>
      <c r="E927" s="27">
        <f t="shared" si="76"/>
        <v>123.1</v>
      </c>
      <c r="F927" s="27">
        <v>14.1</v>
      </c>
      <c r="G927" s="27">
        <v>13.6</v>
      </c>
      <c r="H927" s="27">
        <v>3</v>
      </c>
      <c r="I927" s="27">
        <f t="shared" si="77"/>
        <v>30.7</v>
      </c>
      <c r="J927" s="28">
        <f t="shared" si="78"/>
        <v>2.0902580529313162</v>
      </c>
      <c r="K927" s="28">
        <f t="shared" si="79"/>
        <v>1.4871383754771865</v>
      </c>
      <c r="L927" s="28">
        <f t="shared" si="75"/>
        <v>0.61035422343324242</v>
      </c>
    </row>
    <row r="928" spans="1:12">
      <c r="A928" s="33" t="s">
        <v>149</v>
      </c>
      <c r="B928" s="27">
        <v>25.9</v>
      </c>
      <c r="C928" s="27">
        <v>45</v>
      </c>
      <c r="D928" s="27">
        <v>76</v>
      </c>
      <c r="E928" s="27">
        <f t="shared" si="76"/>
        <v>146.9</v>
      </c>
      <c r="F928" s="27">
        <v>16.899999999999999</v>
      </c>
      <c r="G928" s="27">
        <v>20.9</v>
      </c>
      <c r="H928" s="27">
        <v>4.9000000000000004</v>
      </c>
      <c r="I928" s="27">
        <f t="shared" si="77"/>
        <v>42.699999999999996</v>
      </c>
      <c r="J928" s="28">
        <f t="shared" si="78"/>
        <v>2.1670217957902564</v>
      </c>
      <c r="K928" s="28">
        <f t="shared" si="79"/>
        <v>1.6304278750250238</v>
      </c>
      <c r="L928" s="28">
        <f t="shared" si="75"/>
        <v>0.57555555555555549</v>
      </c>
    </row>
    <row r="929" spans="1:12">
      <c r="A929" s="33" t="s">
        <v>150</v>
      </c>
      <c r="B929" s="27">
        <v>23.3</v>
      </c>
      <c r="C929" s="27">
        <v>43.3</v>
      </c>
      <c r="D929" s="27">
        <v>71.2</v>
      </c>
      <c r="E929" s="27">
        <f t="shared" si="76"/>
        <v>137.80000000000001</v>
      </c>
      <c r="F929" s="27">
        <v>16</v>
      </c>
      <c r="G929" s="27">
        <v>17.5</v>
      </c>
      <c r="H929" s="27">
        <v>2.8</v>
      </c>
      <c r="I929" s="27">
        <f t="shared" si="77"/>
        <v>36.299999999999997</v>
      </c>
      <c r="J929" s="28">
        <f t="shared" si="78"/>
        <v>2.1392492175716069</v>
      </c>
      <c r="K929" s="28">
        <f t="shared" si="79"/>
        <v>1.5599066250361124</v>
      </c>
      <c r="L929" s="28">
        <f t="shared" si="75"/>
        <v>0.53810623556581993</v>
      </c>
    </row>
    <row r="930" spans="1:12">
      <c r="A930" s="33" t="s">
        <v>151</v>
      </c>
      <c r="B930" s="27">
        <v>23.6</v>
      </c>
      <c r="C930" s="27">
        <v>41.3</v>
      </c>
      <c r="D930" s="27">
        <v>62</v>
      </c>
      <c r="E930" s="27">
        <f t="shared" si="76"/>
        <v>126.9</v>
      </c>
      <c r="F930" s="27">
        <v>14.2</v>
      </c>
      <c r="G930" s="27">
        <v>16.899999999999999</v>
      </c>
      <c r="H930" s="27">
        <v>3.4</v>
      </c>
      <c r="I930" s="27">
        <f t="shared" si="77"/>
        <v>34.5</v>
      </c>
      <c r="J930" s="28">
        <f t="shared" si="78"/>
        <v>2.1034616220947049</v>
      </c>
      <c r="K930" s="28">
        <f t="shared" si="79"/>
        <v>1.5378190950732742</v>
      </c>
      <c r="L930" s="28">
        <f t="shared" ref="L930:L993" si="80">B930/C930</f>
        <v>0.57142857142857151</v>
      </c>
    </row>
    <row r="931" spans="1:12">
      <c r="A931" s="33" t="s">
        <v>152</v>
      </c>
      <c r="B931" s="27">
        <v>39.700000000000003</v>
      </c>
      <c r="C931" s="27">
        <v>68.2</v>
      </c>
      <c r="D931" s="27">
        <v>133</v>
      </c>
      <c r="E931" s="27">
        <f t="shared" si="76"/>
        <v>240.9</v>
      </c>
      <c r="F931" s="27">
        <v>26.1</v>
      </c>
      <c r="G931" s="27">
        <v>26.3</v>
      </c>
      <c r="H931" s="27">
        <v>3.8</v>
      </c>
      <c r="I931" s="27">
        <f t="shared" si="77"/>
        <v>56.2</v>
      </c>
      <c r="J931" s="28">
        <f t="shared" si="78"/>
        <v>2.3818367999983434</v>
      </c>
      <c r="K931" s="28">
        <f t="shared" si="79"/>
        <v>1.7497363155690611</v>
      </c>
      <c r="L931" s="28">
        <f t="shared" si="80"/>
        <v>0.58211143695014667</v>
      </c>
    </row>
    <row r="932" spans="1:12">
      <c r="A932" s="33" t="s">
        <v>153</v>
      </c>
      <c r="B932" s="27">
        <v>34.299999999999997</v>
      </c>
      <c r="C932" s="27">
        <v>56.2</v>
      </c>
      <c r="D932" s="27">
        <v>100</v>
      </c>
      <c r="E932" s="27">
        <f t="shared" si="76"/>
        <v>190.5</v>
      </c>
      <c r="F932" s="27">
        <v>22.9</v>
      </c>
      <c r="G932" s="27">
        <v>22.5</v>
      </c>
      <c r="H932" s="27">
        <v>3.2</v>
      </c>
      <c r="I932" s="27">
        <f t="shared" si="77"/>
        <v>48.6</v>
      </c>
      <c r="J932" s="28">
        <f t="shared" si="78"/>
        <v>2.2798949800116382</v>
      </c>
      <c r="K932" s="28">
        <f t="shared" si="79"/>
        <v>1.6866362692622934</v>
      </c>
      <c r="L932" s="28">
        <f t="shared" si="80"/>
        <v>0.61032028469750876</v>
      </c>
    </row>
    <row r="933" spans="1:12">
      <c r="A933" s="33" t="s">
        <v>154</v>
      </c>
      <c r="B933" s="27">
        <v>37.9</v>
      </c>
      <c r="C933" s="27">
        <v>64.5</v>
      </c>
      <c r="D933" s="27">
        <v>99</v>
      </c>
      <c r="E933" s="27">
        <f t="shared" si="76"/>
        <v>201.4</v>
      </c>
      <c r="F933" s="27">
        <v>24.6</v>
      </c>
      <c r="G933" s="27">
        <v>22.2</v>
      </c>
      <c r="H933" s="27">
        <v>5.6</v>
      </c>
      <c r="I933" s="27">
        <f t="shared" si="77"/>
        <v>52.4</v>
      </c>
      <c r="J933" s="28">
        <f t="shared" si="78"/>
        <v>2.3040594662175993</v>
      </c>
      <c r="K933" s="28">
        <f t="shared" si="79"/>
        <v>1.7193312869837267</v>
      </c>
      <c r="L933" s="28">
        <f t="shared" si="80"/>
        <v>0.58759689922480618</v>
      </c>
    </row>
    <row r="934" spans="1:12">
      <c r="A934" s="33" t="s">
        <v>155</v>
      </c>
      <c r="B934" s="27">
        <v>36.9</v>
      </c>
      <c r="C934" s="27">
        <v>60.1</v>
      </c>
      <c r="D934" s="27">
        <v>95</v>
      </c>
      <c r="E934" s="27">
        <f t="shared" si="76"/>
        <v>192</v>
      </c>
      <c r="F934" s="27">
        <v>24.2</v>
      </c>
      <c r="G934" s="27">
        <v>23.7</v>
      </c>
      <c r="H934" s="27">
        <v>4.9000000000000004</v>
      </c>
      <c r="I934" s="27">
        <f t="shared" si="77"/>
        <v>52.8</v>
      </c>
      <c r="J934" s="28">
        <f t="shared" si="78"/>
        <v>2.2833012287035497</v>
      </c>
      <c r="K934" s="28">
        <f t="shared" si="79"/>
        <v>1.7226339225338123</v>
      </c>
      <c r="L934" s="28">
        <f t="shared" si="80"/>
        <v>0.6139767054908486</v>
      </c>
    </row>
    <row r="935" spans="1:12">
      <c r="A935" s="33" t="s">
        <v>156</v>
      </c>
      <c r="B935" s="27">
        <v>44</v>
      </c>
      <c r="C935" s="27">
        <v>75</v>
      </c>
      <c r="D935" s="27">
        <v>48</v>
      </c>
      <c r="E935" s="27">
        <f t="shared" si="76"/>
        <v>167</v>
      </c>
      <c r="F935" s="27">
        <v>25.8</v>
      </c>
      <c r="G935" s="27">
        <v>31.2</v>
      </c>
      <c r="H935" s="27">
        <v>6</v>
      </c>
      <c r="I935" s="27">
        <f t="shared" si="77"/>
        <v>63</v>
      </c>
      <c r="J935" s="28">
        <f t="shared" si="78"/>
        <v>2.2227164711475833</v>
      </c>
      <c r="K935" s="28">
        <f t="shared" si="79"/>
        <v>1.7993405494535817</v>
      </c>
      <c r="L935" s="28">
        <f t="shared" si="80"/>
        <v>0.58666666666666667</v>
      </c>
    </row>
    <row r="936" spans="1:12">
      <c r="A936" s="33" t="s">
        <v>157</v>
      </c>
      <c r="B936" s="27">
        <v>27.9</v>
      </c>
      <c r="C936" s="27">
        <v>51.5</v>
      </c>
      <c r="D936" s="27">
        <v>79.8</v>
      </c>
      <c r="E936" s="27">
        <f t="shared" si="76"/>
        <v>159.19999999999999</v>
      </c>
      <c r="F936" s="27">
        <v>20</v>
      </c>
      <c r="G936" s="27">
        <v>21</v>
      </c>
      <c r="H936" s="27">
        <v>3</v>
      </c>
      <c r="I936" s="27">
        <f t="shared" si="77"/>
        <v>44</v>
      </c>
      <c r="J936" s="28">
        <f t="shared" si="78"/>
        <v>2.2019430634016501</v>
      </c>
      <c r="K936" s="28">
        <f t="shared" si="79"/>
        <v>1.6434526764861874</v>
      </c>
      <c r="L936" s="28">
        <f t="shared" si="80"/>
        <v>0.54174757281553398</v>
      </c>
    </row>
    <row r="937" spans="1:12">
      <c r="A937" s="33" t="s">
        <v>158</v>
      </c>
      <c r="B937" s="27">
        <v>37.299999999999997</v>
      </c>
      <c r="C937" s="27">
        <v>62.7</v>
      </c>
      <c r="D937" s="27">
        <v>95.5</v>
      </c>
      <c r="E937" s="27">
        <f t="shared" si="76"/>
        <v>195.5</v>
      </c>
      <c r="F937" s="27">
        <v>21</v>
      </c>
      <c r="G937" s="27">
        <v>24.2</v>
      </c>
      <c r="H937" s="27">
        <v>4</v>
      </c>
      <c r="I937" s="27">
        <f t="shared" si="77"/>
        <v>49.2</v>
      </c>
      <c r="J937" s="28">
        <f t="shared" si="78"/>
        <v>2.2911467617318855</v>
      </c>
      <c r="K937" s="28">
        <f t="shared" si="79"/>
        <v>1.6919651027673603</v>
      </c>
      <c r="L937" s="28">
        <f t="shared" si="80"/>
        <v>0.59489633173843692</v>
      </c>
    </row>
    <row r="938" spans="1:12">
      <c r="A938" s="33" t="s">
        <v>159</v>
      </c>
      <c r="B938" s="27">
        <v>15.6</v>
      </c>
      <c r="C938" s="27">
        <v>24.6</v>
      </c>
      <c r="D938" s="27">
        <v>40.9</v>
      </c>
      <c r="E938" s="27">
        <f t="shared" si="76"/>
        <v>81.099999999999994</v>
      </c>
      <c r="F938" s="27">
        <v>12.4</v>
      </c>
      <c r="G938" s="27">
        <v>12</v>
      </c>
      <c r="I938" s="27">
        <f t="shared" si="77"/>
        <v>24.4</v>
      </c>
      <c r="J938" s="28">
        <f t="shared" si="78"/>
        <v>1.909020854211156</v>
      </c>
      <c r="K938" s="28">
        <f t="shared" si="79"/>
        <v>1.3873898263387294</v>
      </c>
      <c r="L938" s="28">
        <f t="shared" si="80"/>
        <v>0.63414634146341453</v>
      </c>
    </row>
    <row r="939" spans="1:12">
      <c r="A939" s="33" t="s">
        <v>160</v>
      </c>
      <c r="B939" s="27">
        <v>23.2</v>
      </c>
      <c r="C939" s="27">
        <v>42.6</v>
      </c>
      <c r="D939" s="27">
        <v>79.3</v>
      </c>
      <c r="E939" s="27">
        <f t="shared" si="76"/>
        <v>145.1</v>
      </c>
      <c r="F939" s="27">
        <v>21.4</v>
      </c>
      <c r="G939" s="27">
        <v>23.9</v>
      </c>
      <c r="H939" s="27">
        <v>3.7</v>
      </c>
      <c r="I939" s="27">
        <f t="shared" si="77"/>
        <v>49</v>
      </c>
      <c r="J939" s="28">
        <f t="shared" si="78"/>
        <v>2.161667412437736</v>
      </c>
      <c r="K939" s="28">
        <f t="shared" si="79"/>
        <v>1.6901960800285136</v>
      </c>
      <c r="L939" s="28">
        <f t="shared" si="80"/>
        <v>0.54460093896713613</v>
      </c>
    </row>
    <row r="940" spans="1:12">
      <c r="A940" s="33" t="s">
        <v>161</v>
      </c>
      <c r="B940" s="27">
        <v>31.5</v>
      </c>
      <c r="C940" s="27">
        <v>58.2</v>
      </c>
      <c r="D940" s="27">
        <v>109.6</v>
      </c>
      <c r="E940" s="27">
        <f t="shared" si="76"/>
        <v>199.3</v>
      </c>
      <c r="F940" s="27">
        <v>28.5</v>
      </c>
      <c r="G940" s="27">
        <v>31.6</v>
      </c>
      <c r="H940" s="27">
        <v>5.0999999999999996</v>
      </c>
      <c r="I940" s="27">
        <f t="shared" si="77"/>
        <v>65.2</v>
      </c>
      <c r="J940" s="28">
        <f t="shared" si="78"/>
        <v>2.2995072987004876</v>
      </c>
      <c r="K940" s="28">
        <f t="shared" si="79"/>
        <v>1.8142475957319202</v>
      </c>
      <c r="L940" s="28">
        <f t="shared" si="80"/>
        <v>0.54123711340206182</v>
      </c>
    </row>
    <row r="941" spans="1:12">
      <c r="A941" s="33" t="s">
        <v>162</v>
      </c>
      <c r="B941" s="27">
        <v>20.2</v>
      </c>
      <c r="C941" s="27">
        <v>39.5</v>
      </c>
      <c r="D941" s="27">
        <v>75.599999999999994</v>
      </c>
      <c r="E941" s="27">
        <f t="shared" si="76"/>
        <v>135.30000000000001</v>
      </c>
      <c r="F941" s="27">
        <v>18.7</v>
      </c>
      <c r="G941" s="27">
        <v>20.5</v>
      </c>
      <c r="H941" s="27">
        <v>3.2</v>
      </c>
      <c r="I941" s="27">
        <f t="shared" si="77"/>
        <v>42.400000000000006</v>
      </c>
      <c r="J941" s="28">
        <f t="shared" si="78"/>
        <v>2.131297796597623</v>
      </c>
      <c r="K941" s="28">
        <f t="shared" si="79"/>
        <v>1.6273658565927327</v>
      </c>
      <c r="L941" s="28">
        <f t="shared" si="80"/>
        <v>0.51139240506329109</v>
      </c>
    </row>
    <row r="942" spans="1:12">
      <c r="A942" s="33" t="s">
        <v>406</v>
      </c>
      <c r="B942" s="27">
        <v>25.3</v>
      </c>
      <c r="C942" s="27">
        <v>45.1</v>
      </c>
      <c r="D942" s="27">
        <v>82.5</v>
      </c>
      <c r="E942" s="27">
        <f t="shared" si="76"/>
        <v>152.9</v>
      </c>
      <c r="F942" s="27">
        <v>25.1</v>
      </c>
      <c r="G942" s="27">
        <v>26.3</v>
      </c>
      <c r="H942" s="27">
        <v>3.5</v>
      </c>
      <c r="I942" s="27">
        <f t="shared" si="77"/>
        <v>54.900000000000006</v>
      </c>
      <c r="J942" s="28">
        <f t="shared" si="78"/>
        <v>2.1844074854123203</v>
      </c>
      <c r="K942" s="28">
        <f t="shared" si="79"/>
        <v>1.7395723444500919</v>
      </c>
      <c r="L942" s="28">
        <f t="shared" si="80"/>
        <v>0.5609756097560975</v>
      </c>
    </row>
    <row r="943" spans="1:12">
      <c r="A943" s="33" t="s">
        <v>407</v>
      </c>
      <c r="B943" s="27">
        <v>24.2</v>
      </c>
      <c r="C943" s="27">
        <v>47.1</v>
      </c>
      <c r="D943" s="27">
        <v>88.3</v>
      </c>
      <c r="E943" s="27">
        <f t="shared" si="76"/>
        <v>159.6</v>
      </c>
      <c r="F943" s="27">
        <v>22.4</v>
      </c>
      <c r="G943" s="27">
        <v>23.3</v>
      </c>
      <c r="H943" s="27">
        <v>4.4000000000000004</v>
      </c>
      <c r="I943" s="27">
        <f t="shared" si="77"/>
        <v>50.1</v>
      </c>
      <c r="J943" s="28">
        <f t="shared" si="78"/>
        <v>2.2030328870147105</v>
      </c>
      <c r="K943" s="28">
        <f t="shared" si="79"/>
        <v>1.6998377258672457</v>
      </c>
      <c r="L943" s="28">
        <f t="shared" si="80"/>
        <v>0.5138004246284501</v>
      </c>
    </row>
    <row r="944" spans="1:12">
      <c r="A944" s="33" t="s">
        <v>408</v>
      </c>
      <c r="B944" s="27">
        <v>19.899999999999999</v>
      </c>
      <c r="C944" s="27">
        <v>45.3</v>
      </c>
      <c r="D944" s="27">
        <v>87.7</v>
      </c>
      <c r="E944" s="27">
        <f t="shared" si="76"/>
        <v>152.89999999999998</v>
      </c>
      <c r="F944" s="27">
        <v>23.4</v>
      </c>
      <c r="G944" s="27">
        <v>23.1</v>
      </c>
      <c r="H944" s="27">
        <v>2.5</v>
      </c>
      <c r="I944" s="27">
        <f t="shared" si="77"/>
        <v>49</v>
      </c>
      <c r="J944" s="28">
        <f t="shared" si="78"/>
        <v>2.1844074854123199</v>
      </c>
      <c r="K944" s="28">
        <f t="shared" si="79"/>
        <v>1.6901960800285136</v>
      </c>
      <c r="L944" s="28">
        <f t="shared" si="80"/>
        <v>0.43929359823399561</v>
      </c>
    </row>
    <row r="945" spans="1:12">
      <c r="A945" s="33" t="s">
        <v>409</v>
      </c>
      <c r="B945" s="27">
        <v>28.9</v>
      </c>
      <c r="C945" s="27">
        <v>54.5</v>
      </c>
      <c r="D945" s="27">
        <v>95.5</v>
      </c>
      <c r="E945" s="27">
        <f t="shared" si="76"/>
        <v>178.9</v>
      </c>
      <c r="F945" s="27">
        <v>28.2</v>
      </c>
      <c r="G945" s="27">
        <v>33.5</v>
      </c>
      <c r="H945" s="27">
        <v>4.8</v>
      </c>
      <c r="I945" s="27">
        <f t="shared" si="77"/>
        <v>66.5</v>
      </c>
      <c r="J945" s="28">
        <f t="shared" si="78"/>
        <v>2.2526103405673732</v>
      </c>
      <c r="K945" s="28">
        <f t="shared" si="79"/>
        <v>1.8228216453031045</v>
      </c>
      <c r="L945" s="28">
        <f t="shared" si="80"/>
        <v>0.53027522935779814</v>
      </c>
    </row>
    <row r="946" spans="1:12">
      <c r="A946" s="33" t="s">
        <v>3</v>
      </c>
      <c r="B946" s="27">
        <v>39.9</v>
      </c>
      <c r="C946" s="27">
        <v>55.5</v>
      </c>
      <c r="D946" s="27">
        <v>97.8</v>
      </c>
      <c r="E946" s="27">
        <f t="shared" si="76"/>
        <v>193.2</v>
      </c>
      <c r="F946" s="27">
        <v>28.1</v>
      </c>
      <c r="G946" s="27">
        <v>31.1</v>
      </c>
      <c r="H946" s="27">
        <v>3.8</v>
      </c>
      <c r="I946" s="27">
        <f t="shared" si="77"/>
        <v>63</v>
      </c>
      <c r="J946" s="28">
        <f t="shared" si="78"/>
        <v>2.2860071220794747</v>
      </c>
      <c r="K946" s="28">
        <f t="shared" si="79"/>
        <v>1.7993405494535817</v>
      </c>
      <c r="L946" s="28">
        <f t="shared" si="80"/>
        <v>0.7189189189189189</v>
      </c>
    </row>
    <row r="947" spans="1:12">
      <c r="A947" s="33" t="s">
        <v>4</v>
      </c>
      <c r="B947" s="27">
        <v>29.9</v>
      </c>
      <c r="C947" s="27">
        <v>53.5</v>
      </c>
      <c r="D947" s="27">
        <v>121.8</v>
      </c>
      <c r="E947" s="27">
        <f t="shared" si="76"/>
        <v>205.2</v>
      </c>
      <c r="F947" s="27">
        <v>26.2</v>
      </c>
      <c r="G947" s="27">
        <v>31.2</v>
      </c>
      <c r="H947" s="27">
        <v>5.4</v>
      </c>
      <c r="I947" s="27">
        <f t="shared" si="77"/>
        <v>62.8</v>
      </c>
      <c r="J947" s="28">
        <f t="shared" si="78"/>
        <v>2.3121773564397787</v>
      </c>
      <c r="K947" s="28">
        <f t="shared" si="79"/>
        <v>1.7979596437371961</v>
      </c>
      <c r="L947" s="28">
        <f t="shared" si="80"/>
        <v>0.55887850467289713</v>
      </c>
    </row>
    <row r="948" spans="1:12">
      <c r="A948" s="33" t="s">
        <v>5</v>
      </c>
      <c r="B948" s="27">
        <v>27.5</v>
      </c>
      <c r="C948" s="27">
        <v>57.5</v>
      </c>
      <c r="D948" s="27">
        <v>106.2</v>
      </c>
      <c r="E948" s="27">
        <f t="shared" si="76"/>
        <v>191.2</v>
      </c>
      <c r="F948" s="27">
        <v>28.5</v>
      </c>
      <c r="G948" s="27">
        <v>32.200000000000003</v>
      </c>
      <c r="H948" s="27">
        <v>4.7</v>
      </c>
      <c r="I948" s="27">
        <f t="shared" si="77"/>
        <v>65.400000000000006</v>
      </c>
      <c r="J948" s="28">
        <f t="shared" si="78"/>
        <v>2.2814878879400813</v>
      </c>
      <c r="K948" s="28">
        <f t="shared" si="79"/>
        <v>1.8155777483242672</v>
      </c>
      <c r="L948" s="28">
        <f t="shared" si="80"/>
        <v>0.47826086956521741</v>
      </c>
    </row>
    <row r="949" spans="1:12">
      <c r="A949" s="33" t="s">
        <v>6</v>
      </c>
      <c r="B949" s="27">
        <v>28.2</v>
      </c>
      <c r="C949" s="27">
        <v>46.2</v>
      </c>
      <c r="D949" s="27">
        <v>75.099999999999994</v>
      </c>
      <c r="E949" s="27">
        <f t="shared" si="76"/>
        <v>149.5</v>
      </c>
      <c r="F949" s="27">
        <v>19.2</v>
      </c>
      <c r="G949" s="27">
        <v>21.4</v>
      </c>
      <c r="H949" s="27">
        <v>2.9</v>
      </c>
      <c r="I949" s="27">
        <f t="shared" si="77"/>
        <v>43.499999999999993</v>
      </c>
      <c r="J949" s="28">
        <f t="shared" si="78"/>
        <v>2.1746411926604483</v>
      </c>
      <c r="K949" s="28">
        <f t="shared" si="79"/>
        <v>1.6384892569546372</v>
      </c>
      <c r="L949" s="28">
        <f t="shared" si="80"/>
        <v>0.61038961038961037</v>
      </c>
    </row>
    <row r="950" spans="1:12">
      <c r="A950" s="33" t="s">
        <v>7</v>
      </c>
      <c r="B950" s="27">
        <v>25.3</v>
      </c>
      <c r="C950" s="27">
        <v>42</v>
      </c>
      <c r="D950" s="27">
        <v>66.400000000000006</v>
      </c>
      <c r="E950" s="27">
        <f t="shared" si="76"/>
        <v>133.69999999999999</v>
      </c>
      <c r="F950" s="27">
        <v>18.100000000000001</v>
      </c>
      <c r="G950" s="27">
        <v>18.600000000000001</v>
      </c>
      <c r="H950" s="27">
        <v>3.3</v>
      </c>
      <c r="I950" s="27">
        <f t="shared" si="77"/>
        <v>40</v>
      </c>
      <c r="J950" s="28">
        <f t="shared" si="78"/>
        <v>2.1261314072619841</v>
      </c>
      <c r="K950" s="28">
        <f t="shared" si="79"/>
        <v>1.6020599913279623</v>
      </c>
      <c r="L950" s="28">
        <f t="shared" si="80"/>
        <v>0.60238095238095235</v>
      </c>
    </row>
    <row r="951" spans="1:12">
      <c r="A951" s="33" t="s">
        <v>8</v>
      </c>
      <c r="B951" s="27">
        <v>28.1</v>
      </c>
      <c r="C951" s="27">
        <v>46.5</v>
      </c>
      <c r="D951" s="27">
        <v>71.400000000000006</v>
      </c>
      <c r="E951" s="27">
        <f t="shared" si="76"/>
        <v>146</v>
      </c>
      <c r="F951" s="27">
        <v>17.100000000000001</v>
      </c>
      <c r="G951" s="27">
        <v>18.8</v>
      </c>
      <c r="H951" s="27">
        <v>2.9</v>
      </c>
      <c r="I951" s="27">
        <f t="shared" si="77"/>
        <v>38.800000000000004</v>
      </c>
      <c r="J951" s="28">
        <f t="shared" si="78"/>
        <v>2.1643528557844371</v>
      </c>
      <c r="K951" s="28">
        <f t="shared" si="79"/>
        <v>1.5888317255942073</v>
      </c>
      <c r="L951" s="28">
        <f t="shared" si="80"/>
        <v>0.60430107526881727</v>
      </c>
    </row>
    <row r="952" spans="1:12">
      <c r="A952" s="33" t="s">
        <v>9</v>
      </c>
      <c r="B952" s="27">
        <v>22.7</v>
      </c>
      <c r="C952" s="27">
        <v>40.299999999999997</v>
      </c>
      <c r="D952" s="27">
        <v>58.1</v>
      </c>
      <c r="E952" s="27">
        <f t="shared" si="76"/>
        <v>121.1</v>
      </c>
      <c r="F952" s="27">
        <v>15.9</v>
      </c>
      <c r="G952" s="27">
        <v>16.7</v>
      </c>
      <c r="H952" s="27">
        <v>3.8</v>
      </c>
      <c r="I952" s="27">
        <f t="shared" si="77"/>
        <v>36.4</v>
      </c>
      <c r="J952" s="28">
        <f t="shared" si="78"/>
        <v>2.0831441431430524</v>
      </c>
      <c r="K952" s="28">
        <f t="shared" si="79"/>
        <v>1.5611013836490559</v>
      </c>
      <c r="L952" s="28">
        <f t="shared" si="80"/>
        <v>0.56327543424317617</v>
      </c>
    </row>
    <row r="953" spans="1:12">
      <c r="A953" s="33" t="s">
        <v>10</v>
      </c>
      <c r="B953" s="27">
        <v>27.3</v>
      </c>
      <c r="C953" s="27">
        <v>47.6</v>
      </c>
      <c r="D953" s="27">
        <v>74</v>
      </c>
      <c r="E953" s="27">
        <f t="shared" si="76"/>
        <v>148.9</v>
      </c>
      <c r="F953" s="27">
        <v>19</v>
      </c>
      <c r="G953" s="27">
        <v>22.3</v>
      </c>
      <c r="H953" s="27">
        <v>4.7</v>
      </c>
      <c r="I953" s="27">
        <f t="shared" si="77"/>
        <v>46</v>
      </c>
      <c r="J953" s="28">
        <f t="shared" si="78"/>
        <v>2.1728946977521764</v>
      </c>
      <c r="K953" s="28">
        <f t="shared" si="79"/>
        <v>1.6627578316815741</v>
      </c>
      <c r="L953" s="28">
        <f t="shared" si="80"/>
        <v>0.57352941176470584</v>
      </c>
    </row>
    <row r="954" spans="1:12">
      <c r="A954" s="33" t="s">
        <v>11</v>
      </c>
      <c r="B954" s="27">
        <v>28.2</v>
      </c>
      <c r="C954" s="27">
        <v>44.2</v>
      </c>
      <c r="D954" s="27">
        <v>67</v>
      </c>
      <c r="E954" s="27">
        <f t="shared" si="76"/>
        <v>139.4</v>
      </c>
      <c r="F954" s="27">
        <v>16.399999999999999</v>
      </c>
      <c r="G954" s="27">
        <v>17.899999999999999</v>
      </c>
      <c r="H954" s="27">
        <v>4</v>
      </c>
      <c r="I954" s="27">
        <f t="shared" si="77"/>
        <v>38.299999999999997</v>
      </c>
      <c r="J954" s="28">
        <f t="shared" si="78"/>
        <v>2.1442627737619908</v>
      </c>
      <c r="K954" s="28">
        <f t="shared" si="79"/>
        <v>1.5831987739686226</v>
      </c>
      <c r="L954" s="28">
        <f t="shared" si="80"/>
        <v>0.63800904977375561</v>
      </c>
    </row>
    <row r="955" spans="1:12">
      <c r="A955" s="33" t="s">
        <v>12</v>
      </c>
      <c r="B955" s="27">
        <v>26.1</v>
      </c>
      <c r="C955" s="27">
        <v>45.9</v>
      </c>
      <c r="D955" s="27">
        <v>72.900000000000006</v>
      </c>
      <c r="E955" s="27">
        <f t="shared" si="76"/>
        <v>144.9</v>
      </c>
      <c r="F955" s="27">
        <v>17.399999999999999</v>
      </c>
      <c r="G955" s="27">
        <v>19</v>
      </c>
      <c r="H955" s="27">
        <v>3.7</v>
      </c>
      <c r="I955" s="27">
        <f t="shared" si="77"/>
        <v>40.1</v>
      </c>
      <c r="J955" s="28">
        <f t="shared" si="78"/>
        <v>2.1610683854711747</v>
      </c>
      <c r="K955" s="28">
        <f t="shared" si="79"/>
        <v>1.6031443726201824</v>
      </c>
      <c r="L955" s="28">
        <f t="shared" si="80"/>
        <v>0.56862745098039225</v>
      </c>
    </row>
    <row r="956" spans="1:12">
      <c r="A956" s="33" t="s">
        <v>13</v>
      </c>
      <c r="B956" s="27">
        <v>30.8</v>
      </c>
      <c r="C956" s="27">
        <v>49.1</v>
      </c>
      <c r="D956" s="27">
        <v>78</v>
      </c>
      <c r="E956" s="27">
        <f t="shared" si="76"/>
        <v>157.9</v>
      </c>
      <c r="F956" s="27">
        <v>19.100000000000001</v>
      </c>
      <c r="G956" s="27">
        <v>19.899999999999999</v>
      </c>
      <c r="H956" s="27">
        <v>4.5</v>
      </c>
      <c r="I956" s="27">
        <f t="shared" si="77"/>
        <v>43.5</v>
      </c>
      <c r="J956" s="28">
        <f t="shared" si="78"/>
        <v>2.1983821300082944</v>
      </c>
      <c r="K956" s="28">
        <f t="shared" si="79"/>
        <v>1.6384892569546374</v>
      </c>
      <c r="L956" s="28">
        <f t="shared" si="80"/>
        <v>0.62729124236252543</v>
      </c>
    </row>
    <row r="957" spans="1:12">
      <c r="A957" s="33" t="s">
        <v>14</v>
      </c>
      <c r="B957" s="27">
        <v>33.4</v>
      </c>
      <c r="C957" s="27">
        <v>53.6</v>
      </c>
      <c r="D957" s="27">
        <v>86</v>
      </c>
      <c r="E957" s="27">
        <f t="shared" si="76"/>
        <v>173</v>
      </c>
      <c r="F957" s="27">
        <v>21.7</v>
      </c>
      <c r="G957" s="27">
        <v>22.5</v>
      </c>
      <c r="H957" s="27">
        <v>5.8</v>
      </c>
      <c r="I957" s="27">
        <f t="shared" si="77"/>
        <v>50</v>
      </c>
      <c r="J957" s="28">
        <f t="shared" si="78"/>
        <v>2.2380461031287955</v>
      </c>
      <c r="K957" s="28">
        <f t="shared" si="79"/>
        <v>1.6989700043360187</v>
      </c>
      <c r="L957" s="28">
        <f t="shared" si="80"/>
        <v>0.62313432835820892</v>
      </c>
    </row>
    <row r="958" spans="1:12">
      <c r="A958" s="33" t="s">
        <v>221</v>
      </c>
      <c r="B958" s="27">
        <v>22.5</v>
      </c>
      <c r="C958" s="27">
        <v>35.5</v>
      </c>
      <c r="D958" s="27">
        <v>52.1</v>
      </c>
      <c r="E958" s="27">
        <f t="shared" si="76"/>
        <v>110.1</v>
      </c>
      <c r="F958" s="27">
        <v>14.2</v>
      </c>
      <c r="G958" s="27">
        <v>15.9</v>
      </c>
      <c r="H958" s="27">
        <v>3</v>
      </c>
      <c r="I958" s="27">
        <f t="shared" si="77"/>
        <v>33.1</v>
      </c>
      <c r="J958" s="28">
        <f t="shared" si="78"/>
        <v>2.0417873189717519</v>
      </c>
      <c r="K958" s="28">
        <f t="shared" si="79"/>
        <v>1.5198279937757189</v>
      </c>
      <c r="L958" s="28">
        <f t="shared" si="80"/>
        <v>0.63380281690140849</v>
      </c>
    </row>
    <row r="959" spans="1:12">
      <c r="A959" s="33" t="s">
        <v>222</v>
      </c>
      <c r="B959" s="27">
        <v>33.5</v>
      </c>
      <c r="C959" s="27">
        <v>52.7</v>
      </c>
      <c r="D959" s="27">
        <v>85.9</v>
      </c>
      <c r="E959" s="27">
        <f t="shared" si="76"/>
        <v>172.10000000000002</v>
      </c>
      <c r="F959" s="27">
        <v>22</v>
      </c>
      <c r="G959" s="27">
        <v>22.8</v>
      </c>
      <c r="H959" s="27">
        <v>4.2</v>
      </c>
      <c r="I959" s="27">
        <f t="shared" si="77"/>
        <v>49</v>
      </c>
      <c r="J959" s="28">
        <f t="shared" si="78"/>
        <v>2.2357808703275603</v>
      </c>
      <c r="K959" s="28">
        <f t="shared" si="79"/>
        <v>1.6901960800285136</v>
      </c>
      <c r="L959" s="28">
        <f t="shared" si="80"/>
        <v>0.635673624288425</v>
      </c>
    </row>
    <row r="960" spans="1:12">
      <c r="A960" s="33" t="s">
        <v>223</v>
      </c>
      <c r="B960" s="27">
        <v>28.1</v>
      </c>
      <c r="C960" s="27">
        <v>43.6</v>
      </c>
      <c r="D960" s="27">
        <v>69</v>
      </c>
      <c r="E960" s="27">
        <f t="shared" si="76"/>
        <v>140.69999999999999</v>
      </c>
      <c r="F960" s="27">
        <v>16.899999999999999</v>
      </c>
      <c r="G960" s="27">
        <v>18.2</v>
      </c>
      <c r="H960" s="27">
        <v>4</v>
      </c>
      <c r="I960" s="27">
        <f t="shared" si="77"/>
        <v>39.099999999999994</v>
      </c>
      <c r="J960" s="28">
        <f t="shared" si="78"/>
        <v>2.1482940974347455</v>
      </c>
      <c r="K960" s="28">
        <f t="shared" si="79"/>
        <v>1.5921767573958667</v>
      </c>
      <c r="L960" s="28">
        <f t="shared" si="80"/>
        <v>0.64449541284403666</v>
      </c>
    </row>
    <row r="961" spans="1:12">
      <c r="A961" s="33" t="s">
        <v>224</v>
      </c>
      <c r="B961" s="27">
        <v>28</v>
      </c>
      <c r="C961" s="27">
        <v>46.2</v>
      </c>
      <c r="D961" s="27">
        <v>66</v>
      </c>
      <c r="E961" s="27">
        <f t="shared" si="76"/>
        <v>140.19999999999999</v>
      </c>
      <c r="F961" s="27">
        <v>18.100000000000001</v>
      </c>
      <c r="G961" s="27">
        <v>18.7</v>
      </c>
      <c r="H961" s="27">
        <v>4.0999999999999996</v>
      </c>
      <c r="I961" s="27">
        <f t="shared" si="77"/>
        <v>40.9</v>
      </c>
      <c r="J961" s="28">
        <f t="shared" si="78"/>
        <v>2.1467480136306398</v>
      </c>
      <c r="K961" s="28">
        <f t="shared" si="79"/>
        <v>1.6117233080073419</v>
      </c>
      <c r="L961" s="28">
        <f t="shared" si="80"/>
        <v>0.60606060606060608</v>
      </c>
    </row>
    <row r="962" spans="1:12">
      <c r="A962" s="33" t="s">
        <v>225</v>
      </c>
      <c r="B962" s="27">
        <v>25.2</v>
      </c>
      <c r="C962" s="27">
        <v>36.299999999999997</v>
      </c>
      <c r="D962" s="27">
        <v>63</v>
      </c>
      <c r="E962" s="27">
        <f t="shared" si="76"/>
        <v>124.5</v>
      </c>
      <c r="F962" s="27">
        <v>16.600000000000001</v>
      </c>
      <c r="G962" s="27">
        <v>16.600000000000001</v>
      </c>
      <c r="H962" s="27">
        <v>3.8</v>
      </c>
      <c r="I962" s="27">
        <f t="shared" si="77"/>
        <v>37</v>
      </c>
      <c r="J962" s="28">
        <f t="shared" si="78"/>
        <v>2.0951693514317551</v>
      </c>
      <c r="K962" s="28">
        <f t="shared" si="79"/>
        <v>1.568201724066995</v>
      </c>
      <c r="L962" s="28">
        <f t="shared" si="80"/>
        <v>0.69421487603305787</v>
      </c>
    </row>
    <row r="963" spans="1:12">
      <c r="A963" s="33" t="s">
        <v>226</v>
      </c>
      <c r="B963" s="27">
        <v>23.1</v>
      </c>
      <c r="C963" s="27">
        <v>40.6</v>
      </c>
      <c r="D963" s="27">
        <v>62</v>
      </c>
      <c r="E963" s="27">
        <f t="shared" si="76"/>
        <v>125.7</v>
      </c>
      <c r="F963" s="27">
        <v>15.2</v>
      </c>
      <c r="G963" s="27">
        <v>14.3</v>
      </c>
      <c r="H963" s="27">
        <v>2.8</v>
      </c>
      <c r="I963" s="27">
        <f t="shared" si="77"/>
        <v>32.299999999999997</v>
      </c>
      <c r="J963" s="28">
        <f t="shared" si="78"/>
        <v>2.0993352776859577</v>
      </c>
      <c r="K963" s="28">
        <f t="shared" si="79"/>
        <v>1.5092025223311027</v>
      </c>
      <c r="L963" s="28">
        <f t="shared" si="80"/>
        <v>0.56896551724137934</v>
      </c>
    </row>
    <row r="964" spans="1:12">
      <c r="A964" s="33" t="s">
        <v>227</v>
      </c>
      <c r="B964" s="27">
        <v>26.2</v>
      </c>
      <c r="C964" s="27">
        <v>44.4</v>
      </c>
      <c r="D964" s="27">
        <v>67</v>
      </c>
      <c r="E964" s="27">
        <f t="shared" si="76"/>
        <v>137.6</v>
      </c>
      <c r="F964" s="27">
        <v>19.100000000000001</v>
      </c>
      <c r="G964" s="27">
        <v>19.7</v>
      </c>
      <c r="H964" s="27">
        <v>3.3</v>
      </c>
      <c r="I964" s="27">
        <f t="shared" si="77"/>
        <v>42.099999999999994</v>
      </c>
      <c r="J964" s="28">
        <f t="shared" si="78"/>
        <v>2.1386184338994925</v>
      </c>
      <c r="K964" s="28">
        <f t="shared" si="79"/>
        <v>1.6242820958356683</v>
      </c>
      <c r="L964" s="28">
        <f t="shared" si="80"/>
        <v>0.59009009009009006</v>
      </c>
    </row>
    <row r="965" spans="1:12">
      <c r="A965" s="33" t="s">
        <v>228</v>
      </c>
      <c r="B965" s="27">
        <v>28.4</v>
      </c>
      <c r="C965" s="27">
        <v>46.1</v>
      </c>
      <c r="D965" s="27">
        <v>68</v>
      </c>
      <c r="E965" s="27">
        <f t="shared" si="76"/>
        <v>142.5</v>
      </c>
      <c r="F965" s="27">
        <v>21.1</v>
      </c>
      <c r="G965" s="27">
        <v>20.2</v>
      </c>
      <c r="H965" s="27">
        <v>3.6</v>
      </c>
      <c r="I965" s="27">
        <f t="shared" si="77"/>
        <v>44.9</v>
      </c>
      <c r="J965" s="28">
        <f t="shared" si="78"/>
        <v>2.153814864344529</v>
      </c>
      <c r="K965" s="28">
        <f t="shared" si="79"/>
        <v>1.6522463410033232</v>
      </c>
      <c r="L965" s="28">
        <f t="shared" si="80"/>
        <v>0.61605206073752705</v>
      </c>
    </row>
    <row r="966" spans="1:12">
      <c r="A966" s="33" t="s">
        <v>229</v>
      </c>
      <c r="B966" s="27">
        <v>26.6</v>
      </c>
      <c r="C966" s="27">
        <v>42.5</v>
      </c>
      <c r="D966" s="27">
        <v>65.400000000000006</v>
      </c>
      <c r="E966" s="27">
        <f t="shared" si="76"/>
        <v>134.5</v>
      </c>
      <c r="F966" s="27">
        <v>18.5</v>
      </c>
      <c r="G966" s="27">
        <v>17.100000000000001</v>
      </c>
      <c r="H966" s="27">
        <v>2.7</v>
      </c>
      <c r="I966" s="27">
        <f t="shared" si="77"/>
        <v>38.300000000000004</v>
      </c>
      <c r="J966" s="28">
        <f t="shared" si="78"/>
        <v>2.1287222843384268</v>
      </c>
      <c r="K966" s="28">
        <f t="shared" si="79"/>
        <v>1.5831987739686229</v>
      </c>
      <c r="L966" s="28">
        <f t="shared" si="80"/>
        <v>0.62588235294117656</v>
      </c>
    </row>
    <row r="967" spans="1:12">
      <c r="A967" s="33" t="s">
        <v>230</v>
      </c>
      <c r="B967" s="27">
        <v>22.9</v>
      </c>
      <c r="C967" s="27">
        <v>36.6</v>
      </c>
      <c r="D967" s="27">
        <v>55</v>
      </c>
      <c r="E967" s="27">
        <f t="shared" si="76"/>
        <v>114.5</v>
      </c>
      <c r="F967" s="27">
        <v>16.8</v>
      </c>
      <c r="G967" s="27">
        <v>15.3</v>
      </c>
      <c r="H967" s="27">
        <v>2.7</v>
      </c>
      <c r="I967" s="27">
        <f t="shared" si="77"/>
        <v>34.800000000000004</v>
      </c>
      <c r="J967" s="28">
        <f t="shared" si="78"/>
        <v>2.0588054866759067</v>
      </c>
      <c r="K967" s="28">
        <f t="shared" si="79"/>
        <v>1.541579243946581</v>
      </c>
      <c r="L967" s="28">
        <f t="shared" si="80"/>
        <v>0.62568306010928953</v>
      </c>
    </row>
    <row r="968" spans="1:12">
      <c r="A968" s="33" t="s">
        <v>231</v>
      </c>
      <c r="B968" s="27">
        <v>34</v>
      </c>
      <c r="C968" s="27">
        <v>66.5</v>
      </c>
      <c r="D968" s="27">
        <v>103.9</v>
      </c>
      <c r="E968" s="27">
        <f t="shared" si="76"/>
        <v>204.4</v>
      </c>
      <c r="F968" s="27">
        <v>25</v>
      </c>
      <c r="G968" s="27">
        <v>31.6</v>
      </c>
      <c r="H968" s="27">
        <v>5.2</v>
      </c>
      <c r="I968" s="27">
        <f t="shared" si="77"/>
        <v>61.800000000000004</v>
      </c>
      <c r="J968" s="28">
        <f t="shared" si="78"/>
        <v>2.3104808914626753</v>
      </c>
      <c r="K968" s="28">
        <f t="shared" si="79"/>
        <v>1.7909884750888159</v>
      </c>
      <c r="L968" s="28">
        <f t="shared" si="80"/>
        <v>0.51127819548872178</v>
      </c>
    </row>
    <row r="969" spans="1:12">
      <c r="A969" s="33" t="s">
        <v>232</v>
      </c>
      <c r="B969" s="27">
        <v>40.5</v>
      </c>
      <c r="C969" s="27">
        <v>72.8</v>
      </c>
      <c r="D969" s="27">
        <v>102</v>
      </c>
      <c r="E969" s="27">
        <f t="shared" si="76"/>
        <v>215.3</v>
      </c>
      <c r="F969" s="27">
        <v>27.2</v>
      </c>
      <c r="G969" s="27">
        <v>31.8</v>
      </c>
      <c r="H969" s="27">
        <v>5.9</v>
      </c>
      <c r="I969" s="27">
        <f t="shared" si="77"/>
        <v>64.900000000000006</v>
      </c>
      <c r="J969" s="28">
        <f t="shared" si="78"/>
        <v>2.3330440298234874</v>
      </c>
      <c r="K969" s="28">
        <f t="shared" si="79"/>
        <v>1.8122446968003694</v>
      </c>
      <c r="L969" s="28">
        <f t="shared" si="80"/>
        <v>0.55631868131868134</v>
      </c>
    </row>
    <row r="970" spans="1:12">
      <c r="A970" s="33" t="s">
        <v>233</v>
      </c>
      <c r="B970" s="27">
        <v>26.1</v>
      </c>
      <c r="C970" s="27">
        <v>49.1</v>
      </c>
      <c r="D970" s="27">
        <v>70.900000000000006</v>
      </c>
      <c r="E970" s="27">
        <f t="shared" si="76"/>
        <v>146.10000000000002</v>
      </c>
      <c r="F970" s="27">
        <v>21.7</v>
      </c>
      <c r="G970" s="27">
        <v>22.6</v>
      </c>
      <c r="H970" s="27">
        <v>4</v>
      </c>
      <c r="I970" s="27">
        <f t="shared" si="77"/>
        <v>48.3</v>
      </c>
      <c r="J970" s="28">
        <f t="shared" si="78"/>
        <v>2.1646502159342966</v>
      </c>
      <c r="K970" s="28">
        <f t="shared" si="79"/>
        <v>1.6839471307515121</v>
      </c>
      <c r="L970" s="28">
        <f t="shared" si="80"/>
        <v>0.53156822810590632</v>
      </c>
    </row>
    <row r="971" spans="1:12">
      <c r="A971" s="33" t="s">
        <v>234</v>
      </c>
      <c r="B971" s="27">
        <v>32.200000000000003</v>
      </c>
      <c r="C971" s="27">
        <v>54.9</v>
      </c>
      <c r="D971" s="27">
        <v>78.7</v>
      </c>
      <c r="E971" s="27">
        <f t="shared" si="76"/>
        <v>165.8</v>
      </c>
      <c r="F971" s="27">
        <v>21.9</v>
      </c>
      <c r="G971" s="27">
        <v>22.2</v>
      </c>
      <c r="H971" s="27">
        <v>3.8</v>
      </c>
      <c r="I971" s="27">
        <f t="shared" si="77"/>
        <v>47.899999999999991</v>
      </c>
      <c r="J971" s="28">
        <f t="shared" si="78"/>
        <v>2.2195845262142546</v>
      </c>
      <c r="K971" s="28">
        <f t="shared" si="79"/>
        <v>1.6803355134145632</v>
      </c>
      <c r="L971" s="28">
        <f t="shared" si="80"/>
        <v>0.5865209471766849</v>
      </c>
    </row>
    <row r="972" spans="1:12">
      <c r="A972" s="33" t="s">
        <v>235</v>
      </c>
      <c r="B972" s="27">
        <v>59.7</v>
      </c>
      <c r="C972" s="27">
        <v>101.9</v>
      </c>
      <c r="D972" s="27">
        <v>159.30000000000001</v>
      </c>
      <c r="E972" s="27">
        <f t="shared" si="76"/>
        <v>320.90000000000003</v>
      </c>
      <c r="F972" s="27">
        <v>35.700000000000003</v>
      </c>
      <c r="G972" s="27">
        <v>39.4</v>
      </c>
      <c r="H972" s="27">
        <v>6</v>
      </c>
      <c r="I972" s="27">
        <f t="shared" si="77"/>
        <v>81.099999999999994</v>
      </c>
      <c r="J972" s="28">
        <f t="shared" si="78"/>
        <v>2.5063697170955042</v>
      </c>
      <c r="K972" s="28">
        <f t="shared" si="79"/>
        <v>1.909020854211156</v>
      </c>
      <c r="L972" s="28">
        <f t="shared" si="80"/>
        <v>0.58586849852796863</v>
      </c>
    </row>
    <row r="973" spans="1:12">
      <c r="A973" s="33" t="s">
        <v>236</v>
      </c>
      <c r="B973" s="27">
        <v>31.1</v>
      </c>
      <c r="C973" s="27">
        <v>49.5</v>
      </c>
      <c r="D973" s="27">
        <v>66</v>
      </c>
      <c r="E973" s="27">
        <f t="shared" si="76"/>
        <v>146.6</v>
      </c>
      <c r="F973" s="27">
        <v>22.1</v>
      </c>
      <c r="G973" s="27">
        <v>21.5</v>
      </c>
      <c r="H973" s="27">
        <v>3.9</v>
      </c>
      <c r="I973" s="27">
        <f t="shared" si="77"/>
        <v>47.5</v>
      </c>
      <c r="J973" s="28">
        <f t="shared" si="78"/>
        <v>2.166133970305109</v>
      </c>
      <c r="K973" s="28">
        <f t="shared" si="79"/>
        <v>1.6766936096248666</v>
      </c>
      <c r="L973" s="28">
        <f t="shared" si="80"/>
        <v>0.62828282828282833</v>
      </c>
    </row>
    <row r="974" spans="1:12">
      <c r="A974" s="33" t="s">
        <v>29</v>
      </c>
      <c r="B974" s="27">
        <v>25.1</v>
      </c>
      <c r="C974" s="27">
        <v>42.1</v>
      </c>
      <c r="D974" s="27">
        <v>59.6</v>
      </c>
      <c r="E974" s="27">
        <f t="shared" si="76"/>
        <v>126.80000000000001</v>
      </c>
      <c r="F974" s="27">
        <v>16.5</v>
      </c>
      <c r="G974" s="27">
        <v>17</v>
      </c>
      <c r="H974" s="27">
        <v>2.7</v>
      </c>
      <c r="I974" s="27">
        <f t="shared" si="77"/>
        <v>36.200000000000003</v>
      </c>
      <c r="J974" s="28">
        <f t="shared" si="78"/>
        <v>2.1031192535457137</v>
      </c>
      <c r="K974" s="28">
        <f t="shared" si="79"/>
        <v>1.5587085705331658</v>
      </c>
      <c r="L974" s="28">
        <f t="shared" si="80"/>
        <v>0.59619952494061756</v>
      </c>
    </row>
    <row r="975" spans="1:12">
      <c r="A975" s="33" t="s">
        <v>30</v>
      </c>
      <c r="B975" s="27">
        <v>22.3</v>
      </c>
      <c r="C975" s="27">
        <v>40</v>
      </c>
      <c r="D975" s="27">
        <v>55.3</v>
      </c>
      <c r="E975" s="27">
        <f t="shared" si="76"/>
        <v>117.6</v>
      </c>
      <c r="F975" s="27">
        <v>16.3</v>
      </c>
      <c r="G975" s="27">
        <v>14.4</v>
      </c>
      <c r="H975" s="27">
        <v>2.8</v>
      </c>
      <c r="I975" s="27">
        <f t="shared" si="77"/>
        <v>33.5</v>
      </c>
      <c r="J975" s="28">
        <f t="shared" si="78"/>
        <v>2.0704073217401198</v>
      </c>
      <c r="K975" s="28">
        <f t="shared" si="79"/>
        <v>1.5250448070368452</v>
      </c>
      <c r="L975" s="28">
        <f t="shared" si="80"/>
        <v>0.5575</v>
      </c>
    </row>
    <row r="976" spans="1:12">
      <c r="A976" s="33" t="s">
        <v>31</v>
      </c>
      <c r="B976" s="27">
        <v>24.6</v>
      </c>
      <c r="C976" s="27">
        <v>44.8</v>
      </c>
      <c r="D976" s="27">
        <v>65</v>
      </c>
      <c r="E976" s="27">
        <f t="shared" si="76"/>
        <v>134.4</v>
      </c>
      <c r="F976" s="27">
        <v>19.5</v>
      </c>
      <c r="G976" s="27">
        <v>19.8</v>
      </c>
      <c r="H976" s="27">
        <v>3.9</v>
      </c>
      <c r="I976" s="27">
        <f t="shared" si="77"/>
        <v>43.199999999999996</v>
      </c>
      <c r="J976" s="28">
        <f t="shared" si="78"/>
        <v>2.1283992687178066</v>
      </c>
      <c r="K976" s="28">
        <f t="shared" si="79"/>
        <v>1.6354837468149122</v>
      </c>
      <c r="L976" s="28">
        <f t="shared" si="80"/>
        <v>0.5491071428571429</v>
      </c>
    </row>
    <row r="977" spans="1:12">
      <c r="A977" s="33" t="s">
        <v>32</v>
      </c>
      <c r="B977" s="27">
        <v>17.899999999999999</v>
      </c>
      <c r="C977" s="27">
        <v>32.5</v>
      </c>
      <c r="D977" s="27">
        <v>50</v>
      </c>
      <c r="E977" s="27">
        <f t="shared" si="76"/>
        <v>100.4</v>
      </c>
      <c r="F977" s="27">
        <v>14.4</v>
      </c>
      <c r="G977" s="27">
        <v>12.4</v>
      </c>
      <c r="H977" s="27">
        <v>3.1</v>
      </c>
      <c r="I977" s="27">
        <f t="shared" si="77"/>
        <v>29.900000000000002</v>
      </c>
      <c r="J977" s="28">
        <f t="shared" si="78"/>
        <v>2.0017337128090005</v>
      </c>
      <c r="K977" s="28">
        <f t="shared" si="79"/>
        <v>1.4756711883244298</v>
      </c>
      <c r="L977" s="28">
        <f t="shared" si="80"/>
        <v>0.55076923076923068</v>
      </c>
    </row>
    <row r="978" spans="1:12">
      <c r="A978" s="33" t="s">
        <v>33</v>
      </c>
      <c r="B978" s="27">
        <v>27.9</v>
      </c>
      <c r="C978" s="27">
        <v>47.9</v>
      </c>
      <c r="D978" s="27">
        <v>68</v>
      </c>
      <c r="E978" s="27">
        <f t="shared" si="76"/>
        <v>143.80000000000001</v>
      </c>
      <c r="F978" s="27">
        <v>18</v>
      </c>
      <c r="G978" s="27">
        <v>16.8</v>
      </c>
      <c r="H978" s="27">
        <v>4.3</v>
      </c>
      <c r="I978" s="27">
        <f t="shared" si="77"/>
        <v>39.099999999999994</v>
      </c>
      <c r="J978" s="28">
        <f t="shared" si="78"/>
        <v>2.1577588860468637</v>
      </c>
      <c r="K978" s="28">
        <f t="shared" si="79"/>
        <v>1.5921767573958667</v>
      </c>
      <c r="L978" s="28">
        <f t="shared" si="80"/>
        <v>0.58246346555323592</v>
      </c>
    </row>
    <row r="979" spans="1:12">
      <c r="A979" s="33" t="s">
        <v>34</v>
      </c>
      <c r="B979" s="27">
        <v>31</v>
      </c>
      <c r="C979" s="27">
        <v>57.9</v>
      </c>
      <c r="D979" s="27">
        <v>115.2</v>
      </c>
      <c r="E979" s="27">
        <f t="shared" si="76"/>
        <v>204.10000000000002</v>
      </c>
      <c r="F979" s="27">
        <v>19.8</v>
      </c>
      <c r="G979" s="27">
        <v>21.1</v>
      </c>
      <c r="H979" s="27">
        <v>5.6</v>
      </c>
      <c r="I979" s="27">
        <f t="shared" si="77"/>
        <v>46.500000000000007</v>
      </c>
      <c r="J979" s="28">
        <f t="shared" si="78"/>
        <v>2.3098430047160705</v>
      </c>
      <c r="K979" s="28">
        <f t="shared" si="79"/>
        <v>1.667452952889954</v>
      </c>
      <c r="L979" s="28">
        <f t="shared" si="80"/>
        <v>0.53540587219343694</v>
      </c>
    </row>
    <row r="980" spans="1:12">
      <c r="A980" s="33" t="s">
        <v>35</v>
      </c>
      <c r="B980" s="27">
        <v>41.2</v>
      </c>
      <c r="C980" s="27">
        <v>82.4</v>
      </c>
      <c r="D980" s="27">
        <v>168.9</v>
      </c>
      <c r="E980" s="27">
        <f t="shared" si="76"/>
        <v>292.5</v>
      </c>
      <c r="F980" s="27">
        <v>30.1</v>
      </c>
      <c r="G980" s="27">
        <v>38.4</v>
      </c>
      <c r="H980" s="27">
        <v>6.9</v>
      </c>
      <c r="I980" s="27">
        <f t="shared" si="77"/>
        <v>75.400000000000006</v>
      </c>
      <c r="J980" s="28">
        <f t="shared" si="78"/>
        <v>2.4661258704181992</v>
      </c>
      <c r="K980" s="28">
        <f t="shared" si="79"/>
        <v>1.8773713458697741</v>
      </c>
      <c r="L980" s="28">
        <f t="shared" si="80"/>
        <v>0.5</v>
      </c>
    </row>
    <row r="981" spans="1:12">
      <c r="A981" s="33" t="s">
        <v>36</v>
      </c>
      <c r="B981" s="27">
        <v>27.1</v>
      </c>
      <c r="C981" s="27">
        <v>45.3</v>
      </c>
      <c r="D981" s="27">
        <v>78.8</v>
      </c>
      <c r="E981" s="27">
        <f t="shared" si="76"/>
        <v>151.19999999999999</v>
      </c>
      <c r="F981" s="27">
        <v>19.100000000000001</v>
      </c>
      <c r="G981" s="27">
        <v>12.9</v>
      </c>
      <c r="H981" s="27">
        <v>3.5</v>
      </c>
      <c r="I981" s="27">
        <f t="shared" si="77"/>
        <v>35.5</v>
      </c>
      <c r="J981" s="28">
        <f t="shared" si="78"/>
        <v>2.1795517911651876</v>
      </c>
      <c r="K981" s="28">
        <f t="shared" si="79"/>
        <v>1.550228353055094</v>
      </c>
      <c r="L981" s="28">
        <f t="shared" si="80"/>
        <v>0.59823399558498902</v>
      </c>
    </row>
    <row r="982" spans="1:12">
      <c r="A982" s="33" t="s">
        <v>37</v>
      </c>
      <c r="B982" s="27">
        <v>24.5</v>
      </c>
      <c r="C982" s="27">
        <v>42.3</v>
      </c>
      <c r="D982" s="27">
        <v>72</v>
      </c>
      <c r="E982" s="27">
        <f t="shared" si="76"/>
        <v>138.80000000000001</v>
      </c>
      <c r="F982" s="27">
        <v>18.100000000000001</v>
      </c>
      <c r="G982" s="27">
        <v>16.899999999999999</v>
      </c>
      <c r="H982" s="27">
        <v>3.7</v>
      </c>
      <c r="I982" s="27">
        <f t="shared" si="77"/>
        <v>38.700000000000003</v>
      </c>
      <c r="J982" s="28">
        <f t="shared" si="78"/>
        <v>2.1423894661188361</v>
      </c>
      <c r="K982" s="28">
        <f t="shared" si="79"/>
        <v>1.5877109650189114</v>
      </c>
      <c r="L982" s="28">
        <f t="shared" si="80"/>
        <v>0.57919621749408989</v>
      </c>
    </row>
    <row r="983" spans="1:12">
      <c r="A983" s="33" t="s">
        <v>38</v>
      </c>
      <c r="B983" s="27">
        <v>33</v>
      </c>
      <c r="C983" s="27">
        <v>57.2</v>
      </c>
      <c r="D983" s="27">
        <v>93.2</v>
      </c>
      <c r="E983" s="27">
        <f t="shared" si="76"/>
        <v>183.4</v>
      </c>
      <c r="F983" s="27">
        <v>22.1</v>
      </c>
      <c r="G983" s="27">
        <v>20.8</v>
      </c>
      <c r="H983" s="27">
        <v>4.4000000000000004</v>
      </c>
      <c r="I983" s="27">
        <f t="shared" si="77"/>
        <v>47.300000000000004</v>
      </c>
      <c r="J983" s="28">
        <f t="shared" si="78"/>
        <v>2.2633993313340022</v>
      </c>
      <c r="K983" s="28">
        <f t="shared" si="79"/>
        <v>1.6748611407378116</v>
      </c>
      <c r="L983" s="28">
        <f t="shared" si="80"/>
        <v>0.57692307692307687</v>
      </c>
    </row>
    <row r="984" spans="1:12">
      <c r="A984" s="33" t="s">
        <v>39</v>
      </c>
      <c r="B984" s="27">
        <v>32.5</v>
      </c>
      <c r="C984" s="27">
        <v>53.6</v>
      </c>
      <c r="D984" s="27">
        <v>91.5</v>
      </c>
      <c r="E984" s="27">
        <f t="shared" si="76"/>
        <v>177.6</v>
      </c>
      <c r="F984" s="27">
        <v>25.4</v>
      </c>
      <c r="G984" s="27">
        <v>21.7</v>
      </c>
      <c r="H984" s="27">
        <v>3.1</v>
      </c>
      <c r="I984" s="27">
        <f t="shared" si="77"/>
        <v>50.199999999999996</v>
      </c>
      <c r="J984" s="28">
        <f t="shared" si="78"/>
        <v>2.2494429614425822</v>
      </c>
      <c r="K984" s="28">
        <f t="shared" si="79"/>
        <v>1.7007037171450192</v>
      </c>
      <c r="L984" s="28">
        <f t="shared" si="80"/>
        <v>0.60634328358208955</v>
      </c>
    </row>
    <row r="985" spans="1:12">
      <c r="A985" s="33" t="s">
        <v>40</v>
      </c>
      <c r="B985" s="27">
        <v>18.399999999999999</v>
      </c>
      <c r="C985" s="27">
        <v>36.200000000000003</v>
      </c>
      <c r="D985" s="27">
        <v>70.599999999999994</v>
      </c>
      <c r="E985" s="27">
        <f t="shared" si="76"/>
        <v>125.19999999999999</v>
      </c>
      <c r="F985" s="27">
        <v>15.6</v>
      </c>
      <c r="G985" s="27">
        <v>15.2</v>
      </c>
      <c r="H985" s="27">
        <v>3.8</v>
      </c>
      <c r="I985" s="27">
        <f t="shared" si="77"/>
        <v>34.599999999999994</v>
      </c>
      <c r="J985" s="28">
        <f t="shared" si="78"/>
        <v>2.0976043288744108</v>
      </c>
      <c r="K985" s="28">
        <f t="shared" si="79"/>
        <v>1.5390760987927765</v>
      </c>
      <c r="L985" s="28">
        <f t="shared" si="80"/>
        <v>0.50828729281767948</v>
      </c>
    </row>
    <row r="986" spans="1:12">
      <c r="A986" s="33" t="s">
        <v>41</v>
      </c>
      <c r="B986" s="27">
        <v>23.1</v>
      </c>
      <c r="C986" s="27">
        <v>40.4</v>
      </c>
      <c r="D986" s="27">
        <v>73</v>
      </c>
      <c r="E986" s="27">
        <f t="shared" si="76"/>
        <v>136.5</v>
      </c>
      <c r="F986" s="27">
        <v>16.3</v>
      </c>
      <c r="G986" s="27">
        <v>14.3</v>
      </c>
      <c r="H986" s="27">
        <v>3.9</v>
      </c>
      <c r="I986" s="27">
        <f t="shared" si="77"/>
        <v>34.5</v>
      </c>
      <c r="J986" s="28">
        <f t="shared" si="78"/>
        <v>2.1351326513767748</v>
      </c>
      <c r="K986" s="28">
        <f t="shared" si="79"/>
        <v>1.5378190950732742</v>
      </c>
      <c r="L986" s="28">
        <f t="shared" si="80"/>
        <v>0.57178217821782185</v>
      </c>
    </row>
    <row r="987" spans="1:12">
      <c r="A987" s="33" t="s">
        <v>42</v>
      </c>
      <c r="B987" s="27">
        <v>23.8</v>
      </c>
      <c r="C987" s="27">
        <v>50.3</v>
      </c>
      <c r="D987" s="27">
        <v>86</v>
      </c>
      <c r="E987" s="27">
        <f t="shared" si="76"/>
        <v>160.1</v>
      </c>
      <c r="F987" s="27">
        <v>21.1</v>
      </c>
      <c r="G987" s="27">
        <v>22.2</v>
      </c>
      <c r="H987" s="27">
        <v>5.2</v>
      </c>
      <c r="I987" s="27">
        <f t="shared" si="77"/>
        <v>48.5</v>
      </c>
      <c r="J987" s="28">
        <f t="shared" si="78"/>
        <v>2.2043913319192998</v>
      </c>
      <c r="K987" s="28">
        <f t="shared" si="79"/>
        <v>1.6857417386022637</v>
      </c>
      <c r="L987" s="28">
        <f t="shared" si="80"/>
        <v>0.47316103379721675</v>
      </c>
    </row>
    <row r="988" spans="1:12">
      <c r="A988" s="33" t="s">
        <v>43</v>
      </c>
      <c r="B988" s="27">
        <v>17</v>
      </c>
      <c r="C988" s="27">
        <v>34.4</v>
      </c>
      <c r="D988" s="27">
        <v>72.099999999999994</v>
      </c>
      <c r="E988" s="27">
        <f t="shared" si="76"/>
        <v>123.5</v>
      </c>
      <c r="F988" s="27">
        <v>15.4</v>
      </c>
      <c r="G988" s="27">
        <v>15.2</v>
      </c>
      <c r="H988" s="27">
        <v>3.8</v>
      </c>
      <c r="I988" s="27">
        <f t="shared" si="77"/>
        <v>34.4</v>
      </c>
      <c r="J988" s="28">
        <f t="shared" si="78"/>
        <v>2.0916669575956846</v>
      </c>
      <c r="K988" s="28">
        <f t="shared" si="79"/>
        <v>1.5365584425715302</v>
      </c>
      <c r="L988" s="28">
        <f t="shared" si="80"/>
        <v>0.49418604651162795</v>
      </c>
    </row>
    <row r="989" spans="1:12">
      <c r="A989" s="33" t="s">
        <v>44</v>
      </c>
      <c r="B989" s="27">
        <v>27.6</v>
      </c>
      <c r="C989" s="27">
        <v>56.7</v>
      </c>
      <c r="D989" s="27">
        <v>112.9</v>
      </c>
      <c r="E989" s="27">
        <f t="shared" si="76"/>
        <v>197.20000000000002</v>
      </c>
      <c r="F989" s="27">
        <v>25.7</v>
      </c>
      <c r="G989" s="27">
        <v>23.4</v>
      </c>
      <c r="H989" s="27">
        <v>5.4</v>
      </c>
      <c r="I989" s="27">
        <f t="shared" si="77"/>
        <v>54.499999999999993</v>
      </c>
      <c r="J989" s="28">
        <f t="shared" si="78"/>
        <v>2.2949069106051923</v>
      </c>
      <c r="K989" s="28">
        <f t="shared" si="79"/>
        <v>1.7363965022766423</v>
      </c>
      <c r="L989" s="28">
        <f t="shared" si="80"/>
        <v>0.48677248677248675</v>
      </c>
    </row>
    <row r="990" spans="1:12">
      <c r="A990" s="33" t="s">
        <v>45</v>
      </c>
      <c r="B990" s="27">
        <v>31.6</v>
      </c>
      <c r="C990" s="27">
        <v>45.6</v>
      </c>
      <c r="D990" s="27">
        <v>84</v>
      </c>
      <c r="E990" s="27">
        <f t="shared" ref="E990:E1053" si="81">SUM(B990:D990)</f>
        <v>161.19999999999999</v>
      </c>
      <c r="F990" s="27">
        <v>22.3</v>
      </c>
      <c r="G990" s="27">
        <v>27.5</v>
      </c>
      <c r="H990" s="27">
        <v>5.5</v>
      </c>
      <c r="I990" s="27">
        <f t="shared" ref="I990:I1053" si="82">SUM(F990:H990)</f>
        <v>55.3</v>
      </c>
      <c r="J990" s="28">
        <f t="shared" ref="J990:J1053" si="83">LOG10(E990)</f>
        <v>2.2073650374690716</v>
      </c>
      <c r="K990" s="28">
        <f t="shared" ref="K990:K1053" si="84">LOG10(I990)</f>
        <v>1.7427251313046983</v>
      </c>
      <c r="L990" s="28">
        <f t="shared" si="80"/>
        <v>0.69298245614035092</v>
      </c>
    </row>
    <row r="991" spans="1:12">
      <c r="A991" s="33" t="s">
        <v>46</v>
      </c>
      <c r="B991" s="27">
        <v>37.799999999999997</v>
      </c>
      <c r="C991" s="27">
        <v>63.3</v>
      </c>
      <c r="D991" s="27">
        <v>117</v>
      </c>
      <c r="E991" s="27">
        <f t="shared" si="81"/>
        <v>218.1</v>
      </c>
      <c r="F991" s="27">
        <v>24.5</v>
      </c>
      <c r="G991" s="27">
        <v>24.1</v>
      </c>
      <c r="H991" s="27">
        <v>5</v>
      </c>
      <c r="I991" s="27">
        <f t="shared" si="82"/>
        <v>53.6</v>
      </c>
      <c r="J991" s="28">
        <f t="shared" si="83"/>
        <v>2.3386556655787003</v>
      </c>
      <c r="K991" s="28">
        <f t="shared" si="84"/>
        <v>1.72916478969277</v>
      </c>
      <c r="L991" s="28">
        <f t="shared" si="80"/>
        <v>0.59715639810426535</v>
      </c>
    </row>
    <row r="992" spans="1:12">
      <c r="A992" s="33" t="s">
        <v>47</v>
      </c>
      <c r="B992" s="27">
        <v>46.1</v>
      </c>
      <c r="C992" s="27">
        <v>76.2</v>
      </c>
      <c r="D992" s="27">
        <v>144.5</v>
      </c>
      <c r="E992" s="27">
        <f t="shared" si="81"/>
        <v>266.8</v>
      </c>
      <c r="F992" s="27">
        <v>30.8</v>
      </c>
      <c r="G992" s="27">
        <v>26.9</v>
      </c>
      <c r="H992" s="27">
        <v>4.7</v>
      </c>
      <c r="I992" s="27">
        <f t="shared" si="82"/>
        <v>62.400000000000006</v>
      </c>
      <c r="J992" s="28">
        <f t="shared" si="83"/>
        <v>2.4261858252445112</v>
      </c>
      <c r="K992" s="28">
        <f t="shared" si="84"/>
        <v>1.7951845896824241</v>
      </c>
      <c r="L992" s="28">
        <f t="shared" si="80"/>
        <v>0.60498687664041995</v>
      </c>
    </row>
    <row r="993" spans="1:12">
      <c r="A993" s="33" t="s">
        <v>48</v>
      </c>
      <c r="B993" s="27">
        <v>36.299999999999997</v>
      </c>
      <c r="C993" s="27">
        <v>67.8</v>
      </c>
      <c r="D993" s="27">
        <v>144</v>
      </c>
      <c r="E993" s="27">
        <f t="shared" si="81"/>
        <v>248.1</v>
      </c>
      <c r="F993" s="27">
        <v>25.8</v>
      </c>
      <c r="G993" s="27">
        <v>30.2</v>
      </c>
      <c r="H993" s="27">
        <v>6.5</v>
      </c>
      <c r="I993" s="27">
        <f t="shared" si="82"/>
        <v>62.5</v>
      </c>
      <c r="J993" s="28">
        <f t="shared" si="83"/>
        <v>2.3946267642722092</v>
      </c>
      <c r="K993" s="28">
        <f t="shared" si="84"/>
        <v>1.7958800173440752</v>
      </c>
      <c r="L993" s="28">
        <f t="shared" si="80"/>
        <v>0.53539823008849552</v>
      </c>
    </row>
    <row r="994" spans="1:12">
      <c r="A994" s="33" t="s">
        <v>49</v>
      </c>
      <c r="B994" s="27">
        <v>31.8</v>
      </c>
      <c r="C994" s="27">
        <v>59.3</v>
      </c>
      <c r="D994" s="27">
        <v>116.3</v>
      </c>
      <c r="E994" s="27">
        <f t="shared" si="81"/>
        <v>207.39999999999998</v>
      </c>
      <c r="F994" s="27">
        <v>23.7</v>
      </c>
      <c r="G994" s="27">
        <v>26.6</v>
      </c>
      <c r="H994" s="27">
        <v>5.6</v>
      </c>
      <c r="I994" s="27">
        <f t="shared" si="82"/>
        <v>55.9</v>
      </c>
      <c r="J994" s="28">
        <f t="shared" si="83"/>
        <v>2.3168087520530221</v>
      </c>
      <c r="K994" s="28">
        <f t="shared" si="84"/>
        <v>1.7474118078864234</v>
      </c>
      <c r="L994" s="28">
        <f t="shared" ref="L994:L1057" si="85">B994/C994</f>
        <v>0.53625632377740307</v>
      </c>
    </row>
    <row r="995" spans="1:12">
      <c r="A995" s="33" t="s">
        <v>50</v>
      </c>
      <c r="B995" s="27">
        <v>40.700000000000003</v>
      </c>
      <c r="C995" s="27">
        <v>74.400000000000006</v>
      </c>
      <c r="D995" s="27">
        <v>142</v>
      </c>
      <c r="E995" s="27">
        <f t="shared" si="81"/>
        <v>257.10000000000002</v>
      </c>
      <c r="F995" s="27">
        <v>34.1</v>
      </c>
      <c r="G995" s="27">
        <v>33.299999999999997</v>
      </c>
      <c r="H995" s="27">
        <v>7.6</v>
      </c>
      <c r="I995" s="27">
        <f t="shared" si="82"/>
        <v>75</v>
      </c>
      <c r="J995" s="28">
        <f t="shared" si="83"/>
        <v>2.4101020766428607</v>
      </c>
      <c r="K995" s="28">
        <f t="shared" si="84"/>
        <v>1.8750612633917001</v>
      </c>
      <c r="L995" s="28">
        <f t="shared" si="85"/>
        <v>0.54704301075268813</v>
      </c>
    </row>
    <row r="996" spans="1:12">
      <c r="A996" s="33" t="s">
        <v>51</v>
      </c>
      <c r="B996" s="27">
        <v>60.9</v>
      </c>
      <c r="C996" s="27">
        <v>106.5</v>
      </c>
      <c r="D996" s="27">
        <v>201.5</v>
      </c>
      <c r="E996" s="27">
        <f t="shared" si="81"/>
        <v>368.9</v>
      </c>
      <c r="F996" s="27">
        <v>47.2</v>
      </c>
      <c r="G996" s="27">
        <v>53.1</v>
      </c>
      <c r="H996" s="27">
        <v>8.3000000000000007</v>
      </c>
      <c r="I996" s="27">
        <f t="shared" si="82"/>
        <v>108.60000000000001</v>
      </c>
      <c r="J996" s="28">
        <f t="shared" si="83"/>
        <v>2.5669086552268032</v>
      </c>
      <c r="K996" s="28">
        <f t="shared" si="84"/>
        <v>2.035829825252828</v>
      </c>
      <c r="L996" s="28">
        <f t="shared" si="85"/>
        <v>0.57183098591549297</v>
      </c>
    </row>
    <row r="997" spans="1:12">
      <c r="A997" s="33" t="s">
        <v>52</v>
      </c>
      <c r="B997" s="27">
        <v>20.100000000000001</v>
      </c>
      <c r="C997" s="27">
        <v>32.9</v>
      </c>
      <c r="D997" s="27">
        <v>66.8</v>
      </c>
      <c r="E997" s="27">
        <f t="shared" si="81"/>
        <v>119.8</v>
      </c>
      <c r="F997" s="27">
        <v>12.7</v>
      </c>
      <c r="G997" s="27">
        <v>12</v>
      </c>
      <c r="H997" s="27">
        <v>2.8</v>
      </c>
      <c r="I997" s="27">
        <f t="shared" si="82"/>
        <v>27.5</v>
      </c>
      <c r="J997" s="28">
        <f t="shared" si="83"/>
        <v>2.0784568180532927</v>
      </c>
      <c r="K997" s="28">
        <f t="shared" si="84"/>
        <v>1.4393326938302626</v>
      </c>
      <c r="L997" s="28">
        <f t="shared" si="85"/>
        <v>0.61094224924012164</v>
      </c>
    </row>
    <row r="998" spans="1:12">
      <c r="A998" s="33" t="s">
        <v>53</v>
      </c>
      <c r="B998" s="27">
        <v>21.2</v>
      </c>
      <c r="C998" s="27">
        <v>38</v>
      </c>
      <c r="D998" s="27">
        <v>77</v>
      </c>
      <c r="E998" s="27">
        <f t="shared" si="81"/>
        <v>136.19999999999999</v>
      </c>
      <c r="F998" s="27">
        <v>15.9</v>
      </c>
      <c r="G998" s="27">
        <v>16.3</v>
      </c>
      <c r="H998" s="27">
        <v>4.0999999999999996</v>
      </c>
      <c r="I998" s="27">
        <f t="shared" si="82"/>
        <v>36.300000000000004</v>
      </c>
      <c r="J998" s="28">
        <f t="shared" si="83"/>
        <v>2.1341771075767664</v>
      </c>
      <c r="K998" s="28">
        <f t="shared" si="84"/>
        <v>1.5599066250361127</v>
      </c>
      <c r="L998" s="28">
        <f t="shared" si="85"/>
        <v>0.55789473684210522</v>
      </c>
    </row>
    <row r="999" spans="1:12">
      <c r="A999" s="33" t="s">
        <v>54</v>
      </c>
      <c r="B999" s="27">
        <v>19.3</v>
      </c>
      <c r="C999" s="27">
        <v>35.799999999999997</v>
      </c>
      <c r="D999" s="27">
        <v>77.3</v>
      </c>
      <c r="E999" s="27">
        <f t="shared" si="81"/>
        <v>132.39999999999998</v>
      </c>
      <c r="F999" s="27">
        <v>14.8</v>
      </c>
      <c r="G999" s="27">
        <v>11.6</v>
      </c>
      <c r="H999" s="27">
        <v>2.9</v>
      </c>
      <c r="I999" s="27">
        <f t="shared" si="82"/>
        <v>29.299999999999997</v>
      </c>
      <c r="J999" s="28">
        <f t="shared" si="83"/>
        <v>2.1218879851036809</v>
      </c>
      <c r="K999" s="28">
        <f t="shared" si="84"/>
        <v>1.4668676203541093</v>
      </c>
      <c r="L999" s="28">
        <f t="shared" si="85"/>
        <v>0.53910614525139666</v>
      </c>
    </row>
    <row r="1000" spans="1:12">
      <c r="A1000" s="33" t="s">
        <v>55</v>
      </c>
      <c r="B1000" s="27">
        <v>21.8</v>
      </c>
      <c r="C1000" s="27">
        <v>40.4</v>
      </c>
      <c r="D1000" s="27">
        <v>88.1</v>
      </c>
      <c r="E1000" s="27">
        <f t="shared" si="81"/>
        <v>150.30000000000001</v>
      </c>
      <c r="F1000" s="27">
        <v>17.2</v>
      </c>
      <c r="G1000" s="27">
        <v>13.4</v>
      </c>
      <c r="H1000" s="27">
        <v>3.4</v>
      </c>
      <c r="I1000" s="27">
        <f t="shared" si="82"/>
        <v>34</v>
      </c>
      <c r="J1000" s="28">
        <f t="shared" si="83"/>
        <v>2.1769589805869081</v>
      </c>
      <c r="K1000" s="28">
        <f t="shared" si="84"/>
        <v>1.5314789170422551</v>
      </c>
      <c r="L1000" s="28">
        <f t="shared" si="85"/>
        <v>0.53960396039603964</v>
      </c>
    </row>
    <row r="1001" spans="1:12">
      <c r="A1001" s="33" t="s">
        <v>56</v>
      </c>
      <c r="B1001" s="27">
        <v>20.2</v>
      </c>
      <c r="C1001" s="27">
        <v>33.5</v>
      </c>
      <c r="D1001" s="27">
        <v>63</v>
      </c>
      <c r="E1001" s="27">
        <f t="shared" si="81"/>
        <v>116.7</v>
      </c>
      <c r="F1001" s="27">
        <v>12.7</v>
      </c>
      <c r="G1001" s="27">
        <v>11</v>
      </c>
      <c r="H1001" s="27">
        <v>3</v>
      </c>
      <c r="I1001" s="27">
        <f t="shared" si="82"/>
        <v>26.7</v>
      </c>
      <c r="J1001" s="28">
        <f t="shared" si="83"/>
        <v>2.0670708560453703</v>
      </c>
      <c r="K1001" s="28">
        <f t="shared" si="84"/>
        <v>1.4265112613645752</v>
      </c>
      <c r="L1001" s="28">
        <f t="shared" si="85"/>
        <v>0.60298507462686568</v>
      </c>
    </row>
    <row r="1002" spans="1:12">
      <c r="A1002" s="33" t="s">
        <v>57</v>
      </c>
      <c r="B1002" s="27">
        <v>25.5</v>
      </c>
      <c r="C1002" s="27">
        <v>38.5</v>
      </c>
      <c r="D1002" s="27">
        <v>92</v>
      </c>
      <c r="E1002" s="27">
        <f t="shared" si="81"/>
        <v>156</v>
      </c>
      <c r="F1002" s="27">
        <v>16.7</v>
      </c>
      <c r="G1002" s="27">
        <v>16.2</v>
      </c>
      <c r="H1002" s="27">
        <v>4.4000000000000004</v>
      </c>
      <c r="I1002" s="27">
        <f t="shared" si="82"/>
        <v>37.299999999999997</v>
      </c>
      <c r="J1002" s="28">
        <f t="shared" si="83"/>
        <v>2.1931245983544616</v>
      </c>
      <c r="K1002" s="28">
        <f t="shared" si="84"/>
        <v>1.5717088318086876</v>
      </c>
      <c r="L1002" s="28">
        <f t="shared" si="85"/>
        <v>0.66233766233766234</v>
      </c>
    </row>
    <row r="1003" spans="1:12">
      <c r="A1003" s="33" t="s">
        <v>312</v>
      </c>
      <c r="B1003" s="27">
        <v>25.6</v>
      </c>
      <c r="C1003" s="27">
        <v>38.700000000000003</v>
      </c>
      <c r="D1003" s="27">
        <v>98.3</v>
      </c>
      <c r="E1003" s="27">
        <f t="shared" si="81"/>
        <v>162.60000000000002</v>
      </c>
      <c r="F1003" s="27">
        <v>16.8</v>
      </c>
      <c r="G1003" s="27">
        <v>16.3</v>
      </c>
      <c r="H1003" s="27">
        <v>4.2</v>
      </c>
      <c r="I1003" s="27">
        <f t="shared" si="82"/>
        <v>37.300000000000004</v>
      </c>
      <c r="J1003" s="28">
        <f t="shared" si="83"/>
        <v>2.2111205412580492</v>
      </c>
      <c r="K1003" s="28">
        <f t="shared" si="84"/>
        <v>1.5717088318086876</v>
      </c>
      <c r="L1003" s="28">
        <f t="shared" si="85"/>
        <v>0.66149870801033595</v>
      </c>
    </row>
    <row r="1004" spans="1:12">
      <c r="A1004" s="33" t="s">
        <v>313</v>
      </c>
      <c r="B1004" s="27">
        <v>25.7</v>
      </c>
      <c r="C1004" s="27">
        <v>40</v>
      </c>
      <c r="D1004" s="27">
        <v>91.5</v>
      </c>
      <c r="E1004" s="27">
        <f t="shared" si="81"/>
        <v>157.19999999999999</v>
      </c>
      <c r="F1004" s="27">
        <v>17.3</v>
      </c>
      <c r="G1004" s="27">
        <v>16.600000000000001</v>
      </c>
      <c r="H1004" s="27">
        <v>3</v>
      </c>
      <c r="I1004" s="27">
        <f t="shared" si="82"/>
        <v>36.900000000000006</v>
      </c>
      <c r="J1004" s="28">
        <f t="shared" si="83"/>
        <v>2.1964525417033891</v>
      </c>
      <c r="K1004" s="28">
        <f t="shared" si="84"/>
        <v>1.5670263661590604</v>
      </c>
      <c r="L1004" s="28">
        <f t="shared" si="85"/>
        <v>0.64249999999999996</v>
      </c>
    </row>
    <row r="1005" spans="1:12">
      <c r="A1005" s="33" t="s">
        <v>314</v>
      </c>
      <c r="B1005" s="27">
        <v>24.2</v>
      </c>
      <c r="C1005" s="27">
        <v>41.9</v>
      </c>
      <c r="D1005" s="27">
        <v>91</v>
      </c>
      <c r="E1005" s="27">
        <f t="shared" si="81"/>
        <v>157.1</v>
      </c>
      <c r="F1005" s="27">
        <v>16.2</v>
      </c>
      <c r="G1005" s="27">
        <v>15.1</v>
      </c>
      <c r="H1005" s="27">
        <v>3.2</v>
      </c>
      <c r="I1005" s="27">
        <f t="shared" si="82"/>
        <v>34.5</v>
      </c>
      <c r="J1005" s="28">
        <f t="shared" si="83"/>
        <v>2.1961761850399735</v>
      </c>
      <c r="K1005" s="28">
        <f t="shared" si="84"/>
        <v>1.5378190950732742</v>
      </c>
      <c r="L1005" s="28">
        <f t="shared" si="85"/>
        <v>0.57756563245823389</v>
      </c>
    </row>
    <row r="1006" spans="1:12">
      <c r="A1006" s="33" t="s">
        <v>315</v>
      </c>
      <c r="B1006" s="27">
        <v>28.9</v>
      </c>
      <c r="C1006" s="27">
        <v>46.1</v>
      </c>
      <c r="D1006" s="27">
        <v>91.4</v>
      </c>
      <c r="E1006" s="27">
        <f t="shared" si="81"/>
        <v>166.4</v>
      </c>
      <c r="F1006" s="27">
        <v>19.8</v>
      </c>
      <c r="G1006" s="27">
        <v>18.3</v>
      </c>
      <c r="H1006" s="27">
        <v>5.8</v>
      </c>
      <c r="I1006" s="27">
        <f t="shared" si="82"/>
        <v>43.9</v>
      </c>
      <c r="J1006" s="28">
        <f t="shared" si="83"/>
        <v>2.2211533219547053</v>
      </c>
      <c r="K1006" s="28">
        <f t="shared" si="84"/>
        <v>1.6424645202421213</v>
      </c>
      <c r="L1006" s="28">
        <f t="shared" si="85"/>
        <v>0.6268980477223427</v>
      </c>
    </row>
    <row r="1007" spans="1:12">
      <c r="A1007" s="33" t="s">
        <v>316</v>
      </c>
      <c r="B1007" s="27">
        <v>23.4</v>
      </c>
      <c r="C1007" s="27">
        <v>38.5</v>
      </c>
      <c r="D1007" s="27">
        <v>83.3</v>
      </c>
      <c r="E1007" s="27">
        <f t="shared" si="81"/>
        <v>145.19999999999999</v>
      </c>
      <c r="F1007" s="27">
        <v>16.2</v>
      </c>
      <c r="G1007" s="27">
        <v>15.4</v>
      </c>
      <c r="H1007" s="27">
        <v>4.2</v>
      </c>
      <c r="I1007" s="27">
        <f t="shared" si="82"/>
        <v>35.800000000000004</v>
      </c>
      <c r="J1007" s="28">
        <f t="shared" si="83"/>
        <v>2.1619666163640749</v>
      </c>
      <c r="K1007" s="28">
        <f t="shared" si="84"/>
        <v>1.5538830266438743</v>
      </c>
      <c r="L1007" s="28">
        <f t="shared" si="85"/>
        <v>0.60779220779220777</v>
      </c>
    </row>
    <row r="1008" spans="1:12">
      <c r="A1008" s="33" t="s">
        <v>318</v>
      </c>
      <c r="B1008" s="27">
        <v>31.2</v>
      </c>
      <c r="C1008" s="27">
        <v>50.7</v>
      </c>
      <c r="D1008" s="27">
        <v>117.1</v>
      </c>
      <c r="E1008" s="27">
        <f t="shared" si="81"/>
        <v>199</v>
      </c>
      <c r="F1008" s="27">
        <v>18.600000000000001</v>
      </c>
      <c r="G1008" s="27">
        <v>19.2</v>
      </c>
      <c r="H1008" s="27">
        <v>4.5999999999999996</v>
      </c>
      <c r="I1008" s="27">
        <f t="shared" si="82"/>
        <v>42.4</v>
      </c>
      <c r="J1008" s="28">
        <f t="shared" si="83"/>
        <v>2.2988530764097068</v>
      </c>
      <c r="K1008" s="28">
        <f t="shared" si="84"/>
        <v>1.6273658565927327</v>
      </c>
      <c r="L1008" s="28">
        <f t="shared" si="85"/>
        <v>0.61538461538461531</v>
      </c>
    </row>
    <row r="1009" spans="1:12">
      <c r="A1009" s="33" t="s">
        <v>319</v>
      </c>
      <c r="B1009" s="27">
        <v>30.8</v>
      </c>
      <c r="C1009" s="27">
        <v>49.7</v>
      </c>
      <c r="D1009" s="27">
        <v>114</v>
      </c>
      <c r="E1009" s="27">
        <f t="shared" si="81"/>
        <v>194.5</v>
      </c>
      <c r="F1009" s="27">
        <v>18.3</v>
      </c>
      <c r="G1009" s="27">
        <v>18.399999999999999</v>
      </c>
      <c r="H1009" s="27">
        <v>4.5</v>
      </c>
      <c r="I1009" s="27">
        <f t="shared" si="82"/>
        <v>41.2</v>
      </c>
      <c r="J1009" s="28">
        <f t="shared" si="83"/>
        <v>2.2889196056617265</v>
      </c>
      <c r="K1009" s="28">
        <f t="shared" si="84"/>
        <v>1.6148972160331345</v>
      </c>
      <c r="L1009" s="28">
        <f t="shared" si="85"/>
        <v>0.61971830985915488</v>
      </c>
    </row>
    <row r="1010" spans="1:12">
      <c r="A1010" s="33" t="s">
        <v>320</v>
      </c>
      <c r="B1010" s="27">
        <v>22.4</v>
      </c>
      <c r="C1010" s="27">
        <v>36.1</v>
      </c>
      <c r="D1010" s="27">
        <v>79.599999999999994</v>
      </c>
      <c r="E1010" s="27">
        <f t="shared" si="81"/>
        <v>138.1</v>
      </c>
      <c r="F1010" s="27">
        <v>14.7</v>
      </c>
      <c r="G1010" s="27">
        <v>13.6</v>
      </c>
      <c r="H1010" s="27">
        <v>3.5</v>
      </c>
      <c r="I1010" s="27">
        <f t="shared" si="82"/>
        <v>31.799999999999997</v>
      </c>
      <c r="J1010" s="28">
        <f t="shared" si="83"/>
        <v>2.1401936785786311</v>
      </c>
      <c r="K1010" s="28">
        <f t="shared" si="84"/>
        <v>1.5024271199844326</v>
      </c>
      <c r="L1010" s="28">
        <f t="shared" si="85"/>
        <v>0.62049861495844871</v>
      </c>
    </row>
    <row r="1011" spans="1:12">
      <c r="A1011" s="33" t="s">
        <v>321</v>
      </c>
      <c r="B1011" s="27">
        <v>28.2</v>
      </c>
      <c r="C1011" s="27">
        <v>43.5</v>
      </c>
      <c r="D1011" s="27">
        <v>92.4</v>
      </c>
      <c r="E1011" s="27">
        <f t="shared" si="81"/>
        <v>164.10000000000002</v>
      </c>
      <c r="F1011" s="27">
        <v>16</v>
      </c>
      <c r="G1011" s="27">
        <v>15.8</v>
      </c>
      <c r="H1011" s="27">
        <v>4.3</v>
      </c>
      <c r="I1011" s="27">
        <f t="shared" si="82"/>
        <v>36.1</v>
      </c>
      <c r="J1011" s="28">
        <f t="shared" si="83"/>
        <v>2.2151085810530931</v>
      </c>
      <c r="K1011" s="28">
        <f t="shared" si="84"/>
        <v>1.5575072019056579</v>
      </c>
      <c r="L1011" s="28">
        <f t="shared" si="85"/>
        <v>0.64827586206896548</v>
      </c>
    </row>
    <row r="1012" spans="1:12">
      <c r="A1012" s="33" t="s">
        <v>322</v>
      </c>
      <c r="B1012" s="27">
        <v>40.200000000000003</v>
      </c>
      <c r="C1012" s="27">
        <v>64</v>
      </c>
      <c r="D1012" s="27">
        <v>143.19999999999999</v>
      </c>
      <c r="E1012" s="27">
        <f t="shared" si="81"/>
        <v>247.39999999999998</v>
      </c>
      <c r="F1012" s="27">
        <v>25.8</v>
      </c>
      <c r="G1012" s="27">
        <v>21.3</v>
      </c>
      <c r="H1012" s="27">
        <v>4.2</v>
      </c>
      <c r="I1012" s="27">
        <f t="shared" si="82"/>
        <v>51.300000000000004</v>
      </c>
      <c r="J1012" s="28">
        <f t="shared" si="83"/>
        <v>2.3933996952931018</v>
      </c>
      <c r="K1012" s="28">
        <f t="shared" si="84"/>
        <v>1.7101173651118162</v>
      </c>
      <c r="L1012" s="28">
        <f t="shared" si="85"/>
        <v>0.62812500000000004</v>
      </c>
    </row>
    <row r="1013" spans="1:12">
      <c r="A1013" s="33" t="s">
        <v>323</v>
      </c>
      <c r="B1013" s="27">
        <v>42.2</v>
      </c>
      <c r="C1013" s="27">
        <v>68.3</v>
      </c>
      <c r="D1013" s="27">
        <v>154</v>
      </c>
      <c r="E1013" s="27">
        <f t="shared" si="81"/>
        <v>264.5</v>
      </c>
      <c r="F1013" s="27">
        <v>28.6</v>
      </c>
      <c r="G1013" s="27">
        <v>27</v>
      </c>
      <c r="H1013" s="27">
        <v>6.1</v>
      </c>
      <c r="I1013" s="27">
        <f t="shared" si="82"/>
        <v>61.7</v>
      </c>
      <c r="J1013" s="28">
        <f t="shared" si="83"/>
        <v>2.4224256763712044</v>
      </c>
      <c r="K1013" s="28">
        <f t="shared" si="84"/>
        <v>1.7902851640332418</v>
      </c>
      <c r="L1013" s="28">
        <f t="shared" si="85"/>
        <v>0.61786237188872628</v>
      </c>
    </row>
    <row r="1014" spans="1:12">
      <c r="A1014" s="33" t="s">
        <v>324</v>
      </c>
      <c r="B1014" s="27">
        <v>38.700000000000003</v>
      </c>
      <c r="C1014" s="27">
        <v>64.7</v>
      </c>
      <c r="D1014" s="27">
        <v>142</v>
      </c>
      <c r="E1014" s="27">
        <f t="shared" si="81"/>
        <v>245.4</v>
      </c>
      <c r="F1014" s="27">
        <v>26.1</v>
      </c>
      <c r="G1014" s="27">
        <v>22.6</v>
      </c>
      <c r="H1014" s="27">
        <v>4.5</v>
      </c>
      <c r="I1014" s="27">
        <f t="shared" si="82"/>
        <v>53.2</v>
      </c>
      <c r="J1014" s="28">
        <f t="shared" si="83"/>
        <v>2.3898745583909853</v>
      </c>
      <c r="K1014" s="28">
        <f t="shared" si="84"/>
        <v>1.7259116322950483</v>
      </c>
      <c r="L1014" s="28">
        <f t="shared" si="85"/>
        <v>0.59814528593508498</v>
      </c>
    </row>
    <row r="1015" spans="1:12">
      <c r="A1015" s="33" t="s">
        <v>325</v>
      </c>
      <c r="B1015" s="27">
        <v>37.299999999999997</v>
      </c>
      <c r="C1015" s="27">
        <v>61.5</v>
      </c>
      <c r="D1015" s="27">
        <v>101</v>
      </c>
      <c r="E1015" s="27">
        <f t="shared" si="81"/>
        <v>199.8</v>
      </c>
      <c r="F1015" s="27">
        <v>27.3</v>
      </c>
      <c r="G1015" s="27">
        <v>25.2</v>
      </c>
      <c r="H1015" s="27">
        <v>7.6</v>
      </c>
      <c r="I1015" s="27">
        <f t="shared" si="82"/>
        <v>60.1</v>
      </c>
      <c r="J1015" s="28">
        <f t="shared" si="83"/>
        <v>2.3005954838899636</v>
      </c>
      <c r="K1015" s="28">
        <f t="shared" si="84"/>
        <v>1.7788744720027396</v>
      </c>
      <c r="L1015" s="28">
        <f t="shared" si="85"/>
        <v>0.60650406504065035</v>
      </c>
    </row>
    <row r="1016" spans="1:12">
      <c r="A1016" s="33" t="s">
        <v>326</v>
      </c>
      <c r="B1016" s="27">
        <v>33.4</v>
      </c>
      <c r="C1016" s="27">
        <v>54</v>
      </c>
      <c r="D1016" s="27">
        <v>91.4</v>
      </c>
      <c r="E1016" s="27">
        <f t="shared" si="81"/>
        <v>178.8</v>
      </c>
      <c r="F1016" s="27">
        <v>22.3</v>
      </c>
      <c r="G1016" s="27">
        <v>23.7</v>
      </c>
      <c r="H1016" s="27">
        <v>5.9</v>
      </c>
      <c r="I1016" s="27">
        <f t="shared" si="82"/>
        <v>51.9</v>
      </c>
      <c r="J1016" s="28">
        <f t="shared" si="83"/>
        <v>2.2523675144598987</v>
      </c>
      <c r="K1016" s="28">
        <f t="shared" si="84"/>
        <v>1.7151673578484579</v>
      </c>
      <c r="L1016" s="28">
        <f t="shared" si="85"/>
        <v>0.61851851851851847</v>
      </c>
    </row>
    <row r="1017" spans="1:12">
      <c r="A1017" s="33" t="s">
        <v>327</v>
      </c>
      <c r="B1017" s="27">
        <v>25.3</v>
      </c>
      <c r="C1017" s="27">
        <v>44.8</v>
      </c>
      <c r="D1017" s="27">
        <v>73.7</v>
      </c>
      <c r="E1017" s="27">
        <f t="shared" si="81"/>
        <v>143.80000000000001</v>
      </c>
      <c r="F1017" s="27">
        <v>20.6</v>
      </c>
      <c r="G1017" s="27">
        <v>20.2</v>
      </c>
      <c r="H1017" s="27">
        <v>4.5999999999999996</v>
      </c>
      <c r="I1017" s="27">
        <f t="shared" si="82"/>
        <v>45.4</v>
      </c>
      <c r="J1017" s="28">
        <f t="shared" si="83"/>
        <v>2.1577588860468637</v>
      </c>
      <c r="K1017" s="28">
        <f t="shared" si="84"/>
        <v>1.657055852857104</v>
      </c>
      <c r="L1017" s="28">
        <f t="shared" si="85"/>
        <v>0.5647321428571429</v>
      </c>
    </row>
    <row r="1018" spans="1:12">
      <c r="A1018" s="33" t="s">
        <v>328</v>
      </c>
      <c r="B1018" s="27">
        <v>33.5</v>
      </c>
      <c r="C1018" s="27">
        <v>55.7</v>
      </c>
      <c r="D1018" s="27">
        <v>88.5</v>
      </c>
      <c r="E1018" s="27">
        <f t="shared" si="81"/>
        <v>177.7</v>
      </c>
      <c r="F1018" s="27">
        <v>22.5</v>
      </c>
      <c r="G1018" s="27">
        <v>24.9</v>
      </c>
      <c r="H1018" s="27">
        <v>5.4</v>
      </c>
      <c r="I1018" s="27">
        <f t="shared" si="82"/>
        <v>52.8</v>
      </c>
      <c r="J1018" s="28">
        <f t="shared" si="83"/>
        <v>2.2496874278053016</v>
      </c>
      <c r="K1018" s="28">
        <f t="shared" si="84"/>
        <v>1.7226339225338123</v>
      </c>
      <c r="L1018" s="28">
        <f t="shared" si="85"/>
        <v>0.6014362657091562</v>
      </c>
    </row>
    <row r="1019" spans="1:12">
      <c r="A1019" s="33" t="s">
        <v>250</v>
      </c>
      <c r="B1019" s="27">
        <v>34.5</v>
      </c>
      <c r="C1019" s="27">
        <v>50.5</v>
      </c>
      <c r="D1019" s="27">
        <v>111.2</v>
      </c>
      <c r="E1019" s="27">
        <f t="shared" si="81"/>
        <v>196.2</v>
      </c>
      <c r="F1019" s="27">
        <v>20.9</v>
      </c>
      <c r="G1019" s="27">
        <v>24.2</v>
      </c>
      <c r="H1019" s="27">
        <v>5.3</v>
      </c>
      <c r="I1019" s="27">
        <f t="shared" si="82"/>
        <v>50.399999999999991</v>
      </c>
      <c r="J1019" s="28">
        <f t="shared" si="83"/>
        <v>2.2926990030439298</v>
      </c>
      <c r="K1019" s="28">
        <f t="shared" si="84"/>
        <v>1.7024305364455252</v>
      </c>
      <c r="L1019" s="28">
        <f t="shared" si="85"/>
        <v>0.68316831683168322</v>
      </c>
    </row>
    <row r="1020" spans="1:12">
      <c r="A1020" s="33" t="s">
        <v>251</v>
      </c>
      <c r="B1020" s="27">
        <v>33.5</v>
      </c>
      <c r="C1020" s="27">
        <v>50.6</v>
      </c>
      <c r="D1020" s="27">
        <v>110.8</v>
      </c>
      <c r="E1020" s="27">
        <f t="shared" si="81"/>
        <v>194.89999999999998</v>
      </c>
      <c r="F1020" s="27">
        <v>20.399999999999999</v>
      </c>
      <c r="G1020" s="27">
        <v>18.7</v>
      </c>
      <c r="H1020" s="27">
        <v>5.7</v>
      </c>
      <c r="I1020" s="27">
        <f t="shared" si="82"/>
        <v>44.8</v>
      </c>
      <c r="J1020" s="28">
        <f t="shared" si="83"/>
        <v>2.2898118391176214</v>
      </c>
      <c r="K1020" s="28">
        <f t="shared" si="84"/>
        <v>1.651278013998144</v>
      </c>
      <c r="L1020" s="28">
        <f t="shared" si="85"/>
        <v>0.6620553359683794</v>
      </c>
    </row>
    <row r="1021" spans="1:12">
      <c r="A1021" s="33" t="s">
        <v>252</v>
      </c>
      <c r="B1021" s="27">
        <v>19.8</v>
      </c>
      <c r="C1021" s="27">
        <v>39.1</v>
      </c>
      <c r="D1021" s="27">
        <v>73.2</v>
      </c>
      <c r="E1021" s="27">
        <f t="shared" si="81"/>
        <v>132.10000000000002</v>
      </c>
      <c r="F1021" s="27">
        <v>19.5</v>
      </c>
      <c r="G1021" s="27">
        <v>21.4</v>
      </c>
      <c r="H1021" s="27">
        <v>2.9</v>
      </c>
      <c r="I1021" s="27">
        <f t="shared" si="82"/>
        <v>43.8</v>
      </c>
      <c r="J1021" s="28">
        <f t="shared" si="83"/>
        <v>2.1209028176145273</v>
      </c>
      <c r="K1021" s="28">
        <f t="shared" si="84"/>
        <v>1.6414741105040995</v>
      </c>
      <c r="L1021" s="28">
        <f t="shared" si="85"/>
        <v>0.50639386189258317</v>
      </c>
    </row>
    <row r="1022" spans="1:12">
      <c r="A1022" s="33" t="s">
        <v>253</v>
      </c>
      <c r="B1022" s="27">
        <v>24.2</v>
      </c>
      <c r="C1022" s="27">
        <v>37.700000000000003</v>
      </c>
      <c r="D1022" s="27">
        <v>76.599999999999994</v>
      </c>
      <c r="E1022" s="27">
        <f t="shared" si="81"/>
        <v>138.5</v>
      </c>
      <c r="F1022" s="27">
        <v>20</v>
      </c>
      <c r="G1022" s="27">
        <v>19.100000000000001</v>
      </c>
      <c r="H1022" s="27">
        <v>3</v>
      </c>
      <c r="I1022" s="27">
        <f t="shared" si="82"/>
        <v>42.1</v>
      </c>
      <c r="J1022" s="28">
        <f t="shared" si="83"/>
        <v>2.1414497734004674</v>
      </c>
      <c r="K1022" s="28">
        <f t="shared" si="84"/>
        <v>1.6242820958356683</v>
      </c>
      <c r="L1022" s="28">
        <f t="shared" si="85"/>
        <v>0.64190981432360739</v>
      </c>
    </row>
    <row r="1023" spans="1:12">
      <c r="A1023" s="33" t="s">
        <v>254</v>
      </c>
      <c r="B1023" s="27">
        <v>18.399999999999999</v>
      </c>
      <c r="C1023" s="27">
        <v>36.1</v>
      </c>
      <c r="D1023" s="27">
        <v>59.9</v>
      </c>
      <c r="E1023" s="27">
        <f t="shared" si="81"/>
        <v>114.4</v>
      </c>
      <c r="F1023" s="27">
        <v>17.7</v>
      </c>
      <c r="G1023" s="27">
        <v>14.9</v>
      </c>
      <c r="H1023" s="27">
        <v>3.3</v>
      </c>
      <c r="I1023" s="27">
        <f t="shared" si="82"/>
        <v>35.9</v>
      </c>
      <c r="J1023" s="28">
        <f t="shared" si="83"/>
        <v>2.0584260244570056</v>
      </c>
      <c r="K1023" s="28">
        <f t="shared" si="84"/>
        <v>1.5550944485783191</v>
      </c>
      <c r="L1023" s="28">
        <f t="shared" si="85"/>
        <v>0.50969529085872567</v>
      </c>
    </row>
    <row r="1024" spans="1:12">
      <c r="A1024" s="33" t="s">
        <v>255</v>
      </c>
      <c r="B1024" s="27">
        <v>17.899999999999999</v>
      </c>
      <c r="C1024" s="27">
        <v>33.200000000000003</v>
      </c>
      <c r="D1024" s="27">
        <v>55.3</v>
      </c>
      <c r="E1024" s="27">
        <f t="shared" si="81"/>
        <v>106.4</v>
      </c>
      <c r="F1024" s="27">
        <v>19.7</v>
      </c>
      <c r="G1024" s="27">
        <v>17.3</v>
      </c>
      <c r="H1024" s="27">
        <v>2.8</v>
      </c>
      <c r="I1024" s="27">
        <f t="shared" si="82"/>
        <v>39.799999999999997</v>
      </c>
      <c r="J1024" s="28">
        <f t="shared" si="83"/>
        <v>2.0269416279590295</v>
      </c>
      <c r="K1024" s="28">
        <f t="shared" si="84"/>
        <v>1.5998830720736879</v>
      </c>
      <c r="L1024" s="28">
        <f t="shared" si="85"/>
        <v>0.53915662650602403</v>
      </c>
    </row>
    <row r="1025" spans="1:12">
      <c r="A1025" s="33" t="s">
        <v>256</v>
      </c>
      <c r="B1025" s="27">
        <v>16.2</v>
      </c>
      <c r="C1025" s="27">
        <v>33.799999999999997</v>
      </c>
      <c r="D1025" s="27">
        <v>63.9</v>
      </c>
      <c r="E1025" s="27">
        <f t="shared" si="81"/>
        <v>113.9</v>
      </c>
      <c r="F1025" s="27">
        <v>17.600000000000001</v>
      </c>
      <c r="G1025" s="27">
        <v>16.100000000000001</v>
      </c>
      <c r="H1025" s="27">
        <v>2.5</v>
      </c>
      <c r="I1025" s="27">
        <f t="shared" si="82"/>
        <v>36.200000000000003</v>
      </c>
      <c r="J1025" s="28">
        <f t="shared" si="83"/>
        <v>2.0565237240791006</v>
      </c>
      <c r="K1025" s="28">
        <f t="shared" si="84"/>
        <v>1.5587085705331658</v>
      </c>
      <c r="L1025" s="28">
        <f t="shared" si="85"/>
        <v>0.47928994082840237</v>
      </c>
    </row>
    <row r="1026" spans="1:12">
      <c r="A1026" s="33" t="s">
        <v>257</v>
      </c>
      <c r="B1026" s="27">
        <v>18.100000000000001</v>
      </c>
      <c r="C1026" s="27">
        <v>35.700000000000003</v>
      </c>
      <c r="D1026" s="27">
        <v>58.5</v>
      </c>
      <c r="E1026" s="27">
        <f t="shared" si="81"/>
        <v>112.30000000000001</v>
      </c>
      <c r="F1026" s="27">
        <v>15.7</v>
      </c>
      <c r="G1026" s="27">
        <v>17.5</v>
      </c>
      <c r="H1026" s="27">
        <v>2.4</v>
      </c>
      <c r="I1026" s="27">
        <f t="shared" si="82"/>
        <v>35.6</v>
      </c>
      <c r="J1026" s="28">
        <f t="shared" si="83"/>
        <v>2.0503797562614579</v>
      </c>
      <c r="K1026" s="28">
        <f t="shared" si="84"/>
        <v>1.5514499979728751</v>
      </c>
      <c r="L1026" s="28">
        <f t="shared" si="85"/>
        <v>0.50700280112044815</v>
      </c>
    </row>
    <row r="1027" spans="1:12">
      <c r="A1027" s="33" t="s">
        <v>258</v>
      </c>
      <c r="B1027" s="27">
        <v>23.8</v>
      </c>
      <c r="C1027" s="27">
        <v>41.8</v>
      </c>
      <c r="D1027" s="27">
        <v>81.8</v>
      </c>
      <c r="E1027" s="27">
        <f t="shared" si="81"/>
        <v>147.39999999999998</v>
      </c>
      <c r="F1027" s="27">
        <v>16.8</v>
      </c>
      <c r="G1027" s="27">
        <v>17.7</v>
      </c>
      <c r="H1027" s="27">
        <v>3.8</v>
      </c>
      <c r="I1027" s="27">
        <f t="shared" si="82"/>
        <v>38.299999999999997</v>
      </c>
      <c r="J1027" s="28">
        <f t="shared" si="83"/>
        <v>2.1684974835230326</v>
      </c>
      <c r="K1027" s="28">
        <f t="shared" si="84"/>
        <v>1.5831987739686226</v>
      </c>
      <c r="L1027" s="28">
        <f t="shared" si="85"/>
        <v>0.56937799043062209</v>
      </c>
    </row>
    <row r="1028" spans="1:12">
      <c r="A1028" s="33" t="s">
        <v>259</v>
      </c>
      <c r="B1028" s="27">
        <v>21.5</v>
      </c>
      <c r="C1028" s="27">
        <v>35.6</v>
      </c>
      <c r="D1028" s="27">
        <v>51</v>
      </c>
      <c r="E1028" s="27">
        <f t="shared" si="81"/>
        <v>108.1</v>
      </c>
      <c r="F1028" s="27">
        <v>12.6</v>
      </c>
      <c r="G1028" s="27">
        <v>14.7</v>
      </c>
      <c r="H1028" s="27">
        <v>3.5</v>
      </c>
      <c r="I1028" s="27">
        <f t="shared" si="82"/>
        <v>30.799999999999997</v>
      </c>
      <c r="J1028" s="28">
        <f t="shared" si="83"/>
        <v>2.0338256939533101</v>
      </c>
      <c r="K1028" s="28">
        <f t="shared" si="84"/>
        <v>1.4885507165004441</v>
      </c>
      <c r="L1028" s="28">
        <f t="shared" si="85"/>
        <v>0.6039325842696629</v>
      </c>
    </row>
    <row r="1029" spans="1:12">
      <c r="A1029" s="33" t="s">
        <v>260</v>
      </c>
      <c r="B1029" s="27">
        <v>24.2</v>
      </c>
      <c r="C1029" s="27">
        <v>37.4</v>
      </c>
      <c r="D1029" s="27">
        <v>63</v>
      </c>
      <c r="E1029" s="27">
        <f t="shared" si="81"/>
        <v>124.6</v>
      </c>
      <c r="F1029" s="27">
        <v>13.9</v>
      </c>
      <c r="G1029" s="27">
        <v>17.899999999999999</v>
      </c>
      <c r="H1029" s="27">
        <v>3.8</v>
      </c>
      <c r="I1029" s="27">
        <f t="shared" si="82"/>
        <v>35.599999999999994</v>
      </c>
      <c r="J1029" s="28">
        <f t="shared" si="83"/>
        <v>2.095518042323151</v>
      </c>
      <c r="K1029" s="28">
        <f t="shared" si="84"/>
        <v>1.5514499979728751</v>
      </c>
      <c r="L1029" s="28">
        <f t="shared" si="85"/>
        <v>0.6470588235294118</v>
      </c>
    </row>
    <row r="1030" spans="1:12">
      <c r="A1030" s="33" t="s">
        <v>261</v>
      </c>
      <c r="B1030" s="27">
        <v>18.2</v>
      </c>
      <c r="C1030" s="27">
        <v>34.9</v>
      </c>
      <c r="D1030" s="27">
        <v>55.1</v>
      </c>
      <c r="E1030" s="27">
        <f t="shared" si="81"/>
        <v>108.19999999999999</v>
      </c>
      <c r="F1030" s="27">
        <v>13.5</v>
      </c>
      <c r="G1030" s="27">
        <v>15.8</v>
      </c>
      <c r="H1030" s="27">
        <v>3</v>
      </c>
      <c r="I1030" s="27">
        <f t="shared" si="82"/>
        <v>32.299999999999997</v>
      </c>
      <c r="J1030" s="28">
        <f t="shared" si="83"/>
        <v>2.0342272607705505</v>
      </c>
      <c r="K1030" s="28">
        <f t="shared" si="84"/>
        <v>1.5092025223311027</v>
      </c>
      <c r="L1030" s="28">
        <f t="shared" si="85"/>
        <v>0.52148997134670483</v>
      </c>
    </row>
    <row r="1031" spans="1:12">
      <c r="A1031" s="33" t="s">
        <v>262</v>
      </c>
      <c r="B1031" s="27">
        <v>21.8</v>
      </c>
      <c r="C1031" s="27">
        <v>35.9</v>
      </c>
      <c r="D1031" s="27">
        <v>56</v>
      </c>
      <c r="E1031" s="27">
        <f t="shared" si="81"/>
        <v>113.7</v>
      </c>
      <c r="F1031" s="27">
        <v>12.7</v>
      </c>
      <c r="G1031" s="27">
        <v>16.100000000000001</v>
      </c>
      <c r="H1031" s="27">
        <v>3.6</v>
      </c>
      <c r="I1031" s="27">
        <f t="shared" si="82"/>
        <v>32.4</v>
      </c>
      <c r="J1031" s="28">
        <f t="shared" si="83"/>
        <v>2.0557604646877348</v>
      </c>
      <c r="K1031" s="28">
        <f t="shared" si="84"/>
        <v>1.510545010206612</v>
      </c>
      <c r="L1031" s="28">
        <f t="shared" si="85"/>
        <v>0.60724233983286913</v>
      </c>
    </row>
    <row r="1032" spans="1:12">
      <c r="A1032" s="33" t="s">
        <v>263</v>
      </c>
      <c r="B1032" s="27">
        <v>35.5</v>
      </c>
      <c r="C1032" s="27">
        <v>59.3</v>
      </c>
      <c r="D1032" s="27">
        <v>95</v>
      </c>
      <c r="E1032" s="27">
        <f t="shared" si="81"/>
        <v>189.8</v>
      </c>
      <c r="F1032" s="27">
        <v>20.100000000000001</v>
      </c>
      <c r="G1032" s="27">
        <v>25.4</v>
      </c>
      <c r="H1032" s="27">
        <v>5.9</v>
      </c>
      <c r="I1032" s="27">
        <f t="shared" si="82"/>
        <v>51.4</v>
      </c>
      <c r="J1032" s="28">
        <f t="shared" si="83"/>
        <v>2.2782962080912741</v>
      </c>
      <c r="K1032" s="28">
        <f t="shared" si="84"/>
        <v>1.7109631189952756</v>
      </c>
      <c r="L1032" s="28">
        <f t="shared" si="85"/>
        <v>0.59865092748735249</v>
      </c>
    </row>
    <row r="1033" spans="1:12">
      <c r="A1033" s="33" t="s">
        <v>264</v>
      </c>
      <c r="B1033" s="27">
        <v>20.7</v>
      </c>
      <c r="C1033" s="27">
        <v>33.299999999999997</v>
      </c>
      <c r="D1033" s="27">
        <v>50.5</v>
      </c>
      <c r="E1033" s="27">
        <f t="shared" si="81"/>
        <v>104.5</v>
      </c>
      <c r="F1033" s="27">
        <v>12.6</v>
      </c>
      <c r="G1033" s="27">
        <v>14.2</v>
      </c>
      <c r="H1033" s="27">
        <v>2.7</v>
      </c>
      <c r="I1033" s="27">
        <f t="shared" si="82"/>
        <v>29.499999999999996</v>
      </c>
      <c r="J1033" s="28">
        <f t="shared" si="83"/>
        <v>2.019116290447073</v>
      </c>
      <c r="K1033" s="28">
        <f t="shared" si="84"/>
        <v>1.469822015978163</v>
      </c>
      <c r="L1033" s="28">
        <f t="shared" si="85"/>
        <v>0.6216216216216216</v>
      </c>
    </row>
    <row r="1034" spans="1:12">
      <c r="A1034" s="33" t="s">
        <v>265</v>
      </c>
      <c r="B1034" s="27">
        <v>22.3</v>
      </c>
      <c r="C1034" s="27">
        <v>38.700000000000003</v>
      </c>
      <c r="D1034" s="27">
        <v>67</v>
      </c>
      <c r="E1034" s="27">
        <f t="shared" si="81"/>
        <v>128</v>
      </c>
      <c r="F1034" s="27">
        <v>14.4</v>
      </c>
      <c r="G1034" s="27">
        <v>16.100000000000001</v>
      </c>
      <c r="H1034" s="27">
        <v>2.9</v>
      </c>
      <c r="I1034" s="27">
        <f t="shared" si="82"/>
        <v>33.4</v>
      </c>
      <c r="J1034" s="28">
        <f t="shared" si="83"/>
        <v>2.1072099696478683</v>
      </c>
      <c r="K1034" s="28">
        <f t="shared" si="84"/>
        <v>1.5237464668115646</v>
      </c>
      <c r="L1034" s="28">
        <f t="shared" si="85"/>
        <v>0.57622739018087854</v>
      </c>
    </row>
    <row r="1035" spans="1:12">
      <c r="A1035" s="33" t="s">
        <v>266</v>
      </c>
      <c r="B1035" s="27">
        <v>27.4</v>
      </c>
      <c r="C1035" s="27">
        <v>46.7</v>
      </c>
      <c r="D1035" s="27">
        <v>80</v>
      </c>
      <c r="E1035" s="27">
        <f t="shared" si="81"/>
        <v>154.1</v>
      </c>
      <c r="F1035" s="27">
        <v>15.7</v>
      </c>
      <c r="G1035" s="27">
        <v>21.4</v>
      </c>
      <c r="H1035" s="27">
        <v>4.5</v>
      </c>
      <c r="I1035" s="27">
        <f t="shared" si="82"/>
        <v>41.599999999999994</v>
      </c>
      <c r="J1035" s="28">
        <f t="shared" si="83"/>
        <v>2.1878026387184195</v>
      </c>
      <c r="K1035" s="28">
        <f t="shared" si="84"/>
        <v>1.6190933306267428</v>
      </c>
      <c r="L1035" s="28">
        <f t="shared" si="85"/>
        <v>0.58672376873661669</v>
      </c>
    </row>
    <row r="1036" spans="1:12">
      <c r="A1036" s="33" t="s">
        <v>267</v>
      </c>
      <c r="B1036" s="27">
        <v>26</v>
      </c>
      <c r="C1036" s="27">
        <v>43.2</v>
      </c>
      <c r="D1036" s="27">
        <v>66.599999999999994</v>
      </c>
      <c r="E1036" s="27">
        <f t="shared" si="81"/>
        <v>135.80000000000001</v>
      </c>
      <c r="F1036" s="27">
        <v>15.4</v>
      </c>
      <c r="G1036" s="27">
        <v>17</v>
      </c>
      <c r="H1036" s="27">
        <v>2.8</v>
      </c>
      <c r="I1036" s="27">
        <f t="shared" si="82"/>
        <v>35.199999999999996</v>
      </c>
      <c r="J1036" s="28">
        <f t="shared" si="83"/>
        <v>2.1328997699444829</v>
      </c>
      <c r="K1036" s="28">
        <f t="shared" si="84"/>
        <v>1.546542663478131</v>
      </c>
      <c r="L1036" s="28">
        <f t="shared" si="85"/>
        <v>0.60185185185185186</v>
      </c>
    </row>
    <row r="1037" spans="1:12">
      <c r="A1037" s="33" t="s">
        <v>268</v>
      </c>
      <c r="B1037" s="27">
        <v>21.1</v>
      </c>
      <c r="C1037" s="27">
        <v>33.6</v>
      </c>
      <c r="D1037" s="27">
        <v>53</v>
      </c>
      <c r="E1037" s="27">
        <f t="shared" si="81"/>
        <v>107.7</v>
      </c>
      <c r="F1037" s="27">
        <v>12.4</v>
      </c>
      <c r="G1037" s="27">
        <v>14.4</v>
      </c>
      <c r="H1037" s="27">
        <v>3.2</v>
      </c>
      <c r="I1037" s="27">
        <f t="shared" si="82"/>
        <v>30</v>
      </c>
      <c r="J1037" s="28">
        <f t="shared" si="83"/>
        <v>2.0322157032979815</v>
      </c>
      <c r="K1037" s="28">
        <f t="shared" si="84"/>
        <v>1.4771212547196624</v>
      </c>
      <c r="L1037" s="28">
        <f t="shared" si="85"/>
        <v>0.62797619047619047</v>
      </c>
    </row>
    <row r="1038" spans="1:12">
      <c r="A1038" s="33" t="s">
        <v>269</v>
      </c>
      <c r="B1038" s="27">
        <v>17.2</v>
      </c>
      <c r="C1038" s="27">
        <v>30.8</v>
      </c>
      <c r="D1038" s="27">
        <v>51.6</v>
      </c>
      <c r="E1038" s="27">
        <f t="shared" si="81"/>
        <v>99.6</v>
      </c>
      <c r="F1038" s="27">
        <v>11.8</v>
      </c>
      <c r="G1038" s="27">
        <v>12.5</v>
      </c>
      <c r="H1038" s="27">
        <v>2.4</v>
      </c>
      <c r="I1038" s="27">
        <f t="shared" si="82"/>
        <v>26.7</v>
      </c>
      <c r="J1038" s="28">
        <f t="shared" si="83"/>
        <v>1.9982593384236986</v>
      </c>
      <c r="K1038" s="28">
        <f t="shared" si="84"/>
        <v>1.4265112613645752</v>
      </c>
      <c r="L1038" s="28">
        <f t="shared" si="85"/>
        <v>0.55844155844155841</v>
      </c>
    </row>
    <row r="1039" spans="1:12">
      <c r="A1039" s="33" t="s">
        <v>58</v>
      </c>
      <c r="B1039" s="27">
        <v>17.8</v>
      </c>
      <c r="C1039" s="27">
        <v>26</v>
      </c>
      <c r="D1039" s="27">
        <v>41</v>
      </c>
      <c r="E1039" s="27">
        <f t="shared" si="81"/>
        <v>84.8</v>
      </c>
      <c r="F1039" s="27">
        <v>9.6</v>
      </c>
      <c r="G1039" s="27">
        <v>10</v>
      </c>
      <c r="H1039" s="27">
        <v>2.1</v>
      </c>
      <c r="I1039" s="27">
        <f t="shared" si="82"/>
        <v>21.700000000000003</v>
      </c>
      <c r="J1039" s="28">
        <f t="shared" si="83"/>
        <v>1.9283958522567137</v>
      </c>
      <c r="K1039" s="28">
        <f t="shared" si="84"/>
        <v>1.3364597338485296</v>
      </c>
      <c r="L1039" s="28">
        <f t="shared" si="85"/>
        <v>0.68461538461538463</v>
      </c>
    </row>
    <row r="1040" spans="1:12">
      <c r="A1040" s="33" t="s">
        <v>59</v>
      </c>
      <c r="B1040" s="27">
        <v>19.399999999999999</v>
      </c>
      <c r="C1040" s="27">
        <v>32</v>
      </c>
      <c r="D1040" s="27">
        <v>57</v>
      </c>
      <c r="E1040" s="27">
        <f t="shared" si="81"/>
        <v>108.4</v>
      </c>
      <c r="F1040" s="27">
        <v>12</v>
      </c>
      <c r="G1040" s="27">
        <v>12</v>
      </c>
      <c r="H1040" s="27">
        <v>1.8</v>
      </c>
      <c r="I1040" s="27">
        <f t="shared" si="82"/>
        <v>25.8</v>
      </c>
      <c r="J1040" s="28">
        <f t="shared" si="83"/>
        <v>2.0350292822023683</v>
      </c>
      <c r="K1040" s="28">
        <f t="shared" si="84"/>
        <v>1.4116197059632303</v>
      </c>
      <c r="L1040" s="28">
        <f t="shared" si="85"/>
        <v>0.60624999999999996</v>
      </c>
    </row>
    <row r="1041" spans="1:12">
      <c r="A1041" s="33" t="s">
        <v>60</v>
      </c>
      <c r="B1041" s="27">
        <v>19</v>
      </c>
      <c r="C1041" s="27">
        <v>30.5</v>
      </c>
      <c r="D1041" s="27">
        <v>51.5</v>
      </c>
      <c r="E1041" s="27">
        <f t="shared" si="81"/>
        <v>101</v>
      </c>
      <c r="F1041" s="27">
        <v>12.5</v>
      </c>
      <c r="G1041" s="27">
        <v>11.8</v>
      </c>
      <c r="H1041" s="27">
        <v>2.9</v>
      </c>
      <c r="I1041" s="27">
        <f t="shared" si="82"/>
        <v>27.2</v>
      </c>
      <c r="J1041" s="28">
        <f t="shared" si="83"/>
        <v>2.0043213737826426</v>
      </c>
      <c r="K1041" s="28">
        <f t="shared" si="84"/>
        <v>1.4345689040341987</v>
      </c>
      <c r="L1041" s="28">
        <f t="shared" si="85"/>
        <v>0.62295081967213117</v>
      </c>
    </row>
    <row r="1042" spans="1:12">
      <c r="A1042" s="33" t="s">
        <v>61</v>
      </c>
      <c r="B1042" s="27">
        <v>20.6</v>
      </c>
      <c r="C1042" s="27">
        <v>31.3</v>
      </c>
      <c r="D1042" s="27">
        <v>51</v>
      </c>
      <c r="E1042" s="27">
        <f t="shared" si="81"/>
        <v>102.9</v>
      </c>
      <c r="F1042" s="27">
        <v>11</v>
      </c>
      <c r="G1042" s="27">
        <v>12.2</v>
      </c>
      <c r="H1042" s="27">
        <v>2.6</v>
      </c>
      <c r="I1042" s="27">
        <f t="shared" si="82"/>
        <v>25.8</v>
      </c>
      <c r="J1042" s="28">
        <f t="shared" si="83"/>
        <v>2.0124153747624329</v>
      </c>
      <c r="K1042" s="28">
        <f t="shared" si="84"/>
        <v>1.4116197059632303</v>
      </c>
      <c r="L1042" s="28">
        <f t="shared" si="85"/>
        <v>0.65814696485623003</v>
      </c>
    </row>
    <row r="1043" spans="1:12">
      <c r="A1043" s="33" t="s">
        <v>62</v>
      </c>
      <c r="B1043" s="27">
        <v>19.600000000000001</v>
      </c>
      <c r="C1043" s="27">
        <v>30.6</v>
      </c>
      <c r="D1043" s="27">
        <v>55.8</v>
      </c>
      <c r="E1043" s="27">
        <f t="shared" si="81"/>
        <v>106</v>
      </c>
      <c r="F1043" s="27">
        <v>12.2</v>
      </c>
      <c r="G1043" s="27">
        <v>13.3</v>
      </c>
      <c r="H1043" s="27">
        <v>3</v>
      </c>
      <c r="I1043" s="27">
        <f t="shared" si="82"/>
        <v>28.5</v>
      </c>
      <c r="J1043" s="28">
        <f t="shared" si="83"/>
        <v>2.0253058652647704</v>
      </c>
      <c r="K1043" s="28">
        <f t="shared" si="84"/>
        <v>1.4548448600085102</v>
      </c>
      <c r="L1043" s="28">
        <f t="shared" si="85"/>
        <v>0.64052287581699352</v>
      </c>
    </row>
    <row r="1044" spans="1:12">
      <c r="A1044" s="33" t="s">
        <v>63</v>
      </c>
      <c r="B1044" s="27">
        <v>20.7</v>
      </c>
      <c r="C1044" s="27">
        <v>33.9</v>
      </c>
      <c r="D1044" s="27">
        <v>62</v>
      </c>
      <c r="E1044" s="27">
        <f t="shared" si="81"/>
        <v>116.6</v>
      </c>
      <c r="F1044" s="27">
        <v>13</v>
      </c>
      <c r="G1044" s="27">
        <v>11.3</v>
      </c>
      <c r="H1044" s="27">
        <v>3</v>
      </c>
      <c r="I1044" s="27">
        <f t="shared" si="82"/>
        <v>27.3</v>
      </c>
      <c r="J1044" s="28">
        <f t="shared" si="83"/>
        <v>2.0666985504229953</v>
      </c>
      <c r="K1044" s="28">
        <f t="shared" si="84"/>
        <v>1.436162647040756</v>
      </c>
      <c r="L1044" s="28">
        <f t="shared" si="85"/>
        <v>0.61061946902654862</v>
      </c>
    </row>
    <row r="1045" spans="1:12">
      <c r="A1045" s="33" t="s">
        <v>64</v>
      </c>
      <c r="B1045" s="27">
        <v>25.3</v>
      </c>
      <c r="C1045" s="27">
        <v>40.4</v>
      </c>
      <c r="D1045" s="27">
        <v>73</v>
      </c>
      <c r="E1045" s="27">
        <f t="shared" si="81"/>
        <v>138.69999999999999</v>
      </c>
      <c r="F1045" s="27">
        <v>15.8</v>
      </c>
      <c r="G1045" s="27">
        <v>15.4</v>
      </c>
      <c r="H1045" s="27">
        <v>2.9</v>
      </c>
      <c r="I1045" s="27">
        <f t="shared" si="82"/>
        <v>34.1</v>
      </c>
      <c r="J1045" s="28">
        <f t="shared" si="83"/>
        <v>2.1420764610732848</v>
      </c>
      <c r="K1045" s="28">
        <f t="shared" si="84"/>
        <v>1.5327543789924978</v>
      </c>
      <c r="L1045" s="28">
        <f t="shared" si="85"/>
        <v>0.62623762376237624</v>
      </c>
    </row>
    <row r="1046" spans="1:12">
      <c r="A1046" s="33" t="s">
        <v>65</v>
      </c>
      <c r="B1046" s="27">
        <v>30.4</v>
      </c>
      <c r="C1046" s="27">
        <v>50.2</v>
      </c>
      <c r="D1046" s="27">
        <v>92.3</v>
      </c>
      <c r="E1046" s="27">
        <f t="shared" si="81"/>
        <v>172.89999999999998</v>
      </c>
      <c r="F1046" s="27">
        <v>17.8</v>
      </c>
      <c r="G1046" s="27">
        <v>17.2</v>
      </c>
      <c r="H1046" s="27">
        <v>4</v>
      </c>
      <c r="I1046" s="27">
        <f t="shared" si="82"/>
        <v>39</v>
      </c>
      <c r="J1046" s="28">
        <f t="shared" si="83"/>
        <v>2.2377949932739223</v>
      </c>
      <c r="K1046" s="28">
        <f t="shared" si="84"/>
        <v>1.5910646070264991</v>
      </c>
      <c r="L1046" s="28">
        <f t="shared" si="85"/>
        <v>0.60557768924302779</v>
      </c>
    </row>
    <row r="1047" spans="1:12">
      <c r="A1047" s="33" t="s">
        <v>66</v>
      </c>
      <c r="B1047" s="27">
        <v>30.5</v>
      </c>
      <c r="C1047" s="27">
        <v>45.1</v>
      </c>
      <c r="D1047" s="27">
        <v>79</v>
      </c>
      <c r="E1047" s="27">
        <f t="shared" si="81"/>
        <v>154.6</v>
      </c>
      <c r="F1047" s="27">
        <v>18.7</v>
      </c>
      <c r="G1047" s="27">
        <v>18.600000000000001</v>
      </c>
      <c r="H1047" s="27">
        <v>3.4</v>
      </c>
      <c r="I1047" s="27">
        <f t="shared" si="82"/>
        <v>40.699999999999996</v>
      </c>
      <c r="J1047" s="28">
        <f t="shared" si="83"/>
        <v>2.1892094895823062</v>
      </c>
      <c r="K1047" s="28">
        <f t="shared" si="84"/>
        <v>1.6095944092252199</v>
      </c>
      <c r="L1047" s="28">
        <f t="shared" si="85"/>
        <v>0.67627494456762749</v>
      </c>
    </row>
    <row r="1048" spans="1:12">
      <c r="A1048" s="33" t="s">
        <v>67</v>
      </c>
      <c r="B1048" s="27">
        <v>32.1</v>
      </c>
      <c r="C1048" s="27">
        <v>50</v>
      </c>
      <c r="D1048" s="27">
        <v>80.900000000000006</v>
      </c>
      <c r="E1048" s="27">
        <f t="shared" si="81"/>
        <v>163</v>
      </c>
      <c r="F1048" s="27">
        <v>18.600000000000001</v>
      </c>
      <c r="G1048" s="27">
        <v>19.100000000000001</v>
      </c>
      <c r="H1048" s="27">
        <v>3.5</v>
      </c>
      <c r="I1048" s="27">
        <f t="shared" si="82"/>
        <v>41.2</v>
      </c>
      <c r="J1048" s="28">
        <f t="shared" si="83"/>
        <v>2.2121876044039577</v>
      </c>
      <c r="K1048" s="28">
        <f t="shared" si="84"/>
        <v>1.6148972160331345</v>
      </c>
      <c r="L1048" s="28">
        <f t="shared" si="85"/>
        <v>0.64200000000000002</v>
      </c>
    </row>
    <row r="1049" spans="1:12">
      <c r="A1049" s="33" t="s">
        <v>68</v>
      </c>
      <c r="B1049" s="27">
        <v>17.899999999999999</v>
      </c>
      <c r="C1049" s="27">
        <v>29.6</v>
      </c>
      <c r="D1049" s="27">
        <v>53.7</v>
      </c>
      <c r="E1049" s="27">
        <f t="shared" si="81"/>
        <v>101.2</v>
      </c>
      <c r="F1049" s="27">
        <v>12</v>
      </c>
      <c r="G1049" s="27">
        <v>12</v>
      </c>
      <c r="H1049" s="27">
        <v>2.2000000000000002</v>
      </c>
      <c r="I1049" s="27">
        <f t="shared" si="82"/>
        <v>26.2</v>
      </c>
      <c r="J1049" s="28">
        <f t="shared" si="83"/>
        <v>2.0051805125037805</v>
      </c>
      <c r="K1049" s="28">
        <f t="shared" si="84"/>
        <v>1.4183012913197455</v>
      </c>
      <c r="L1049" s="28">
        <f t="shared" si="85"/>
        <v>0.6047297297297296</v>
      </c>
    </row>
    <row r="1050" spans="1:12">
      <c r="A1050" s="33" t="s">
        <v>69</v>
      </c>
      <c r="B1050" s="27">
        <v>22.1</v>
      </c>
      <c r="C1050" s="27">
        <v>37</v>
      </c>
      <c r="D1050" s="27">
        <v>59.8</v>
      </c>
      <c r="E1050" s="27">
        <f t="shared" si="81"/>
        <v>118.9</v>
      </c>
      <c r="F1050" s="27">
        <v>14.3</v>
      </c>
      <c r="G1050" s="27">
        <v>14.4</v>
      </c>
      <c r="H1050" s="27">
        <v>2.7</v>
      </c>
      <c r="I1050" s="27">
        <f t="shared" si="82"/>
        <v>31.400000000000002</v>
      </c>
      <c r="J1050" s="28">
        <f t="shared" si="83"/>
        <v>2.0751818546186915</v>
      </c>
      <c r="K1050" s="28">
        <f t="shared" si="84"/>
        <v>1.496929648073215</v>
      </c>
      <c r="L1050" s="28">
        <f t="shared" si="85"/>
        <v>0.5972972972972973</v>
      </c>
    </row>
    <row r="1051" spans="1:12">
      <c r="A1051" s="33" t="s">
        <v>70</v>
      </c>
      <c r="B1051" s="27">
        <v>20.100000000000001</v>
      </c>
      <c r="C1051" s="27">
        <v>36.299999999999997</v>
      </c>
      <c r="D1051" s="27">
        <v>60.5</v>
      </c>
      <c r="E1051" s="27">
        <f t="shared" si="81"/>
        <v>116.9</v>
      </c>
      <c r="F1051" s="27">
        <v>12.6</v>
      </c>
      <c r="G1051" s="27">
        <v>14.1</v>
      </c>
      <c r="H1051" s="27">
        <v>2.9</v>
      </c>
      <c r="I1051" s="27">
        <f t="shared" si="82"/>
        <v>29.599999999999998</v>
      </c>
      <c r="J1051" s="28">
        <f t="shared" si="83"/>
        <v>2.0678145111618402</v>
      </c>
      <c r="K1051" s="28">
        <f t="shared" si="84"/>
        <v>1.4712917110589385</v>
      </c>
      <c r="L1051" s="28">
        <f t="shared" si="85"/>
        <v>0.55371900826446285</v>
      </c>
    </row>
    <row r="1052" spans="1:12">
      <c r="A1052" s="33" t="s">
        <v>71</v>
      </c>
      <c r="B1052" s="27">
        <v>28.3</v>
      </c>
      <c r="C1052" s="27">
        <v>49.7</v>
      </c>
      <c r="D1052" s="27">
        <v>83.3</v>
      </c>
      <c r="E1052" s="27">
        <f t="shared" si="81"/>
        <v>161.30000000000001</v>
      </c>
      <c r="F1052" s="27">
        <v>19</v>
      </c>
      <c r="G1052" s="27">
        <v>23.3</v>
      </c>
      <c r="H1052" s="27">
        <v>3.4</v>
      </c>
      <c r="I1052" s="27">
        <f t="shared" si="82"/>
        <v>45.699999999999996</v>
      </c>
      <c r="J1052" s="28">
        <f t="shared" si="83"/>
        <v>2.2076343673889616</v>
      </c>
      <c r="K1052" s="28">
        <f t="shared" si="84"/>
        <v>1.6599162000698502</v>
      </c>
      <c r="L1052" s="28">
        <f t="shared" si="85"/>
        <v>0.56941649899396374</v>
      </c>
    </row>
    <row r="1053" spans="1:12">
      <c r="A1053" s="33" t="s">
        <v>72</v>
      </c>
      <c r="B1053" s="27">
        <v>20.5</v>
      </c>
      <c r="C1053" s="27">
        <v>30</v>
      </c>
      <c r="D1053" s="27">
        <v>46.3</v>
      </c>
      <c r="E1053" s="27">
        <f t="shared" si="81"/>
        <v>96.8</v>
      </c>
      <c r="F1053" s="27">
        <v>11.7</v>
      </c>
      <c r="G1053" s="27">
        <v>10.1</v>
      </c>
      <c r="H1053" s="27">
        <v>3</v>
      </c>
      <c r="I1053" s="27">
        <f t="shared" si="82"/>
        <v>24.799999999999997</v>
      </c>
      <c r="J1053" s="28">
        <f t="shared" si="83"/>
        <v>1.9858753573083936</v>
      </c>
      <c r="K1053" s="28">
        <f t="shared" si="84"/>
        <v>1.3944516808262162</v>
      </c>
      <c r="L1053" s="28">
        <f t="shared" si="85"/>
        <v>0.68333333333333335</v>
      </c>
    </row>
    <row r="1054" spans="1:12">
      <c r="A1054" s="33" t="s">
        <v>73</v>
      </c>
      <c r="B1054" s="27">
        <v>33.4</v>
      </c>
      <c r="C1054" s="27">
        <v>60.2</v>
      </c>
      <c r="D1054" s="27">
        <v>97.4</v>
      </c>
      <c r="E1054" s="27">
        <f t="shared" ref="E1054:E1117" si="86">SUM(B1054:D1054)</f>
        <v>191</v>
      </c>
      <c r="F1054" s="27">
        <v>20.2</v>
      </c>
      <c r="G1054" s="27">
        <v>22.4</v>
      </c>
      <c r="H1054" s="27">
        <v>3.5</v>
      </c>
      <c r="I1054" s="27">
        <f t="shared" ref="I1054:I1117" si="87">SUM(F1054:H1054)</f>
        <v>46.099999999999994</v>
      </c>
      <c r="J1054" s="28">
        <f t="shared" ref="J1054:J1117" si="88">LOG10(E1054)</f>
        <v>2.2810333672477277</v>
      </c>
      <c r="K1054" s="28">
        <f t="shared" ref="K1054:K1117" si="89">LOG10(I1054)</f>
        <v>1.6637009253896482</v>
      </c>
      <c r="L1054" s="28">
        <f t="shared" si="85"/>
        <v>0.55481727574750828</v>
      </c>
    </row>
    <row r="1055" spans="1:12">
      <c r="A1055" s="33" t="s">
        <v>74</v>
      </c>
      <c r="B1055" s="27">
        <v>23.4</v>
      </c>
      <c r="C1055" s="27">
        <v>33</v>
      </c>
      <c r="D1055" s="27">
        <v>50.4</v>
      </c>
      <c r="E1055" s="27">
        <f t="shared" si="86"/>
        <v>106.8</v>
      </c>
      <c r="F1055" s="27">
        <v>13.4</v>
      </c>
      <c r="G1055" s="27">
        <v>14</v>
      </c>
      <c r="H1055" s="27">
        <v>2.2999999999999998</v>
      </c>
      <c r="I1055" s="27">
        <f t="shared" si="87"/>
        <v>29.7</v>
      </c>
      <c r="J1055" s="28">
        <f t="shared" si="88"/>
        <v>2.0285712526925375</v>
      </c>
      <c r="K1055" s="28">
        <f t="shared" si="89"/>
        <v>1.4727564493172123</v>
      </c>
      <c r="L1055" s="28">
        <f t="shared" si="85"/>
        <v>0.70909090909090899</v>
      </c>
    </row>
    <row r="1056" spans="1:12">
      <c r="A1056" s="33" t="s">
        <v>75</v>
      </c>
      <c r="B1056" s="27">
        <v>16.600000000000001</v>
      </c>
      <c r="C1056" s="27">
        <v>26.4</v>
      </c>
      <c r="D1056" s="27">
        <v>47.2</v>
      </c>
      <c r="E1056" s="27">
        <f t="shared" si="86"/>
        <v>90.2</v>
      </c>
      <c r="F1056" s="27">
        <v>12</v>
      </c>
      <c r="G1056" s="27">
        <v>12.2</v>
      </c>
      <c r="H1056" s="27">
        <v>2.4</v>
      </c>
      <c r="I1056" s="27">
        <f t="shared" si="87"/>
        <v>26.599999999999998</v>
      </c>
      <c r="J1056" s="28">
        <f t="shared" si="88"/>
        <v>1.9552065375419418</v>
      </c>
      <c r="K1056" s="28">
        <f t="shared" si="89"/>
        <v>1.424881636631067</v>
      </c>
      <c r="L1056" s="28">
        <f t="shared" si="85"/>
        <v>0.6287878787878789</v>
      </c>
    </row>
    <row r="1057" spans="1:12">
      <c r="A1057" s="33" t="s">
        <v>76</v>
      </c>
      <c r="B1057" s="27">
        <v>35.9</v>
      </c>
      <c r="C1057" s="27">
        <v>54.9</v>
      </c>
      <c r="D1057" s="27">
        <v>103.9</v>
      </c>
      <c r="E1057" s="27">
        <f t="shared" si="86"/>
        <v>194.7</v>
      </c>
      <c r="F1057" s="27">
        <v>22.6</v>
      </c>
      <c r="G1057" s="27">
        <v>20.8</v>
      </c>
      <c r="H1057" s="27">
        <v>2.9</v>
      </c>
      <c r="I1057" s="27">
        <f t="shared" si="87"/>
        <v>46.300000000000004</v>
      </c>
      <c r="J1057" s="28">
        <f t="shared" si="88"/>
        <v>2.2893659515200318</v>
      </c>
      <c r="K1057" s="28">
        <f t="shared" si="89"/>
        <v>1.6655809910179531</v>
      </c>
      <c r="L1057" s="28">
        <f t="shared" si="85"/>
        <v>0.6539162112932605</v>
      </c>
    </row>
    <row r="1058" spans="1:12">
      <c r="A1058" s="33" t="s">
        <v>77</v>
      </c>
      <c r="B1058" s="27">
        <v>21.9</v>
      </c>
      <c r="C1058" s="27">
        <v>40.9</v>
      </c>
      <c r="D1058" s="27">
        <v>81.099999999999994</v>
      </c>
      <c r="E1058" s="27">
        <f t="shared" si="86"/>
        <v>143.89999999999998</v>
      </c>
      <c r="F1058" s="27">
        <v>15.9</v>
      </c>
      <c r="G1058" s="27">
        <v>18.3</v>
      </c>
      <c r="H1058" s="27">
        <v>3.1</v>
      </c>
      <c r="I1058" s="27">
        <f t="shared" si="87"/>
        <v>37.300000000000004</v>
      </c>
      <c r="J1058" s="28">
        <f t="shared" si="88"/>
        <v>2.1580607939366052</v>
      </c>
      <c r="K1058" s="28">
        <f t="shared" si="89"/>
        <v>1.5717088318086876</v>
      </c>
      <c r="L1058" s="28">
        <f t="shared" ref="L1058:L1121" si="90">B1058/C1058</f>
        <v>0.53545232273838628</v>
      </c>
    </row>
    <row r="1059" spans="1:12">
      <c r="A1059" s="33" t="s">
        <v>78</v>
      </c>
      <c r="B1059" s="27">
        <v>20.2</v>
      </c>
      <c r="C1059" s="27">
        <v>36.299999999999997</v>
      </c>
      <c r="D1059" s="27">
        <v>62.5</v>
      </c>
      <c r="E1059" s="27">
        <f t="shared" si="86"/>
        <v>119</v>
      </c>
      <c r="F1059" s="27">
        <v>13.5</v>
      </c>
      <c r="G1059" s="27">
        <v>16.2</v>
      </c>
      <c r="H1059" s="27">
        <v>3.1</v>
      </c>
      <c r="I1059" s="27">
        <f t="shared" si="87"/>
        <v>32.799999999999997</v>
      </c>
      <c r="J1059" s="28">
        <f t="shared" si="88"/>
        <v>2.0755469613925306</v>
      </c>
      <c r="K1059" s="28">
        <f t="shared" si="89"/>
        <v>1.515873843711679</v>
      </c>
      <c r="L1059" s="28">
        <f t="shared" si="90"/>
        <v>0.556473829201102</v>
      </c>
    </row>
    <row r="1060" spans="1:12">
      <c r="A1060" s="33" t="s">
        <v>79</v>
      </c>
      <c r="B1060" s="27">
        <v>19.2</v>
      </c>
      <c r="C1060" s="27">
        <v>30.3</v>
      </c>
      <c r="D1060" s="27">
        <v>50</v>
      </c>
      <c r="E1060" s="27">
        <f t="shared" si="86"/>
        <v>99.5</v>
      </c>
      <c r="F1060" s="27">
        <v>11</v>
      </c>
      <c r="G1060" s="27">
        <v>11.9</v>
      </c>
      <c r="H1060" s="27">
        <v>2.7</v>
      </c>
      <c r="I1060" s="27">
        <f t="shared" si="87"/>
        <v>25.599999999999998</v>
      </c>
      <c r="J1060" s="28">
        <f t="shared" si="88"/>
        <v>1.9978230807457256</v>
      </c>
      <c r="K1060" s="28">
        <f t="shared" si="89"/>
        <v>1.4082399653118496</v>
      </c>
      <c r="L1060" s="28">
        <f t="shared" si="90"/>
        <v>0.63366336633663367</v>
      </c>
    </row>
    <row r="1061" spans="1:12">
      <c r="A1061" s="33" t="s">
        <v>80</v>
      </c>
      <c r="B1061" s="27">
        <v>16.399999999999999</v>
      </c>
      <c r="C1061" s="27">
        <v>31.4</v>
      </c>
      <c r="D1061" s="27">
        <v>55</v>
      </c>
      <c r="E1061" s="27">
        <f t="shared" si="86"/>
        <v>102.8</v>
      </c>
      <c r="F1061" s="27">
        <v>12.3</v>
      </c>
      <c r="G1061" s="27">
        <v>12</v>
      </c>
      <c r="H1061" s="27">
        <v>2.6</v>
      </c>
      <c r="I1061" s="27">
        <f t="shared" si="87"/>
        <v>26.900000000000002</v>
      </c>
      <c r="J1061" s="28">
        <f t="shared" si="88"/>
        <v>2.0119931146592571</v>
      </c>
      <c r="K1061" s="28">
        <f t="shared" si="89"/>
        <v>1.4297522800024081</v>
      </c>
      <c r="L1061" s="28">
        <f t="shared" si="90"/>
        <v>0.52229299363057324</v>
      </c>
    </row>
    <row r="1062" spans="1:12">
      <c r="A1062" s="33" t="s">
        <v>81</v>
      </c>
      <c r="B1062" s="27">
        <v>29.4</v>
      </c>
      <c r="C1062" s="27">
        <v>46.7</v>
      </c>
      <c r="D1062" s="27">
        <v>80</v>
      </c>
      <c r="E1062" s="27">
        <f t="shared" si="86"/>
        <v>156.1</v>
      </c>
      <c r="F1062" s="27">
        <v>18.2</v>
      </c>
      <c r="G1062" s="27">
        <v>20.2</v>
      </c>
      <c r="H1062" s="27">
        <v>3.6</v>
      </c>
      <c r="I1062" s="27">
        <f t="shared" si="87"/>
        <v>42</v>
      </c>
      <c r="J1062" s="28">
        <f t="shared" si="88"/>
        <v>2.1934029030624176</v>
      </c>
      <c r="K1062" s="28">
        <f t="shared" si="89"/>
        <v>1.6232492903979006</v>
      </c>
      <c r="L1062" s="28">
        <f t="shared" si="90"/>
        <v>0.62955032119914345</v>
      </c>
    </row>
    <row r="1063" spans="1:12">
      <c r="A1063" s="33" t="s">
        <v>289</v>
      </c>
      <c r="B1063" s="27">
        <v>32.299999999999997</v>
      </c>
      <c r="C1063" s="27">
        <v>49.7</v>
      </c>
      <c r="D1063" s="27">
        <v>89.2</v>
      </c>
      <c r="E1063" s="27">
        <f t="shared" si="86"/>
        <v>171.2</v>
      </c>
      <c r="F1063" s="27">
        <v>17.7</v>
      </c>
      <c r="G1063" s="27">
        <v>18.899999999999999</v>
      </c>
      <c r="H1063" s="27">
        <v>3.2</v>
      </c>
      <c r="I1063" s="27">
        <f t="shared" si="87"/>
        <v>39.799999999999997</v>
      </c>
      <c r="J1063" s="28">
        <f t="shared" si="88"/>
        <v>2.2335037603411343</v>
      </c>
      <c r="K1063" s="28">
        <f t="shared" si="89"/>
        <v>1.5998830720736879</v>
      </c>
      <c r="L1063" s="28">
        <f t="shared" si="90"/>
        <v>0.64989939637826954</v>
      </c>
    </row>
    <row r="1064" spans="1:12">
      <c r="A1064" s="33" t="s">
        <v>290</v>
      </c>
      <c r="B1064" s="27">
        <v>32.9</v>
      </c>
      <c r="C1064" s="27">
        <v>51.6</v>
      </c>
      <c r="D1064" s="27">
        <v>86.7</v>
      </c>
      <c r="E1064" s="27">
        <f t="shared" si="86"/>
        <v>171.2</v>
      </c>
      <c r="F1064" s="27">
        <v>17.899999999999999</v>
      </c>
      <c r="G1064" s="27">
        <v>19.2</v>
      </c>
      <c r="H1064" s="27">
        <v>3.2</v>
      </c>
      <c r="I1064" s="27">
        <f t="shared" si="87"/>
        <v>40.299999999999997</v>
      </c>
      <c r="J1064" s="28">
        <f t="shared" si="88"/>
        <v>2.2335037603411343</v>
      </c>
      <c r="K1064" s="28">
        <f t="shared" si="89"/>
        <v>1.6053050461411094</v>
      </c>
      <c r="L1064" s="28">
        <f t="shared" si="90"/>
        <v>0.63759689922480611</v>
      </c>
    </row>
    <row r="1065" spans="1:12">
      <c r="A1065" s="33" t="s">
        <v>291</v>
      </c>
      <c r="B1065" s="27">
        <v>33.1</v>
      </c>
      <c r="C1065" s="27">
        <v>61</v>
      </c>
      <c r="D1065" s="27">
        <v>103.1</v>
      </c>
      <c r="E1065" s="27">
        <f t="shared" si="86"/>
        <v>197.2</v>
      </c>
      <c r="F1065" s="27">
        <v>22</v>
      </c>
      <c r="G1065" s="27">
        <v>25.9</v>
      </c>
      <c r="H1065" s="27">
        <v>4</v>
      </c>
      <c r="I1065" s="27">
        <f t="shared" si="87"/>
        <v>51.9</v>
      </c>
      <c r="J1065" s="28">
        <f t="shared" si="88"/>
        <v>2.2949069106051923</v>
      </c>
      <c r="K1065" s="28">
        <f t="shared" si="89"/>
        <v>1.7151673578484579</v>
      </c>
      <c r="L1065" s="28">
        <f t="shared" si="90"/>
        <v>0.54262295081967216</v>
      </c>
    </row>
    <row r="1066" spans="1:12">
      <c r="A1066" s="33" t="s">
        <v>292</v>
      </c>
      <c r="B1066" s="27">
        <v>25.6</v>
      </c>
      <c r="C1066" s="27">
        <v>36.5</v>
      </c>
      <c r="D1066" s="27">
        <v>73.8</v>
      </c>
      <c r="E1066" s="27">
        <f t="shared" si="86"/>
        <v>135.9</v>
      </c>
      <c r="F1066" s="27">
        <v>16.5</v>
      </c>
      <c r="G1066" s="27">
        <v>15.6</v>
      </c>
      <c r="H1066" s="27">
        <v>2.7</v>
      </c>
      <c r="I1066" s="27">
        <f t="shared" si="87"/>
        <v>34.800000000000004</v>
      </c>
      <c r="J1066" s="28">
        <f t="shared" si="88"/>
        <v>2.1332194567324945</v>
      </c>
      <c r="K1066" s="28">
        <f t="shared" si="89"/>
        <v>1.541579243946581</v>
      </c>
      <c r="L1066" s="28">
        <f t="shared" si="90"/>
        <v>0.70136986301369864</v>
      </c>
    </row>
    <row r="1067" spans="1:12">
      <c r="A1067" s="33" t="s">
        <v>293</v>
      </c>
      <c r="B1067" s="27">
        <v>23.3</v>
      </c>
      <c r="C1067" s="27">
        <v>36.6</v>
      </c>
      <c r="D1067" s="27">
        <v>65.400000000000006</v>
      </c>
      <c r="E1067" s="27">
        <f t="shared" si="86"/>
        <v>125.30000000000001</v>
      </c>
      <c r="F1067" s="27">
        <v>16.8</v>
      </c>
      <c r="G1067" s="27">
        <v>17</v>
      </c>
      <c r="H1067" s="27">
        <v>2</v>
      </c>
      <c r="I1067" s="27">
        <f t="shared" si="87"/>
        <v>35.799999999999997</v>
      </c>
      <c r="J1067" s="28">
        <f t="shared" si="88"/>
        <v>2.0979510709941502</v>
      </c>
      <c r="K1067" s="28">
        <f t="shared" si="89"/>
        <v>1.5538830266438743</v>
      </c>
      <c r="L1067" s="28">
        <f t="shared" si="90"/>
        <v>0.63661202185792354</v>
      </c>
    </row>
    <row r="1068" spans="1:12">
      <c r="A1068" s="33" t="s">
        <v>90</v>
      </c>
      <c r="B1068" s="27">
        <v>22.8</v>
      </c>
      <c r="C1068" s="27">
        <v>36.700000000000003</v>
      </c>
      <c r="D1068" s="27">
        <v>60.8</v>
      </c>
      <c r="E1068" s="27">
        <f t="shared" si="86"/>
        <v>120.3</v>
      </c>
      <c r="F1068" s="27">
        <v>15</v>
      </c>
      <c r="G1068" s="27">
        <v>17.600000000000001</v>
      </c>
      <c r="H1068" s="27">
        <v>3.2</v>
      </c>
      <c r="I1068" s="27">
        <f t="shared" si="87"/>
        <v>35.800000000000004</v>
      </c>
      <c r="J1068" s="28">
        <f t="shared" si="88"/>
        <v>2.0802656273398448</v>
      </c>
      <c r="K1068" s="28">
        <f t="shared" si="89"/>
        <v>1.5538830266438743</v>
      </c>
      <c r="L1068" s="28">
        <f t="shared" si="90"/>
        <v>0.62125340599455037</v>
      </c>
    </row>
    <row r="1069" spans="1:12">
      <c r="A1069" s="33" t="s">
        <v>91</v>
      </c>
      <c r="B1069" s="27">
        <v>23.5</v>
      </c>
      <c r="C1069" s="27">
        <v>38.799999999999997</v>
      </c>
      <c r="D1069" s="27">
        <v>67.599999999999994</v>
      </c>
      <c r="E1069" s="27">
        <f t="shared" si="86"/>
        <v>129.89999999999998</v>
      </c>
      <c r="F1069" s="27">
        <v>15.5</v>
      </c>
      <c r="G1069" s="27">
        <v>15.9</v>
      </c>
      <c r="H1069" s="27">
        <v>1.8</v>
      </c>
      <c r="I1069" s="27">
        <f t="shared" si="87"/>
        <v>33.199999999999996</v>
      </c>
      <c r="J1069" s="28">
        <f t="shared" si="88"/>
        <v>2.1136091510730277</v>
      </c>
      <c r="K1069" s="28">
        <f t="shared" si="89"/>
        <v>1.5211380837040362</v>
      </c>
      <c r="L1069" s="28">
        <f t="shared" si="90"/>
        <v>0.60567010309278357</v>
      </c>
    </row>
    <row r="1070" spans="1:12">
      <c r="A1070" s="33" t="s">
        <v>92</v>
      </c>
      <c r="B1070" s="27">
        <v>24.7</v>
      </c>
      <c r="C1070" s="27">
        <v>42.6</v>
      </c>
      <c r="D1070" s="27">
        <v>70</v>
      </c>
      <c r="E1070" s="27">
        <f t="shared" si="86"/>
        <v>137.30000000000001</v>
      </c>
      <c r="F1070" s="27">
        <v>18.2</v>
      </c>
      <c r="G1070" s="27">
        <v>19.8</v>
      </c>
      <c r="H1070" s="27">
        <v>3.2</v>
      </c>
      <c r="I1070" s="27">
        <f t="shared" si="87"/>
        <v>41.2</v>
      </c>
      <c r="J1070" s="28">
        <f t="shared" si="88"/>
        <v>2.137670537236755</v>
      </c>
      <c r="K1070" s="28">
        <f t="shared" si="89"/>
        <v>1.6148972160331345</v>
      </c>
      <c r="L1070" s="28">
        <f t="shared" si="90"/>
        <v>0.57981220657276988</v>
      </c>
    </row>
    <row r="1071" spans="1:12">
      <c r="A1071" s="33" t="s">
        <v>93</v>
      </c>
      <c r="B1071" s="27">
        <v>20.399999999999999</v>
      </c>
      <c r="C1071" s="27">
        <v>39.4</v>
      </c>
      <c r="D1071" s="27">
        <v>71.099999999999994</v>
      </c>
      <c r="E1071" s="27">
        <f t="shared" si="86"/>
        <v>130.89999999999998</v>
      </c>
      <c r="F1071" s="27">
        <v>13.8</v>
      </c>
      <c r="G1071" s="27">
        <v>14.7</v>
      </c>
      <c r="H1071" s="27">
        <v>3.7</v>
      </c>
      <c r="I1071" s="27">
        <f t="shared" si="87"/>
        <v>32.200000000000003</v>
      </c>
      <c r="J1071" s="28">
        <f t="shared" si="88"/>
        <v>2.1169396465507555</v>
      </c>
      <c r="K1071" s="28">
        <f t="shared" si="89"/>
        <v>1.507855871695831</v>
      </c>
      <c r="L1071" s="28">
        <f t="shared" si="90"/>
        <v>0.51776649746192893</v>
      </c>
    </row>
    <row r="1072" spans="1:12">
      <c r="A1072" s="33" t="s">
        <v>94</v>
      </c>
      <c r="B1072" s="27">
        <v>25.3</v>
      </c>
      <c r="C1072" s="27">
        <v>43</v>
      </c>
      <c r="D1072" s="27">
        <v>84.5</v>
      </c>
      <c r="E1072" s="27">
        <f t="shared" si="86"/>
        <v>152.80000000000001</v>
      </c>
      <c r="F1072" s="27">
        <v>17.899999999999999</v>
      </c>
      <c r="G1072" s="27">
        <v>18</v>
      </c>
      <c r="H1072" s="27">
        <v>3.7</v>
      </c>
      <c r="I1072" s="27">
        <f t="shared" si="87"/>
        <v>39.6</v>
      </c>
      <c r="J1072" s="28">
        <f t="shared" si="88"/>
        <v>2.184123354239671</v>
      </c>
      <c r="K1072" s="28">
        <f t="shared" si="89"/>
        <v>1.5976951859255124</v>
      </c>
      <c r="L1072" s="28">
        <f t="shared" si="90"/>
        <v>0.58837209302325588</v>
      </c>
    </row>
    <row r="1073" spans="1:12">
      <c r="A1073" s="33" t="s">
        <v>95</v>
      </c>
      <c r="B1073" s="27">
        <v>28.2</v>
      </c>
      <c r="C1073" s="27">
        <v>44.3</v>
      </c>
      <c r="D1073" s="27">
        <v>82.4</v>
      </c>
      <c r="E1073" s="27">
        <f t="shared" si="86"/>
        <v>154.9</v>
      </c>
      <c r="F1073" s="27">
        <v>18.899999999999999</v>
      </c>
      <c r="G1073" s="27">
        <v>17.8</v>
      </c>
      <c r="H1073" s="27">
        <v>2.5</v>
      </c>
      <c r="I1073" s="27">
        <f t="shared" si="87"/>
        <v>39.200000000000003</v>
      </c>
      <c r="J1073" s="28">
        <f t="shared" si="88"/>
        <v>2.1900514177592059</v>
      </c>
      <c r="K1073" s="28">
        <f t="shared" si="89"/>
        <v>1.5932860670204574</v>
      </c>
      <c r="L1073" s="28">
        <f t="shared" si="90"/>
        <v>0.63656884875846509</v>
      </c>
    </row>
    <row r="1074" spans="1:12">
      <c r="A1074" s="33" t="s">
        <v>96</v>
      </c>
      <c r="B1074" s="27">
        <v>21.1</v>
      </c>
      <c r="C1074" s="27">
        <v>34.5</v>
      </c>
      <c r="D1074" s="27">
        <v>58.8</v>
      </c>
      <c r="E1074" s="27">
        <f t="shared" si="86"/>
        <v>114.4</v>
      </c>
      <c r="F1074" s="27">
        <v>13.3</v>
      </c>
      <c r="G1074" s="27">
        <v>16.2</v>
      </c>
      <c r="H1074" s="27">
        <v>3.3</v>
      </c>
      <c r="I1074" s="27">
        <f t="shared" si="87"/>
        <v>32.799999999999997</v>
      </c>
      <c r="J1074" s="28">
        <f t="shared" si="88"/>
        <v>2.0584260244570056</v>
      </c>
      <c r="K1074" s="28">
        <f t="shared" si="89"/>
        <v>1.515873843711679</v>
      </c>
      <c r="L1074" s="28">
        <f t="shared" si="90"/>
        <v>0.61159420289855082</v>
      </c>
    </row>
    <row r="1075" spans="1:12">
      <c r="A1075" s="33" t="s">
        <v>97</v>
      </c>
      <c r="B1075" s="27">
        <v>23.9</v>
      </c>
      <c r="C1075" s="27">
        <v>36.5</v>
      </c>
      <c r="D1075" s="27">
        <v>65.7</v>
      </c>
      <c r="E1075" s="27">
        <f t="shared" si="86"/>
        <v>126.1</v>
      </c>
      <c r="F1075" s="27">
        <v>16.899999999999999</v>
      </c>
      <c r="G1075" s="27">
        <v>19.100000000000001</v>
      </c>
      <c r="H1075" s="27">
        <v>3</v>
      </c>
      <c r="I1075" s="27">
        <f t="shared" si="87"/>
        <v>39</v>
      </c>
      <c r="J1075" s="28">
        <f t="shared" si="88"/>
        <v>2.1007150865730817</v>
      </c>
      <c r="K1075" s="28">
        <f t="shared" si="89"/>
        <v>1.5910646070264991</v>
      </c>
      <c r="L1075" s="28">
        <f t="shared" si="90"/>
        <v>0.65479452054794518</v>
      </c>
    </row>
    <row r="1076" spans="1:12">
      <c r="A1076" s="33" t="s">
        <v>98</v>
      </c>
      <c r="B1076" s="27">
        <v>29.2</v>
      </c>
      <c r="C1076" s="27">
        <v>45.2</v>
      </c>
      <c r="D1076" s="27">
        <v>81.5</v>
      </c>
      <c r="E1076" s="27">
        <f t="shared" si="86"/>
        <v>155.9</v>
      </c>
      <c r="F1076" s="27">
        <v>17.399999999999999</v>
      </c>
      <c r="G1076" s="27">
        <v>19.399999999999999</v>
      </c>
      <c r="H1076" s="27">
        <v>4.3</v>
      </c>
      <c r="I1076" s="27">
        <f t="shared" si="87"/>
        <v>41.099999999999994</v>
      </c>
      <c r="J1076" s="28">
        <f t="shared" si="88"/>
        <v>2.1928461151888419</v>
      </c>
      <c r="K1076" s="28">
        <f t="shared" si="89"/>
        <v>1.6138418218760691</v>
      </c>
      <c r="L1076" s="28">
        <f t="shared" si="90"/>
        <v>0.64601769911504414</v>
      </c>
    </row>
    <row r="1077" spans="1:12">
      <c r="A1077" s="33" t="s">
        <v>99</v>
      </c>
      <c r="B1077" s="27">
        <v>15.5</v>
      </c>
      <c r="C1077" s="27">
        <v>28.5</v>
      </c>
      <c r="D1077" s="27">
        <v>59</v>
      </c>
      <c r="E1077" s="27">
        <f t="shared" si="86"/>
        <v>103</v>
      </c>
      <c r="F1077" s="27">
        <v>12.3</v>
      </c>
      <c r="G1077" s="27">
        <v>13.6</v>
      </c>
      <c r="H1077" s="27">
        <v>2.7</v>
      </c>
      <c r="I1077" s="27">
        <f t="shared" si="87"/>
        <v>28.599999999999998</v>
      </c>
      <c r="J1077" s="28">
        <f t="shared" si="88"/>
        <v>2.012837224705172</v>
      </c>
      <c r="K1077" s="28">
        <f t="shared" si="89"/>
        <v>1.4563660331290429</v>
      </c>
      <c r="L1077" s="28">
        <f t="shared" si="90"/>
        <v>0.54385964912280704</v>
      </c>
    </row>
    <row r="1078" spans="1:12">
      <c r="A1078" s="33" t="s">
        <v>100</v>
      </c>
      <c r="B1078" s="27">
        <v>18.399999999999999</v>
      </c>
      <c r="C1078" s="27">
        <v>30.4</v>
      </c>
      <c r="D1078" s="27">
        <v>66.099999999999994</v>
      </c>
      <c r="E1078" s="27">
        <f t="shared" si="86"/>
        <v>114.89999999999999</v>
      </c>
      <c r="F1078" s="27">
        <v>15.3</v>
      </c>
      <c r="G1078" s="27">
        <v>15.8</v>
      </c>
      <c r="H1078" s="27">
        <v>2.8</v>
      </c>
      <c r="I1078" s="27">
        <f t="shared" si="87"/>
        <v>33.9</v>
      </c>
      <c r="J1078" s="28">
        <f t="shared" si="88"/>
        <v>2.060320028688285</v>
      </c>
      <c r="K1078" s="28">
        <f t="shared" si="89"/>
        <v>1.5301996982030821</v>
      </c>
      <c r="L1078" s="28">
        <f t="shared" si="90"/>
        <v>0.60526315789473684</v>
      </c>
    </row>
    <row r="1079" spans="1:12">
      <c r="A1079" s="33" t="s">
        <v>101</v>
      </c>
      <c r="B1079" s="27">
        <v>18.7</v>
      </c>
      <c r="C1079" s="27">
        <v>32</v>
      </c>
      <c r="D1079" s="27">
        <v>66.8</v>
      </c>
      <c r="E1079" s="27">
        <f t="shared" si="86"/>
        <v>117.5</v>
      </c>
      <c r="F1079" s="27">
        <v>13.8</v>
      </c>
      <c r="G1079" s="27">
        <v>12.9</v>
      </c>
      <c r="H1079" s="27">
        <v>1.9</v>
      </c>
      <c r="I1079" s="27">
        <f t="shared" si="87"/>
        <v>28.6</v>
      </c>
      <c r="J1079" s="28">
        <f t="shared" si="88"/>
        <v>2.070037866607755</v>
      </c>
      <c r="K1079" s="28">
        <f t="shared" si="89"/>
        <v>1.4563660331290431</v>
      </c>
      <c r="L1079" s="28">
        <f t="shared" si="90"/>
        <v>0.58437499999999998</v>
      </c>
    </row>
    <row r="1080" spans="1:12">
      <c r="A1080" s="33" t="s">
        <v>354</v>
      </c>
      <c r="B1080" s="27">
        <v>18.3</v>
      </c>
      <c r="C1080" s="27">
        <v>32.5</v>
      </c>
      <c r="D1080" s="27">
        <v>63.2</v>
      </c>
      <c r="E1080" s="27">
        <f t="shared" si="86"/>
        <v>114</v>
      </c>
      <c r="F1080" s="27">
        <v>12.9</v>
      </c>
      <c r="G1080" s="27">
        <v>14.6</v>
      </c>
      <c r="H1080" s="27">
        <v>2.8</v>
      </c>
      <c r="I1080" s="27">
        <f t="shared" si="87"/>
        <v>30.3</v>
      </c>
      <c r="J1080" s="28">
        <f t="shared" si="88"/>
        <v>2.0569048513364727</v>
      </c>
      <c r="K1080" s="28">
        <f t="shared" si="89"/>
        <v>1.481442628502305</v>
      </c>
      <c r="L1080" s="28">
        <f t="shared" si="90"/>
        <v>0.56307692307692314</v>
      </c>
    </row>
    <row r="1081" spans="1:12">
      <c r="A1081" s="33" t="s">
        <v>355</v>
      </c>
      <c r="B1081" s="27">
        <v>30.5</v>
      </c>
      <c r="C1081" s="27">
        <v>48.7</v>
      </c>
      <c r="D1081" s="27">
        <v>82.3</v>
      </c>
      <c r="E1081" s="27">
        <f t="shared" si="86"/>
        <v>161.5</v>
      </c>
      <c r="F1081" s="27">
        <v>18.899999999999999</v>
      </c>
      <c r="G1081" s="27">
        <v>19.3</v>
      </c>
      <c r="H1081" s="27">
        <v>3.1</v>
      </c>
      <c r="I1081" s="27">
        <f t="shared" si="87"/>
        <v>41.300000000000004</v>
      </c>
      <c r="J1081" s="28">
        <f t="shared" si="88"/>
        <v>2.2081725266671217</v>
      </c>
      <c r="K1081" s="28">
        <f t="shared" si="89"/>
        <v>1.6159500516564012</v>
      </c>
      <c r="L1081" s="28">
        <f t="shared" si="90"/>
        <v>0.62628336755646818</v>
      </c>
    </row>
    <row r="1082" spans="1:12">
      <c r="A1082" s="33" t="s">
        <v>356</v>
      </c>
      <c r="B1082" s="27">
        <v>21.6</v>
      </c>
      <c r="C1082" s="27">
        <v>36.200000000000003</v>
      </c>
      <c r="D1082" s="27">
        <v>63.7</v>
      </c>
      <c r="E1082" s="27">
        <f t="shared" si="86"/>
        <v>121.5</v>
      </c>
      <c r="F1082" s="27">
        <v>15.3</v>
      </c>
      <c r="G1082" s="27">
        <v>18</v>
      </c>
      <c r="H1082" s="27">
        <v>2.9</v>
      </c>
      <c r="I1082" s="27">
        <f t="shared" si="87"/>
        <v>36.199999999999996</v>
      </c>
      <c r="J1082" s="28">
        <f t="shared" si="88"/>
        <v>2.0845762779343309</v>
      </c>
      <c r="K1082" s="28">
        <f t="shared" si="89"/>
        <v>1.5587085705331656</v>
      </c>
      <c r="L1082" s="28">
        <f t="shared" si="90"/>
        <v>0.59668508287292821</v>
      </c>
    </row>
    <row r="1083" spans="1:12">
      <c r="A1083" s="33" t="s">
        <v>357</v>
      </c>
      <c r="B1083" s="27">
        <v>21.3</v>
      </c>
      <c r="C1083" s="27">
        <v>37.6</v>
      </c>
      <c r="D1083" s="27">
        <v>67</v>
      </c>
      <c r="E1083" s="27">
        <f t="shared" si="86"/>
        <v>125.9</v>
      </c>
      <c r="F1083" s="27">
        <v>14.9</v>
      </c>
      <c r="G1083" s="27">
        <v>15.8</v>
      </c>
      <c r="H1083" s="27">
        <v>2.6</v>
      </c>
      <c r="I1083" s="27">
        <f t="shared" si="87"/>
        <v>33.300000000000004</v>
      </c>
      <c r="J1083" s="28">
        <f t="shared" si="88"/>
        <v>2.1000257301078626</v>
      </c>
      <c r="K1083" s="28">
        <f t="shared" si="89"/>
        <v>1.52244423350632</v>
      </c>
      <c r="L1083" s="28">
        <f t="shared" si="90"/>
        <v>0.5664893617021276</v>
      </c>
    </row>
    <row r="1084" spans="1:12">
      <c r="A1084" s="33" t="s">
        <v>358</v>
      </c>
      <c r="B1084" s="27">
        <v>21.2</v>
      </c>
      <c r="C1084" s="27">
        <v>37.299999999999997</v>
      </c>
      <c r="D1084" s="27">
        <v>67.400000000000006</v>
      </c>
      <c r="E1084" s="27">
        <f t="shared" si="86"/>
        <v>125.9</v>
      </c>
      <c r="F1084" s="27">
        <v>12.7</v>
      </c>
      <c r="G1084" s="27">
        <v>15.4</v>
      </c>
      <c r="H1084" s="27">
        <v>2.9</v>
      </c>
      <c r="I1084" s="27">
        <f t="shared" si="87"/>
        <v>31</v>
      </c>
      <c r="J1084" s="28">
        <f t="shared" si="88"/>
        <v>2.1000257301078626</v>
      </c>
      <c r="K1084" s="28">
        <f t="shared" si="89"/>
        <v>1.4913616938342726</v>
      </c>
      <c r="L1084" s="28">
        <f t="shared" si="90"/>
        <v>0.56836461126005366</v>
      </c>
    </row>
    <row r="1085" spans="1:12">
      <c r="A1085" s="33" t="s">
        <v>359</v>
      </c>
      <c r="B1085" s="27">
        <v>21.9</v>
      </c>
      <c r="C1085" s="27">
        <v>36.700000000000003</v>
      </c>
      <c r="D1085" s="27">
        <v>62</v>
      </c>
      <c r="E1085" s="27">
        <f t="shared" si="86"/>
        <v>120.6</v>
      </c>
      <c r="F1085" s="27">
        <v>16.100000000000001</v>
      </c>
      <c r="G1085" s="27">
        <v>16.3</v>
      </c>
      <c r="H1085" s="27">
        <v>3</v>
      </c>
      <c r="I1085" s="27">
        <f t="shared" si="87"/>
        <v>35.400000000000006</v>
      </c>
      <c r="J1085" s="28">
        <f t="shared" si="88"/>
        <v>2.0813473078041325</v>
      </c>
      <c r="K1085" s="28">
        <f t="shared" si="89"/>
        <v>1.5490032620257879</v>
      </c>
      <c r="L1085" s="28">
        <f t="shared" si="90"/>
        <v>0.59673024523160756</v>
      </c>
    </row>
    <row r="1086" spans="1:12">
      <c r="A1086" s="33" t="s">
        <v>360</v>
      </c>
      <c r="B1086" s="27">
        <v>24.2</v>
      </c>
      <c r="C1086" s="27">
        <v>43.1</v>
      </c>
      <c r="D1086" s="27">
        <v>74</v>
      </c>
      <c r="E1086" s="27">
        <f t="shared" si="86"/>
        <v>141.30000000000001</v>
      </c>
      <c r="F1086" s="27">
        <v>13.7</v>
      </c>
      <c r="G1086" s="27">
        <v>15.3</v>
      </c>
      <c r="H1086" s="27">
        <v>4</v>
      </c>
      <c r="I1086" s="27">
        <f t="shared" si="87"/>
        <v>33</v>
      </c>
      <c r="J1086" s="28">
        <f t="shared" si="88"/>
        <v>2.1501421618485588</v>
      </c>
      <c r="K1086" s="28">
        <f t="shared" si="89"/>
        <v>1.5185139398778875</v>
      </c>
      <c r="L1086" s="28">
        <f t="shared" si="90"/>
        <v>0.56148491879350348</v>
      </c>
    </row>
    <row r="1087" spans="1:12">
      <c r="A1087" s="33" t="s">
        <v>113</v>
      </c>
      <c r="B1087" s="27">
        <v>31.2</v>
      </c>
      <c r="C1087" s="27">
        <v>51.7</v>
      </c>
      <c r="D1087" s="27">
        <v>91</v>
      </c>
      <c r="E1087" s="27">
        <f t="shared" si="86"/>
        <v>173.9</v>
      </c>
      <c r="F1087" s="27">
        <v>18.5</v>
      </c>
      <c r="G1087" s="27">
        <v>16.100000000000001</v>
      </c>
      <c r="H1087" s="27">
        <v>3.4</v>
      </c>
      <c r="I1087" s="27">
        <f t="shared" si="87"/>
        <v>38</v>
      </c>
      <c r="J1087" s="28">
        <f t="shared" si="88"/>
        <v>2.2402995820027125</v>
      </c>
      <c r="K1087" s="28">
        <f t="shared" si="89"/>
        <v>1.5797835966168101</v>
      </c>
      <c r="L1087" s="28">
        <f t="shared" si="90"/>
        <v>0.60348162475822043</v>
      </c>
    </row>
    <row r="1088" spans="1:12">
      <c r="A1088" s="33" t="s">
        <v>114</v>
      </c>
      <c r="B1088" s="27">
        <v>21.9</v>
      </c>
      <c r="C1088" s="27">
        <v>38.200000000000003</v>
      </c>
      <c r="D1088" s="27">
        <v>68</v>
      </c>
      <c r="E1088" s="27">
        <f t="shared" si="86"/>
        <v>128.1</v>
      </c>
      <c r="F1088" s="27">
        <v>11.9</v>
      </c>
      <c r="G1088" s="27">
        <v>11.5</v>
      </c>
      <c r="H1088" s="27">
        <v>3.1</v>
      </c>
      <c r="I1088" s="27">
        <f t="shared" si="87"/>
        <v>26.5</v>
      </c>
      <c r="J1088" s="28">
        <f t="shared" si="88"/>
        <v>2.1075491297446862</v>
      </c>
      <c r="K1088" s="28">
        <f t="shared" si="89"/>
        <v>1.4232458739368079</v>
      </c>
      <c r="L1088" s="28">
        <f t="shared" si="90"/>
        <v>0.57329842931937169</v>
      </c>
    </row>
    <row r="1089" spans="1:12">
      <c r="A1089" s="33" t="s">
        <v>115</v>
      </c>
      <c r="B1089" s="27">
        <v>32.799999999999997</v>
      </c>
      <c r="C1089" s="27">
        <v>56.1</v>
      </c>
      <c r="D1089" s="27">
        <v>89</v>
      </c>
      <c r="E1089" s="27">
        <f t="shared" si="86"/>
        <v>177.9</v>
      </c>
      <c r="F1089" s="27">
        <v>20.399999999999999</v>
      </c>
      <c r="G1089" s="27">
        <v>15.6</v>
      </c>
      <c r="H1089" s="27">
        <v>4.4000000000000004</v>
      </c>
      <c r="I1089" s="27">
        <f t="shared" si="87"/>
        <v>40.4</v>
      </c>
      <c r="J1089" s="28">
        <f t="shared" si="88"/>
        <v>2.2501759480839252</v>
      </c>
      <c r="K1089" s="28">
        <f t="shared" si="89"/>
        <v>1.6063813651106049</v>
      </c>
      <c r="L1089" s="28">
        <f t="shared" si="90"/>
        <v>0.58467023172905519</v>
      </c>
    </row>
    <row r="1090" spans="1:12">
      <c r="A1090" s="33" t="s">
        <v>116</v>
      </c>
      <c r="B1090" s="27">
        <v>28.1</v>
      </c>
      <c r="C1090" s="27">
        <v>45.4</v>
      </c>
      <c r="D1090" s="27">
        <v>95</v>
      </c>
      <c r="E1090" s="27">
        <f t="shared" si="86"/>
        <v>168.5</v>
      </c>
      <c r="F1090" s="27">
        <v>15.3</v>
      </c>
      <c r="G1090" s="27">
        <v>16.899999999999999</v>
      </c>
      <c r="H1090" s="27">
        <v>4.0999999999999996</v>
      </c>
      <c r="I1090" s="27">
        <f t="shared" si="87"/>
        <v>36.300000000000004</v>
      </c>
      <c r="J1090" s="28">
        <f t="shared" si="88"/>
        <v>2.2265999052073573</v>
      </c>
      <c r="K1090" s="28">
        <f t="shared" si="89"/>
        <v>1.5599066250361127</v>
      </c>
      <c r="L1090" s="28">
        <f t="shared" si="90"/>
        <v>0.61894273127753308</v>
      </c>
    </row>
    <row r="1091" spans="1:12">
      <c r="A1091" s="33" t="s">
        <v>117</v>
      </c>
      <c r="B1091" s="27">
        <v>36</v>
      </c>
      <c r="C1091" s="27">
        <v>59.7</v>
      </c>
      <c r="D1091" s="27">
        <v>114</v>
      </c>
      <c r="E1091" s="27">
        <f t="shared" si="86"/>
        <v>209.7</v>
      </c>
      <c r="F1091" s="27">
        <v>21.5</v>
      </c>
      <c r="G1091" s="27">
        <v>19.100000000000001</v>
      </c>
      <c r="H1091" s="27">
        <v>5.5</v>
      </c>
      <c r="I1091" s="27">
        <f t="shared" si="87"/>
        <v>46.1</v>
      </c>
      <c r="J1091" s="28">
        <f t="shared" si="88"/>
        <v>2.3215984304653436</v>
      </c>
      <c r="K1091" s="28">
        <f t="shared" si="89"/>
        <v>1.6637009253896482</v>
      </c>
      <c r="L1091" s="28">
        <f t="shared" si="90"/>
        <v>0.60301507537688437</v>
      </c>
    </row>
    <row r="1092" spans="1:12">
      <c r="A1092" s="33" t="s">
        <v>118</v>
      </c>
      <c r="B1092" s="27">
        <v>23.6</v>
      </c>
      <c r="C1092" s="27">
        <v>36.6</v>
      </c>
      <c r="D1092" s="27">
        <v>65</v>
      </c>
      <c r="E1092" s="27">
        <f t="shared" si="86"/>
        <v>125.2</v>
      </c>
      <c r="F1092" s="27">
        <v>13.9</v>
      </c>
      <c r="G1092" s="27">
        <v>13.1</v>
      </c>
      <c r="H1092" s="27">
        <v>3.4</v>
      </c>
      <c r="I1092" s="27">
        <f t="shared" si="87"/>
        <v>30.4</v>
      </c>
      <c r="J1092" s="28">
        <f t="shared" si="88"/>
        <v>2.0976043288744108</v>
      </c>
      <c r="K1092" s="28">
        <f t="shared" si="89"/>
        <v>1.4828735836087537</v>
      </c>
      <c r="L1092" s="28">
        <f t="shared" si="90"/>
        <v>0.64480874316939896</v>
      </c>
    </row>
    <row r="1093" spans="1:12">
      <c r="A1093" s="33" t="s">
        <v>119</v>
      </c>
      <c r="B1093" s="27">
        <v>20.6</v>
      </c>
      <c r="C1093" s="27">
        <v>38.1</v>
      </c>
      <c r="D1093" s="27">
        <v>72.599999999999994</v>
      </c>
      <c r="E1093" s="27">
        <f t="shared" si="86"/>
        <v>131.30000000000001</v>
      </c>
      <c r="F1093" s="27">
        <v>12.9</v>
      </c>
      <c r="G1093" s="27">
        <v>12.6</v>
      </c>
      <c r="H1093" s="27">
        <v>3.1</v>
      </c>
      <c r="I1093" s="27">
        <f t="shared" si="87"/>
        <v>28.6</v>
      </c>
      <c r="J1093" s="28">
        <f t="shared" si="88"/>
        <v>2.1182647260894796</v>
      </c>
      <c r="K1093" s="28">
        <f t="shared" si="89"/>
        <v>1.4563660331290431</v>
      </c>
      <c r="L1093" s="28">
        <f t="shared" si="90"/>
        <v>0.54068241469816269</v>
      </c>
    </row>
    <row r="1094" spans="1:12">
      <c r="A1094" s="33" t="s">
        <v>120</v>
      </c>
      <c r="B1094" s="27">
        <v>26.1</v>
      </c>
      <c r="C1094" s="27">
        <v>46.8</v>
      </c>
      <c r="D1094" s="27">
        <v>90.4</v>
      </c>
      <c r="E1094" s="27">
        <f t="shared" si="86"/>
        <v>163.30000000000001</v>
      </c>
      <c r="F1094" s="27">
        <v>15.8</v>
      </c>
      <c r="G1094" s="27">
        <v>14.2</v>
      </c>
      <c r="H1094" s="27">
        <v>3.5</v>
      </c>
      <c r="I1094" s="27">
        <f t="shared" si="87"/>
        <v>33.5</v>
      </c>
      <c r="J1094" s="28">
        <f t="shared" si="88"/>
        <v>2.2129861847366681</v>
      </c>
      <c r="K1094" s="28">
        <f t="shared" si="89"/>
        <v>1.5250448070368452</v>
      </c>
      <c r="L1094" s="28">
        <f t="shared" si="90"/>
        <v>0.55769230769230771</v>
      </c>
    </row>
    <row r="1095" spans="1:12">
      <c r="A1095" s="33" t="s">
        <v>121</v>
      </c>
      <c r="B1095" s="27">
        <v>22.1</v>
      </c>
      <c r="C1095" s="27">
        <v>34.299999999999997</v>
      </c>
      <c r="D1095" s="27">
        <v>62</v>
      </c>
      <c r="E1095" s="27">
        <f t="shared" si="86"/>
        <v>118.4</v>
      </c>
      <c r="F1095" s="27">
        <v>11.8</v>
      </c>
      <c r="G1095" s="27">
        <v>12.5</v>
      </c>
      <c r="H1095" s="27">
        <v>3.1</v>
      </c>
      <c r="I1095" s="27">
        <f t="shared" si="87"/>
        <v>27.400000000000002</v>
      </c>
      <c r="J1095" s="28">
        <f t="shared" si="88"/>
        <v>2.0733517023869008</v>
      </c>
      <c r="K1095" s="28">
        <f t="shared" si="89"/>
        <v>1.4377505628203879</v>
      </c>
      <c r="L1095" s="28">
        <f t="shared" si="90"/>
        <v>0.64431486880466482</v>
      </c>
    </row>
    <row r="1096" spans="1:12">
      <c r="A1096" s="33" t="s">
        <v>122</v>
      </c>
      <c r="B1096" s="27">
        <v>39.1</v>
      </c>
      <c r="C1096" s="27">
        <v>70.900000000000006</v>
      </c>
      <c r="D1096" s="27">
        <v>127.5</v>
      </c>
      <c r="E1096" s="27">
        <f t="shared" si="86"/>
        <v>237.5</v>
      </c>
      <c r="F1096" s="27">
        <v>23.2</v>
      </c>
      <c r="G1096" s="27">
        <v>21.9</v>
      </c>
      <c r="H1096" s="27">
        <v>6.1</v>
      </c>
      <c r="I1096" s="27">
        <f t="shared" si="87"/>
        <v>51.199999999999996</v>
      </c>
      <c r="J1096" s="28">
        <f t="shared" si="88"/>
        <v>2.3756636139608855</v>
      </c>
      <c r="K1096" s="28">
        <f t="shared" si="89"/>
        <v>1.7092699609758306</v>
      </c>
      <c r="L1096" s="28">
        <f t="shared" si="90"/>
        <v>0.5514809590973202</v>
      </c>
    </row>
    <row r="1097" spans="1:12">
      <c r="A1097" s="33" t="s">
        <v>123</v>
      </c>
      <c r="B1097" s="27">
        <v>19.5</v>
      </c>
      <c r="C1097" s="27">
        <v>34.9</v>
      </c>
      <c r="D1097" s="27">
        <v>67</v>
      </c>
      <c r="E1097" s="27">
        <f t="shared" si="86"/>
        <v>121.4</v>
      </c>
      <c r="F1097" s="27">
        <v>10.9</v>
      </c>
      <c r="G1097" s="27">
        <v>10.6</v>
      </c>
      <c r="H1097" s="27">
        <v>3</v>
      </c>
      <c r="I1097" s="27">
        <f t="shared" si="87"/>
        <v>24.5</v>
      </c>
      <c r="J1097" s="28">
        <f t="shared" si="88"/>
        <v>2.0842186867392387</v>
      </c>
      <c r="K1097" s="28">
        <f t="shared" si="89"/>
        <v>1.3891660843645324</v>
      </c>
      <c r="L1097" s="28">
        <f t="shared" si="90"/>
        <v>0.55873925501432664</v>
      </c>
    </row>
    <row r="1098" spans="1:12">
      <c r="A1098" s="33" t="s">
        <v>124</v>
      </c>
      <c r="B1098" s="27">
        <v>31.3</v>
      </c>
      <c r="C1098" s="27">
        <v>53.3</v>
      </c>
      <c r="D1098" s="27">
        <v>109.9</v>
      </c>
      <c r="E1098" s="27">
        <f t="shared" si="86"/>
        <v>194.5</v>
      </c>
      <c r="F1098" s="27">
        <v>20</v>
      </c>
      <c r="G1098" s="27">
        <v>15.5</v>
      </c>
      <c r="H1098" s="27">
        <v>4</v>
      </c>
      <c r="I1098" s="27">
        <f t="shared" si="87"/>
        <v>39.5</v>
      </c>
      <c r="J1098" s="28">
        <f t="shared" si="88"/>
        <v>2.2889196056617265</v>
      </c>
      <c r="K1098" s="28">
        <f t="shared" si="89"/>
        <v>1.5965970956264601</v>
      </c>
      <c r="L1098" s="28">
        <f t="shared" si="90"/>
        <v>0.58724202626641653</v>
      </c>
    </row>
    <row r="1099" spans="1:12">
      <c r="A1099" s="33" t="s">
        <v>125</v>
      </c>
      <c r="B1099" s="27">
        <v>24</v>
      </c>
      <c r="C1099" s="27">
        <v>36.4</v>
      </c>
      <c r="D1099" s="27">
        <v>70.599999999999994</v>
      </c>
      <c r="E1099" s="27">
        <f t="shared" si="86"/>
        <v>131</v>
      </c>
      <c r="F1099" s="27">
        <v>13.3</v>
      </c>
      <c r="G1099" s="27">
        <v>13.2</v>
      </c>
      <c r="H1099" s="27">
        <v>3.3</v>
      </c>
      <c r="I1099" s="27">
        <f t="shared" si="87"/>
        <v>29.8</v>
      </c>
      <c r="J1099" s="28">
        <f t="shared" si="88"/>
        <v>2.1172712956557644</v>
      </c>
      <c r="K1099" s="28">
        <f t="shared" si="89"/>
        <v>1.4742162640762553</v>
      </c>
      <c r="L1099" s="28">
        <f t="shared" si="90"/>
        <v>0.65934065934065933</v>
      </c>
    </row>
    <row r="1100" spans="1:12">
      <c r="A1100" s="33" t="s">
        <v>126</v>
      </c>
      <c r="B1100" s="27">
        <v>18.899999999999999</v>
      </c>
      <c r="C1100" s="27">
        <v>28.9</v>
      </c>
      <c r="D1100" s="27">
        <v>55.3</v>
      </c>
      <c r="E1100" s="27">
        <f t="shared" si="86"/>
        <v>103.1</v>
      </c>
      <c r="F1100" s="27">
        <v>10.6</v>
      </c>
      <c r="G1100" s="27">
        <v>9.8000000000000007</v>
      </c>
      <c r="H1100" s="27">
        <v>2.9</v>
      </c>
      <c r="I1100" s="27">
        <f t="shared" si="87"/>
        <v>23.299999999999997</v>
      </c>
      <c r="J1100" s="28">
        <f t="shared" si="88"/>
        <v>2.0132586652835167</v>
      </c>
      <c r="K1100" s="28">
        <f t="shared" si="89"/>
        <v>1.3673559210260189</v>
      </c>
      <c r="L1100" s="28">
        <f t="shared" si="90"/>
        <v>0.65397923875432529</v>
      </c>
    </row>
    <row r="1101" spans="1:12">
      <c r="A1101" s="33" t="s">
        <v>127</v>
      </c>
      <c r="B1101" s="27">
        <v>31.3</v>
      </c>
      <c r="C1101" s="27">
        <v>48.2</v>
      </c>
      <c r="D1101" s="27">
        <v>92.4</v>
      </c>
      <c r="E1101" s="27">
        <f t="shared" si="86"/>
        <v>171.9</v>
      </c>
      <c r="F1101" s="27">
        <v>19.3</v>
      </c>
      <c r="G1101" s="27">
        <v>19.2</v>
      </c>
      <c r="H1101" s="27">
        <v>5</v>
      </c>
      <c r="I1101" s="27">
        <f t="shared" si="87"/>
        <v>43.5</v>
      </c>
      <c r="J1101" s="28">
        <f t="shared" si="88"/>
        <v>2.2352758766870524</v>
      </c>
      <c r="K1101" s="28">
        <f t="shared" si="89"/>
        <v>1.6384892569546374</v>
      </c>
      <c r="L1101" s="28">
        <f t="shared" si="90"/>
        <v>0.64937759336099588</v>
      </c>
    </row>
    <row r="1102" spans="1:12">
      <c r="A1102" s="33" t="s">
        <v>128</v>
      </c>
      <c r="B1102" s="27">
        <v>26.6</v>
      </c>
      <c r="C1102" s="27">
        <v>39</v>
      </c>
      <c r="D1102" s="27">
        <v>80</v>
      </c>
      <c r="E1102" s="27">
        <f t="shared" si="86"/>
        <v>145.6</v>
      </c>
      <c r="F1102" s="27">
        <v>14.6</v>
      </c>
      <c r="G1102" s="27">
        <v>14.2</v>
      </c>
      <c r="H1102" s="27">
        <v>3.7</v>
      </c>
      <c r="I1102" s="27">
        <f t="shared" si="87"/>
        <v>32.5</v>
      </c>
      <c r="J1102" s="28">
        <f t="shared" si="88"/>
        <v>2.1631613749770184</v>
      </c>
      <c r="K1102" s="28">
        <f t="shared" si="89"/>
        <v>1.5118833609788744</v>
      </c>
      <c r="L1102" s="28">
        <f t="shared" si="90"/>
        <v>0.68205128205128207</v>
      </c>
    </row>
    <row r="1103" spans="1:12">
      <c r="A1103" s="33" t="s">
        <v>129</v>
      </c>
      <c r="B1103" s="27">
        <v>24.2</v>
      </c>
      <c r="C1103" s="27">
        <v>35</v>
      </c>
      <c r="D1103" s="27">
        <v>72</v>
      </c>
      <c r="E1103" s="27">
        <f t="shared" si="86"/>
        <v>131.19999999999999</v>
      </c>
      <c r="F1103" s="27">
        <v>14.5</v>
      </c>
      <c r="G1103" s="27">
        <v>12.4</v>
      </c>
      <c r="H1103" s="27">
        <v>3.3</v>
      </c>
      <c r="I1103" s="27">
        <f t="shared" si="87"/>
        <v>30.2</v>
      </c>
      <c r="J1103" s="28">
        <f t="shared" si="88"/>
        <v>2.1179338350396413</v>
      </c>
      <c r="K1103" s="28">
        <f t="shared" si="89"/>
        <v>1.4800069429571505</v>
      </c>
      <c r="L1103" s="28">
        <f t="shared" si="90"/>
        <v>0.69142857142857139</v>
      </c>
    </row>
    <row r="1104" spans="1:12">
      <c r="A1104" s="35" t="s">
        <v>130</v>
      </c>
      <c r="B1104" s="27">
        <v>50.5</v>
      </c>
      <c r="C1104" s="27">
        <v>74.5</v>
      </c>
      <c r="D1104" s="27">
        <v>179.2</v>
      </c>
      <c r="E1104" s="27">
        <f t="shared" si="86"/>
        <v>304.2</v>
      </c>
      <c r="F1104" s="27">
        <v>29.4</v>
      </c>
      <c r="G1104" s="27">
        <v>29.4</v>
      </c>
      <c r="H1104" s="27">
        <v>3.3</v>
      </c>
      <c r="I1104" s="27">
        <f t="shared" si="87"/>
        <v>62.099999999999994</v>
      </c>
      <c r="J1104" s="28">
        <f t="shared" si="88"/>
        <v>2.4831592097169795</v>
      </c>
      <c r="K1104" s="28">
        <f t="shared" si="89"/>
        <v>1.7930916001765802</v>
      </c>
      <c r="L1104" s="28">
        <f t="shared" si="90"/>
        <v>0.67785234899328861</v>
      </c>
    </row>
    <row r="1105" spans="1:12">
      <c r="A1105" s="34" t="s">
        <v>131</v>
      </c>
      <c r="B1105" s="27">
        <v>39</v>
      </c>
      <c r="C1105" s="27">
        <v>48</v>
      </c>
      <c r="D1105" s="27">
        <v>184.8</v>
      </c>
      <c r="E1105" s="27">
        <f t="shared" si="86"/>
        <v>271.8</v>
      </c>
      <c r="F1105" s="27">
        <v>37</v>
      </c>
      <c r="G1105" s="27">
        <v>49</v>
      </c>
      <c r="H1105" s="27">
        <v>18.8</v>
      </c>
      <c r="I1105" s="27">
        <f t="shared" si="87"/>
        <v>104.8</v>
      </c>
      <c r="J1105" s="28">
        <f t="shared" si="88"/>
        <v>2.4342494523964757</v>
      </c>
      <c r="K1105" s="28">
        <f t="shared" si="89"/>
        <v>2.0203612826477078</v>
      </c>
      <c r="L1105" s="28">
        <f t="shared" si="90"/>
        <v>0.8125</v>
      </c>
    </row>
    <row r="1106" spans="1:12">
      <c r="A1106" s="34" t="s">
        <v>132</v>
      </c>
      <c r="B1106" s="27">
        <v>79</v>
      </c>
      <c r="C1106" s="27">
        <v>102</v>
      </c>
      <c r="D1106" s="27">
        <v>400</v>
      </c>
      <c r="E1106" s="27">
        <f t="shared" si="86"/>
        <v>581</v>
      </c>
      <c r="F1106" s="27">
        <v>76</v>
      </c>
      <c r="G1106" s="27">
        <v>105</v>
      </c>
      <c r="H1106" s="27">
        <v>32</v>
      </c>
      <c r="I1106" s="27">
        <f t="shared" si="87"/>
        <v>213</v>
      </c>
      <c r="J1106" s="28">
        <f t="shared" si="88"/>
        <v>2.7641761323903307</v>
      </c>
      <c r="K1106" s="28">
        <f t="shared" si="89"/>
        <v>2.3283796034387376</v>
      </c>
      <c r="L1106" s="28">
        <f t="shared" si="90"/>
        <v>0.77450980392156865</v>
      </c>
    </row>
    <row r="1107" spans="1:12">
      <c r="A1107" s="34" t="s">
        <v>133</v>
      </c>
      <c r="B1107" s="27">
        <v>32</v>
      </c>
      <c r="C1107" s="27">
        <v>42</v>
      </c>
      <c r="D1107" s="27">
        <v>156</v>
      </c>
      <c r="E1107" s="27">
        <f t="shared" si="86"/>
        <v>230</v>
      </c>
      <c r="F1107" s="27">
        <v>34</v>
      </c>
      <c r="G1107" s="27">
        <v>50</v>
      </c>
      <c r="H1107" s="27">
        <v>16</v>
      </c>
      <c r="I1107" s="27">
        <f t="shared" si="87"/>
        <v>100</v>
      </c>
      <c r="J1107" s="28">
        <f t="shared" si="88"/>
        <v>2.3617278360175931</v>
      </c>
      <c r="K1107" s="28">
        <f t="shared" si="89"/>
        <v>2</v>
      </c>
      <c r="L1107" s="28">
        <f t="shared" si="90"/>
        <v>0.76190476190476186</v>
      </c>
    </row>
    <row r="1108" spans="1:12">
      <c r="A1108" s="34" t="s">
        <v>134</v>
      </c>
      <c r="B1108" s="27">
        <v>70</v>
      </c>
      <c r="C1108" s="27">
        <v>82</v>
      </c>
      <c r="D1108" s="27">
        <v>711</v>
      </c>
      <c r="E1108" s="27">
        <f t="shared" si="86"/>
        <v>863</v>
      </c>
      <c r="F1108" s="27">
        <v>69</v>
      </c>
      <c r="G1108" s="27">
        <v>90</v>
      </c>
      <c r="H1108" s="27">
        <v>41</v>
      </c>
      <c r="I1108" s="27">
        <f t="shared" si="87"/>
        <v>200</v>
      </c>
      <c r="J1108" s="28">
        <f t="shared" si="88"/>
        <v>2.9360107957152097</v>
      </c>
      <c r="K1108" s="28">
        <f t="shared" si="89"/>
        <v>2.3010299956639813</v>
      </c>
      <c r="L1108" s="28">
        <f t="shared" si="90"/>
        <v>0.85365853658536583</v>
      </c>
    </row>
    <row r="1109" spans="1:12">
      <c r="A1109" s="34" t="s">
        <v>135</v>
      </c>
      <c r="B1109" s="27">
        <v>50</v>
      </c>
      <c r="C1109" s="27">
        <v>60</v>
      </c>
      <c r="D1109" s="27">
        <v>367</v>
      </c>
      <c r="E1109" s="27">
        <f t="shared" si="86"/>
        <v>477</v>
      </c>
      <c r="F1109" s="27">
        <v>38</v>
      </c>
      <c r="G1109" s="27">
        <v>47</v>
      </c>
      <c r="H1109" s="27">
        <v>21.6</v>
      </c>
      <c r="I1109" s="27">
        <f t="shared" si="87"/>
        <v>106.6</v>
      </c>
      <c r="J1109" s="28">
        <f t="shared" si="88"/>
        <v>2.6785183790401139</v>
      </c>
      <c r="K1109" s="28">
        <f t="shared" si="89"/>
        <v>2.0277572046905536</v>
      </c>
      <c r="L1109" s="28">
        <f t="shared" si="90"/>
        <v>0.83333333333333337</v>
      </c>
    </row>
    <row r="1110" spans="1:12">
      <c r="A1110" s="34" t="s">
        <v>136</v>
      </c>
      <c r="B1110" s="27">
        <v>56</v>
      </c>
      <c r="C1110" s="27">
        <v>90</v>
      </c>
      <c r="D1110" s="27">
        <v>332</v>
      </c>
      <c r="E1110" s="27">
        <f t="shared" si="86"/>
        <v>478</v>
      </c>
      <c r="F1110" s="27">
        <v>45</v>
      </c>
      <c r="G1110" s="27">
        <v>58</v>
      </c>
      <c r="H1110" s="27">
        <v>23</v>
      </c>
      <c r="I1110" s="27">
        <f t="shared" si="87"/>
        <v>126</v>
      </c>
      <c r="J1110" s="28">
        <f t="shared" si="88"/>
        <v>2.6794278966121188</v>
      </c>
      <c r="K1110" s="28">
        <f t="shared" si="89"/>
        <v>2.1003705451175629</v>
      </c>
      <c r="L1110" s="28">
        <f t="shared" si="90"/>
        <v>0.62222222222222223</v>
      </c>
    </row>
    <row r="1111" spans="1:12">
      <c r="A1111" s="34" t="s">
        <v>137</v>
      </c>
      <c r="B1111" s="27">
        <v>43</v>
      </c>
      <c r="C1111" s="27">
        <v>68</v>
      </c>
      <c r="D1111" s="27">
        <v>443</v>
      </c>
      <c r="E1111" s="27">
        <f t="shared" si="86"/>
        <v>554</v>
      </c>
      <c r="F1111" s="27">
        <v>30</v>
      </c>
      <c r="G1111" s="27">
        <v>44</v>
      </c>
      <c r="H1111" s="27">
        <v>29</v>
      </c>
      <c r="I1111" s="27">
        <f t="shared" si="87"/>
        <v>103</v>
      </c>
      <c r="J1111" s="28">
        <f t="shared" si="88"/>
        <v>2.7435097647284299</v>
      </c>
      <c r="K1111" s="28">
        <f t="shared" si="89"/>
        <v>2.012837224705172</v>
      </c>
      <c r="L1111" s="28">
        <f t="shared" si="90"/>
        <v>0.63235294117647056</v>
      </c>
    </row>
    <row r="1112" spans="1:12">
      <c r="A1112" s="34" t="s">
        <v>138</v>
      </c>
      <c r="B1112" s="27">
        <v>52</v>
      </c>
      <c r="C1112" s="27">
        <v>79</v>
      </c>
      <c r="D1112" s="27">
        <v>429</v>
      </c>
      <c r="E1112" s="27">
        <f t="shared" si="86"/>
        <v>560</v>
      </c>
      <c r="F1112" s="27">
        <v>36</v>
      </c>
      <c r="G1112" s="27">
        <v>54</v>
      </c>
      <c r="H1112" s="27">
        <v>26</v>
      </c>
      <c r="I1112" s="27">
        <f t="shared" si="87"/>
        <v>116</v>
      </c>
      <c r="J1112" s="28">
        <f t="shared" si="88"/>
        <v>2.7481880270062002</v>
      </c>
      <c r="K1112" s="28">
        <f t="shared" si="89"/>
        <v>2.0644579892269186</v>
      </c>
      <c r="L1112" s="28">
        <f t="shared" si="90"/>
        <v>0.65822784810126578</v>
      </c>
    </row>
    <row r="1113" spans="1:12">
      <c r="A1113" s="34" t="s">
        <v>186</v>
      </c>
      <c r="B1113" s="27">
        <v>24</v>
      </c>
      <c r="C1113" s="27">
        <v>36</v>
      </c>
      <c r="D1113" s="27">
        <v>178</v>
      </c>
      <c r="E1113" s="27">
        <f t="shared" si="86"/>
        <v>238</v>
      </c>
      <c r="F1113" s="27">
        <v>18</v>
      </c>
      <c r="G1113" s="27">
        <v>20</v>
      </c>
      <c r="H1113" s="27">
        <v>12</v>
      </c>
      <c r="I1113" s="27">
        <f t="shared" si="87"/>
        <v>50</v>
      </c>
      <c r="J1113" s="28">
        <f t="shared" si="88"/>
        <v>2.3765769570565118</v>
      </c>
      <c r="K1113" s="28">
        <f t="shared" si="89"/>
        <v>1.6989700043360187</v>
      </c>
      <c r="L1113" s="28">
        <f t="shared" si="90"/>
        <v>0.66666666666666663</v>
      </c>
    </row>
    <row r="1114" spans="1:12">
      <c r="A1114" s="34" t="s">
        <v>187</v>
      </c>
      <c r="B1114" s="27">
        <v>17</v>
      </c>
      <c r="C1114" s="27">
        <v>30</v>
      </c>
      <c r="D1114" s="27">
        <v>165</v>
      </c>
      <c r="E1114" s="27">
        <f t="shared" si="86"/>
        <v>212</v>
      </c>
      <c r="F1114" s="27">
        <v>13</v>
      </c>
      <c r="G1114" s="27">
        <v>17</v>
      </c>
      <c r="H1114" s="27">
        <v>9.8000000000000007</v>
      </c>
      <c r="I1114" s="27">
        <f t="shared" si="87"/>
        <v>39.799999999999997</v>
      </c>
      <c r="J1114" s="28">
        <f t="shared" si="88"/>
        <v>2.3263358609287512</v>
      </c>
      <c r="K1114" s="28">
        <f t="shared" si="89"/>
        <v>1.5998830720736879</v>
      </c>
      <c r="L1114" s="28">
        <f t="shared" si="90"/>
        <v>0.56666666666666665</v>
      </c>
    </row>
    <row r="1115" spans="1:12">
      <c r="A1115" s="34" t="s">
        <v>188</v>
      </c>
      <c r="B1115" s="27">
        <v>38</v>
      </c>
      <c r="C1115" s="27">
        <v>66</v>
      </c>
      <c r="D1115" s="27">
        <v>458</v>
      </c>
      <c r="E1115" s="27">
        <f t="shared" si="86"/>
        <v>562</v>
      </c>
      <c r="F1115" s="27">
        <v>33</v>
      </c>
      <c r="G1115" s="27">
        <v>49</v>
      </c>
      <c r="H1115" s="27">
        <v>25</v>
      </c>
      <c r="I1115" s="27">
        <f t="shared" si="87"/>
        <v>107</v>
      </c>
      <c r="J1115" s="28">
        <f t="shared" si="88"/>
        <v>2.7497363155690611</v>
      </c>
      <c r="K1115" s="28">
        <f t="shared" si="89"/>
        <v>2.0293837776852097</v>
      </c>
      <c r="L1115" s="28">
        <f t="shared" si="90"/>
        <v>0.5757575757575758</v>
      </c>
    </row>
    <row r="1116" spans="1:12">
      <c r="A1116" s="34" t="s">
        <v>189</v>
      </c>
      <c r="B1116" s="27">
        <v>30</v>
      </c>
      <c r="C1116" s="27">
        <v>49</v>
      </c>
      <c r="D1116" s="27">
        <v>171</v>
      </c>
      <c r="E1116" s="27">
        <f t="shared" si="86"/>
        <v>250</v>
      </c>
      <c r="F1116" s="27">
        <v>29</v>
      </c>
      <c r="G1116" s="27">
        <v>33</v>
      </c>
      <c r="H1116" s="27">
        <v>12</v>
      </c>
      <c r="I1116" s="27">
        <f t="shared" si="87"/>
        <v>74</v>
      </c>
      <c r="J1116" s="28">
        <f t="shared" si="88"/>
        <v>2.3979400086720375</v>
      </c>
      <c r="K1116" s="28">
        <f t="shared" si="89"/>
        <v>1.8692317197309762</v>
      </c>
      <c r="L1116" s="28">
        <f t="shared" si="90"/>
        <v>0.61224489795918369</v>
      </c>
    </row>
    <row r="1117" spans="1:12">
      <c r="A1117" s="34" t="s">
        <v>190</v>
      </c>
      <c r="B1117" s="27">
        <v>40</v>
      </c>
      <c r="C1117" s="27">
        <v>68</v>
      </c>
      <c r="D1117" s="27">
        <v>198</v>
      </c>
      <c r="E1117" s="27">
        <f t="shared" si="86"/>
        <v>306</v>
      </c>
      <c r="F1117" s="27">
        <v>33</v>
      </c>
      <c r="G1117" s="27">
        <v>50</v>
      </c>
      <c r="H1117" s="27">
        <v>13</v>
      </c>
      <c r="I1117" s="27">
        <f t="shared" si="87"/>
        <v>96</v>
      </c>
      <c r="J1117" s="28">
        <f t="shared" si="88"/>
        <v>2.4857214264815801</v>
      </c>
      <c r="K1117" s="28">
        <f t="shared" si="89"/>
        <v>1.9822712330395684</v>
      </c>
      <c r="L1117" s="28">
        <f t="shared" si="90"/>
        <v>0.58823529411764708</v>
      </c>
    </row>
    <row r="1118" spans="1:12">
      <c r="A1118" s="34" t="s">
        <v>191</v>
      </c>
      <c r="B1118" s="27">
        <v>15</v>
      </c>
      <c r="C1118" s="27">
        <v>18</v>
      </c>
      <c r="D1118" s="27">
        <v>81.5</v>
      </c>
      <c r="E1118" s="27">
        <f t="shared" ref="E1118:E1128" si="91">SUM(B1118:D1118)</f>
        <v>114.5</v>
      </c>
      <c r="F1118" s="27">
        <v>12</v>
      </c>
      <c r="G1118" s="27">
        <v>18</v>
      </c>
      <c r="H1118" s="27">
        <v>5.6</v>
      </c>
      <c r="I1118" s="27">
        <f t="shared" ref="I1118:I1128" si="92">SUM(F1118:H1118)</f>
        <v>35.6</v>
      </c>
      <c r="J1118" s="28">
        <f t="shared" ref="J1118:J1128" si="93">LOG10(E1118)</f>
        <v>2.0588054866759067</v>
      </c>
      <c r="K1118" s="28">
        <f t="shared" ref="K1118:K1128" si="94">LOG10(I1118)</f>
        <v>1.5514499979728751</v>
      </c>
      <c r="L1118" s="28">
        <f t="shared" si="90"/>
        <v>0.83333333333333337</v>
      </c>
    </row>
    <row r="1119" spans="1:12">
      <c r="A1119" s="34" t="s">
        <v>192</v>
      </c>
      <c r="B1119" s="27">
        <v>78</v>
      </c>
      <c r="C1119" s="27">
        <v>104</v>
      </c>
      <c r="D1119" s="27">
        <v>542</v>
      </c>
      <c r="E1119" s="27">
        <f t="shared" si="91"/>
        <v>724</v>
      </c>
      <c r="F1119" s="27">
        <v>99</v>
      </c>
      <c r="G1119" s="27">
        <v>149</v>
      </c>
      <c r="H1119" s="27">
        <v>30</v>
      </c>
      <c r="I1119" s="27">
        <f t="shared" si="92"/>
        <v>278</v>
      </c>
      <c r="J1119" s="28">
        <f t="shared" si="93"/>
        <v>2.8597385661971471</v>
      </c>
      <c r="K1119" s="28">
        <f t="shared" si="94"/>
        <v>2.4440447959180762</v>
      </c>
      <c r="L1119" s="28">
        <f t="shared" si="90"/>
        <v>0.75</v>
      </c>
    </row>
    <row r="1120" spans="1:12">
      <c r="A1120" s="34" t="s">
        <v>193</v>
      </c>
      <c r="B1120" s="27">
        <v>32</v>
      </c>
      <c r="C1120" s="27">
        <v>47</v>
      </c>
      <c r="D1120" s="27">
        <v>194</v>
      </c>
      <c r="E1120" s="27">
        <f t="shared" si="91"/>
        <v>273</v>
      </c>
      <c r="F1120" s="27">
        <v>35</v>
      </c>
      <c r="G1120" s="27">
        <v>48</v>
      </c>
      <c r="H1120" s="27">
        <v>19</v>
      </c>
      <c r="I1120" s="27">
        <f t="shared" si="92"/>
        <v>102</v>
      </c>
      <c r="J1120" s="28">
        <f t="shared" si="93"/>
        <v>2.436162647040756</v>
      </c>
      <c r="K1120" s="28">
        <f t="shared" si="94"/>
        <v>2.0086001717619175</v>
      </c>
      <c r="L1120" s="28">
        <f t="shared" si="90"/>
        <v>0.68085106382978722</v>
      </c>
    </row>
    <row r="1121" spans="1:12">
      <c r="A1121" s="34" t="s">
        <v>194</v>
      </c>
      <c r="B1121" s="27">
        <v>29</v>
      </c>
      <c r="C1121" s="27">
        <v>39</v>
      </c>
      <c r="D1121" s="27">
        <v>164</v>
      </c>
      <c r="E1121" s="27">
        <f t="shared" si="91"/>
        <v>232</v>
      </c>
      <c r="F1121" s="27">
        <v>29</v>
      </c>
      <c r="G1121" s="27">
        <v>39</v>
      </c>
      <c r="H1121" s="27">
        <v>14.5</v>
      </c>
      <c r="I1121" s="27">
        <f t="shared" si="92"/>
        <v>82.5</v>
      </c>
      <c r="J1121" s="28">
        <f t="shared" si="93"/>
        <v>2.3654879848908998</v>
      </c>
      <c r="K1121" s="28">
        <f t="shared" si="94"/>
        <v>1.916453948549925</v>
      </c>
      <c r="L1121" s="28">
        <f t="shared" si="90"/>
        <v>0.74358974358974361</v>
      </c>
    </row>
    <row r="1122" spans="1:12">
      <c r="A1122" s="34" t="s">
        <v>195</v>
      </c>
      <c r="B1122" s="27">
        <v>25</v>
      </c>
      <c r="C1122" s="27">
        <v>31</v>
      </c>
      <c r="D1122" s="27">
        <v>153</v>
      </c>
      <c r="E1122" s="27">
        <f t="shared" si="91"/>
        <v>209</v>
      </c>
      <c r="F1122" s="27">
        <v>29</v>
      </c>
      <c r="G1122" s="27">
        <v>41</v>
      </c>
      <c r="H1122" s="27">
        <v>8.6999999999999993</v>
      </c>
      <c r="I1122" s="27">
        <f t="shared" si="92"/>
        <v>78.7</v>
      </c>
      <c r="J1122" s="28">
        <f t="shared" si="93"/>
        <v>2.3201462861110542</v>
      </c>
      <c r="K1122" s="28">
        <f t="shared" si="94"/>
        <v>1.8959747323590646</v>
      </c>
      <c r="L1122" s="28">
        <f t="shared" ref="L1122:L1128" si="95">B1122/C1122</f>
        <v>0.80645161290322576</v>
      </c>
    </row>
    <row r="1123" spans="1:12">
      <c r="A1123" s="34" t="s">
        <v>196</v>
      </c>
      <c r="B1123" s="27">
        <v>52</v>
      </c>
      <c r="C1123" s="27">
        <v>75</v>
      </c>
      <c r="D1123" s="27">
        <v>293</v>
      </c>
      <c r="E1123" s="27">
        <f t="shared" si="91"/>
        <v>420</v>
      </c>
      <c r="F1123" s="27">
        <v>55</v>
      </c>
      <c r="G1123" s="27">
        <v>80</v>
      </c>
      <c r="H1123" s="27">
        <v>27</v>
      </c>
      <c r="I1123" s="27">
        <f t="shared" si="92"/>
        <v>162</v>
      </c>
      <c r="J1123" s="28">
        <f t="shared" si="93"/>
        <v>2.6232492903979003</v>
      </c>
      <c r="K1123" s="28">
        <f t="shared" si="94"/>
        <v>2.2095150145426308</v>
      </c>
      <c r="L1123" s="28">
        <f t="shared" si="95"/>
        <v>0.69333333333333336</v>
      </c>
    </row>
    <row r="1124" spans="1:12">
      <c r="A1124" s="34" t="s">
        <v>197</v>
      </c>
      <c r="B1124" s="27">
        <v>56</v>
      </c>
      <c r="C1124" s="27">
        <v>75</v>
      </c>
      <c r="D1124" s="27">
        <v>349</v>
      </c>
      <c r="E1124" s="27">
        <f t="shared" si="91"/>
        <v>480</v>
      </c>
      <c r="F1124" s="27">
        <v>57</v>
      </c>
      <c r="G1124" s="27">
        <v>88</v>
      </c>
      <c r="H1124" s="27">
        <v>24</v>
      </c>
      <c r="I1124" s="27">
        <f t="shared" si="92"/>
        <v>169</v>
      </c>
      <c r="J1124" s="28">
        <f t="shared" si="93"/>
        <v>2.6812412373755872</v>
      </c>
      <c r="K1124" s="28">
        <f t="shared" si="94"/>
        <v>2.2278867046136734</v>
      </c>
      <c r="L1124" s="28">
        <f t="shared" si="95"/>
        <v>0.7466666666666667</v>
      </c>
    </row>
    <row r="1125" spans="1:12">
      <c r="A1125" s="34" t="s">
        <v>198</v>
      </c>
      <c r="B1125" s="27">
        <v>66</v>
      </c>
      <c r="C1125" s="27">
        <v>87</v>
      </c>
      <c r="D1125" s="27">
        <v>527</v>
      </c>
      <c r="E1125" s="27">
        <f t="shared" si="91"/>
        <v>680</v>
      </c>
      <c r="F1125" s="27">
        <v>77</v>
      </c>
      <c r="G1125" s="27">
        <v>122</v>
      </c>
      <c r="H1125" s="27">
        <v>30</v>
      </c>
      <c r="I1125" s="27">
        <f t="shared" si="92"/>
        <v>229</v>
      </c>
      <c r="J1125" s="28">
        <f t="shared" si="93"/>
        <v>2.8325089127062362</v>
      </c>
      <c r="K1125" s="28">
        <f t="shared" si="94"/>
        <v>2.3598354823398879</v>
      </c>
      <c r="L1125" s="28">
        <f t="shared" si="95"/>
        <v>0.75862068965517238</v>
      </c>
    </row>
    <row r="1126" spans="1:12">
      <c r="A1126" s="34" t="s">
        <v>199</v>
      </c>
      <c r="B1126" s="27">
        <v>145</v>
      </c>
      <c r="C1126" s="27">
        <v>234</v>
      </c>
      <c r="D1126" s="27">
        <v>840</v>
      </c>
      <c r="E1126" s="27">
        <f t="shared" si="91"/>
        <v>1219</v>
      </c>
      <c r="F1126" s="27">
        <v>121</v>
      </c>
      <c r="G1126" s="27">
        <v>268</v>
      </c>
      <c r="H1126" s="27">
        <v>66</v>
      </c>
      <c r="I1126" s="27">
        <f t="shared" si="92"/>
        <v>455</v>
      </c>
      <c r="J1126" s="28">
        <f t="shared" si="93"/>
        <v>3.0860037056183818</v>
      </c>
      <c r="K1126" s="28">
        <f t="shared" si="94"/>
        <v>2.6580113966571126</v>
      </c>
      <c r="L1126" s="28">
        <f t="shared" si="95"/>
        <v>0.61965811965811968</v>
      </c>
    </row>
    <row r="1127" spans="1:12">
      <c r="A1127" s="34" t="s">
        <v>200</v>
      </c>
      <c r="B1127" s="27">
        <v>80</v>
      </c>
      <c r="C1127" s="27">
        <v>102</v>
      </c>
      <c r="D1127" s="27">
        <v>461</v>
      </c>
      <c r="E1127" s="27">
        <f t="shared" si="91"/>
        <v>643</v>
      </c>
      <c r="F1127" s="27">
        <v>60</v>
      </c>
      <c r="G1127" s="27">
        <v>90</v>
      </c>
      <c r="H1127" s="27">
        <v>50</v>
      </c>
      <c r="I1127" s="27">
        <f t="shared" si="92"/>
        <v>200</v>
      </c>
      <c r="J1127" s="28">
        <f t="shared" si="93"/>
        <v>2.8082109729242219</v>
      </c>
      <c r="K1127" s="28">
        <f t="shared" si="94"/>
        <v>2.3010299956639813</v>
      </c>
      <c r="L1127" s="28">
        <f t="shared" si="95"/>
        <v>0.78431372549019607</v>
      </c>
    </row>
    <row r="1128" spans="1:12">
      <c r="A1128" s="34" t="s">
        <v>201</v>
      </c>
      <c r="B1128" s="27">
        <v>179</v>
      </c>
      <c r="C1128" s="27">
        <v>236</v>
      </c>
      <c r="D1128" s="27">
        <v>1638</v>
      </c>
      <c r="E1128" s="27">
        <f t="shared" si="91"/>
        <v>2053</v>
      </c>
      <c r="F1128" s="27">
        <v>158</v>
      </c>
      <c r="G1128" s="27">
        <v>226</v>
      </c>
      <c r="H1128" s="27">
        <v>62</v>
      </c>
      <c r="I1128" s="27">
        <f t="shared" si="92"/>
        <v>446</v>
      </c>
      <c r="J1128" s="28">
        <f t="shared" si="93"/>
        <v>3.3123889493705918</v>
      </c>
      <c r="K1128" s="28">
        <f t="shared" si="94"/>
        <v>2.6493348587121419</v>
      </c>
      <c r="L1128" s="28">
        <f t="shared" si="95"/>
        <v>0.75847457627118642</v>
      </c>
    </row>
  </sheetData>
  <pageMargins left="0.65" right="0.55000000000000004" top="1" bottom="1" header="0.5" footer="0.5"/>
  <pageSetup paperSize="0" orientation="landscape" horizontalDpi="4294967292" verticalDpi="4294967292"/>
  <headerFooter>
    <oddFooter>&amp;RDyke et al. Appendix  1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fig</vt:lpstr>
      <vt:lpstr>Pterosaurs_only</vt:lpstr>
      <vt:lpstr>species means</vt:lpstr>
      <vt:lpstr>pivottable</vt:lpstr>
      <vt:lpstr>fig.data.xls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Purvi Goel</cp:lastModifiedBy>
  <cp:lastPrinted>2005-01-27T10:34:44Z</cp:lastPrinted>
  <dcterms:created xsi:type="dcterms:W3CDTF">2005-01-27T10:35:45Z</dcterms:created>
  <dcterms:modified xsi:type="dcterms:W3CDTF">2017-04-28T13:09:09Z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-1918394425</vt:i4>
  </property>
  <property fmtid="{D5CDD505-2E9C-101B-9397-08002B2CF9AE}" pid="3" name="_EmailSubject">
    <vt:lpwstr>pterosaur paper</vt:lpwstr>
  </property>
  <property fmtid="{D5CDD505-2E9C-101B-9397-08002B2CF9AE}" pid="4" name="_AuthorEmail">
    <vt:lpwstr>r.l.nudds@leeds.ac.uk</vt:lpwstr>
  </property>
  <property fmtid="{D5CDD505-2E9C-101B-9397-08002B2CF9AE}" pid="5" name="_AuthorEmailDisplayName">
    <vt:lpwstr>Robert L. Nudds</vt:lpwstr>
  </property>
</Properties>
</file>