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06"/>
  <workbookPr/>
  <xr:revisionPtr revIDLastSave="0" documentId="8_{7643481C-808A-4509-9261-7B38DBF6366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Invoice and payment tracker" sheetId="1" r:id="rId1"/>
    <sheet name="Customer Informa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4" i="1"/>
  <c r="K5" i="1" a="1"/>
  <c r="K5" i="1"/>
  <c r="K6" i="1" a="1"/>
  <c r="K6" i="1"/>
  <c r="K7" i="1" a="1"/>
  <c r="K7" i="1"/>
  <c r="K8" i="1" a="1"/>
  <c r="K8" i="1"/>
  <c r="K9" i="1" a="1"/>
  <c r="K9" i="1"/>
  <c r="K10" i="1" a="1"/>
  <c r="K10" i="1"/>
  <c r="K11" i="1" a="1"/>
  <c r="K11" i="1"/>
  <c r="K12" i="1" a="1"/>
  <c r="K12" i="1"/>
  <c r="K13" i="1" a="1"/>
  <c r="K13" i="1"/>
  <c r="K14" i="1" a="1"/>
  <c r="K14" i="1"/>
  <c r="K15" i="1" a="1"/>
  <c r="K15" i="1"/>
  <c r="K16" i="1" a="1"/>
  <c r="K16" i="1"/>
  <c r="K17" i="1" a="1"/>
  <c r="K17" i="1"/>
  <c r="K18" i="1" a="1"/>
  <c r="K18" i="1"/>
  <c r="K19" i="1" a="1"/>
  <c r="K19" i="1"/>
  <c r="K20" i="1" a="1"/>
  <c r="K20" i="1"/>
  <c r="K21" i="1" a="1"/>
  <c r="K21" i="1"/>
  <c r="K22" i="1" a="1"/>
  <c r="K22" i="1"/>
  <c r="K23" i="1" a="1"/>
  <c r="K23" i="1"/>
  <c r="K24" i="1" a="1"/>
  <c r="K24" i="1"/>
  <c r="K25" i="1" a="1"/>
  <c r="K25" i="1"/>
  <c r="K26" i="1" a="1"/>
  <c r="K26" i="1"/>
  <c r="K27" i="1" a="1"/>
  <c r="K27" i="1"/>
  <c r="K28" i="1" a="1"/>
  <c r="K28" i="1"/>
  <c r="K29" i="1" a="1"/>
  <c r="K29" i="1"/>
  <c r="K30" i="1" a="1"/>
  <c r="K30" i="1"/>
  <c r="K4" i="1" a="1"/>
  <c r="K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<sst xmlns="http://schemas.openxmlformats.org/spreadsheetml/2006/main" count="26" uniqueCount="22">
  <si>
    <t>Customer Invoice and Payment Tracker</t>
  </si>
  <si>
    <t>Invoice #</t>
  </si>
  <si>
    <t>Invoice Date</t>
  </si>
  <si>
    <t>Customer Name</t>
  </si>
  <si>
    <t>Invoice Amount</t>
  </si>
  <si>
    <t>NOD</t>
  </si>
  <si>
    <t>Overdue Date</t>
  </si>
  <si>
    <t>Pmt. Receive Amount</t>
  </si>
  <si>
    <t>Difference</t>
  </si>
  <si>
    <t>Date of Receipt</t>
  </si>
  <si>
    <t>Days Taken for Pmt.</t>
  </si>
  <si>
    <t>Status of Invoice</t>
  </si>
  <si>
    <t>Customer A</t>
  </si>
  <si>
    <t>Customer B</t>
  </si>
  <si>
    <t>Customer C</t>
  </si>
  <si>
    <t>Customer D</t>
  </si>
  <si>
    <t>Customer Information</t>
  </si>
  <si>
    <t>SN</t>
  </si>
  <si>
    <t xml:space="preserve">Customer Name </t>
  </si>
  <si>
    <t>Credit Side</t>
  </si>
  <si>
    <t>Customer E</t>
  </si>
  <si>
    <t>Customer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</si>
</sst>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26"/>
      <color theme="1"/>
      <name val="Aptos Display"/>
      <scheme val="major"/>
    </font>
    <font>
      <b/>
      <sz val="12"/>
      <color theme="1"/>
      <name val="Aptos Narrow"/>
      <family val="2"/>
      <scheme val="minor"/>
    </font>
    <font>
      <sz val="24"/>
      <color theme="1"/>
      <name val="Aptos Display"/>
      <scheme val="major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/>
    <xf numFmtId="14" fontId="4" fillId="0" borderId="1" xfId="0" applyNumberFormat="1" applyFont="1" applyBorder="1"/>
    <xf numFmtId="0" fontId="4" fillId="0" borderId="1" xfId="0" applyNumberFormat="1" applyFont="1" applyBorder="1"/>
  </cellXfs>
  <cellStyles count="1">
    <cellStyle name="Normal" xfId="0" builtinId="0"/>
  </cellStyles>
  <dxfs count="2">
    <dxf>
      <fill>
        <patternFill patternType="solid">
          <bgColor rgb="FF88FF82"/>
        </patternFill>
      </fill>
    </dxf>
    <dxf>
      <fill>
        <patternFill patternType="solid">
          <bgColor rgb="FFFC8B6F"/>
        </patternFill>
      </fill>
    </dxf>
  </dxfs>
  <tableStyles count="0" defaultTableStyle="TableStyleMedium2" defaultPivotStyle="PivotStyleMedium9"/>
  <colors>
    <mruColors>
      <color rgb="FF88FF82"/>
      <color rgb="FFFC8B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workbookViewId="0">
      <selection activeCell="E4" sqref="E4:E30"/>
    </sheetView>
  </sheetViews>
  <sheetFormatPr defaultRowHeight="15"/>
  <cols>
    <col min="1" max="1" width="10.42578125" customWidth="1"/>
    <col min="2" max="2" width="18.28515625" customWidth="1"/>
    <col min="3" max="3" width="14.85546875" bestFit="1" customWidth="1"/>
    <col min="4" max="4" width="14.140625" bestFit="1" customWidth="1"/>
    <col min="5" max="5" width="11.5703125" bestFit="1" customWidth="1"/>
    <col min="6" max="6" width="34.5703125" bestFit="1" customWidth="1"/>
    <col min="7" max="7" width="19.140625" bestFit="1" customWidth="1"/>
    <col min="8" max="8" width="11.5703125" customWidth="1"/>
    <col min="9" max="9" width="13.85546875" bestFit="1" customWidth="1"/>
    <col min="10" max="10" width="17.7109375" bestFit="1" customWidth="1"/>
    <col min="11" max="11" width="15" bestFit="1" customWidth="1"/>
  </cols>
  <sheetData>
    <row r="1" spans="1:11" ht="34.5">
      <c r="A1" s="1" t="s">
        <v>0</v>
      </c>
    </row>
    <row r="3" spans="1:11" ht="30.7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1:11">
      <c r="A4" s="6">
        <v>1</v>
      </c>
      <c r="B4" s="7">
        <v>45458</v>
      </c>
      <c r="C4" s="6" t="s">
        <v>12</v>
      </c>
      <c r="D4" s="6">
        <v>33456</v>
      </c>
      <c r="E4" s="7">
        <f ca="1">IF(A4="","",TODAY()-B4)</f>
        <v>270</v>
      </c>
      <c r="F4" s="7">
        <f>IF(A4="","",B4+VLOOKUP(C4,'Customer Information'!D5:E10,2,0))</f>
        <v>45488</v>
      </c>
      <c r="G4" s="6">
        <v>33456</v>
      </c>
      <c r="H4" s="6">
        <f>IF(A4="","",G4-D4)</f>
        <v>0</v>
      </c>
      <c r="I4" s="7">
        <v>45476</v>
      </c>
      <c r="J4" s="8">
        <f>IF(I4="","",I4-B4)</f>
        <v>18</v>
      </c>
      <c r="K4" s="6" t="str" cm="1">
        <f t="array" aca="1" ref="K4" ca="1">IFERROR(_xlfn.IFS(H4=0,"Paid",F4&lt;TODAY(),"Overdue"),"")</f>
        <v>Paid</v>
      </c>
    </row>
    <row r="5" spans="1:11">
      <c r="A5" s="6">
        <v>2</v>
      </c>
      <c r="B5" s="7">
        <v>45460</v>
      </c>
      <c r="C5" s="6" t="s">
        <v>13</v>
      </c>
      <c r="D5" s="6">
        <v>55600</v>
      </c>
      <c r="E5" s="7">
        <f t="shared" ref="E5:E30" ca="1" si="0">IF(A5="","",TODAY()-B5)</f>
        <v>268</v>
      </c>
      <c r="F5" s="7">
        <f>IF(A5="","",B5+VLOOKUP(C5,'Customer Information'!D6:E11,2,0))</f>
        <v>45481</v>
      </c>
      <c r="G5" s="6"/>
      <c r="H5" s="6">
        <f t="shared" ref="H5:H30" si="1">IF(A5="","",G5-D5)</f>
        <v>-55600</v>
      </c>
      <c r="I5" s="6"/>
      <c r="J5" s="8" t="str">
        <f t="shared" ref="J5:J30" si="2">IF(I5="","",I5-B5)</f>
        <v/>
      </c>
      <c r="K5" s="6" t="str" cm="1">
        <f t="array" aca="1" ref="K5" ca="1">IFERROR(_xlfn.IFS(H5=0,"Paid",F5&lt;TODAY(),"Overdue"),"")</f>
        <v>Overdue</v>
      </c>
    </row>
    <row r="6" spans="1:11">
      <c r="A6" s="6">
        <v>3</v>
      </c>
      <c r="B6" s="7">
        <v>45463</v>
      </c>
      <c r="C6" s="6" t="s">
        <v>14</v>
      </c>
      <c r="D6" s="6">
        <v>3345</v>
      </c>
      <c r="E6" s="7">
        <f t="shared" ca="1" si="0"/>
        <v>265</v>
      </c>
      <c r="F6" s="7">
        <f>IF(A6="","",B6+VLOOKUP(C6,'Customer Information'!D7:E12,2,0))</f>
        <v>45470</v>
      </c>
      <c r="G6" s="6">
        <v>3345</v>
      </c>
      <c r="H6" s="6">
        <f t="shared" si="1"/>
        <v>0</v>
      </c>
      <c r="I6" s="7">
        <v>45475</v>
      </c>
      <c r="J6" s="8">
        <f t="shared" si="2"/>
        <v>12</v>
      </c>
      <c r="K6" s="6" t="str" cm="1">
        <f t="array" aca="1" ref="K6" ca="1">IFERROR(_xlfn.IFS(H6=0,"Paid",F6&lt;TODAY(),"Overdue"),"")</f>
        <v>Paid</v>
      </c>
    </row>
    <row r="7" spans="1:11">
      <c r="A7" s="6">
        <v>4</v>
      </c>
      <c r="B7" s="7">
        <v>45467</v>
      </c>
      <c r="C7" s="6" t="s">
        <v>15</v>
      </c>
      <c r="D7" s="6">
        <v>22390</v>
      </c>
      <c r="E7" s="7">
        <f t="shared" ca="1" si="0"/>
        <v>261</v>
      </c>
      <c r="F7" s="7">
        <f>IF(A7="","",B7+VLOOKUP(C7,'Customer Information'!D8:E13,2,0))</f>
        <v>45482</v>
      </c>
      <c r="G7" s="6">
        <v>22390</v>
      </c>
      <c r="H7" s="6">
        <f t="shared" si="1"/>
        <v>0</v>
      </c>
      <c r="I7" s="6"/>
      <c r="J7" s="8" t="str">
        <f t="shared" si="2"/>
        <v/>
      </c>
      <c r="K7" s="6" t="str" cm="1">
        <f t="array" aca="1" ref="K7" ca="1">IFERROR(_xlfn.IFS(H7=0,"Paid",F7&lt;TODAY(),"Overdue"),"")</f>
        <v>Paid</v>
      </c>
    </row>
    <row r="8" spans="1:11">
      <c r="A8" s="6"/>
      <c r="B8" s="6"/>
      <c r="C8" s="6"/>
      <c r="D8" s="6"/>
      <c r="E8" s="7" t="str">
        <f t="shared" ca="1" si="0"/>
        <v/>
      </c>
      <c r="F8" s="7" t="str">
        <f>IF(A8="","",B8+VLOOKUP(C8,'Customer Information'!D9:E14,2,0))</f>
        <v/>
      </c>
      <c r="G8" s="6"/>
      <c r="H8" s="6" t="str">
        <f t="shared" si="1"/>
        <v/>
      </c>
      <c r="I8" s="6"/>
      <c r="J8" s="8" t="str">
        <f t="shared" si="2"/>
        <v/>
      </c>
      <c r="K8" s="6" t="str" cm="1">
        <f t="array" aca="1" ref="K8" ca="1">IFERROR(_xlfn.IFS(H8=0,"Paid",F8&lt;TODAY(),"Overdue"),"")</f>
        <v/>
      </c>
    </row>
    <row r="9" spans="1:11">
      <c r="A9" s="6"/>
      <c r="B9" s="6"/>
      <c r="C9" s="6"/>
      <c r="D9" s="6"/>
      <c r="E9" s="7" t="str">
        <f t="shared" ca="1" si="0"/>
        <v/>
      </c>
      <c r="F9" s="7" t="str">
        <f>IF(A9="","",B9+VLOOKUP(C9,'Customer Information'!D10:E15,2,0))</f>
        <v/>
      </c>
      <c r="G9" s="6"/>
      <c r="H9" s="6" t="str">
        <f t="shared" si="1"/>
        <v/>
      </c>
      <c r="I9" s="6"/>
      <c r="J9" s="8" t="str">
        <f t="shared" si="2"/>
        <v/>
      </c>
      <c r="K9" s="6" t="str" cm="1">
        <f t="array" aca="1" ref="K9" ca="1">IFERROR(_xlfn.IFS(H9=0,"Paid",F9&lt;TODAY(),"Overdue"),"")</f>
        <v/>
      </c>
    </row>
    <row r="10" spans="1:11">
      <c r="A10" s="6"/>
      <c r="B10" s="6"/>
      <c r="C10" s="6"/>
      <c r="D10" s="6"/>
      <c r="E10" s="7" t="str">
        <f t="shared" ca="1" si="0"/>
        <v/>
      </c>
      <c r="F10" s="7" t="str">
        <f>IF(A10="","",B10+VLOOKUP(C10,'Customer Information'!D11:E16,2,0))</f>
        <v/>
      </c>
      <c r="G10" s="6"/>
      <c r="H10" s="6" t="str">
        <f t="shared" si="1"/>
        <v/>
      </c>
      <c r="I10" s="6"/>
      <c r="J10" s="8" t="str">
        <f t="shared" si="2"/>
        <v/>
      </c>
      <c r="K10" s="6" t="str" cm="1">
        <f t="array" aca="1" ref="K10" ca="1">IFERROR(_xlfn.IFS(H10=0,"Paid",F10&lt;TODAY(),"Overdue"),"")</f>
        <v/>
      </c>
    </row>
    <row r="11" spans="1:11">
      <c r="A11" s="6"/>
      <c r="B11" s="6"/>
      <c r="C11" s="6"/>
      <c r="D11" s="6"/>
      <c r="E11" s="7" t="str">
        <f t="shared" ca="1" si="0"/>
        <v/>
      </c>
      <c r="F11" s="7" t="str">
        <f>IF(A11="","",B11+VLOOKUP(C11,'Customer Information'!D12:E17,2,0))</f>
        <v/>
      </c>
      <c r="G11" s="6"/>
      <c r="H11" s="6" t="str">
        <f t="shared" si="1"/>
        <v/>
      </c>
      <c r="I11" s="6"/>
      <c r="J11" s="8" t="str">
        <f t="shared" si="2"/>
        <v/>
      </c>
      <c r="K11" s="6" t="str" cm="1">
        <f t="array" aca="1" ref="K11" ca="1">IFERROR(_xlfn.IFS(H11=0,"Paid",F11&lt;TODAY(),"Overdue"),"")</f>
        <v/>
      </c>
    </row>
    <row r="12" spans="1:11">
      <c r="A12" s="6"/>
      <c r="B12" s="6"/>
      <c r="C12" s="6"/>
      <c r="D12" s="6"/>
      <c r="E12" s="7" t="str">
        <f t="shared" ca="1" si="0"/>
        <v/>
      </c>
      <c r="F12" s="7" t="str">
        <f>IF(A12="","",B12+VLOOKUP(C12,'Customer Information'!D13:E18,2,0))</f>
        <v/>
      </c>
      <c r="G12" s="6"/>
      <c r="H12" s="6" t="str">
        <f t="shared" si="1"/>
        <v/>
      </c>
      <c r="I12" s="6"/>
      <c r="J12" s="8" t="str">
        <f t="shared" si="2"/>
        <v/>
      </c>
      <c r="K12" s="6" t="str" cm="1">
        <f t="array" aca="1" ref="K12" ca="1">IFERROR(_xlfn.IFS(H12=0,"Paid",F12&lt;TODAY(),"Overdue"),"")</f>
        <v/>
      </c>
    </row>
    <row r="13" spans="1:11">
      <c r="A13" s="6"/>
      <c r="B13" s="6"/>
      <c r="C13" s="6"/>
      <c r="D13" s="6"/>
      <c r="E13" s="7" t="str">
        <f t="shared" ca="1" si="0"/>
        <v/>
      </c>
      <c r="F13" s="7" t="str">
        <f>IF(A13="","",B13+VLOOKUP(C13,'Customer Information'!D14:E19,2,0))</f>
        <v/>
      </c>
      <c r="G13" s="6"/>
      <c r="H13" s="6" t="str">
        <f t="shared" si="1"/>
        <v/>
      </c>
      <c r="I13" s="6"/>
      <c r="J13" s="8" t="str">
        <f t="shared" si="2"/>
        <v/>
      </c>
      <c r="K13" s="6" t="str" cm="1">
        <f t="array" aca="1" ref="K13" ca="1">IFERROR(_xlfn.IFS(H13=0,"Paid",F13&lt;TODAY(),"Overdue"),"")</f>
        <v/>
      </c>
    </row>
    <row r="14" spans="1:11">
      <c r="A14" s="6"/>
      <c r="B14" s="6"/>
      <c r="C14" s="6"/>
      <c r="D14" s="6"/>
      <c r="E14" s="7" t="str">
        <f t="shared" ca="1" si="0"/>
        <v/>
      </c>
      <c r="F14" s="7" t="str">
        <f>IF(A14="","",B14+VLOOKUP(C14,'Customer Information'!D15:E20,2,0))</f>
        <v/>
      </c>
      <c r="G14" s="6"/>
      <c r="H14" s="6" t="str">
        <f t="shared" si="1"/>
        <v/>
      </c>
      <c r="I14" s="6"/>
      <c r="J14" s="8" t="str">
        <f t="shared" si="2"/>
        <v/>
      </c>
      <c r="K14" s="6" t="str" cm="1">
        <f t="array" aca="1" ref="K14" ca="1">IFERROR(_xlfn.IFS(H14=0,"Paid",F14&lt;TODAY(),"Overdue"),"")</f>
        <v/>
      </c>
    </row>
    <row r="15" spans="1:11">
      <c r="A15" s="6"/>
      <c r="B15" s="6"/>
      <c r="C15" s="6"/>
      <c r="D15" s="6"/>
      <c r="E15" s="7" t="str">
        <f t="shared" ca="1" si="0"/>
        <v/>
      </c>
      <c r="F15" s="7" t="str">
        <f>IF(A15="","",B15+VLOOKUP(C15,'Customer Information'!D16:E21,2,0))</f>
        <v/>
      </c>
      <c r="G15" s="6"/>
      <c r="H15" s="6" t="str">
        <f t="shared" si="1"/>
        <v/>
      </c>
      <c r="I15" s="6"/>
      <c r="J15" s="8" t="str">
        <f t="shared" si="2"/>
        <v/>
      </c>
      <c r="K15" s="6" t="str" cm="1">
        <f t="array" aca="1" ref="K15" ca="1">IFERROR(_xlfn.IFS(H15=0,"Paid",F15&lt;TODAY(),"Overdue"),"")</f>
        <v/>
      </c>
    </row>
    <row r="16" spans="1:11">
      <c r="A16" s="6"/>
      <c r="B16" s="6"/>
      <c r="C16" s="6"/>
      <c r="D16" s="6"/>
      <c r="E16" s="7" t="str">
        <f t="shared" ca="1" si="0"/>
        <v/>
      </c>
      <c r="F16" s="7" t="str">
        <f>IF(A16="","",B16+VLOOKUP(C16,'Customer Information'!D17:E22,2,0))</f>
        <v/>
      </c>
      <c r="G16" s="6"/>
      <c r="H16" s="6" t="str">
        <f t="shared" si="1"/>
        <v/>
      </c>
      <c r="I16" s="6"/>
      <c r="J16" s="8" t="str">
        <f t="shared" si="2"/>
        <v/>
      </c>
      <c r="K16" s="6" t="str" cm="1">
        <f t="array" aca="1" ref="K16" ca="1">IFERROR(_xlfn.IFS(H16=0,"Paid",F16&lt;TODAY(),"Overdue"),"")</f>
        <v/>
      </c>
    </row>
    <row r="17" spans="1:11">
      <c r="A17" s="6"/>
      <c r="B17" s="6"/>
      <c r="C17" s="6"/>
      <c r="D17" s="6"/>
      <c r="E17" s="7" t="str">
        <f t="shared" ca="1" si="0"/>
        <v/>
      </c>
      <c r="F17" s="7" t="str">
        <f>IF(A17="","",B17+VLOOKUP(C17,'Customer Information'!D18:E23,2,0))</f>
        <v/>
      </c>
      <c r="G17" s="6"/>
      <c r="H17" s="6" t="str">
        <f t="shared" si="1"/>
        <v/>
      </c>
      <c r="I17" s="6"/>
      <c r="J17" s="8" t="str">
        <f t="shared" si="2"/>
        <v/>
      </c>
      <c r="K17" s="6" t="str" cm="1">
        <f t="array" aca="1" ref="K17" ca="1">IFERROR(_xlfn.IFS(H17=0,"Paid",F17&lt;TODAY(),"Overdue"),"")</f>
        <v/>
      </c>
    </row>
    <row r="18" spans="1:11">
      <c r="A18" s="6"/>
      <c r="B18" s="6"/>
      <c r="C18" s="6"/>
      <c r="D18" s="6"/>
      <c r="E18" s="7" t="str">
        <f t="shared" ca="1" si="0"/>
        <v/>
      </c>
      <c r="F18" s="7" t="str">
        <f>IF(A18="","",B18+VLOOKUP(C18,'Customer Information'!D19:E24,2,0))</f>
        <v/>
      </c>
      <c r="G18" s="6"/>
      <c r="H18" s="6" t="str">
        <f t="shared" si="1"/>
        <v/>
      </c>
      <c r="I18" s="6"/>
      <c r="J18" s="8" t="str">
        <f t="shared" si="2"/>
        <v/>
      </c>
      <c r="K18" s="6" t="str" cm="1">
        <f t="array" aca="1" ref="K18" ca="1">IFERROR(_xlfn.IFS(H18=0,"Paid",F18&lt;TODAY(),"Overdue"),"")</f>
        <v/>
      </c>
    </row>
    <row r="19" spans="1:11">
      <c r="A19" s="6"/>
      <c r="B19" s="6"/>
      <c r="C19" s="6"/>
      <c r="D19" s="6"/>
      <c r="E19" s="7" t="str">
        <f t="shared" ca="1" si="0"/>
        <v/>
      </c>
      <c r="F19" s="7" t="str">
        <f>IF(A19="","",B19+VLOOKUP(C19,'Customer Information'!D20:E25,2,0))</f>
        <v/>
      </c>
      <c r="G19" s="6"/>
      <c r="H19" s="6" t="str">
        <f t="shared" si="1"/>
        <v/>
      </c>
      <c r="I19" s="6"/>
      <c r="J19" s="8" t="str">
        <f t="shared" si="2"/>
        <v/>
      </c>
      <c r="K19" s="6" t="str" cm="1">
        <f t="array" aca="1" ref="K19" ca="1">IFERROR(_xlfn.IFS(H19=0,"Paid",F19&lt;TODAY(),"Overdue"),"")</f>
        <v/>
      </c>
    </row>
    <row r="20" spans="1:11">
      <c r="A20" s="6"/>
      <c r="B20" s="6"/>
      <c r="C20" s="6"/>
      <c r="D20" s="6"/>
      <c r="E20" s="7" t="str">
        <f t="shared" ca="1" si="0"/>
        <v/>
      </c>
      <c r="F20" s="7" t="str">
        <f>IF(A20="","",B20+VLOOKUP(C20,'Customer Information'!D21:E26,2,0))</f>
        <v/>
      </c>
      <c r="G20" s="6"/>
      <c r="H20" s="6" t="str">
        <f t="shared" si="1"/>
        <v/>
      </c>
      <c r="I20" s="6"/>
      <c r="J20" s="8" t="str">
        <f t="shared" si="2"/>
        <v/>
      </c>
      <c r="K20" s="6" t="str" cm="1">
        <f t="array" aca="1" ref="K20" ca="1">IFERROR(_xlfn.IFS(H20=0,"Paid",F20&lt;TODAY(),"Overdue"),"")</f>
        <v/>
      </c>
    </row>
    <row r="21" spans="1:11">
      <c r="A21" s="6"/>
      <c r="B21" s="6"/>
      <c r="C21" s="6"/>
      <c r="D21" s="6"/>
      <c r="E21" s="7" t="str">
        <f t="shared" ca="1" si="0"/>
        <v/>
      </c>
      <c r="F21" s="7" t="str">
        <f>IF(A21="","",B21+VLOOKUP(C21,'Customer Information'!D22:E27,2,0))</f>
        <v/>
      </c>
      <c r="G21" s="6"/>
      <c r="H21" s="6" t="str">
        <f t="shared" si="1"/>
        <v/>
      </c>
      <c r="I21" s="6"/>
      <c r="J21" s="8" t="str">
        <f t="shared" si="2"/>
        <v/>
      </c>
      <c r="K21" s="6" t="str" cm="1">
        <f t="array" aca="1" ref="K21" ca="1">IFERROR(_xlfn.IFS(H21=0,"Paid",F21&lt;TODAY(),"Overdue"),"")</f>
        <v/>
      </c>
    </row>
    <row r="22" spans="1:11">
      <c r="A22" s="6"/>
      <c r="B22" s="6"/>
      <c r="C22" s="6"/>
      <c r="D22" s="6"/>
      <c r="E22" s="7" t="str">
        <f t="shared" ca="1" si="0"/>
        <v/>
      </c>
      <c r="F22" s="7" t="str">
        <f>IF(A22="","",B22+VLOOKUP(C22,'Customer Information'!D23:E28,2,0))</f>
        <v/>
      </c>
      <c r="G22" s="6"/>
      <c r="H22" s="6" t="str">
        <f t="shared" si="1"/>
        <v/>
      </c>
      <c r="I22" s="6"/>
      <c r="J22" s="8" t="str">
        <f t="shared" si="2"/>
        <v/>
      </c>
      <c r="K22" s="6" t="str" cm="1">
        <f t="array" aca="1" ref="K22" ca="1">IFERROR(_xlfn.IFS(H22=0,"Paid",F22&lt;TODAY(),"Overdue"),"")</f>
        <v/>
      </c>
    </row>
    <row r="23" spans="1:11">
      <c r="A23" s="6"/>
      <c r="B23" s="6"/>
      <c r="C23" s="6"/>
      <c r="D23" s="6"/>
      <c r="E23" s="7" t="str">
        <f t="shared" ca="1" si="0"/>
        <v/>
      </c>
      <c r="F23" s="7" t="str">
        <f>IF(A23="","",B23+VLOOKUP(C23,'Customer Information'!D24:E29,2,0))</f>
        <v/>
      </c>
      <c r="G23" s="6"/>
      <c r="H23" s="6" t="str">
        <f t="shared" si="1"/>
        <v/>
      </c>
      <c r="I23" s="6"/>
      <c r="J23" s="8" t="str">
        <f t="shared" si="2"/>
        <v/>
      </c>
      <c r="K23" s="6" t="str" cm="1">
        <f t="array" aca="1" ref="K23" ca="1">IFERROR(_xlfn.IFS(H23=0,"Paid",F23&lt;TODAY(),"Overdue"),"")</f>
        <v/>
      </c>
    </row>
    <row r="24" spans="1:11">
      <c r="A24" s="6"/>
      <c r="B24" s="6"/>
      <c r="C24" s="6"/>
      <c r="D24" s="6"/>
      <c r="E24" s="7" t="str">
        <f t="shared" ca="1" si="0"/>
        <v/>
      </c>
      <c r="F24" s="7" t="str">
        <f>IF(A24="","",B24+VLOOKUP(C24,'Customer Information'!D25:E30,2,0))</f>
        <v/>
      </c>
      <c r="G24" s="6"/>
      <c r="H24" s="6" t="str">
        <f t="shared" si="1"/>
        <v/>
      </c>
      <c r="I24" s="6"/>
      <c r="J24" s="8" t="str">
        <f t="shared" si="2"/>
        <v/>
      </c>
      <c r="K24" s="6" t="str" cm="1">
        <f t="array" aca="1" ref="K24" ca="1">IFERROR(_xlfn.IFS(H24=0,"Paid",F24&lt;TODAY(),"Overdue"),"")</f>
        <v/>
      </c>
    </row>
    <row r="25" spans="1:11">
      <c r="A25" s="6"/>
      <c r="B25" s="6"/>
      <c r="C25" s="6"/>
      <c r="D25" s="6"/>
      <c r="E25" s="7" t="str">
        <f t="shared" ca="1" si="0"/>
        <v/>
      </c>
      <c r="F25" s="7" t="str">
        <f>IF(A25="","",B25+VLOOKUP(C25,'Customer Information'!D26:E31,2,0))</f>
        <v/>
      </c>
      <c r="G25" s="6"/>
      <c r="H25" s="6" t="str">
        <f t="shared" si="1"/>
        <v/>
      </c>
      <c r="I25" s="6"/>
      <c r="J25" s="8" t="str">
        <f t="shared" si="2"/>
        <v/>
      </c>
      <c r="K25" s="6" t="str" cm="1">
        <f t="array" aca="1" ref="K25" ca="1">IFERROR(_xlfn.IFS(H25=0,"Paid",F25&lt;TODAY(),"Overdue"),"")</f>
        <v/>
      </c>
    </row>
    <row r="26" spans="1:11">
      <c r="A26" s="6"/>
      <c r="B26" s="6"/>
      <c r="C26" s="6"/>
      <c r="D26" s="6"/>
      <c r="E26" s="7" t="str">
        <f t="shared" ca="1" si="0"/>
        <v/>
      </c>
      <c r="F26" s="7" t="str">
        <f>IF(A26="","",B26+VLOOKUP(C26,'Customer Information'!D27:E32,2,0))</f>
        <v/>
      </c>
      <c r="G26" s="6"/>
      <c r="H26" s="6" t="str">
        <f t="shared" si="1"/>
        <v/>
      </c>
      <c r="I26" s="6"/>
      <c r="J26" s="8" t="str">
        <f t="shared" si="2"/>
        <v/>
      </c>
      <c r="K26" s="6" t="str" cm="1">
        <f t="array" aca="1" ref="K26" ca="1">IFERROR(_xlfn.IFS(H26=0,"Paid",F26&lt;TODAY(),"Overdue"),"")</f>
        <v/>
      </c>
    </row>
    <row r="27" spans="1:11">
      <c r="A27" s="6"/>
      <c r="B27" s="6"/>
      <c r="C27" s="6"/>
      <c r="D27" s="6"/>
      <c r="E27" s="7" t="str">
        <f t="shared" ca="1" si="0"/>
        <v/>
      </c>
      <c r="F27" s="7" t="str">
        <f>IF(A27="","",B27+VLOOKUP(C27,'Customer Information'!D28:E33,2,0))</f>
        <v/>
      </c>
      <c r="G27" s="6"/>
      <c r="H27" s="6" t="str">
        <f t="shared" si="1"/>
        <v/>
      </c>
      <c r="I27" s="6"/>
      <c r="J27" s="8" t="str">
        <f t="shared" si="2"/>
        <v/>
      </c>
      <c r="K27" s="6" t="str" cm="1">
        <f t="array" aca="1" ref="K27" ca="1">IFERROR(_xlfn.IFS(H27=0,"Paid",F27&lt;TODAY(),"Overdue"),"")</f>
        <v/>
      </c>
    </row>
    <row r="28" spans="1:11">
      <c r="A28" s="6"/>
      <c r="B28" s="6"/>
      <c r="C28" s="6"/>
      <c r="D28" s="6"/>
      <c r="E28" s="7" t="str">
        <f t="shared" ca="1" si="0"/>
        <v/>
      </c>
      <c r="F28" s="7" t="str">
        <f>IF(A28="","",B28+VLOOKUP(C28,'Customer Information'!D29:E34,2,0))</f>
        <v/>
      </c>
      <c r="G28" s="6"/>
      <c r="H28" s="6" t="str">
        <f t="shared" si="1"/>
        <v/>
      </c>
      <c r="I28" s="6"/>
      <c r="J28" s="8" t="str">
        <f t="shared" si="2"/>
        <v/>
      </c>
      <c r="K28" s="6" t="str" cm="1">
        <f t="array" aca="1" ref="K28" ca="1">IFERROR(_xlfn.IFS(H28=0,"Paid",F28&lt;TODAY(),"Overdue"),"")</f>
        <v/>
      </c>
    </row>
    <row r="29" spans="1:11">
      <c r="A29" s="6"/>
      <c r="B29" s="6"/>
      <c r="C29" s="6"/>
      <c r="D29" s="6"/>
      <c r="E29" s="7" t="str">
        <f t="shared" ca="1" si="0"/>
        <v/>
      </c>
      <c r="F29" s="7" t="str">
        <f>IF(A29="","",B29+VLOOKUP(C29,'Customer Information'!D30:E35,2,0))</f>
        <v/>
      </c>
      <c r="G29" s="6"/>
      <c r="H29" s="6" t="str">
        <f t="shared" si="1"/>
        <v/>
      </c>
      <c r="I29" s="6"/>
      <c r="J29" s="8" t="str">
        <f t="shared" si="2"/>
        <v/>
      </c>
      <c r="K29" s="6" t="str" cm="1">
        <f t="array" aca="1" ref="K29" ca="1">IFERROR(_xlfn.IFS(H29=0,"Paid",F29&lt;TODAY(),"Overdue"),"")</f>
        <v/>
      </c>
    </row>
    <row r="30" spans="1:11">
      <c r="A30" s="6"/>
      <c r="B30" s="6"/>
      <c r="C30" s="6"/>
      <c r="D30" s="6"/>
      <c r="E30" s="7" t="str">
        <f t="shared" ca="1" si="0"/>
        <v/>
      </c>
      <c r="F30" s="7" t="str">
        <f>IF(A30="","",B30+VLOOKUP(C30,'Customer Information'!D31:E36,2,0))</f>
        <v/>
      </c>
      <c r="G30" s="6"/>
      <c r="H30" s="6" t="str">
        <f t="shared" si="1"/>
        <v/>
      </c>
      <c r="I30" s="6"/>
      <c r="J30" s="8" t="str">
        <f t="shared" si="2"/>
        <v/>
      </c>
      <c r="K30" s="6" t="str" cm="1">
        <f t="array" aca="1" ref="K30" ca="1">IFERROR(_xlfn.IFS(H30=0,"Paid",F30&lt;TODAY(),"Overdue"),"")</f>
        <v/>
      </c>
    </row>
  </sheetData>
  <conditionalFormatting sqref="A4:K30">
    <cfRule type="expression" dxfId="1" priority="2">
      <formula>$K4="Overdue"</formula>
    </cfRule>
    <cfRule type="expression" dxfId="0" priority="1">
      <formula>$K4="Paid"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13AEC04-EA4A-4193-B08F-48741C177BEA}">
          <x14:formula1>
            <xm:f>'Customer Information'!$D$5:$D$29</xm:f>
          </x14:formula1>
          <xm:sqref>C4:C9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D32DF-441A-4768-B6E0-BF680D20AC93}">
  <dimension ref="A1:E10"/>
  <sheetViews>
    <sheetView workbookViewId="0">
      <selection activeCell="F2" sqref="F2"/>
    </sheetView>
  </sheetViews>
  <sheetFormatPr defaultRowHeight="15"/>
  <cols>
    <col min="1" max="1" width="18.7109375" customWidth="1"/>
    <col min="4" max="4" width="15.28515625" bestFit="1" customWidth="1"/>
    <col min="5" max="5" width="16.140625" customWidth="1"/>
  </cols>
  <sheetData>
    <row r="1" spans="1:5" ht="31.5">
      <c r="A1" s="3" t="s">
        <v>16</v>
      </c>
    </row>
    <row r="4" spans="1:5" ht="15.75">
      <c r="C4" s="4" t="s">
        <v>17</v>
      </c>
      <c r="D4" s="4" t="s">
        <v>18</v>
      </c>
      <c r="E4" s="4" t="s">
        <v>19</v>
      </c>
    </row>
    <row r="5" spans="1:5">
      <c r="C5" s="5">
        <v>1</v>
      </c>
      <c r="D5" s="5" t="s">
        <v>12</v>
      </c>
      <c r="E5" s="5">
        <v>30</v>
      </c>
    </row>
    <row r="6" spans="1:5">
      <c r="C6" s="5">
        <v>2</v>
      </c>
      <c r="D6" s="5" t="s">
        <v>13</v>
      </c>
      <c r="E6" s="5">
        <v>21</v>
      </c>
    </row>
    <row r="7" spans="1:5">
      <c r="C7" s="5">
        <v>3</v>
      </c>
      <c r="D7" s="5" t="s">
        <v>14</v>
      </c>
      <c r="E7" s="5">
        <v>7</v>
      </c>
    </row>
    <row r="8" spans="1:5">
      <c r="C8" s="5">
        <v>4</v>
      </c>
      <c r="D8" s="5" t="s">
        <v>15</v>
      </c>
      <c r="E8" s="5">
        <v>15</v>
      </c>
    </row>
    <row r="9" spans="1:5">
      <c r="C9" s="5">
        <v>5</v>
      </c>
      <c r="D9" s="5" t="s">
        <v>20</v>
      </c>
      <c r="E9" s="5">
        <v>30</v>
      </c>
    </row>
    <row r="10" spans="1:5">
      <c r="C10" s="5">
        <v>6</v>
      </c>
      <c r="D10" s="5" t="s">
        <v>21</v>
      </c>
      <c r="E10" s="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2025-03-12T06:38:27Z</dcterms:created>
  <dcterms:modified xsi:type="dcterms:W3CDTF">2025-03-12T08:06:22Z</dcterms:modified>
  <cp:category/>
  <cp:contentStatus/>
</cp:coreProperties>
</file>