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2D8ED6-05CA-40A2-BD2B-49C6FF05DB75}" xr6:coauthVersionLast="45" xr6:coauthVersionMax="45" xr10:uidLastSave="{00000000-0000-0000-0000-000000000000}"/>
  <bookViews>
    <workbookView xWindow="-120" yWindow="-120" windowWidth="38640" windowHeight="23790" xr2:uid="{29434E8C-24D3-4651-A4E7-1CE56AC708CC}"/>
  </bookViews>
  <sheets>
    <sheet name="menu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7" i="2"/>
  <c r="N8" i="2"/>
  <c r="N9" i="2"/>
  <c r="N10" i="2"/>
  <c r="N11" i="2"/>
  <c r="N12" i="2"/>
  <c r="N13" i="2"/>
  <c r="N6" i="2"/>
  <c r="N5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  <c r="E4" i="2"/>
  <c r="I4" i="2" s="1"/>
  <c r="E5" i="2"/>
  <c r="I5" i="2" s="1"/>
  <c r="E6" i="2"/>
  <c r="I6" i="2" s="1"/>
  <c r="E7" i="2"/>
  <c r="I7" i="2" s="1"/>
  <c r="E8" i="2"/>
  <c r="I8" i="2" s="1"/>
  <c r="E9" i="2"/>
  <c r="I9" i="2" s="1"/>
  <c r="E10" i="2"/>
  <c r="E11" i="2"/>
  <c r="I11" i="2" s="1"/>
  <c r="E12" i="2"/>
  <c r="I12" i="2" s="1"/>
  <c r="E13" i="2"/>
  <c r="I13" i="2" s="1"/>
  <c r="E14" i="2"/>
  <c r="E15" i="2"/>
  <c r="I15" i="2" s="1"/>
  <c r="E16" i="2"/>
  <c r="I16" i="2" s="1"/>
  <c r="E17" i="2"/>
  <c r="I17" i="2" s="1"/>
  <c r="E18" i="2"/>
  <c r="I18" i="2" s="1"/>
  <c r="E3" i="2"/>
  <c r="I10" i="2" l="1"/>
  <c r="I14" i="2"/>
  <c r="I3" i="2"/>
</calcChain>
</file>

<file path=xl/sharedStrings.xml><?xml version="1.0" encoding="utf-8"?>
<sst xmlns="http://schemas.openxmlformats.org/spreadsheetml/2006/main" count="295" uniqueCount="221">
  <si>
    <t>재료썰기</t>
    <phoneticPr fontId="1" type="noConversion"/>
  </si>
  <si>
    <t>콩나물밥</t>
    <phoneticPr fontId="1" type="noConversion"/>
  </si>
  <si>
    <t>비빔밥</t>
    <phoneticPr fontId="1" type="noConversion"/>
  </si>
  <si>
    <t>장국죽</t>
    <phoneticPr fontId="1" type="noConversion"/>
  </si>
  <si>
    <t>완자탕</t>
    <phoneticPr fontId="1" type="noConversion"/>
  </si>
  <si>
    <t>두부젓국찌개</t>
    <phoneticPr fontId="1" type="noConversion"/>
  </si>
  <si>
    <t>생선찌개</t>
    <phoneticPr fontId="1" type="noConversion"/>
  </si>
  <si>
    <t>생선전</t>
    <phoneticPr fontId="1" type="noConversion"/>
  </si>
  <si>
    <t>육원전</t>
    <phoneticPr fontId="1" type="noConversion"/>
  </si>
  <si>
    <t>시간</t>
    <phoneticPr fontId="1" type="noConversion"/>
  </si>
  <si>
    <t>한식</t>
    <phoneticPr fontId="1" type="noConversion"/>
  </si>
  <si>
    <t>순번</t>
    <phoneticPr fontId="1" type="noConversion"/>
  </si>
  <si>
    <t>표고전</t>
    <phoneticPr fontId="1" type="noConversion"/>
  </si>
  <si>
    <t>섭산적</t>
    <phoneticPr fontId="1" type="noConversion"/>
  </si>
  <si>
    <t>화양적</t>
    <phoneticPr fontId="1" type="noConversion"/>
  </si>
  <si>
    <t>지짐누름적</t>
    <phoneticPr fontId="1" type="noConversion"/>
  </si>
  <si>
    <t>풋고추전</t>
    <phoneticPr fontId="1" type="noConversion"/>
  </si>
  <si>
    <t>무생채</t>
    <phoneticPr fontId="1" type="noConversion"/>
  </si>
  <si>
    <t>도라지생채</t>
    <phoneticPr fontId="1" type="noConversion"/>
  </si>
  <si>
    <t>더덕생채</t>
    <phoneticPr fontId="1" type="noConversion"/>
  </si>
  <si>
    <t>겨자채</t>
    <phoneticPr fontId="1" type="noConversion"/>
  </si>
  <si>
    <t>육회</t>
    <phoneticPr fontId="1" type="noConversion"/>
  </si>
  <si>
    <t>미나리강회</t>
    <phoneticPr fontId="1" type="noConversion"/>
  </si>
  <si>
    <t>두부조림</t>
    <phoneticPr fontId="1" type="noConversion"/>
  </si>
  <si>
    <t>홍합초</t>
    <phoneticPr fontId="1" type="noConversion"/>
  </si>
  <si>
    <t>너비아니구이</t>
    <phoneticPr fontId="1" type="noConversion"/>
  </si>
  <si>
    <t>제육구이</t>
    <phoneticPr fontId="1" type="noConversion"/>
  </si>
  <si>
    <t>북어구이</t>
    <phoneticPr fontId="1" type="noConversion"/>
  </si>
  <si>
    <t>더덕구이</t>
    <phoneticPr fontId="1" type="noConversion"/>
  </si>
  <si>
    <t>생선양념구이</t>
  </si>
  <si>
    <t>생선양념구이</t>
    <phoneticPr fontId="1" type="noConversion"/>
  </si>
  <si>
    <t>잡채</t>
    <phoneticPr fontId="1" type="noConversion"/>
  </si>
  <si>
    <t>탕평채</t>
    <phoneticPr fontId="1" type="noConversion"/>
  </si>
  <si>
    <t>칠절판</t>
    <phoneticPr fontId="1" type="noConversion"/>
  </si>
  <si>
    <t>오징어볶음</t>
    <phoneticPr fontId="1" type="noConversion"/>
  </si>
  <si>
    <t>완료</t>
  </si>
  <si>
    <t>-</t>
    <phoneticPr fontId="1" type="noConversion"/>
  </si>
  <si>
    <t>청포묵 (0.4 x 0.4 x 6) - 끓는물에 데쳐서 소금/참기름</t>
    <phoneticPr fontId="1" type="noConversion"/>
  </si>
  <si>
    <t>오이는 돌려깎기 (0.2 x 5), 당근(0.2 x 5cm) - 채썰어 소금간</t>
    <phoneticPr fontId="1" type="noConversion"/>
  </si>
  <si>
    <t>오징어안쪽 칼집(0.3) - 오징어썰기 (1.5 x 4)/다리(4)</t>
    <phoneticPr fontId="1" type="noConversion"/>
  </si>
  <si>
    <t>마늘/생각 다지기, 양파 (4), 홍고추/풋고추/대파 어슷썰기(0.5)</t>
    <phoneticPr fontId="1" type="noConversion"/>
  </si>
  <si>
    <t>오징어 반갈라 내장제거</t>
    <phoneticPr fontId="1" type="noConversion"/>
  </si>
  <si>
    <t>고추장(2T), 고추가루(1T), 간(2t)설마깨후참</t>
    <phoneticPr fontId="1" type="noConversion"/>
  </si>
  <si>
    <t>펜에 식용유를 두르고 양파를 볶다가 오징어</t>
    <phoneticPr fontId="1" type="noConversion"/>
  </si>
  <si>
    <t>양념장 + 홍고추/풋고추/대파</t>
    <phoneticPr fontId="1" type="noConversion"/>
  </si>
  <si>
    <t>밀가루(5T):물(5T)+소금 - 체에 걸러줌</t>
    <phoneticPr fontId="1" type="noConversion"/>
  </si>
  <si>
    <t>밀전병 (8cm x 6 ea)</t>
    <phoneticPr fontId="1" type="noConversion"/>
  </si>
  <si>
    <t>황백지단 (0.2 x 5)</t>
    <phoneticPr fontId="1" type="noConversion"/>
  </si>
  <si>
    <t>오이/당근/석이버섯.소고기볶기</t>
    <phoneticPr fontId="1" type="noConversion"/>
  </si>
  <si>
    <t>밀전병 가운데, 백색지단/소고기/황색지단/오이/당근/석이버섯</t>
    <phoneticPr fontId="1" type="noConversion"/>
  </si>
  <si>
    <t>석이버섯 채썰기 (돌돌말아) - 소금/참기름</t>
    <phoneticPr fontId="1" type="noConversion"/>
  </si>
  <si>
    <t>숙주데치기(소금/참기름), 미나리 데치기(4)</t>
    <phoneticPr fontId="1" type="noConversion"/>
  </si>
  <si>
    <t>소고기(4-5) - 간설파마깨후참</t>
    <phoneticPr fontId="1" type="noConversion"/>
  </si>
  <si>
    <t>황백지단(0.2 x 4), 소고기볶기</t>
    <phoneticPr fontId="1" type="noConversion"/>
  </si>
  <si>
    <t>초간장 버무리고 - 김가루 - 황백지단</t>
    <phoneticPr fontId="1" type="noConversion"/>
  </si>
  <si>
    <t>202-01-20</t>
    <phoneticPr fontId="1" type="noConversion"/>
  </si>
  <si>
    <t>숙주(거두절미 후 데치고) - 소참</t>
    <phoneticPr fontId="1" type="noConversion"/>
  </si>
  <si>
    <t>양파/당근/오이 (0.3 x 0.3 x 6)</t>
    <phoneticPr fontId="1" type="noConversion"/>
  </si>
  <si>
    <t>도라지 (0.3 x 0.3 x 6)</t>
    <phoneticPr fontId="1" type="noConversion"/>
  </si>
  <si>
    <t>소고기 (0.2 x 6) - 간설파마깨후참</t>
    <phoneticPr fontId="1" type="noConversion"/>
  </si>
  <si>
    <t>황백지단 (0.2 x 4), 양파/오이/당근/표고/목이/소고기</t>
    <phoneticPr fontId="1" type="noConversion"/>
  </si>
  <si>
    <t>표고,목이(간/설//참), 소고기(간설파마깨후참)</t>
    <phoneticPr fontId="1" type="noConversion"/>
  </si>
  <si>
    <t>당면불리기 (목이버섯도) - 당면 (간설참)</t>
    <phoneticPr fontId="1" type="noConversion"/>
  </si>
  <si>
    <t>당면볶기</t>
    <phoneticPr fontId="1" type="noConversion"/>
  </si>
  <si>
    <t>섞어준 후 황백지단 고명</t>
    <phoneticPr fontId="1" type="noConversion"/>
  </si>
  <si>
    <t>생선비늘제거, 내장제거 (아가미) - 칼집넣기</t>
    <phoneticPr fontId="1" type="noConversion"/>
  </si>
  <si>
    <t>생선 - 유장(간참)</t>
    <phoneticPr fontId="1" type="noConversion"/>
  </si>
  <si>
    <t>석쇠 중불 초벌구이</t>
    <phoneticPr fontId="1" type="noConversion"/>
  </si>
  <si>
    <t xml:space="preserve">양념장발라 굽기 </t>
    <phoneticPr fontId="1" type="noConversion"/>
  </si>
  <si>
    <t>더덕껍질벗겨 절단(5) - 소금물</t>
    <phoneticPr fontId="1" type="noConversion"/>
  </si>
  <si>
    <t>더덕/면보 - 밀대. 물기제거</t>
    <phoneticPr fontId="1" type="noConversion"/>
  </si>
  <si>
    <t>북어포 불리기 -거두절미/비늘제거</t>
    <phoneticPr fontId="1" type="noConversion"/>
  </si>
  <si>
    <t>물기제거 - 절단(6 x 3ea)</t>
    <phoneticPr fontId="1" type="noConversion"/>
  </si>
  <si>
    <t>북어 - 유장(간참=1:3)</t>
    <phoneticPr fontId="1" type="noConversion"/>
  </si>
  <si>
    <t>더덕 - 유장(간참 =1:3)</t>
    <phoneticPr fontId="1" type="noConversion"/>
  </si>
  <si>
    <t>설탕비중이 다름</t>
    <phoneticPr fontId="1" type="noConversion"/>
  </si>
  <si>
    <t>미나리가 있었나?</t>
    <phoneticPr fontId="1" type="noConversion"/>
  </si>
  <si>
    <t>설탕비중이 다름, 애벌안함</t>
    <phoneticPr fontId="1" type="noConversion"/>
  </si>
  <si>
    <t>양념장 발라 굽기</t>
    <phoneticPr fontId="1" type="noConversion"/>
  </si>
  <si>
    <t>양념장-고추장(2T)설(1T)파마깨후참)</t>
    <phoneticPr fontId="1" type="noConversion"/>
  </si>
  <si>
    <t>양념장-고추장(2T)/설(1T)/파마깨후참</t>
    <phoneticPr fontId="1" type="noConversion"/>
  </si>
  <si>
    <t>양념장-고추장(2T)/설(1t)/파마깨후참</t>
    <phoneticPr fontId="1" type="noConversion"/>
  </si>
  <si>
    <t>돼지고기 편썰기(0.4 x 4.5 x 5.5)</t>
    <phoneticPr fontId="1" type="noConversion"/>
  </si>
  <si>
    <t>양념장-고추장(2T)/설(1T)/파마깨후참 + 간(1t)</t>
    <phoneticPr fontId="1" type="noConversion"/>
  </si>
  <si>
    <t>소고기 편썰기 (0.4 x 6 x 5) 6ea</t>
    <phoneticPr fontId="1" type="noConversion"/>
  </si>
  <si>
    <t>배즙(강판) 소기기연육</t>
    <phoneticPr fontId="1" type="noConversion"/>
  </si>
  <si>
    <t>파/마늘 다짐</t>
    <phoneticPr fontId="1" type="noConversion"/>
  </si>
  <si>
    <t>양념장-간(2T)설(1T)파마깨후참 + 배즙(1T)</t>
    <phoneticPr fontId="1" type="noConversion"/>
  </si>
  <si>
    <t>잣다지기</t>
    <phoneticPr fontId="1" type="noConversion"/>
  </si>
  <si>
    <t>홍합씻어 데치기/수염제거</t>
    <phoneticPr fontId="1" type="noConversion"/>
  </si>
  <si>
    <t>마늘/생강 편썰기, 파(2)</t>
    <phoneticPr fontId="1" type="noConversion"/>
  </si>
  <si>
    <t>냄비-간장(2T)/설탕(1T)/후추/물(4T) + 생강/마늘</t>
    <phoneticPr fontId="1" type="noConversion"/>
  </si>
  <si>
    <t>대파추가</t>
    <phoneticPr fontId="1" type="noConversion"/>
  </si>
  <si>
    <t>참기름추가</t>
    <phoneticPr fontId="1" type="noConversion"/>
  </si>
  <si>
    <t>두부(4.5x3x0.8) 8ea, 소금밑간</t>
    <phoneticPr fontId="1" type="noConversion"/>
  </si>
  <si>
    <t>대파/실고추(2)</t>
    <phoneticPr fontId="1" type="noConversion"/>
  </si>
  <si>
    <t>양념장-간(1T)설파마깨후참</t>
    <phoneticPr fontId="1" type="noConversion"/>
  </si>
  <si>
    <t>두부 노릇하게 지지기</t>
    <phoneticPr fontId="1" type="noConversion"/>
  </si>
  <si>
    <t>냄비에 두부/양념장/물(100)</t>
    <phoneticPr fontId="1" type="noConversion"/>
  </si>
  <si>
    <t>고명얹기</t>
    <phoneticPr fontId="1" type="noConversion"/>
  </si>
  <si>
    <t>미나리데치기(소금물), 편육(0.3 x 5 x 1.5)</t>
    <phoneticPr fontId="1" type="noConversion"/>
  </si>
  <si>
    <t>홍고추(0.5 x 4)</t>
    <phoneticPr fontId="1" type="noConversion"/>
  </si>
  <si>
    <t>황백지단(5 x 1.5)</t>
    <phoneticPr fontId="1" type="noConversion"/>
  </si>
  <si>
    <t>초고추장 - 1:1:1</t>
    <phoneticPr fontId="1" type="noConversion"/>
  </si>
  <si>
    <t>미나리감기 - 고기/백/황/홍고추</t>
    <phoneticPr fontId="1" type="noConversion"/>
  </si>
  <si>
    <t>소고기 (0.3 x 0.3 x 6) - 소설파마깨우참</t>
    <phoneticPr fontId="1" type="noConversion"/>
  </si>
  <si>
    <t>마늘편썰기</t>
    <phoneticPr fontId="1" type="noConversion"/>
  </si>
  <si>
    <t>배썰기</t>
    <phoneticPr fontId="1" type="noConversion"/>
  </si>
  <si>
    <t>소고기삶아 (0.3 x 4 x 1), 겨자발효(1T)/물(1t)</t>
    <phoneticPr fontId="1" type="noConversion"/>
  </si>
  <si>
    <t>오이/양배추 (4 x 1 x 0.3) -소금, 배(4 x 1 x 0.3)/밤 - 설탕</t>
    <phoneticPr fontId="1" type="noConversion"/>
  </si>
  <si>
    <t>겨자소스 - 겨자발효 + 설(1t)/식(1t)/간/소</t>
    <phoneticPr fontId="1" type="noConversion"/>
  </si>
  <si>
    <t>황백지단(0.3 x 4 x 1)</t>
    <phoneticPr fontId="1" type="noConversion"/>
  </si>
  <si>
    <t>물기제거 혼합</t>
    <phoneticPr fontId="1" type="noConversion"/>
  </si>
  <si>
    <t>잣올리기</t>
    <phoneticPr fontId="1" type="noConversion"/>
  </si>
  <si>
    <t>더덕찢기</t>
    <phoneticPr fontId="1" type="noConversion"/>
  </si>
  <si>
    <t>도라지(0.3 x 6) 채썰기 - 소금물</t>
    <phoneticPr fontId="1" type="noConversion"/>
  </si>
  <si>
    <t>물기제거</t>
    <phoneticPr fontId="1" type="noConversion"/>
  </si>
  <si>
    <t>양념장 - 고추가루(2t)/설(1t)파마깨우참 + 식(1t)</t>
    <phoneticPr fontId="1" type="noConversion"/>
  </si>
  <si>
    <t>양념장 - 고추장(1T)/고추가루(1t)/설(1t)파마깨우참 + 식(1t)</t>
    <phoneticPr fontId="1" type="noConversion"/>
  </si>
  <si>
    <t>무 껍질제거 채썰기 (0.2 x 0.2 x 6)</t>
    <phoneticPr fontId="1" type="noConversion"/>
  </si>
  <si>
    <t>생강/파/마늘 다지기</t>
    <phoneticPr fontId="1" type="noConversion"/>
  </si>
  <si>
    <t>무채에 고추가루 채내리기</t>
    <phoneticPr fontId="1" type="noConversion"/>
  </si>
  <si>
    <t>양념잠-소(1/3t)설(1t)파마깨우참 + 생강/식(1t)</t>
    <phoneticPr fontId="1" type="noConversion"/>
  </si>
  <si>
    <t>풋고추(5) 잘라 데치기</t>
    <phoneticPr fontId="1" type="noConversion"/>
  </si>
  <si>
    <t>소고기/두부-소설파마깨후참</t>
    <phoneticPr fontId="1" type="noConversion"/>
  </si>
  <si>
    <t>밀가루 묻히고 소채우기/달걀옷</t>
    <phoneticPr fontId="1" type="noConversion"/>
  </si>
  <si>
    <t>약불에서 노릇하게 익히기</t>
    <phoneticPr fontId="1" type="noConversion"/>
  </si>
  <si>
    <t>도라지/당근(6 x 1 x 0.6)-소금물, 쪽파(6)-소참</t>
    <phoneticPr fontId="1" type="noConversion"/>
  </si>
  <si>
    <t>표고 (6 x 1 x 0.6)-간설참</t>
    <phoneticPr fontId="1" type="noConversion"/>
  </si>
  <si>
    <t>소고기(8 x 1.2 x 0.5)-간설파마깨후참</t>
    <phoneticPr fontId="1" type="noConversion"/>
  </si>
  <si>
    <t>도라지/당근/버섯/소고기 볶기</t>
    <phoneticPr fontId="1" type="noConversion"/>
  </si>
  <si>
    <t>밀가루/달걀옷준비</t>
    <phoneticPr fontId="1" type="noConversion"/>
  </si>
  <si>
    <t>꼬치를 꽂아 익힌후 꼬치제거</t>
    <phoneticPr fontId="1" type="noConversion"/>
  </si>
  <si>
    <t>도라지/당근/오이(6 x 1 x 0.6)-소금물</t>
    <phoneticPr fontId="1" type="noConversion"/>
  </si>
  <si>
    <t>황지단 도톰하게 (6 x 1 x 0.6)</t>
    <phoneticPr fontId="1" type="noConversion"/>
  </si>
  <si>
    <t>도라지/당근-소참? 꽂는순서확인</t>
    <phoneticPr fontId="1" type="noConversion"/>
  </si>
  <si>
    <t>두부/소고기/소설파마깨우참</t>
    <phoneticPr fontId="1" type="noConversion"/>
  </si>
  <si>
    <t>소고기네모성형 (8 x 8 x 0.6)</t>
    <phoneticPr fontId="1" type="noConversion"/>
  </si>
  <si>
    <t>섭산적 (2 x 2 x 0.7) 9개, 잣가루</t>
    <phoneticPr fontId="1" type="noConversion"/>
  </si>
  <si>
    <t>버섯세척/기둥제거/간설참 유장</t>
    <phoneticPr fontId="1" type="noConversion"/>
  </si>
  <si>
    <t>표고안쪽에 밀가루 + 소채우고 + 밀가루/달걀옷</t>
    <phoneticPr fontId="1" type="noConversion"/>
  </si>
  <si>
    <t>소채운부분 익히기 이후 뒤집고 약뷸</t>
    <phoneticPr fontId="1" type="noConversion"/>
  </si>
  <si>
    <t>완자빚기 (4.5 x 0.7)</t>
    <phoneticPr fontId="1" type="noConversion"/>
  </si>
  <si>
    <t>밀가루/계란옷</t>
    <phoneticPr fontId="1" type="noConversion"/>
  </si>
  <si>
    <t>6개 제출</t>
    <phoneticPr fontId="1" type="noConversion"/>
  </si>
  <si>
    <t>비늘제거/내장손질, 물기제거</t>
    <phoneticPr fontId="1" type="noConversion"/>
  </si>
  <si>
    <t>3장뜨기/컵질제거</t>
    <phoneticPr fontId="1" type="noConversion"/>
  </si>
  <si>
    <t>생선살(6 x 4 x 0.4) 8ea</t>
    <phoneticPr fontId="1" type="noConversion"/>
  </si>
  <si>
    <t>팬에 노릇하게 지져냄</t>
    <phoneticPr fontId="1" type="noConversion"/>
  </si>
  <si>
    <t>냄비(물 2.5컵+고추장1T) + 무(2.5 x 3.5 x 0.8)</t>
    <phoneticPr fontId="1" type="noConversion"/>
  </si>
  <si>
    <t>마늘/생강다지기, 두부(2.5 x 3.5 x 0.8)</t>
    <phoneticPr fontId="1" type="noConversion"/>
  </si>
  <si>
    <t>풋고추/홍고추 0.5 어슷썰기, 호박반달썰기(0.5), 쑥갓/실파(4)</t>
    <phoneticPr fontId="1" type="noConversion"/>
  </si>
  <si>
    <t>생선비늘제거/손질/내장제거, 절단(4-5)</t>
    <phoneticPr fontId="1" type="noConversion"/>
  </si>
  <si>
    <t>국물+소금/후추+호박/두부/청/홍고추+고춧가루</t>
    <phoneticPr fontId="1" type="noConversion"/>
  </si>
  <si>
    <t>마늘/생강 +실파, 쑥갓</t>
    <phoneticPr fontId="1" type="noConversion"/>
  </si>
  <si>
    <t>굴.소금물/세척/물기제거</t>
    <phoneticPr fontId="1" type="noConversion"/>
  </si>
  <si>
    <t>홍고추(3 X 0.5), 실파(3), 두부(3 X 2 X 1), 새우젓국</t>
    <phoneticPr fontId="1" type="noConversion"/>
  </si>
  <si>
    <t xml:space="preserve">냄비(물 1.5) + 소금(1/2t) </t>
    <phoneticPr fontId="1" type="noConversion"/>
  </si>
  <si>
    <t>두부/굴/홍고추/다진마늘/새우젓국</t>
    <phoneticPr fontId="1" type="noConversion"/>
  </si>
  <si>
    <t>불끄고 실파/참기름</t>
    <phoneticPr fontId="1" type="noConversion"/>
  </si>
  <si>
    <t>냄비(물 3컵, 파/통마늘) 끓임</t>
    <phoneticPr fontId="1" type="noConversion"/>
  </si>
  <si>
    <t>소고기/두부완자(직경 3) 6ea</t>
    <phoneticPr fontId="1" type="noConversion"/>
  </si>
  <si>
    <t>황백지단(마름모 각각2개)</t>
    <phoneticPr fontId="1" type="noConversion"/>
  </si>
  <si>
    <t>완자밀가루/계란옷, 팬에 굴리며 익히기</t>
    <phoneticPr fontId="1" type="noConversion"/>
  </si>
  <si>
    <t>끓는물에 소금/국간장</t>
    <phoneticPr fontId="1" type="noConversion"/>
  </si>
  <si>
    <t>불린쌀 찧기</t>
    <phoneticPr fontId="1" type="noConversion"/>
  </si>
  <si>
    <t>표고 (0.2 x 3) 채썰기, 파/마늘,소고기 다지기</t>
    <phoneticPr fontId="1" type="noConversion"/>
  </si>
  <si>
    <t>표고(간참), 소고기(간파마깨후참), 냄비에 참기름으로 볶기</t>
    <phoneticPr fontId="1" type="noConversion"/>
  </si>
  <si>
    <t>냄비에 쌀을 넣어 볶고, 물(6배) 센불에 끊임</t>
    <phoneticPr fontId="1" type="noConversion"/>
  </si>
  <si>
    <t>끓으면 약불/중불, 국간장 간</t>
    <phoneticPr fontId="1" type="noConversion"/>
  </si>
  <si>
    <t>불린쌀:물(1:1), 청포묵(0.5 x 0.5 x 5) 데치고 소/참 밑간</t>
    <phoneticPr fontId="1" type="noConversion"/>
  </si>
  <si>
    <t>고사리(5), 소고기(0.3 x 0.3 x 5) - 간설파마깨후참</t>
    <phoneticPr fontId="1" type="noConversion"/>
  </si>
  <si>
    <t>호박/도라지 (0.3 x 0.3 x 5) - 소금물절임, 황백지단 (0.3 x 0.3 x 5)</t>
    <phoneticPr fontId="1" type="noConversion"/>
  </si>
  <si>
    <t>도라지/호박/고사리/소고기 볶기</t>
    <phoneticPr fontId="1" type="noConversion"/>
  </si>
  <si>
    <t>고사리 간하나?</t>
    <phoneticPr fontId="1" type="noConversion"/>
  </si>
  <si>
    <t>다시마 튀겨/부순다</t>
    <phoneticPr fontId="1" type="noConversion"/>
  </si>
  <si>
    <t xml:space="preserve">약고추장-다진소고기/고추장(1T),설탕(1/2T), 물(2T) </t>
    <phoneticPr fontId="1" type="noConversion"/>
  </si>
  <si>
    <t>소고기(0.2 x 0.2 x 5)-간설파마깨후참, 콩나물다듬기</t>
    <phoneticPr fontId="1" type="noConversion"/>
  </si>
  <si>
    <t>불린쌀:물(1:1), 쌀넣고+콩나물+소고기</t>
    <phoneticPr fontId="1" type="noConversion"/>
  </si>
  <si>
    <t>센불에서 끓이다가 끓으면 중불, 밥알이 퍼지면 뜸</t>
    <phoneticPr fontId="1" type="noConversion"/>
  </si>
  <si>
    <t>무/오이(0.2 x 0.2 x 5)</t>
    <phoneticPr fontId="1" type="noConversion"/>
  </si>
  <si>
    <t>당근(5 x 1.5 x 0.2)</t>
    <phoneticPr fontId="1" type="noConversion"/>
  </si>
  <si>
    <t>황백지단 (0.2x0.2x5) 채썰기, 마름모 각각 10개씩</t>
    <phoneticPr fontId="1" type="noConversion"/>
  </si>
  <si>
    <t>문의사항</t>
    <phoneticPr fontId="1" type="noConversion"/>
  </si>
  <si>
    <t>상태</t>
    <phoneticPr fontId="1" type="noConversion"/>
  </si>
  <si>
    <t>조리명</t>
    <phoneticPr fontId="1" type="noConversion"/>
  </si>
  <si>
    <t>방법</t>
    <phoneticPr fontId="1" type="noConversion"/>
  </si>
  <si>
    <t>조리시간</t>
    <phoneticPr fontId="1" type="noConversion"/>
  </si>
  <si>
    <t>URL</t>
    <phoneticPr fontId="1" type="noConversion"/>
  </si>
  <si>
    <t>https://band.us/band/78722543/post/30</t>
    <phoneticPr fontId="1" type="noConversion"/>
  </si>
  <si>
    <t>사진</t>
    <phoneticPr fontId="1" type="noConversion"/>
  </si>
  <si>
    <t>https://band.us/band/78722543/post/3</t>
    <phoneticPr fontId="1" type="noConversion"/>
  </si>
  <si>
    <t>https://band.us/band/78722543/post/4</t>
    <phoneticPr fontId="1" type="noConversion"/>
  </si>
  <si>
    <t>https://band.us/band/78722543/post/27</t>
    <phoneticPr fontId="1" type="noConversion"/>
  </si>
  <si>
    <t>https://band.us/band/78722543/post/6</t>
    <phoneticPr fontId="1" type="noConversion"/>
  </si>
  <si>
    <t>https://band.us/band/78722543/post/29</t>
    <phoneticPr fontId="1" type="noConversion"/>
  </si>
  <si>
    <t>https://band.us/band/78722543/post/24</t>
    <phoneticPr fontId="1" type="noConversion"/>
  </si>
  <si>
    <t>https://band.us/band/78722543/post/5</t>
    <phoneticPr fontId="1" type="noConversion"/>
  </si>
  <si>
    <t>https://band.us/band/78722543/post/8</t>
    <phoneticPr fontId="1" type="noConversion"/>
  </si>
  <si>
    <t>https://band.us/band/78722543/post/18</t>
    <phoneticPr fontId="1" type="noConversion"/>
  </si>
  <si>
    <t>https://band.us/band/78722543/post/19</t>
    <phoneticPr fontId="1" type="noConversion"/>
  </si>
  <si>
    <t>https://band.us/band/78722543/post/2</t>
    <phoneticPr fontId="1" type="noConversion"/>
  </si>
  <si>
    <t>https://band.us/band/78722543/post/33</t>
    <phoneticPr fontId="1" type="noConversion"/>
  </si>
  <si>
    <t>https://band.us/band/78722543/post/16</t>
    <phoneticPr fontId="1" type="noConversion"/>
  </si>
  <si>
    <t>https://band.us/band/78722543/post/17</t>
    <phoneticPr fontId="1" type="noConversion"/>
  </si>
  <si>
    <t>https://band.us/band/78722543/post/13</t>
    <phoneticPr fontId="1" type="noConversion"/>
  </si>
  <si>
    <t>https://band.us/band/78722543/post/31</t>
    <phoneticPr fontId="1" type="noConversion"/>
  </si>
  <si>
    <t>https://band.us/band/78722543/post/12</t>
    <phoneticPr fontId="1" type="noConversion"/>
  </si>
  <si>
    <t>https://band.us/band/78722543/post/20</t>
    <phoneticPr fontId="1" type="noConversion"/>
  </si>
  <si>
    <t>https://band.us/band/78722543/post/21</t>
    <phoneticPr fontId="1" type="noConversion"/>
  </si>
  <si>
    <t>https://band.us/band/78722543/post/10</t>
    <phoneticPr fontId="1" type="noConversion"/>
  </si>
  <si>
    <t>https://band.us/band/78722543/post/25</t>
    <phoneticPr fontId="1" type="noConversion"/>
  </si>
  <si>
    <t>https://band.us/band/78722543/post/9</t>
    <phoneticPr fontId="1" type="noConversion"/>
  </si>
  <si>
    <t>https://band.us/band/78722543/post/11</t>
    <phoneticPr fontId="1" type="noConversion"/>
  </si>
  <si>
    <t>https://band.us/band/78722543/post/28</t>
    <phoneticPr fontId="1" type="noConversion"/>
  </si>
  <si>
    <t>https://band.us/band/78722543/post/22</t>
    <phoneticPr fontId="1" type="noConversion"/>
  </si>
  <si>
    <t>https://band.us/band/78722543/post/15</t>
    <phoneticPr fontId="1" type="noConversion"/>
  </si>
  <si>
    <t>https://band.us/band/78722543/post/14</t>
    <phoneticPr fontId="1" type="noConversion"/>
  </si>
  <si>
    <t>https://band.us/band/78722543/post/23</t>
    <phoneticPr fontId="1" type="noConversion"/>
  </si>
  <si>
    <t>https://band.us/band/78722543/post/32</t>
    <phoneticPr fontId="1" type="noConversion"/>
  </si>
  <si>
    <t>https://band.us/band/78722543/post/26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</si>
</sst>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\ &quot;분&quot;"/>
    <numFmt numFmtId="177" formatCode="##\ &quot;교&quot;&quot;시&quot;"/>
    <numFmt numFmtId="178" formatCode="0_ "/>
  </numFmts>
  <fonts count="6" x14ac:knownFonts="1">
    <font>
      <sz val="10"/>
      <color theme="1"/>
      <name val="나눔고딕코딩"/>
      <family val="2"/>
      <charset val="129"/>
    </font>
    <font>
      <sz val="8"/>
      <name val="나눔고딕코딩"/>
      <family val="2"/>
      <charset val="129"/>
    </font>
    <font>
      <sz val="10"/>
      <color theme="1"/>
      <name val="나눔바른펜"/>
      <family val="3"/>
      <charset val="129"/>
    </font>
    <font>
      <b/>
      <sz val="10"/>
      <color theme="1"/>
      <name val="나눔바른펜"/>
      <family val="3"/>
      <charset val="129"/>
    </font>
    <font>
      <u/>
      <sz val="10"/>
      <color theme="10"/>
      <name val="나눔고딕코딩"/>
      <family val="2"/>
      <charset val="129"/>
    </font>
    <font>
      <u/>
      <sz val="10"/>
      <color theme="10"/>
      <name val="나눔바른펜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176" fontId="2" fillId="0" borderId="8" xfId="0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178" fontId="2" fillId="0" borderId="0" xfId="0" applyNumberFormat="1" applyFont="1">
      <alignment vertical="center"/>
    </xf>
    <xf numFmtId="178" fontId="2" fillId="0" borderId="1" xfId="0" applyNumberFormat="1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176" fontId="2" fillId="0" borderId="6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0" fontId="5" fillId="0" borderId="6" xfId="1" applyFont="1" applyBorder="1">
      <alignment vertical="center"/>
    </xf>
    <xf numFmtId="0" fontId="5" fillId="0" borderId="9" xfId="1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d.us/band/78722543/post/5" TargetMode="External"/><Relationship Id="rId13" Type="http://schemas.openxmlformats.org/officeDocument/2006/relationships/hyperlink" Target="https://band.us/band/78722543/post/33" TargetMode="External"/><Relationship Id="rId18" Type="http://schemas.openxmlformats.org/officeDocument/2006/relationships/hyperlink" Target="https://band.us/band/78722543/post/12" TargetMode="External"/><Relationship Id="rId26" Type="http://schemas.openxmlformats.org/officeDocument/2006/relationships/hyperlink" Target="https://band.us/band/78722543/post/22" TargetMode="External"/><Relationship Id="rId3" Type="http://schemas.openxmlformats.org/officeDocument/2006/relationships/hyperlink" Target="https://band.us/band/78722543/post/4" TargetMode="External"/><Relationship Id="rId21" Type="http://schemas.openxmlformats.org/officeDocument/2006/relationships/hyperlink" Target="https://band.us/band/78722543/post/10" TargetMode="External"/><Relationship Id="rId7" Type="http://schemas.openxmlformats.org/officeDocument/2006/relationships/hyperlink" Target="https://band.us/band/78722543/post/24" TargetMode="External"/><Relationship Id="rId12" Type="http://schemas.openxmlformats.org/officeDocument/2006/relationships/hyperlink" Target="https://band.us/band/78722543/post/2" TargetMode="External"/><Relationship Id="rId17" Type="http://schemas.openxmlformats.org/officeDocument/2006/relationships/hyperlink" Target="https://band.us/band/78722543/post/31" TargetMode="External"/><Relationship Id="rId25" Type="http://schemas.openxmlformats.org/officeDocument/2006/relationships/hyperlink" Target="https://band.us/band/78722543/post/28" TargetMode="External"/><Relationship Id="rId2" Type="http://schemas.openxmlformats.org/officeDocument/2006/relationships/hyperlink" Target="https://band.us/band/78722543/post/3" TargetMode="External"/><Relationship Id="rId16" Type="http://schemas.openxmlformats.org/officeDocument/2006/relationships/hyperlink" Target="https://band.us/band/78722543/post/13" TargetMode="External"/><Relationship Id="rId20" Type="http://schemas.openxmlformats.org/officeDocument/2006/relationships/hyperlink" Target="https://band.us/band/78722543/post/21" TargetMode="External"/><Relationship Id="rId29" Type="http://schemas.openxmlformats.org/officeDocument/2006/relationships/hyperlink" Target="https://band.us/band/78722543/post/23" TargetMode="External"/><Relationship Id="rId1" Type="http://schemas.openxmlformats.org/officeDocument/2006/relationships/hyperlink" Target="https://band.us/band/78722543/post/30" TargetMode="External"/><Relationship Id="rId6" Type="http://schemas.openxmlformats.org/officeDocument/2006/relationships/hyperlink" Target="https://band.us/band/78722543/post/29" TargetMode="External"/><Relationship Id="rId11" Type="http://schemas.openxmlformats.org/officeDocument/2006/relationships/hyperlink" Target="https://band.us/band/78722543/post/19" TargetMode="External"/><Relationship Id="rId24" Type="http://schemas.openxmlformats.org/officeDocument/2006/relationships/hyperlink" Target="https://band.us/band/78722543/post/1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and.us/band/78722543/post/6" TargetMode="External"/><Relationship Id="rId15" Type="http://schemas.openxmlformats.org/officeDocument/2006/relationships/hyperlink" Target="https://band.us/band/78722543/post/17" TargetMode="External"/><Relationship Id="rId23" Type="http://schemas.openxmlformats.org/officeDocument/2006/relationships/hyperlink" Target="https://band.us/band/78722543/post/9" TargetMode="External"/><Relationship Id="rId28" Type="http://schemas.openxmlformats.org/officeDocument/2006/relationships/hyperlink" Target="https://band.us/band/78722543/post/14" TargetMode="External"/><Relationship Id="rId10" Type="http://schemas.openxmlformats.org/officeDocument/2006/relationships/hyperlink" Target="https://band.us/band/78722543/post/18" TargetMode="External"/><Relationship Id="rId19" Type="http://schemas.openxmlformats.org/officeDocument/2006/relationships/hyperlink" Target="https://band.us/band/78722543/post/20" TargetMode="External"/><Relationship Id="rId31" Type="http://schemas.openxmlformats.org/officeDocument/2006/relationships/hyperlink" Target="https://band.us/band/78722543/post/26" TargetMode="External"/><Relationship Id="rId4" Type="http://schemas.openxmlformats.org/officeDocument/2006/relationships/hyperlink" Target="https://band.us/band/78722543/post/27" TargetMode="External"/><Relationship Id="rId9" Type="http://schemas.openxmlformats.org/officeDocument/2006/relationships/hyperlink" Target="https://band.us/band/78722543/post/8" TargetMode="External"/><Relationship Id="rId14" Type="http://schemas.openxmlformats.org/officeDocument/2006/relationships/hyperlink" Target="https://band.us/band/78722543/post/16" TargetMode="External"/><Relationship Id="rId22" Type="http://schemas.openxmlformats.org/officeDocument/2006/relationships/hyperlink" Target="https://band.us/band/78722543/post/25" TargetMode="External"/><Relationship Id="rId27" Type="http://schemas.openxmlformats.org/officeDocument/2006/relationships/hyperlink" Target="https://band.us/band/78722543/post/15" TargetMode="External"/><Relationship Id="rId30" Type="http://schemas.openxmlformats.org/officeDocument/2006/relationships/hyperlink" Target="https://band.us/band/78722543/post/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9AE1-0EFB-413A-B9F2-60D4FF6AFDCF}">
  <dimension ref="A1:N32"/>
  <sheetViews>
    <sheetView tabSelected="1" workbookViewId="0">
      <pane xSplit="2" ySplit="1" topLeftCell="C2" activePane="bottomRight" state="frozen"/>
      <selection pane="topRight" activeCell="D1" sqref="D1"/>
      <selection pane="bottomLeft" activeCell="A6" sqref="A6"/>
      <selection pane="bottomRight" sqref="A1:A1048576"/>
    </sheetView>
  </sheetViews>
  <sheetFormatPr defaultRowHeight="13.5" x14ac:dyDescent="0.2"/>
  <cols>
    <col min="1" max="1" width="4.5703125" style="3" bestFit="1" customWidth="1"/>
    <col min="2" max="2" width="10.28515625" style="1" bestFit="1" customWidth="1"/>
    <col min="3" max="3" width="5.28515625" style="2" bestFit="1" customWidth="1"/>
    <col min="4" max="4" width="5.28515625" style="2" customWidth="1"/>
    <col min="5" max="5" width="24.7109375" style="29" bestFit="1" customWidth="1"/>
    <col min="6" max="6" width="44" style="1" bestFit="1" customWidth="1"/>
    <col min="7" max="7" width="43.42578125" style="1" bestFit="1" customWidth="1"/>
    <col min="8" max="8" width="49" style="1" bestFit="1" customWidth="1"/>
    <col min="9" max="9" width="36.85546875" style="1" bestFit="1" customWidth="1"/>
    <col min="10" max="10" width="35.7109375" style="1" bestFit="1" customWidth="1"/>
    <col min="11" max="11" width="40.140625" style="1" bestFit="1" customWidth="1"/>
    <col min="12" max="12" width="23.42578125" style="1" bestFit="1" customWidth="1"/>
    <col min="13" max="13" width="46.28515625" style="1" bestFit="1" customWidth="1"/>
    <col min="14" max="14" width="32.85546875" style="1" bestFit="1" customWidth="1"/>
    <col min="15" max="16384" width="9.140625" style="1"/>
  </cols>
  <sheetData>
    <row r="1" spans="1:14" s="6" customFormat="1" x14ac:dyDescent="0.2">
      <c r="A1" s="31" t="s">
        <v>11</v>
      </c>
      <c r="B1" s="32" t="s">
        <v>10</v>
      </c>
      <c r="C1" s="33" t="s">
        <v>9</v>
      </c>
      <c r="D1" s="33" t="s">
        <v>184</v>
      </c>
      <c r="E1" s="33" t="s">
        <v>183</v>
      </c>
      <c r="F1" s="32">
        <v>1</v>
      </c>
      <c r="G1" s="32">
        <v>2</v>
      </c>
      <c r="H1" s="32">
        <v>3</v>
      </c>
      <c r="I1" s="32">
        <v>4</v>
      </c>
      <c r="J1" s="32">
        <v>5</v>
      </c>
      <c r="K1" s="32">
        <v>6</v>
      </c>
      <c r="L1" s="32">
        <v>7</v>
      </c>
      <c r="M1" s="32">
        <v>8</v>
      </c>
      <c r="N1" s="37" t="s">
        <v>188</v>
      </c>
    </row>
    <row r="2" spans="1:14" x14ac:dyDescent="0.2">
      <c r="A2" s="42">
        <v>1</v>
      </c>
      <c r="B2" s="5" t="s">
        <v>0</v>
      </c>
      <c r="C2" s="4">
        <v>25</v>
      </c>
      <c r="D2" s="4" t="s">
        <v>35</v>
      </c>
      <c r="E2" s="30"/>
      <c r="F2" s="5" t="s">
        <v>180</v>
      </c>
      <c r="G2" s="5" t="s">
        <v>181</v>
      </c>
      <c r="H2" s="5" t="s">
        <v>182</v>
      </c>
      <c r="I2" s="5"/>
      <c r="J2" s="5"/>
      <c r="K2" s="5"/>
      <c r="L2" s="5"/>
      <c r="M2" s="5"/>
      <c r="N2" s="45" t="s">
        <v>191</v>
      </c>
    </row>
    <row r="3" spans="1:14" x14ac:dyDescent="0.2">
      <c r="A3" s="42">
        <v>2</v>
      </c>
      <c r="B3" s="5" t="s">
        <v>1</v>
      </c>
      <c r="C3" s="4">
        <v>30</v>
      </c>
      <c r="D3" s="4" t="s">
        <v>35</v>
      </c>
      <c r="E3" s="30"/>
      <c r="F3" s="5" t="s">
        <v>177</v>
      </c>
      <c r="G3" s="5" t="s">
        <v>178</v>
      </c>
      <c r="H3" s="5" t="s">
        <v>179</v>
      </c>
      <c r="I3" s="5"/>
      <c r="J3" s="5"/>
      <c r="K3" s="5"/>
      <c r="L3" s="5"/>
      <c r="M3" s="5"/>
      <c r="N3" s="45" t="s">
        <v>192</v>
      </c>
    </row>
    <row r="4" spans="1:14" x14ac:dyDescent="0.2">
      <c r="A4" s="42">
        <v>3</v>
      </c>
      <c r="B4" s="5" t="s">
        <v>2</v>
      </c>
      <c r="C4" s="4">
        <v>50</v>
      </c>
      <c r="D4" s="4" t="s">
        <v>35</v>
      </c>
      <c r="E4" s="30" t="s">
        <v>174</v>
      </c>
      <c r="F4" s="5" t="s">
        <v>170</v>
      </c>
      <c r="G4" s="5" t="s">
        <v>171</v>
      </c>
      <c r="H4" s="5" t="s">
        <v>172</v>
      </c>
      <c r="I4" s="5" t="s">
        <v>173</v>
      </c>
      <c r="J4" s="5" t="s">
        <v>175</v>
      </c>
      <c r="K4" s="5" t="s">
        <v>176</v>
      </c>
      <c r="L4" s="5"/>
      <c r="M4" s="5"/>
      <c r="N4" s="45" t="s">
        <v>193</v>
      </c>
    </row>
    <row r="5" spans="1:14" x14ac:dyDescent="0.2">
      <c r="A5" s="42">
        <v>4</v>
      </c>
      <c r="B5" s="5" t="s">
        <v>3</v>
      </c>
      <c r="C5" s="4">
        <v>30</v>
      </c>
      <c r="D5" s="4" t="s">
        <v>35</v>
      </c>
      <c r="E5" s="30"/>
      <c r="F5" s="5" t="s">
        <v>165</v>
      </c>
      <c r="G5" s="5" t="s">
        <v>166</v>
      </c>
      <c r="H5" s="5" t="s">
        <v>167</v>
      </c>
      <c r="I5" s="5" t="s">
        <v>168</v>
      </c>
      <c r="J5" s="5" t="s">
        <v>169</v>
      </c>
      <c r="K5" s="5"/>
      <c r="L5" s="5"/>
      <c r="M5" s="5"/>
      <c r="N5" s="45" t="s">
        <v>194</v>
      </c>
    </row>
    <row r="6" spans="1:14" x14ac:dyDescent="0.2">
      <c r="A6" s="42">
        <v>5</v>
      </c>
      <c r="B6" s="5" t="s">
        <v>4</v>
      </c>
      <c r="C6" s="4">
        <v>30</v>
      </c>
      <c r="D6" s="4" t="s">
        <v>35</v>
      </c>
      <c r="E6" s="30"/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/>
      <c r="L6" s="5"/>
      <c r="M6" s="5"/>
      <c r="N6" s="45" t="s">
        <v>210</v>
      </c>
    </row>
    <row r="7" spans="1:14" x14ac:dyDescent="0.2">
      <c r="A7" s="42">
        <v>6</v>
      </c>
      <c r="B7" s="5" t="s">
        <v>5</v>
      </c>
      <c r="C7" s="4">
        <v>20</v>
      </c>
      <c r="D7" s="4" t="s">
        <v>35</v>
      </c>
      <c r="E7" s="30"/>
      <c r="F7" s="5" t="s">
        <v>155</v>
      </c>
      <c r="G7" s="5" t="s">
        <v>156</v>
      </c>
      <c r="H7" s="5" t="s">
        <v>157</v>
      </c>
      <c r="I7" s="5" t="s">
        <v>158</v>
      </c>
      <c r="J7" s="5" t="s">
        <v>159</v>
      </c>
      <c r="K7" s="5"/>
      <c r="L7" s="5"/>
      <c r="M7" s="5"/>
      <c r="N7" s="45" t="s">
        <v>195</v>
      </c>
    </row>
    <row r="8" spans="1:14" x14ac:dyDescent="0.2">
      <c r="A8" s="42">
        <v>7</v>
      </c>
      <c r="B8" s="5" t="s">
        <v>6</v>
      </c>
      <c r="C8" s="4">
        <v>30</v>
      </c>
      <c r="D8" s="4" t="s">
        <v>35</v>
      </c>
      <c r="E8" s="30"/>
      <c r="F8" s="5" t="s">
        <v>149</v>
      </c>
      <c r="G8" s="5" t="s">
        <v>150</v>
      </c>
      <c r="H8" s="5" t="s">
        <v>151</v>
      </c>
      <c r="I8" s="5" t="s">
        <v>152</v>
      </c>
      <c r="J8" s="5" t="s">
        <v>153</v>
      </c>
      <c r="K8" s="5" t="s">
        <v>154</v>
      </c>
      <c r="L8" s="5"/>
      <c r="M8" s="5"/>
      <c r="N8" s="45" t="s">
        <v>211</v>
      </c>
    </row>
    <row r="9" spans="1:14" x14ac:dyDescent="0.2">
      <c r="A9" s="42">
        <v>8</v>
      </c>
      <c r="B9" s="5" t="s">
        <v>7</v>
      </c>
      <c r="C9" s="4">
        <v>25</v>
      </c>
      <c r="D9" s="4" t="s">
        <v>35</v>
      </c>
      <c r="E9" s="30"/>
      <c r="F9" s="5" t="s">
        <v>145</v>
      </c>
      <c r="G9" s="5" t="s">
        <v>146</v>
      </c>
      <c r="H9" s="5" t="s">
        <v>143</v>
      </c>
      <c r="I9" s="5" t="s">
        <v>147</v>
      </c>
      <c r="J9" s="5" t="s">
        <v>148</v>
      </c>
      <c r="K9" s="5"/>
      <c r="L9" s="5"/>
      <c r="M9" s="5"/>
      <c r="N9" s="45" t="s">
        <v>196</v>
      </c>
    </row>
    <row r="10" spans="1:14" x14ac:dyDescent="0.2">
      <c r="A10" s="42">
        <v>9</v>
      </c>
      <c r="B10" s="5" t="s">
        <v>8</v>
      </c>
      <c r="C10" s="4">
        <v>20</v>
      </c>
      <c r="D10" s="4" t="s">
        <v>35</v>
      </c>
      <c r="E10" s="30"/>
      <c r="F10" s="5" t="s">
        <v>136</v>
      </c>
      <c r="G10" s="5" t="s">
        <v>142</v>
      </c>
      <c r="H10" s="5" t="s">
        <v>143</v>
      </c>
      <c r="I10" s="5" t="s">
        <v>144</v>
      </c>
      <c r="J10" s="5"/>
      <c r="K10" s="5"/>
      <c r="L10" s="5"/>
      <c r="M10" s="5"/>
      <c r="N10" s="45" t="s">
        <v>197</v>
      </c>
    </row>
    <row r="11" spans="1:14" x14ac:dyDescent="0.2">
      <c r="A11" s="42">
        <v>10</v>
      </c>
      <c r="B11" s="5" t="s">
        <v>12</v>
      </c>
      <c r="C11" s="4">
        <v>20</v>
      </c>
      <c r="D11" s="4" t="s">
        <v>35</v>
      </c>
      <c r="E11" s="30"/>
      <c r="F11" s="5" t="s">
        <v>139</v>
      </c>
      <c r="G11" s="5" t="s">
        <v>136</v>
      </c>
      <c r="H11" s="5" t="s">
        <v>140</v>
      </c>
      <c r="I11" s="5" t="s">
        <v>141</v>
      </c>
      <c r="J11" s="5"/>
      <c r="K11" s="5"/>
      <c r="L11" s="5"/>
      <c r="M11" s="5"/>
      <c r="N11" s="45" t="s">
        <v>212</v>
      </c>
    </row>
    <row r="12" spans="1:14" x14ac:dyDescent="0.2">
      <c r="A12" s="42">
        <v>11</v>
      </c>
      <c r="B12" s="5" t="s">
        <v>13</v>
      </c>
      <c r="C12" s="4">
        <v>30</v>
      </c>
      <c r="D12" s="4" t="s">
        <v>35</v>
      </c>
      <c r="E12" s="30"/>
      <c r="F12" s="5" t="s">
        <v>136</v>
      </c>
      <c r="G12" s="5" t="s">
        <v>137</v>
      </c>
      <c r="H12" s="5" t="s">
        <v>138</v>
      </c>
      <c r="I12" s="5"/>
      <c r="J12" s="5"/>
      <c r="K12" s="5"/>
      <c r="L12" s="5"/>
      <c r="M12" s="5"/>
      <c r="N12" s="45" t="s">
        <v>198</v>
      </c>
    </row>
    <row r="13" spans="1:14" x14ac:dyDescent="0.2">
      <c r="A13" s="42">
        <v>12</v>
      </c>
      <c r="B13" s="5" t="s">
        <v>14</v>
      </c>
      <c r="C13" s="4">
        <v>35</v>
      </c>
      <c r="D13" s="4" t="s">
        <v>35</v>
      </c>
      <c r="E13" s="30" t="s">
        <v>135</v>
      </c>
      <c r="F13" s="5" t="s">
        <v>133</v>
      </c>
      <c r="G13" s="5" t="s">
        <v>129</v>
      </c>
      <c r="H13" s="5" t="s">
        <v>128</v>
      </c>
      <c r="I13" s="5" t="s">
        <v>134</v>
      </c>
      <c r="J13" s="5"/>
      <c r="K13" s="5"/>
      <c r="L13" s="5"/>
      <c r="M13" s="5"/>
      <c r="N13" s="45" t="s">
        <v>199</v>
      </c>
    </row>
    <row r="14" spans="1:14" x14ac:dyDescent="0.2">
      <c r="A14" s="42">
        <v>13</v>
      </c>
      <c r="B14" s="5" t="s">
        <v>15</v>
      </c>
      <c r="C14" s="4">
        <v>35</v>
      </c>
      <c r="D14" s="4" t="s">
        <v>35</v>
      </c>
      <c r="E14" s="30"/>
      <c r="F14" s="5" t="s">
        <v>127</v>
      </c>
      <c r="G14" s="5" t="s">
        <v>129</v>
      </c>
      <c r="H14" s="5" t="s">
        <v>128</v>
      </c>
      <c r="I14" s="5" t="s">
        <v>130</v>
      </c>
      <c r="J14" s="5" t="s">
        <v>131</v>
      </c>
      <c r="K14" s="5" t="s">
        <v>132</v>
      </c>
      <c r="L14" s="5"/>
      <c r="M14" s="5"/>
      <c r="N14" s="45" t="s">
        <v>200</v>
      </c>
    </row>
    <row r="15" spans="1:14" x14ac:dyDescent="0.2">
      <c r="A15" s="42">
        <v>14</v>
      </c>
      <c r="B15" s="5" t="s">
        <v>16</v>
      </c>
      <c r="C15" s="4">
        <v>25</v>
      </c>
      <c r="D15" s="4" t="s">
        <v>35</v>
      </c>
      <c r="E15" s="30"/>
      <c r="F15" s="5" t="s">
        <v>123</v>
      </c>
      <c r="G15" s="5" t="s">
        <v>124</v>
      </c>
      <c r="H15" s="5" t="s">
        <v>125</v>
      </c>
      <c r="I15" s="5" t="s">
        <v>126</v>
      </c>
      <c r="J15" s="5"/>
      <c r="K15" s="5"/>
      <c r="L15" s="5"/>
      <c r="M15" s="5"/>
      <c r="N15" s="45" t="s">
        <v>213</v>
      </c>
    </row>
    <row r="16" spans="1:14" x14ac:dyDescent="0.2">
      <c r="A16" s="42">
        <v>15</v>
      </c>
      <c r="B16" s="5" t="s">
        <v>17</v>
      </c>
      <c r="C16" s="4">
        <v>15</v>
      </c>
      <c r="D16" s="4" t="s">
        <v>35</v>
      </c>
      <c r="E16" s="30"/>
      <c r="F16" s="5" t="s">
        <v>119</v>
      </c>
      <c r="G16" s="5" t="s">
        <v>120</v>
      </c>
      <c r="H16" s="5" t="s">
        <v>121</v>
      </c>
      <c r="I16" s="5" t="s">
        <v>122</v>
      </c>
      <c r="J16" s="5"/>
      <c r="K16" s="5"/>
      <c r="L16" s="5"/>
      <c r="M16" s="5"/>
      <c r="N16" s="45" t="s">
        <v>201</v>
      </c>
    </row>
    <row r="17" spans="1:14" x14ac:dyDescent="0.2">
      <c r="A17" s="42">
        <v>16</v>
      </c>
      <c r="B17" s="5" t="s">
        <v>18</v>
      </c>
      <c r="C17" s="4">
        <v>15</v>
      </c>
      <c r="D17" s="4" t="s">
        <v>35</v>
      </c>
      <c r="E17" s="30"/>
      <c r="F17" s="5" t="s">
        <v>115</v>
      </c>
      <c r="G17" s="5" t="s">
        <v>116</v>
      </c>
      <c r="H17" s="5" t="s">
        <v>118</v>
      </c>
      <c r="I17" s="5"/>
      <c r="J17" s="5"/>
      <c r="K17" s="5"/>
      <c r="L17" s="5"/>
      <c r="M17" s="5"/>
      <c r="N17" s="45" t="s">
        <v>214</v>
      </c>
    </row>
    <row r="18" spans="1:14" x14ac:dyDescent="0.2">
      <c r="A18" s="42">
        <v>17</v>
      </c>
      <c r="B18" s="5" t="s">
        <v>19</v>
      </c>
      <c r="C18" s="4">
        <v>20</v>
      </c>
      <c r="D18" s="4" t="s">
        <v>35</v>
      </c>
      <c r="E18" s="30"/>
      <c r="F18" s="5" t="s">
        <v>69</v>
      </c>
      <c r="G18" s="5" t="s">
        <v>70</v>
      </c>
      <c r="H18" s="5" t="s">
        <v>114</v>
      </c>
      <c r="I18" s="5" t="s">
        <v>117</v>
      </c>
      <c r="J18" s="5"/>
      <c r="K18" s="5"/>
      <c r="L18" s="5"/>
      <c r="M18" s="5"/>
      <c r="N18" s="45" t="s">
        <v>202</v>
      </c>
    </row>
    <row r="19" spans="1:14" x14ac:dyDescent="0.2">
      <c r="A19" s="42">
        <v>18</v>
      </c>
      <c r="B19" s="5" t="s">
        <v>20</v>
      </c>
      <c r="C19" s="4">
        <v>35</v>
      </c>
      <c r="D19" s="4" t="s">
        <v>35</v>
      </c>
      <c r="E19" s="30"/>
      <c r="F19" s="5" t="s">
        <v>108</v>
      </c>
      <c r="G19" s="5" t="s">
        <v>109</v>
      </c>
      <c r="H19" s="5" t="s">
        <v>110</v>
      </c>
      <c r="I19" s="5" t="s">
        <v>111</v>
      </c>
      <c r="J19" s="5" t="s">
        <v>112</v>
      </c>
      <c r="K19" s="5" t="s">
        <v>113</v>
      </c>
      <c r="L19" s="5"/>
      <c r="M19" s="5"/>
      <c r="N19" s="45" t="s">
        <v>215</v>
      </c>
    </row>
    <row r="20" spans="1:14" x14ac:dyDescent="0.2">
      <c r="A20" s="42">
        <v>19</v>
      </c>
      <c r="B20" s="5" t="s">
        <v>21</v>
      </c>
      <c r="C20" s="4">
        <v>20</v>
      </c>
      <c r="D20" s="4" t="s">
        <v>35</v>
      </c>
      <c r="E20" s="30"/>
      <c r="F20" s="5" t="s">
        <v>106</v>
      </c>
      <c r="G20" s="5" t="s">
        <v>105</v>
      </c>
      <c r="H20" s="5" t="s">
        <v>107</v>
      </c>
      <c r="I20" s="5" t="s">
        <v>88</v>
      </c>
      <c r="J20" s="5"/>
      <c r="K20" s="5"/>
      <c r="L20" s="5"/>
      <c r="M20" s="5"/>
      <c r="N20" s="45" t="s">
        <v>203</v>
      </c>
    </row>
    <row r="21" spans="1:14" x14ac:dyDescent="0.2">
      <c r="A21" s="42">
        <v>20</v>
      </c>
      <c r="B21" s="5" t="s">
        <v>22</v>
      </c>
      <c r="C21" s="4">
        <v>35</v>
      </c>
      <c r="D21" s="4" t="s">
        <v>35</v>
      </c>
      <c r="E21" s="30"/>
      <c r="F21" s="5" t="s">
        <v>100</v>
      </c>
      <c r="G21" s="5" t="s">
        <v>101</v>
      </c>
      <c r="H21" s="5" t="s">
        <v>102</v>
      </c>
      <c r="I21" s="5" t="s">
        <v>103</v>
      </c>
      <c r="J21" s="5" t="s">
        <v>104</v>
      </c>
      <c r="K21" s="5"/>
      <c r="L21" s="5"/>
      <c r="M21" s="5"/>
      <c r="N21" s="45" t="s">
        <v>216</v>
      </c>
    </row>
    <row r="22" spans="1:14" x14ac:dyDescent="0.2">
      <c r="A22" s="42">
        <v>21</v>
      </c>
      <c r="B22" s="5" t="s">
        <v>23</v>
      </c>
      <c r="C22" s="4">
        <v>25</v>
      </c>
      <c r="D22" s="4" t="s">
        <v>35</v>
      </c>
      <c r="E22" s="30"/>
      <c r="F22" s="5" t="s">
        <v>94</v>
      </c>
      <c r="G22" s="5" t="s">
        <v>95</v>
      </c>
      <c r="H22" s="5" t="s">
        <v>96</v>
      </c>
      <c r="I22" s="5" t="s">
        <v>97</v>
      </c>
      <c r="J22" s="5" t="s">
        <v>98</v>
      </c>
      <c r="K22" s="5" t="s">
        <v>99</v>
      </c>
      <c r="L22" s="5"/>
      <c r="M22" s="5"/>
      <c r="N22" s="45" t="s">
        <v>204</v>
      </c>
    </row>
    <row r="23" spans="1:14" x14ac:dyDescent="0.2">
      <c r="A23" s="42">
        <v>22</v>
      </c>
      <c r="B23" s="5" t="s">
        <v>24</v>
      </c>
      <c r="C23" s="4">
        <v>20</v>
      </c>
      <c r="D23" s="4" t="s">
        <v>35</v>
      </c>
      <c r="E23" s="30"/>
      <c r="F23" s="5" t="s">
        <v>89</v>
      </c>
      <c r="G23" s="5" t="s">
        <v>90</v>
      </c>
      <c r="H23" s="5" t="s">
        <v>91</v>
      </c>
      <c r="I23" s="5" t="s">
        <v>92</v>
      </c>
      <c r="J23" s="5" t="s">
        <v>88</v>
      </c>
      <c r="K23" s="5" t="s">
        <v>93</v>
      </c>
      <c r="L23" s="5"/>
      <c r="M23" s="5"/>
      <c r="N23" s="45" t="s">
        <v>217</v>
      </c>
    </row>
    <row r="24" spans="1:14" x14ac:dyDescent="0.2">
      <c r="A24" s="42">
        <v>23</v>
      </c>
      <c r="B24" s="5" t="s">
        <v>25</v>
      </c>
      <c r="C24" s="4">
        <v>25</v>
      </c>
      <c r="D24" s="4" t="s">
        <v>36</v>
      </c>
      <c r="E24" s="30"/>
      <c r="F24" s="5" t="s">
        <v>84</v>
      </c>
      <c r="G24" s="5" t="s">
        <v>85</v>
      </c>
      <c r="H24" s="5" t="s">
        <v>86</v>
      </c>
      <c r="I24" s="5" t="s">
        <v>87</v>
      </c>
      <c r="J24" s="5" t="s">
        <v>88</v>
      </c>
      <c r="K24" s="5" t="s">
        <v>68</v>
      </c>
      <c r="L24" s="5"/>
      <c r="M24" s="5"/>
      <c r="N24" s="45" t="s">
        <v>205</v>
      </c>
    </row>
    <row r="25" spans="1:14" x14ac:dyDescent="0.2">
      <c r="A25" s="42">
        <v>24</v>
      </c>
      <c r="B25" s="5" t="s">
        <v>26</v>
      </c>
      <c r="C25" s="4">
        <v>30</v>
      </c>
      <c r="D25" s="4" t="s">
        <v>36</v>
      </c>
      <c r="E25" s="30"/>
      <c r="F25" s="5" t="s">
        <v>82</v>
      </c>
      <c r="G25" s="5" t="s">
        <v>83</v>
      </c>
      <c r="H25" s="5" t="s">
        <v>78</v>
      </c>
      <c r="I25" s="5"/>
      <c r="J25" s="5"/>
      <c r="K25" s="5"/>
      <c r="L25" s="5"/>
      <c r="M25" s="5"/>
      <c r="N25" s="45" t="s">
        <v>218</v>
      </c>
    </row>
    <row r="26" spans="1:14" x14ac:dyDescent="0.2">
      <c r="A26" s="42">
        <v>25</v>
      </c>
      <c r="B26" s="5" t="s">
        <v>27</v>
      </c>
      <c r="C26" s="4">
        <v>20</v>
      </c>
      <c r="D26" s="4" t="s">
        <v>36</v>
      </c>
      <c r="E26" s="30" t="s">
        <v>77</v>
      </c>
      <c r="F26" s="5" t="s">
        <v>71</v>
      </c>
      <c r="G26" s="5" t="s">
        <v>72</v>
      </c>
      <c r="H26" s="5" t="s">
        <v>73</v>
      </c>
      <c r="I26" s="5" t="s">
        <v>80</v>
      </c>
      <c r="J26" s="5" t="s">
        <v>78</v>
      </c>
      <c r="K26" s="5"/>
      <c r="L26" s="5"/>
      <c r="M26" s="5"/>
      <c r="N26" s="45" t="s">
        <v>206</v>
      </c>
    </row>
    <row r="27" spans="1:14" x14ac:dyDescent="0.2">
      <c r="A27" s="42">
        <v>26</v>
      </c>
      <c r="B27" s="5" t="s">
        <v>28</v>
      </c>
      <c r="C27" s="4">
        <v>30</v>
      </c>
      <c r="D27" s="4" t="s">
        <v>36</v>
      </c>
      <c r="E27" s="30" t="s">
        <v>75</v>
      </c>
      <c r="F27" s="5" t="s">
        <v>69</v>
      </c>
      <c r="G27" s="5" t="s">
        <v>70</v>
      </c>
      <c r="H27" s="5" t="s">
        <v>74</v>
      </c>
      <c r="I27" s="5" t="s">
        <v>67</v>
      </c>
      <c r="J27" s="5" t="s">
        <v>81</v>
      </c>
      <c r="K27" s="5" t="s">
        <v>68</v>
      </c>
      <c r="L27" s="5"/>
      <c r="M27" s="5"/>
      <c r="N27" s="45" t="s">
        <v>219</v>
      </c>
    </row>
    <row r="28" spans="1:14" x14ac:dyDescent="0.2">
      <c r="A28" s="42">
        <v>27</v>
      </c>
      <c r="B28" s="5" t="s">
        <v>30</v>
      </c>
      <c r="C28" s="4">
        <v>30</v>
      </c>
      <c r="D28" s="4" t="s">
        <v>36</v>
      </c>
      <c r="E28" s="30"/>
      <c r="F28" s="5" t="s">
        <v>65</v>
      </c>
      <c r="G28" s="5" t="s">
        <v>79</v>
      </c>
      <c r="H28" s="5" t="s">
        <v>66</v>
      </c>
      <c r="I28" s="5" t="s">
        <v>67</v>
      </c>
      <c r="J28" s="5" t="s">
        <v>68</v>
      </c>
      <c r="K28" s="5"/>
      <c r="L28" s="5"/>
      <c r="M28" s="5"/>
      <c r="N28" s="45" t="s">
        <v>207</v>
      </c>
    </row>
    <row r="29" spans="1:14" x14ac:dyDescent="0.2">
      <c r="A29" s="42">
        <v>28</v>
      </c>
      <c r="B29" s="5" t="s">
        <v>31</v>
      </c>
      <c r="C29" s="4">
        <v>35</v>
      </c>
      <c r="D29" s="4" t="s">
        <v>35</v>
      </c>
      <c r="E29" s="30"/>
      <c r="F29" s="5" t="s">
        <v>62</v>
      </c>
      <c r="G29" s="5" t="s">
        <v>56</v>
      </c>
      <c r="H29" s="5" t="s">
        <v>57</v>
      </c>
      <c r="I29" s="5" t="s">
        <v>58</v>
      </c>
      <c r="J29" s="5" t="s">
        <v>61</v>
      </c>
      <c r="K29" s="5" t="s">
        <v>60</v>
      </c>
      <c r="L29" s="5" t="s">
        <v>63</v>
      </c>
      <c r="M29" s="5" t="s">
        <v>64</v>
      </c>
      <c r="N29" s="45" t="s">
        <v>220</v>
      </c>
    </row>
    <row r="30" spans="1:14" x14ac:dyDescent="0.2">
      <c r="A30" s="42">
        <v>29</v>
      </c>
      <c r="B30" s="5" t="s">
        <v>32</v>
      </c>
      <c r="C30" s="4">
        <v>35</v>
      </c>
      <c r="D30" s="4" t="s">
        <v>35</v>
      </c>
      <c r="E30" s="30" t="s">
        <v>76</v>
      </c>
      <c r="F30" s="5" t="s">
        <v>37</v>
      </c>
      <c r="G30" s="5" t="s">
        <v>51</v>
      </c>
      <c r="H30" s="5" t="s">
        <v>52</v>
      </c>
      <c r="I30" s="5" t="s">
        <v>53</v>
      </c>
      <c r="J30" s="5" t="s">
        <v>54</v>
      </c>
      <c r="K30" s="5"/>
      <c r="L30" s="5"/>
      <c r="M30" s="5"/>
      <c r="N30" s="45" t="s">
        <v>208</v>
      </c>
    </row>
    <row r="31" spans="1:14" x14ac:dyDescent="0.2">
      <c r="A31" s="42">
        <v>30</v>
      </c>
      <c r="B31" s="5" t="s">
        <v>33</v>
      </c>
      <c r="C31" s="4">
        <v>40</v>
      </c>
      <c r="D31" s="4" t="s">
        <v>36</v>
      </c>
      <c r="E31" s="30"/>
      <c r="F31" s="5" t="s">
        <v>38</v>
      </c>
      <c r="G31" s="5" t="s">
        <v>50</v>
      </c>
      <c r="H31" s="5" t="s">
        <v>59</v>
      </c>
      <c r="I31" s="5" t="s">
        <v>45</v>
      </c>
      <c r="J31" s="5" t="s">
        <v>46</v>
      </c>
      <c r="K31" s="5" t="s">
        <v>47</v>
      </c>
      <c r="L31" s="5" t="s">
        <v>48</v>
      </c>
      <c r="M31" s="5" t="s">
        <v>49</v>
      </c>
      <c r="N31" s="45" t="s">
        <v>209</v>
      </c>
    </row>
    <row r="32" spans="1:14" ht="14.25" thickBot="1" x14ac:dyDescent="0.25">
      <c r="A32" s="43">
        <v>31</v>
      </c>
      <c r="B32" s="20" t="s">
        <v>34</v>
      </c>
      <c r="C32" s="21">
        <v>30</v>
      </c>
      <c r="D32" s="21" t="s">
        <v>36</v>
      </c>
      <c r="E32" s="35"/>
      <c r="F32" s="20" t="s">
        <v>41</v>
      </c>
      <c r="G32" s="20" t="s">
        <v>39</v>
      </c>
      <c r="H32" s="20" t="s">
        <v>40</v>
      </c>
      <c r="I32" s="20" t="s">
        <v>42</v>
      </c>
      <c r="J32" s="20" t="s">
        <v>43</v>
      </c>
      <c r="K32" s="20" t="s">
        <v>44</v>
      </c>
      <c r="L32" s="20"/>
      <c r="M32" s="20"/>
      <c r="N32" s="46" t="s">
        <v>189</v>
      </c>
    </row>
  </sheetData>
  <phoneticPr fontId="1" type="noConversion"/>
  <dataValidations disablePrompts="1" count="2">
    <dataValidation type="list" allowBlank="1" showInputMessage="1" showErrorMessage="1" promptTitle="실습여부" prompt="실기실습여부" sqref="D2:D32" xr:uid="{8E09B9AF-3F43-46EE-A853-0F800BAF76C0}">
      <formula1>"완료,-"</formula1>
    </dataValidation>
    <dataValidation allowBlank="1" showErrorMessage="1" sqref="E1:E1048576" xr:uid="{09F6723D-0203-4531-88B5-5DE91D684F7F}"/>
  </dataValidations>
  <hyperlinks>
    <hyperlink ref="N32" r:id="rId1" xr:uid="{3084938D-762A-457F-90FF-F85523620E0F}"/>
    <hyperlink ref="N2" r:id="rId2" xr:uid="{EF9286E8-506D-42F8-847F-040420286DEF}"/>
    <hyperlink ref="N3" r:id="rId3" xr:uid="{AD98A116-C94C-468A-8934-C3EAD0AC1135}"/>
    <hyperlink ref="N4" r:id="rId4" xr:uid="{8BD5BEF3-E8CF-42AE-8E7F-DF90A4F5DC4C}"/>
    <hyperlink ref="N5" r:id="rId5" xr:uid="{3AE52F27-DCF3-4976-91C2-DB0AD4F469D1}"/>
    <hyperlink ref="N7" r:id="rId6" xr:uid="{5C4F10FC-2364-49B1-9CBA-1BFD38C85ED4}"/>
    <hyperlink ref="N9" r:id="rId7" xr:uid="{4A7E5128-D6FB-4C20-8688-8747E0D1BEC3}"/>
    <hyperlink ref="N10" r:id="rId8" xr:uid="{6086DFCD-76D0-48C1-AFD9-76D8035321EF}"/>
    <hyperlink ref="N12" r:id="rId9" xr:uid="{40D12005-5F96-434D-AFB3-62B01829025C}"/>
    <hyperlink ref="N13" r:id="rId10" xr:uid="{B5A452FC-E8F2-421F-89EA-94F739D2E57E}"/>
    <hyperlink ref="N14" r:id="rId11" xr:uid="{1F9F97D5-470D-4C41-9253-66AA48C25DD4}"/>
    <hyperlink ref="N16" r:id="rId12" xr:uid="{59305034-AEAD-4E97-9BD8-92D9623C819C}"/>
    <hyperlink ref="N18" r:id="rId13" xr:uid="{259E3487-4055-4410-8D11-AC1E9E1823EC}"/>
    <hyperlink ref="N20" r:id="rId14" xr:uid="{1E3A7A95-5F42-4345-BDF0-A419D0A5B3D5}"/>
    <hyperlink ref="N22" r:id="rId15" xr:uid="{9A8DD771-D051-4C39-B40F-1185F92C1744}"/>
    <hyperlink ref="N24" r:id="rId16" xr:uid="{5DD51B12-319D-4BB6-B764-DB236F44C033}"/>
    <hyperlink ref="N26" r:id="rId17" xr:uid="{71F958F4-165E-465F-BFCB-77002B6328D1}"/>
    <hyperlink ref="N28" r:id="rId18" xr:uid="{17643894-6DE2-48F9-AD0B-CD01A32AA66E}"/>
    <hyperlink ref="N30" r:id="rId19" xr:uid="{AF5765B3-C91F-4445-8F80-D1E8AC1F319D}"/>
    <hyperlink ref="N31" r:id="rId20" xr:uid="{B868D777-CC16-46A7-845A-B55C9AD383FE}"/>
    <hyperlink ref="N6" r:id="rId21" xr:uid="{9CBCC7E2-CA42-4F0C-ABDA-1376D5B3FD31}"/>
    <hyperlink ref="N8" r:id="rId22" xr:uid="{9A6808B6-7B75-4D33-A8A5-EBD858F80CFA}"/>
    <hyperlink ref="N11" r:id="rId23" xr:uid="{E1B0C2A1-FC8D-4FD0-8411-398660B4E3E5}"/>
    <hyperlink ref="N15" r:id="rId24" xr:uid="{C940EF0C-14DD-4121-907F-065A89548DDC}"/>
    <hyperlink ref="N17" r:id="rId25" xr:uid="{FF8ECE59-A8B9-4484-A9C0-C826DBB6231A}"/>
    <hyperlink ref="N19" r:id="rId26" xr:uid="{3635ED58-7636-4715-818B-A04BAC3A8E3F}"/>
    <hyperlink ref="N21" r:id="rId27" xr:uid="{FB360C5D-AEAA-474E-85B9-6FF20DD9BE10}"/>
    <hyperlink ref="N23" r:id="rId28" xr:uid="{E625C938-A46D-473D-A82F-28B6574A9B20}"/>
    <hyperlink ref="N25" r:id="rId29" xr:uid="{93C81653-CEC2-4338-BD9E-873077478888}"/>
    <hyperlink ref="N27" r:id="rId30" xr:uid="{8FC56F60-9C7F-44F8-923E-73CEC5158A4C}"/>
    <hyperlink ref="N29" r:id="rId31" xr:uid="{84B137DF-3AAC-4387-A0D4-2D875653FC22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B08B-FF1D-49C5-AB2D-F68800DCED47}">
  <dimension ref="B1:N18"/>
  <sheetViews>
    <sheetView workbookViewId="0">
      <selection activeCell="N4" sqref="N4"/>
    </sheetView>
  </sheetViews>
  <sheetFormatPr defaultRowHeight="13.5" x14ac:dyDescent="0.2"/>
  <cols>
    <col min="1" max="1" width="9.140625" style="1"/>
    <col min="2" max="2" width="10.28515625" style="3" bestFit="1" customWidth="1"/>
    <col min="3" max="3" width="6" style="9" bestFit="1" customWidth="1"/>
    <col min="4" max="4" width="10.28515625" style="1" bestFit="1" customWidth="1"/>
    <col min="5" max="5" width="5.28515625" style="2" bestFit="1" customWidth="1"/>
    <col min="6" max="6" width="10.28515625" style="1" bestFit="1" customWidth="1"/>
    <col min="7" max="7" width="5.28515625" style="2" bestFit="1" customWidth="1"/>
    <col min="8" max="9" width="9.140625" style="1"/>
    <col min="10" max="11" width="3" style="1" customWidth="1"/>
    <col min="12" max="12" width="9.140625" style="1"/>
    <col min="13" max="13" width="5.140625" style="38" customWidth="1"/>
    <col min="14" max="14" width="43.140625" style="1" customWidth="1"/>
    <col min="15" max="16384" width="9.140625" style="1"/>
  </cols>
  <sheetData>
    <row r="1" spans="2:14" s="7" customFormat="1" x14ac:dyDescent="0.2">
      <c r="B1" s="8"/>
      <c r="C1" s="9"/>
      <c r="E1" s="8"/>
      <c r="G1" s="8"/>
      <c r="M1" s="38"/>
    </row>
    <row r="2" spans="2:14" s="7" customFormat="1" ht="14.25" thickBot="1" x14ac:dyDescent="0.25">
      <c r="B2" s="8"/>
      <c r="C2" s="9"/>
      <c r="E2" s="8"/>
      <c r="G2" s="8"/>
      <c r="M2" s="38"/>
    </row>
    <row r="3" spans="2:14" x14ac:dyDescent="0.2">
      <c r="B3" s="11">
        <v>43867</v>
      </c>
      <c r="C3" s="12">
        <v>1</v>
      </c>
      <c r="D3" s="13" t="s">
        <v>29</v>
      </c>
      <c r="E3" s="14">
        <f>IF(D3&lt;&gt;"",VLOOKUP(D3,menu!$B$2:$C$32,2,0),0)</f>
        <v>30</v>
      </c>
      <c r="F3" s="13" t="s">
        <v>8</v>
      </c>
      <c r="G3" s="14">
        <f>IF(F3&lt;&gt;"",VLOOKUP(F3,menu!$B$2:$C$32,2,0),0)</f>
        <v>20</v>
      </c>
      <c r="H3" s="13"/>
      <c r="I3" s="15">
        <f>E3+G3</f>
        <v>50</v>
      </c>
      <c r="L3" s="47" t="s">
        <v>185</v>
      </c>
      <c r="M3" s="48"/>
      <c r="N3" s="40" t="s">
        <v>29</v>
      </c>
    </row>
    <row r="4" spans="2:14" x14ac:dyDescent="0.2">
      <c r="B4" s="16"/>
      <c r="C4" s="10">
        <v>2</v>
      </c>
      <c r="D4" s="5" t="s">
        <v>20</v>
      </c>
      <c r="E4" s="4">
        <f>IF(D4&lt;&gt;"",VLOOKUP(D4,menu!$B$2:$C$32,2,0),0)</f>
        <v>35</v>
      </c>
      <c r="F4" s="5" t="s">
        <v>12</v>
      </c>
      <c r="G4" s="4">
        <f>IF(F4&lt;&gt;"",VLOOKUP(F4,menu!$B$2:$C$32,2,0),0)</f>
        <v>20</v>
      </c>
      <c r="H4" s="5"/>
      <c r="I4" s="17">
        <f t="shared" ref="I4:I18" si="0">E4+G4</f>
        <v>55</v>
      </c>
      <c r="L4" s="51" t="s">
        <v>190</v>
      </c>
      <c r="M4" s="52"/>
      <c r="N4" s="34" t="str">
        <f>IF(VLOOKUP(N$3,menu!$B$1:$N$32,13,0)&lt;&gt;"", VLOOKUP(N$3,menu!$B$1:$N$32,13,0), "-")</f>
        <v>https://band.us/band/78722543/post/12</v>
      </c>
    </row>
    <row r="5" spans="2:14" x14ac:dyDescent="0.2">
      <c r="B5" s="16"/>
      <c r="C5" s="10">
        <v>3</v>
      </c>
      <c r="D5" s="5" t="s">
        <v>13</v>
      </c>
      <c r="E5" s="4">
        <f>IF(D5&lt;&gt;"",VLOOKUP(D5,menu!$B$2:$C$32,2,0),0)</f>
        <v>30</v>
      </c>
      <c r="F5" s="5" t="s">
        <v>21</v>
      </c>
      <c r="G5" s="4">
        <f>IF(F5&lt;&gt;"",VLOOKUP(F5,menu!$B$2:$C$32,2,0),0)</f>
        <v>20</v>
      </c>
      <c r="H5" s="5"/>
      <c r="I5" s="17">
        <f t="shared" si="0"/>
        <v>50</v>
      </c>
      <c r="L5" s="51" t="s">
        <v>187</v>
      </c>
      <c r="M5" s="52"/>
      <c r="N5" s="41">
        <f>VLOOKUP(N$3,menu!$B$1:$N$32,2,0)</f>
        <v>30</v>
      </c>
    </row>
    <row r="6" spans="2:14" ht="14.25" thickBot="1" x14ac:dyDescent="0.25">
      <c r="B6" s="23"/>
      <c r="C6" s="24">
        <v>4</v>
      </c>
      <c r="D6" s="25" t="s">
        <v>3</v>
      </c>
      <c r="E6" s="26">
        <f>IF(D6&lt;&gt;"",VLOOKUP(D6,menu!$B$2:$C$32,2,0),0)</f>
        <v>30</v>
      </c>
      <c r="F6" s="25" t="s">
        <v>25</v>
      </c>
      <c r="G6" s="26">
        <f>IF(F6&lt;&gt;"",VLOOKUP(F6,menu!$B$2:$C$32,2,0),0)</f>
        <v>25</v>
      </c>
      <c r="H6" s="25"/>
      <c r="I6" s="27">
        <f t="shared" si="0"/>
        <v>55</v>
      </c>
      <c r="L6" s="49" t="s">
        <v>186</v>
      </c>
      <c r="M6" s="39">
        <v>1</v>
      </c>
      <c r="N6" s="34" t="str">
        <f>IF(VLOOKUP(N$3,menu!$B$1:$N$32,M6+4,0)&lt;&gt;"", VLOOKUP(N$3,menu!$B$1:$N$32,M6+4,0), "-")</f>
        <v>생선비늘제거, 내장제거 (아가미) - 칼집넣기</v>
      </c>
    </row>
    <row r="7" spans="2:14" x14ac:dyDescent="0.2">
      <c r="B7" s="11">
        <v>43866</v>
      </c>
      <c r="C7" s="12">
        <v>1</v>
      </c>
      <c r="D7" s="13" t="s">
        <v>34</v>
      </c>
      <c r="E7" s="14">
        <f>IF(D7&lt;&gt;"",VLOOKUP(D7,menu!$B$2:$C$32,2,0),0)</f>
        <v>30</v>
      </c>
      <c r="F7" s="13" t="s">
        <v>27</v>
      </c>
      <c r="G7" s="14">
        <f>IF(F7&lt;&gt;"",VLOOKUP(F7,menu!$B$2:$C$32,2,0),0)</f>
        <v>20</v>
      </c>
      <c r="H7" s="13"/>
      <c r="I7" s="15">
        <f t="shared" si="0"/>
        <v>50</v>
      </c>
      <c r="L7" s="49"/>
      <c r="M7" s="39">
        <v>2</v>
      </c>
      <c r="N7" s="34" t="str">
        <f>IF(VLOOKUP(N$3,menu!$B$1:$N$32,M7+4,0)&lt;&gt;"", VLOOKUP(N$3,menu!$B$1:$N$32,M7+4,0), "-")</f>
        <v>양념장-고추장(2T)설(1T)파마깨후참)</v>
      </c>
    </row>
    <row r="8" spans="2:14" x14ac:dyDescent="0.2">
      <c r="B8" s="16"/>
      <c r="C8" s="10">
        <v>2</v>
      </c>
      <c r="D8" s="5" t="s">
        <v>6</v>
      </c>
      <c r="E8" s="4">
        <f>IF(D8&lt;&gt;"",VLOOKUP(D8,menu!$B$2:$C$32,2,0),0)</f>
        <v>30</v>
      </c>
      <c r="F8" s="5" t="s">
        <v>23</v>
      </c>
      <c r="G8" s="4">
        <f>IF(F8&lt;&gt;"",VLOOKUP(F8,menu!$B$2:$C$32,2,0),0)</f>
        <v>25</v>
      </c>
      <c r="H8" s="5"/>
      <c r="I8" s="17">
        <f t="shared" si="0"/>
        <v>55</v>
      </c>
      <c r="L8" s="49"/>
      <c r="M8" s="39">
        <v>3</v>
      </c>
      <c r="N8" s="34" t="str">
        <f>IF(VLOOKUP(N$3,menu!$B$1:$N$32,M8+4,0)&lt;&gt;"", VLOOKUP(N$3,menu!$B$1:$N$32,M8+4,0), "-")</f>
        <v>생선 - 유장(간참)</v>
      </c>
    </row>
    <row r="9" spans="2:14" x14ac:dyDescent="0.2">
      <c r="B9" s="16"/>
      <c r="C9" s="10">
        <v>3</v>
      </c>
      <c r="D9" s="5" t="s">
        <v>14</v>
      </c>
      <c r="E9" s="4">
        <f>IF(D9&lt;&gt;"",VLOOKUP(D9,menu!$B$2:$C$32,2,0),0)</f>
        <v>35</v>
      </c>
      <c r="F9" s="5" t="s">
        <v>17</v>
      </c>
      <c r="G9" s="4">
        <f>IF(F9&lt;&gt;"",VLOOKUP(F9,menu!$B$2:$C$32,2,0),0)</f>
        <v>15</v>
      </c>
      <c r="H9" s="5"/>
      <c r="I9" s="17">
        <f t="shared" si="0"/>
        <v>50</v>
      </c>
      <c r="L9" s="49"/>
      <c r="M9" s="39">
        <v>4</v>
      </c>
      <c r="N9" s="34" t="str">
        <f>IF(VLOOKUP(N$3,menu!$B$1:$N$32,M9+4,0)&lt;&gt;"", VLOOKUP(N$3,menu!$B$1:$N$32,M9+4,0), "-")</f>
        <v>석쇠 중불 초벌구이</v>
      </c>
    </row>
    <row r="10" spans="2:14" ht="14.25" thickBot="1" x14ac:dyDescent="0.25">
      <c r="B10" s="23"/>
      <c r="C10" s="24">
        <v>4</v>
      </c>
      <c r="D10" s="25" t="s">
        <v>22</v>
      </c>
      <c r="E10" s="26">
        <f>IF(D10&lt;&gt;"",VLOOKUP(D10,menu!$B$2:$C$32,2,0),0)</f>
        <v>35</v>
      </c>
      <c r="F10" s="25" t="s">
        <v>24</v>
      </c>
      <c r="G10" s="26">
        <f>IF(F10&lt;&gt;"",VLOOKUP(F10,menu!$B$2:$C$32,2,0),0)</f>
        <v>20</v>
      </c>
      <c r="H10" s="25"/>
      <c r="I10" s="27">
        <f t="shared" si="0"/>
        <v>55</v>
      </c>
      <c r="L10" s="49"/>
      <c r="M10" s="39">
        <v>5</v>
      </c>
      <c r="N10" s="34" t="str">
        <f>IF(VLOOKUP(N$3,menu!$B$1:$N$32,M10+4,0)&lt;&gt;"", VLOOKUP(N$3,menu!$B$1:$N$32,M10+4,0), "-")</f>
        <v xml:space="preserve">양념장발라 굽기 </v>
      </c>
    </row>
    <row r="11" spans="2:14" x14ac:dyDescent="0.2">
      <c r="B11" s="28" t="s">
        <v>55</v>
      </c>
      <c r="C11" s="12">
        <v>1</v>
      </c>
      <c r="D11" s="13" t="s">
        <v>26</v>
      </c>
      <c r="E11" s="14">
        <f>IF(D11&lt;&gt;"",VLOOKUP(D11,menu!$B$2:$C$32,2,0),0)</f>
        <v>30</v>
      </c>
      <c r="F11" s="13" t="s">
        <v>19</v>
      </c>
      <c r="G11" s="14">
        <f>IF(F11&lt;&gt;"",VLOOKUP(F11,menu!$B$2:$C$32,2,0),0)</f>
        <v>20</v>
      </c>
      <c r="H11" s="13"/>
      <c r="I11" s="15">
        <f t="shared" si="0"/>
        <v>50</v>
      </c>
      <c r="L11" s="49"/>
      <c r="M11" s="39">
        <v>6</v>
      </c>
      <c r="N11" s="34" t="str">
        <f>IF(VLOOKUP(N$3,menu!$B$1:$N$32,M11+4,0)&lt;&gt;"", VLOOKUP(N$3,menu!$B$1:$N$32,M11+4,0), "-")</f>
        <v>-</v>
      </c>
    </row>
    <row r="12" spans="2:14" x14ac:dyDescent="0.2">
      <c r="B12" s="16"/>
      <c r="C12" s="10">
        <v>2</v>
      </c>
      <c r="D12" s="5" t="s">
        <v>7</v>
      </c>
      <c r="E12" s="4">
        <f>IF(D12&lt;&gt;"",VLOOKUP(D12,menu!$B$2:$C$32,2,0),0)</f>
        <v>25</v>
      </c>
      <c r="F12" s="5" t="s">
        <v>1</v>
      </c>
      <c r="G12" s="4">
        <f>IF(F12&lt;&gt;"",VLOOKUP(F12,menu!$B$2:$C$32,2,0),0)</f>
        <v>30</v>
      </c>
      <c r="H12" s="5"/>
      <c r="I12" s="17">
        <f t="shared" si="0"/>
        <v>55</v>
      </c>
      <c r="L12" s="49"/>
      <c r="M12" s="39">
        <v>7</v>
      </c>
      <c r="N12" s="34" t="str">
        <f>IF(VLOOKUP(N$3,menu!$B$1:$N$32,M12+4,0)&lt;&gt;"", VLOOKUP(N$3,menu!$B$1:$N$32,M12+4,0), "-")</f>
        <v>-</v>
      </c>
    </row>
    <row r="13" spans="2:14" ht="14.25" thickBot="1" x14ac:dyDescent="0.25">
      <c r="B13" s="16"/>
      <c r="C13" s="10">
        <v>3</v>
      </c>
      <c r="D13" s="5" t="s">
        <v>31</v>
      </c>
      <c r="E13" s="4">
        <f>IF(D13&lt;&gt;"",VLOOKUP(D13,menu!$B$2:$C$32,2,0),0)</f>
        <v>35</v>
      </c>
      <c r="F13" s="5" t="s">
        <v>18</v>
      </c>
      <c r="G13" s="4">
        <f>IF(F13&lt;&gt;"",VLOOKUP(F13,menu!$B$2:$C$32,2,0),0)</f>
        <v>15</v>
      </c>
      <c r="H13" s="5"/>
      <c r="I13" s="17">
        <f t="shared" si="0"/>
        <v>50</v>
      </c>
      <c r="L13" s="50"/>
      <c r="M13" s="44">
        <v>8</v>
      </c>
      <c r="N13" s="36" t="str">
        <f>IF(VLOOKUP(N$3,menu!$B$1:$N$32,M13+4,0)&lt;&gt;"", VLOOKUP(N$3,menu!$B$1:$N$32,M13+4,0), "-")</f>
        <v>-</v>
      </c>
    </row>
    <row r="14" spans="2:14" ht="14.25" thickBot="1" x14ac:dyDescent="0.25">
      <c r="B14" s="23"/>
      <c r="C14" s="24">
        <v>4</v>
      </c>
      <c r="D14" s="25" t="s">
        <v>15</v>
      </c>
      <c r="E14" s="26">
        <f>IF(D14&lt;&gt;"",VLOOKUP(D14,menu!$B$2:$C$32,2,0),0)</f>
        <v>35</v>
      </c>
      <c r="F14" s="25" t="s">
        <v>27</v>
      </c>
      <c r="G14" s="26">
        <f>IF(F14&lt;&gt;"",VLOOKUP(F14,menu!$B$2:$C$32,2,0),0)</f>
        <v>20</v>
      </c>
      <c r="H14" s="25"/>
      <c r="I14" s="27">
        <f t="shared" si="0"/>
        <v>55</v>
      </c>
    </row>
    <row r="15" spans="2:14" x14ac:dyDescent="0.2">
      <c r="B15" s="11">
        <v>43849</v>
      </c>
      <c r="C15" s="12">
        <v>1</v>
      </c>
      <c r="D15" s="13" t="s">
        <v>3</v>
      </c>
      <c r="E15" s="14">
        <f>IF(D15&lt;&gt;"",VLOOKUP(D15,menu!$B$2:$C$32,2,0),0)</f>
        <v>30</v>
      </c>
      <c r="F15" s="13" t="s">
        <v>8</v>
      </c>
      <c r="G15" s="14">
        <f>IF(F15&lt;&gt;"",VLOOKUP(F15,menu!$B$2:$C$32,2,0),0)</f>
        <v>20</v>
      </c>
      <c r="H15" s="13"/>
      <c r="I15" s="15">
        <f t="shared" si="0"/>
        <v>50</v>
      </c>
    </row>
    <row r="16" spans="2:14" x14ac:dyDescent="0.2">
      <c r="B16" s="16"/>
      <c r="C16" s="10">
        <v>2</v>
      </c>
      <c r="D16" s="5" t="s">
        <v>28</v>
      </c>
      <c r="E16" s="4">
        <f>IF(D16&lt;&gt;"",VLOOKUP(D16,menu!$B$2:$C$32,2,0),0)</f>
        <v>30</v>
      </c>
      <c r="F16" s="5" t="s">
        <v>23</v>
      </c>
      <c r="G16" s="4">
        <f>IF(F16&lt;&gt;"",VLOOKUP(F16,menu!$B$2:$C$32,2,0),0)</f>
        <v>25</v>
      </c>
      <c r="H16" s="5"/>
      <c r="I16" s="17">
        <f t="shared" si="0"/>
        <v>55</v>
      </c>
    </row>
    <row r="17" spans="2:9" x14ac:dyDescent="0.2">
      <c r="B17" s="16"/>
      <c r="C17" s="10">
        <v>3</v>
      </c>
      <c r="D17" s="5" t="s">
        <v>4</v>
      </c>
      <c r="E17" s="4">
        <f>IF(D17&lt;&gt;"",VLOOKUP(D17,menu!$B$2:$C$32,2,0),0)</f>
        <v>30</v>
      </c>
      <c r="F17" s="5" t="s">
        <v>16</v>
      </c>
      <c r="G17" s="4">
        <f>IF(F17&lt;&gt;"",VLOOKUP(F17,menu!$B$2:$C$32,2,0),0)</f>
        <v>25</v>
      </c>
      <c r="H17" s="5"/>
      <c r="I17" s="17">
        <f t="shared" si="0"/>
        <v>55</v>
      </c>
    </row>
    <row r="18" spans="2:9" ht="14.25" thickBot="1" x14ac:dyDescent="0.25">
      <c r="B18" s="18"/>
      <c r="C18" s="19">
        <v>4</v>
      </c>
      <c r="D18" s="20" t="s">
        <v>30</v>
      </c>
      <c r="E18" s="21">
        <f>IF(D18&lt;&gt;"",VLOOKUP(D18,menu!$B$2:$C$32,2,0),0)</f>
        <v>30</v>
      </c>
      <c r="F18" s="20" t="s">
        <v>5</v>
      </c>
      <c r="G18" s="21">
        <f>IF(F18&lt;&gt;"",VLOOKUP(F18,menu!$B$2:$C$32,2,0),0)</f>
        <v>20</v>
      </c>
      <c r="H18" s="20"/>
      <c r="I18" s="22">
        <f t="shared" si="0"/>
        <v>50</v>
      </c>
    </row>
  </sheetData>
  <mergeCells count="4">
    <mergeCell ref="L3:M3"/>
    <mergeCell ref="L6:L13"/>
    <mergeCell ref="L5:M5"/>
    <mergeCell ref="L4:M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7956AA-ECC3-48B4-9DF0-78626B528F20}">
          <x14:formula1>
            <xm:f>menu!$B$2:$B$32</xm:f>
          </x14:formula1>
          <xm:sqref>D3:D1048576 F3:F1048576 N3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hjlee</dc:creator>
  <cp:lastModifiedBy>hjlee</cp:lastModifiedBy>
  <dcterms:created xsi:type="dcterms:W3CDTF">2020-06-06T01:36:45Z</dcterms:created>
  <dcterms:modified xsi:type="dcterms:W3CDTF">2020-06-08T02:16:38Z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c2951dc8-94ae-43d4-a7cc-813a5fb01d85</vt:lpwstr>
  </property>
</Properties>
</file>