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tp/Documents/Pushkar/Python/"/>
    </mc:Choice>
  </mc:AlternateContent>
  <xr:revisionPtr revIDLastSave="0" documentId="13_ncr:1_{8E20DDEC-1161-F24C-94E1-F274517F1D7C}" xr6:coauthVersionLast="47" xr6:coauthVersionMax="47" xr10:uidLastSave="{00000000-0000-0000-0000-000000000000}"/>
  <bookViews>
    <workbookView xWindow="23960" yWindow="4100" windowWidth="27240" windowHeight="16440" xr2:uid="{AF67BB95-340F-084F-8440-D8BBD60C3A80}"/>
  </bookViews>
  <sheets>
    <sheet name="SOF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8" i="1" l="1"/>
  <c r="E19" i="1" s="1"/>
  <c r="E20" i="1" s="1"/>
  <c r="E21" i="1" s="1"/>
  <c r="E22" i="1" s="1"/>
  <c r="E23" i="1" s="1"/>
  <c r="E24" i="1" s="1"/>
  <c r="E25" i="1" s="1"/>
  <c r="E17" i="1"/>
  <c r="C16" i="1"/>
  <c r="D16" i="1" s="1"/>
  <c r="E4" i="1"/>
  <c r="E5" i="1" s="1"/>
  <c r="E6" i="1" s="1"/>
  <c r="E7" i="1" s="1"/>
  <c r="E8" i="1" s="1"/>
  <c r="E9" i="1" s="1"/>
  <c r="E10" i="1" s="1"/>
  <c r="E11" i="1" s="1"/>
  <c r="E12" i="1" s="1"/>
  <c r="C3" i="1"/>
  <c r="D3" i="1" s="1"/>
  <c r="B4" i="1" l="1"/>
  <c r="C4" i="1" s="1"/>
  <c r="B17" i="1"/>
  <c r="C17" i="1" s="1"/>
  <c r="B5" i="1" l="1"/>
  <c r="C5" i="1" s="1"/>
  <c r="D4" i="1"/>
  <c r="B18" i="1"/>
  <c r="C18" i="1" s="1"/>
  <c r="D17" i="1"/>
  <c r="B6" i="1" l="1"/>
  <c r="C6" i="1" s="1"/>
  <c r="D5" i="1"/>
  <c r="B19" i="1"/>
  <c r="C19" i="1" s="1"/>
  <c r="D18" i="1"/>
  <c r="B7" i="1" l="1"/>
  <c r="C7" i="1" s="1"/>
  <c r="D6" i="1"/>
  <c r="B20" i="1"/>
  <c r="C20" i="1" s="1"/>
  <c r="D19" i="1"/>
  <c r="B8" i="1" l="1"/>
  <c r="C8" i="1" s="1"/>
  <c r="D7" i="1"/>
  <c r="B21" i="1"/>
  <c r="C21" i="1" s="1"/>
  <c r="D20" i="1"/>
  <c r="B9" i="1" l="1"/>
  <c r="C9" i="1" s="1"/>
  <c r="D8" i="1"/>
  <c r="B22" i="1"/>
  <c r="C22" i="1" s="1"/>
  <c r="D21" i="1"/>
  <c r="B10" i="1" l="1"/>
  <c r="C10" i="1" s="1"/>
  <c r="D9" i="1"/>
  <c r="D22" i="1"/>
  <c r="B23" i="1"/>
  <c r="C23" i="1" s="1"/>
  <c r="B11" i="1" l="1"/>
  <c r="C11" i="1" s="1"/>
  <c r="D10" i="1"/>
  <c r="B24" i="1"/>
  <c r="C24" i="1" s="1"/>
  <c r="D23" i="1"/>
  <c r="B12" i="1" l="1"/>
  <c r="C12" i="1" s="1"/>
  <c r="D12" i="1" s="1"/>
  <c r="D11" i="1"/>
  <c r="B25" i="1"/>
  <c r="C25" i="1" s="1"/>
  <c r="D25" i="1" s="1"/>
  <c r="D24" i="1"/>
</calcChain>
</file>

<file path=xl/sharedStrings.xml><?xml version="1.0" encoding="utf-8"?>
<sst xmlns="http://schemas.openxmlformats.org/spreadsheetml/2006/main" count="27" uniqueCount="15">
  <si>
    <t>Fixed Leg</t>
  </si>
  <si>
    <t>Start Date</t>
  </si>
  <si>
    <t>End Date</t>
  </si>
  <si>
    <t>PmtDate</t>
  </si>
  <si>
    <t>Notional</t>
  </si>
  <si>
    <t>Amorts</t>
  </si>
  <si>
    <t>Fix Rate</t>
  </si>
  <si>
    <t>Flat Leg</t>
  </si>
  <si>
    <t>Pmt Date</t>
  </si>
  <si>
    <t>Noational</t>
  </si>
  <si>
    <t>Float Index</t>
  </si>
  <si>
    <t>Leverage</t>
  </si>
  <si>
    <t>Spread</t>
  </si>
  <si>
    <t>Note: Notional to be set as -ve on the Pay Leg</t>
  </si>
  <si>
    <t>SOFR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</si>
</sst>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108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B4DED2-B0A4-8740-863C-A95BB787B3C3}">
  <dimension ref="A1:K25"/>
  <sheetViews>
    <sheetView tabSelected="1" workbookViewId="0">
      <selection activeCell="F22" sqref="F22"/>
    </sheetView>
  </sheetViews>
  <sheetFormatPr baseColWidth="10" defaultRowHeight="16" x14ac:dyDescent="0.2"/>
  <cols>
    <col min="5" max="5" width="13.33203125" bestFit="1" customWidth="1"/>
    <col min="13" max="13" width="12.6640625" bestFit="1" customWidth="1"/>
  </cols>
  <sheetData>
    <row r="1" spans="1:11" x14ac:dyDescent="0.2">
      <c r="K1" s="1" t="s">
        <v>13</v>
      </c>
    </row>
    <row r="2" spans="1:11" x14ac:dyDescent="0.2">
      <c r="A2" s="1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</row>
    <row r="3" spans="1:11" x14ac:dyDescent="0.2">
      <c r="B3" s="2">
        <v>45667</v>
      </c>
      <c r="C3" s="2">
        <f>EDATE(B3,12)</f>
        <v>46032</v>
      </c>
      <c r="D3" s="2">
        <f>C3+2</f>
        <v>46034</v>
      </c>
      <c r="E3" s="3">
        <v>10000000</v>
      </c>
      <c r="F3">
        <v>0</v>
      </c>
      <c r="G3" s="4">
        <v>4.4999999999999998E-2</v>
      </c>
    </row>
    <row r="4" spans="1:11" x14ac:dyDescent="0.2">
      <c r="B4" s="2">
        <f>C3</f>
        <v>46032</v>
      </c>
      <c r="C4" s="2">
        <f>EDATE(B4,12)</f>
        <v>46397</v>
      </c>
      <c r="D4" s="2">
        <f t="shared" ref="D4:D12" si="0">C4+2</f>
        <v>46399</v>
      </c>
      <c r="E4" s="3">
        <f>E3-F3</f>
        <v>10000000</v>
      </c>
      <c r="F4">
        <v>0</v>
      </c>
      <c r="G4" s="4">
        <v>4.4999999999999998E-2</v>
      </c>
    </row>
    <row r="5" spans="1:11" x14ac:dyDescent="0.2">
      <c r="B5" s="2">
        <f t="shared" ref="B5:B12" si="1">C4</f>
        <v>46397</v>
      </c>
      <c r="C5" s="2">
        <f t="shared" ref="C5:C12" si="2">EDATE(B5,12)</f>
        <v>46762</v>
      </c>
      <c r="D5" s="2">
        <f t="shared" si="0"/>
        <v>46764</v>
      </c>
      <c r="E5" s="3">
        <f t="shared" ref="E5:E12" si="3">E4-F4</f>
        <v>10000000</v>
      </c>
      <c r="F5">
        <v>0</v>
      </c>
      <c r="G5" s="4">
        <v>4.4999999999999998E-2</v>
      </c>
    </row>
    <row r="6" spans="1:11" x14ac:dyDescent="0.2">
      <c r="B6" s="2">
        <f t="shared" si="1"/>
        <v>46762</v>
      </c>
      <c r="C6" s="2">
        <f t="shared" si="2"/>
        <v>47128</v>
      </c>
      <c r="D6" s="2">
        <f t="shared" si="0"/>
        <v>47130</v>
      </c>
      <c r="E6" s="3">
        <f t="shared" si="3"/>
        <v>10000000</v>
      </c>
      <c r="F6">
        <v>0</v>
      </c>
      <c r="G6" s="4">
        <v>4.4999999999999998E-2</v>
      </c>
    </row>
    <row r="7" spans="1:11" x14ac:dyDescent="0.2">
      <c r="B7" s="2">
        <f t="shared" si="1"/>
        <v>47128</v>
      </c>
      <c r="C7" s="2">
        <f t="shared" si="2"/>
        <v>47493</v>
      </c>
      <c r="D7" s="2">
        <f t="shared" si="0"/>
        <v>47495</v>
      </c>
      <c r="E7" s="3">
        <f t="shared" si="3"/>
        <v>10000000</v>
      </c>
      <c r="F7" s="5">
        <v>0</v>
      </c>
      <c r="G7" s="4">
        <v>4.4999999999999998E-2</v>
      </c>
    </row>
    <row r="8" spans="1:11" x14ac:dyDescent="0.2">
      <c r="B8" s="2">
        <f t="shared" si="1"/>
        <v>47493</v>
      </c>
      <c r="C8" s="2">
        <f t="shared" si="2"/>
        <v>47858</v>
      </c>
      <c r="D8" s="2">
        <f t="shared" si="0"/>
        <v>47860</v>
      </c>
      <c r="E8" s="3">
        <f t="shared" si="3"/>
        <v>10000000</v>
      </c>
      <c r="F8">
        <v>0</v>
      </c>
      <c r="G8" s="4">
        <v>4.4999999999999998E-2</v>
      </c>
    </row>
    <row r="9" spans="1:11" x14ac:dyDescent="0.2">
      <c r="B9" s="2">
        <f t="shared" si="1"/>
        <v>47858</v>
      </c>
      <c r="C9" s="2">
        <f t="shared" si="2"/>
        <v>48223</v>
      </c>
      <c r="D9" s="2">
        <f t="shared" si="0"/>
        <v>48225</v>
      </c>
      <c r="E9" s="3">
        <f t="shared" si="3"/>
        <v>10000000</v>
      </c>
      <c r="F9">
        <v>0</v>
      </c>
      <c r="G9" s="4">
        <v>4.4999999999999998E-2</v>
      </c>
    </row>
    <row r="10" spans="1:11" x14ac:dyDescent="0.2">
      <c r="B10" s="2">
        <f t="shared" si="1"/>
        <v>48223</v>
      </c>
      <c r="C10" s="2">
        <f t="shared" si="2"/>
        <v>48589</v>
      </c>
      <c r="D10" s="2">
        <f t="shared" si="0"/>
        <v>48591</v>
      </c>
      <c r="E10" s="3">
        <f t="shared" si="3"/>
        <v>10000000</v>
      </c>
      <c r="F10">
        <v>0</v>
      </c>
      <c r="G10" s="4">
        <v>4.4999999999999998E-2</v>
      </c>
    </row>
    <row r="11" spans="1:11" x14ac:dyDescent="0.2">
      <c r="B11" s="2">
        <f t="shared" si="1"/>
        <v>48589</v>
      </c>
      <c r="C11" s="2">
        <f t="shared" si="2"/>
        <v>48954</v>
      </c>
      <c r="D11" s="2">
        <f t="shared" si="0"/>
        <v>48956</v>
      </c>
      <c r="E11" s="3">
        <f t="shared" si="3"/>
        <v>10000000</v>
      </c>
      <c r="F11">
        <v>0</v>
      </c>
      <c r="G11" s="4">
        <v>4.4999999999999998E-2</v>
      </c>
    </row>
    <row r="12" spans="1:11" x14ac:dyDescent="0.2">
      <c r="B12" s="2">
        <f t="shared" si="1"/>
        <v>48954</v>
      </c>
      <c r="C12" s="2">
        <f t="shared" si="2"/>
        <v>49319</v>
      </c>
      <c r="D12" s="2">
        <f t="shared" si="0"/>
        <v>49321</v>
      </c>
      <c r="E12" s="3">
        <f t="shared" si="3"/>
        <v>10000000</v>
      </c>
      <c r="F12">
        <v>0</v>
      </c>
      <c r="G12" s="4">
        <v>4.4999999999999998E-2</v>
      </c>
    </row>
    <row r="15" spans="1:11" x14ac:dyDescent="0.2">
      <c r="A15" s="1" t="s">
        <v>7</v>
      </c>
      <c r="B15" t="s">
        <v>1</v>
      </c>
      <c r="C15" t="s">
        <v>2</v>
      </c>
      <c r="D15" t="s">
        <v>8</v>
      </c>
      <c r="E15" t="s">
        <v>9</v>
      </c>
      <c r="F15" t="s">
        <v>5</v>
      </c>
      <c r="G15" t="s">
        <v>10</v>
      </c>
      <c r="H15" t="s">
        <v>11</v>
      </c>
      <c r="I15" t="s">
        <v>12</v>
      </c>
    </row>
    <row r="16" spans="1:11" x14ac:dyDescent="0.2">
      <c r="B16" s="2">
        <v>45667</v>
      </c>
      <c r="C16" s="2">
        <f>EDATE(B16,12)</f>
        <v>46032</v>
      </c>
      <c r="D16" s="2">
        <f>C16+2</f>
        <v>46034</v>
      </c>
      <c r="E16" s="3">
        <v>-10000000</v>
      </c>
      <c r="F16">
        <v>0</v>
      </c>
      <c r="G16" t="s">
        <v>14</v>
      </c>
      <c r="H16">
        <v>1</v>
      </c>
      <c r="I16">
        <v>0</v>
      </c>
    </row>
    <row r="17" spans="2:9" x14ac:dyDescent="0.2">
      <c r="B17" s="2">
        <f>C16</f>
        <v>46032</v>
      </c>
      <c r="C17" s="2">
        <f>EDATE(B17,12)</f>
        <v>46397</v>
      </c>
      <c r="D17" s="2">
        <f t="shared" ref="D17:D25" si="4">C17+2</f>
        <v>46399</v>
      </c>
      <c r="E17" s="3">
        <f>E16+F16</f>
        <v>-10000000</v>
      </c>
      <c r="F17">
        <v>0</v>
      </c>
      <c r="G17" t="s">
        <v>14</v>
      </c>
      <c r="H17">
        <v>1</v>
      </c>
      <c r="I17">
        <v>0</v>
      </c>
    </row>
    <row r="18" spans="2:9" x14ac:dyDescent="0.2">
      <c r="B18" s="2">
        <f t="shared" ref="B18:B25" si="5">C17</f>
        <v>46397</v>
      </c>
      <c r="C18" s="2">
        <f t="shared" ref="C18:C25" si="6">EDATE(B18,12)</f>
        <v>46762</v>
      </c>
      <c r="D18" s="2">
        <f t="shared" si="4"/>
        <v>46764</v>
      </c>
      <c r="E18" s="3">
        <f t="shared" ref="E18:E25" si="7">E17+F17</f>
        <v>-10000000</v>
      </c>
      <c r="F18">
        <v>0</v>
      </c>
      <c r="G18" t="s">
        <v>14</v>
      </c>
      <c r="H18">
        <v>1</v>
      </c>
      <c r="I18">
        <v>0</v>
      </c>
    </row>
    <row r="19" spans="2:9" x14ac:dyDescent="0.2">
      <c r="B19" s="2">
        <f t="shared" si="5"/>
        <v>46762</v>
      </c>
      <c r="C19" s="2">
        <f t="shared" si="6"/>
        <v>47128</v>
      </c>
      <c r="D19" s="2">
        <f t="shared" si="4"/>
        <v>47130</v>
      </c>
      <c r="E19" s="3">
        <f t="shared" si="7"/>
        <v>-10000000</v>
      </c>
      <c r="F19">
        <v>0</v>
      </c>
      <c r="G19" t="s">
        <v>14</v>
      </c>
      <c r="H19">
        <v>1</v>
      </c>
      <c r="I19">
        <v>0</v>
      </c>
    </row>
    <row r="20" spans="2:9" x14ac:dyDescent="0.2">
      <c r="B20" s="2">
        <f t="shared" si="5"/>
        <v>47128</v>
      </c>
      <c r="C20" s="2">
        <f t="shared" si="6"/>
        <v>47493</v>
      </c>
      <c r="D20" s="2">
        <f t="shared" si="4"/>
        <v>47495</v>
      </c>
      <c r="E20" s="3">
        <f t="shared" si="7"/>
        <v>-10000000</v>
      </c>
      <c r="F20" s="5">
        <v>0</v>
      </c>
      <c r="G20" t="s">
        <v>14</v>
      </c>
      <c r="H20">
        <v>1</v>
      </c>
      <c r="I20">
        <v>0</v>
      </c>
    </row>
    <row r="21" spans="2:9" x14ac:dyDescent="0.2">
      <c r="B21" s="2">
        <f t="shared" si="5"/>
        <v>47493</v>
      </c>
      <c r="C21" s="2">
        <f t="shared" si="6"/>
        <v>47858</v>
      </c>
      <c r="D21" s="2">
        <f t="shared" si="4"/>
        <v>47860</v>
      </c>
      <c r="E21" s="3">
        <f t="shared" si="7"/>
        <v>-10000000</v>
      </c>
      <c r="F21" s="6">
        <v>0</v>
      </c>
      <c r="G21" t="s">
        <v>14</v>
      </c>
      <c r="H21">
        <v>1</v>
      </c>
      <c r="I21">
        <v>0</v>
      </c>
    </row>
    <row r="22" spans="2:9" x14ac:dyDescent="0.2">
      <c r="B22" s="2">
        <f t="shared" si="5"/>
        <v>47858</v>
      </c>
      <c r="C22" s="2">
        <f t="shared" si="6"/>
        <v>48223</v>
      </c>
      <c r="D22" s="2">
        <f t="shared" si="4"/>
        <v>48225</v>
      </c>
      <c r="E22" s="3">
        <f t="shared" si="7"/>
        <v>-10000000</v>
      </c>
      <c r="F22">
        <v>0</v>
      </c>
      <c r="G22" t="s">
        <v>14</v>
      </c>
      <c r="H22">
        <v>1</v>
      </c>
      <c r="I22">
        <v>0</v>
      </c>
    </row>
    <row r="23" spans="2:9" x14ac:dyDescent="0.2">
      <c r="B23" s="2">
        <f t="shared" si="5"/>
        <v>48223</v>
      </c>
      <c r="C23" s="2">
        <f t="shared" si="6"/>
        <v>48589</v>
      </c>
      <c r="D23" s="2">
        <f t="shared" si="4"/>
        <v>48591</v>
      </c>
      <c r="E23" s="3">
        <f t="shared" si="7"/>
        <v>-10000000</v>
      </c>
      <c r="F23">
        <v>0</v>
      </c>
      <c r="G23" t="s">
        <v>14</v>
      </c>
      <c r="H23">
        <v>1</v>
      </c>
      <c r="I23">
        <v>0</v>
      </c>
    </row>
    <row r="24" spans="2:9" x14ac:dyDescent="0.2">
      <c r="B24" s="2">
        <f t="shared" si="5"/>
        <v>48589</v>
      </c>
      <c r="C24" s="2">
        <f t="shared" si="6"/>
        <v>48954</v>
      </c>
      <c r="D24" s="2">
        <f t="shared" si="4"/>
        <v>48956</v>
      </c>
      <c r="E24" s="3">
        <f t="shared" si="7"/>
        <v>-10000000</v>
      </c>
      <c r="F24">
        <v>0</v>
      </c>
      <c r="G24" t="s">
        <v>14</v>
      </c>
      <c r="H24">
        <v>1</v>
      </c>
      <c r="I24">
        <v>0</v>
      </c>
    </row>
    <row r="25" spans="2:9" x14ac:dyDescent="0.2">
      <c r="B25" s="2">
        <f t="shared" si="5"/>
        <v>48954</v>
      </c>
      <c r="C25" s="2">
        <f t="shared" si="6"/>
        <v>49319</v>
      </c>
      <c r="D25" s="2">
        <f t="shared" si="4"/>
        <v>49321</v>
      </c>
      <c r="E25" s="3">
        <f t="shared" si="7"/>
        <v>-10000000</v>
      </c>
      <c r="F25">
        <v>0</v>
      </c>
      <c r="G25" t="s">
        <v>14</v>
      </c>
      <c r="H25">
        <v>1</v>
      </c>
      <c r="I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SOFR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Pushkar G</dc:creator>
  <cp:lastModifiedBy>Pushkar G</cp:lastModifiedBy>
  <dcterms:created xsi:type="dcterms:W3CDTF">2025-05-22T14:46:06Z</dcterms:created>
  <dcterms:modified xsi:type="dcterms:W3CDTF">2025-05-23T15:44:01Z</dcterms:modified>
</cp:coreProperties>
</file>