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ushkarsingh/Documents/01 University/02 Experimental Psychology/01 Lab/Word Priming Task/"/>
    </mc:Choice>
  </mc:AlternateContent>
  <xr:revisionPtr revIDLastSave="0" documentId="13_ncr:1_{F463930F-8927-BF47-B788-BF5D1DFF6C9D}" xr6:coauthVersionLast="47" xr6:coauthVersionMax="47" xr10:uidLastSave="{00000000-0000-0000-0000-000000000000}"/>
  <bookViews>
    <workbookView xWindow="380" yWindow="500" windowWidth="28040" windowHeight="16260" activeTab="3" xr2:uid="{B19CBD1C-82AC-C749-A8D3-B5E591FF6287}"/>
  </bookViews>
  <sheets>
    <sheet name="Kathan" sheetId="1" r:id="rId1"/>
    <sheet name="Kruti" sheetId="2" r:id="rId2"/>
    <sheet name="pushti" sheetId="3" r:id="rId3"/>
    <sheet name="sushree" sheetId="4" r:id="rId4"/>
  </sheets>
  <definedNames>
    <definedName name="_xlnm._FilterDatabase" localSheetId="0" hidden="1">Kathan!$A$1:$E$25</definedName>
    <definedName name="_xlnm._FilterDatabase" localSheetId="1" hidden="1">Kruti!$A$1:$E$25</definedName>
    <definedName name="_xlnm._FilterDatabase" localSheetId="2" hidden="1">pushti!$A$1:$E$25</definedName>
    <definedName name="_xlnm._FilterDatabase" localSheetId="3" hidden="1">sushree!$A$1:$E$25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4" l="1"/>
  <c r="K8" i="4"/>
  <c r="K5" i="4"/>
  <c r="I8" i="3"/>
  <c r="I6" i="3"/>
  <c r="I3" i="3"/>
  <c r="J12" i="2"/>
  <c r="J9" i="2"/>
  <c r="J4" i="2"/>
  <c r="J2" i="2"/>
  <c r="I12" i="1"/>
  <c r="I14" i="1" s="1"/>
  <c r="I5" i="1"/>
  <c r="I7" i="1" s="1"/>
  <c r="I17" i="1" s="1"/>
</calcChain>
</file>

<file path=xl/sharedStrings.xml><?xml version="1.0" encoding="utf-8"?>
<sst xmlns="http://schemas.openxmlformats.org/spreadsheetml/2006/main" count="419" uniqueCount="93">
  <si>
    <t>test word</t>
  </si>
  <si>
    <t>l_pt_p</t>
  </si>
  <si>
    <t>c_a_t</t>
  </si>
  <si>
    <t>t_hi_t</t>
  </si>
  <si>
    <t>_o_se</t>
  </si>
  <si>
    <t>p_st_y</t>
  </si>
  <si>
    <t>c_ui_e</t>
  </si>
  <si>
    <t>p_li_e</t>
  </si>
  <si>
    <t>k_y_</t>
  </si>
  <si>
    <t>bo_r_</t>
  </si>
  <si>
    <t>_l_</t>
  </si>
  <si>
    <t>m_rbl_</t>
  </si>
  <si>
    <t>p_on_</t>
  </si>
  <si>
    <t>_oo_</t>
  </si>
  <si>
    <t>_en</t>
  </si>
  <si>
    <t>c_s_io_</t>
  </si>
  <si>
    <t>ta_l_</t>
  </si>
  <si>
    <t>p_nc_l</t>
  </si>
  <si>
    <t>no_el</t>
  </si>
  <si>
    <t>v_s_</t>
  </si>
  <si>
    <t>b_tt_e</t>
  </si>
  <si>
    <t>c_m_ra</t>
  </si>
  <si>
    <t>a_sen_l</t>
  </si>
  <si>
    <t>te_n_s</t>
  </si>
  <si>
    <t>da_ge_</t>
  </si>
  <si>
    <t>reference</t>
  </si>
  <si>
    <t>laptop</t>
  </si>
  <si>
    <t>chart</t>
  </si>
  <si>
    <t>tshirt</t>
  </si>
  <si>
    <t>mouse</t>
  </si>
  <si>
    <t>pastry</t>
  </si>
  <si>
    <t>cruise</t>
  </si>
  <si>
    <t>police</t>
  </si>
  <si>
    <t>keys</t>
  </si>
  <si>
    <t>board</t>
  </si>
  <si>
    <t>old</t>
  </si>
  <si>
    <t>marble</t>
  </si>
  <si>
    <t>phone</t>
  </si>
  <si>
    <t>book</t>
  </si>
  <si>
    <t>pen</t>
  </si>
  <si>
    <t>cushion</t>
  </si>
  <si>
    <t>table</t>
  </si>
  <si>
    <t>pencil</t>
  </si>
  <si>
    <t>novel</t>
  </si>
  <si>
    <t>vase</t>
  </si>
  <si>
    <t>bottle</t>
  </si>
  <si>
    <t>camera</t>
  </si>
  <si>
    <t>arsenal</t>
  </si>
  <si>
    <t>tennis</t>
  </si>
  <si>
    <t>danger</t>
  </si>
  <si>
    <t>word condition</t>
  </si>
  <si>
    <t>new</t>
  </si>
  <si>
    <t>response.text</t>
  </si>
  <si>
    <t>cat</t>
  </si>
  <si>
    <t>bo</t>
  </si>
  <si>
    <t>tit</t>
  </si>
  <si>
    <t>boob</t>
  </si>
  <si>
    <t>vsscode</t>
  </si>
  <si>
    <t>bitt</t>
  </si>
  <si>
    <t>correct</t>
  </si>
  <si>
    <t>proportion of hit for primed words</t>
  </si>
  <si>
    <t>total primed words</t>
  </si>
  <si>
    <t>total number of hits</t>
  </si>
  <si>
    <t>total unprimed words</t>
  </si>
  <si>
    <t>proportion of hit for non-primed words</t>
  </si>
  <si>
    <t>priming effect</t>
  </si>
  <si>
    <t xml:space="preserve"> laptop</t>
  </si>
  <si>
    <t xml:space="preserve">
c</t>
  </si>
  <si>
    <t xml:space="preserve">tshirt
</t>
  </si>
  <si>
    <t xml:space="preserve">pastry
</t>
  </si>
  <si>
    <t xml:space="preserve">cruise
</t>
  </si>
  <si>
    <t>flh</t>
  </si>
  <si>
    <t>talk</t>
  </si>
  <si>
    <t>penci</t>
  </si>
  <si>
    <t>nobel</t>
  </si>
  <si>
    <t>response</t>
  </si>
  <si>
    <t>total primed hits</t>
  </si>
  <si>
    <t>total unprimed hits</t>
  </si>
  <si>
    <t>proportion</t>
  </si>
  <si>
    <t>prime effect</t>
  </si>
  <si>
    <t>proportion of primed hits</t>
  </si>
  <si>
    <t>primed hits</t>
  </si>
  <si>
    <t>unprimed hits</t>
  </si>
  <si>
    <t>proportion of unprimed hits</t>
  </si>
  <si>
    <t>t</t>
  </si>
  <si>
    <t>house</t>
  </si>
  <si>
    <t>pilla</t>
  </si>
  <si>
    <t>kit</t>
  </si>
  <si>
    <t>p</t>
  </si>
  <si>
    <t>ar</t>
  </si>
  <si>
    <t>damage</t>
  </si>
  <si>
    <t>prime proportion</t>
  </si>
  <si>
    <t>unprimed proportion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</si>
</sst>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0" fillId="0" borderId="0" xfId="0" applyAlignment="1">
      <alignment horizontal="left" vertical="top" wrapText="1"/>
    </xf>
    <xf numFmtId="0" fontId="2" fillId="0" borderId="0" xfId="2"/>
    <xf numFmtId="0" fontId="1" fillId="2" borderId="1" xfId="1"/>
    <xf numFmtId="0" fontId="0" fillId="0" borderId="0" xfId="0" applyAlignment="1">
      <alignment wrapText="1"/>
    </xf>
  </cellXfs>
  <cellStyles count="3">
    <cellStyle name="Explanatory Text" xfId="2" builtinId="53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29531-40CD-9548-8054-55DC46C99CE0}">
  <dimension ref="A1:I25"/>
  <sheetViews>
    <sheetView workbookViewId="0">
      <selection activeCell="C29" sqref="C29"/>
    </sheetView>
  </sheetViews>
  <sheetFormatPr baseColWidth="10" defaultRowHeight="16" x14ac:dyDescent="0.2"/>
  <cols>
    <col min="1" max="1" width="20.1640625" customWidth="1"/>
    <col min="2" max="2" width="23.1640625" customWidth="1"/>
    <col min="3" max="3" width="33.5" customWidth="1"/>
    <col min="4" max="4" width="44.33203125" customWidth="1"/>
    <col min="5" max="5" width="13.5" customWidth="1"/>
    <col min="8" max="8" width="33.83203125" customWidth="1"/>
  </cols>
  <sheetData>
    <row r="1" spans="1:9" x14ac:dyDescent="0.2">
      <c r="A1" t="s">
        <v>0</v>
      </c>
      <c r="B1" t="s">
        <v>25</v>
      </c>
      <c r="C1" t="s">
        <v>50</v>
      </c>
      <c r="D1" t="s">
        <v>52</v>
      </c>
      <c r="E1" t="s">
        <v>59</v>
      </c>
    </row>
    <row r="2" spans="1:9" ht="22" customHeight="1" x14ac:dyDescent="0.2">
      <c r="A2" t="s">
        <v>1</v>
      </c>
      <c r="B2" s="1" t="s">
        <v>26</v>
      </c>
      <c r="C2" s="1" t="s">
        <v>35</v>
      </c>
      <c r="D2" s="2" t="s">
        <v>26</v>
      </c>
      <c r="E2" t="b">
        <v>1</v>
      </c>
    </row>
    <row r="3" spans="1:9" x14ac:dyDescent="0.2">
      <c r="A3" t="s">
        <v>2</v>
      </c>
      <c r="B3" s="1" t="s">
        <v>27</v>
      </c>
      <c r="C3" s="1" t="s">
        <v>35</v>
      </c>
      <c r="D3" t="s">
        <v>53</v>
      </c>
      <c r="E3" t="b">
        <v>0</v>
      </c>
    </row>
    <row r="4" spans="1:9" x14ac:dyDescent="0.2">
      <c r="A4" t="s">
        <v>3</v>
      </c>
      <c r="B4" s="1" t="s">
        <v>28</v>
      </c>
      <c r="C4" s="1" t="s">
        <v>35</v>
      </c>
      <c r="D4" t="s">
        <v>28</v>
      </c>
      <c r="E4" t="b">
        <v>1</v>
      </c>
    </row>
    <row r="5" spans="1:9" x14ac:dyDescent="0.2">
      <c r="A5" t="s">
        <v>4</v>
      </c>
      <c r="B5" s="1" t="s">
        <v>29</v>
      </c>
      <c r="C5" s="1" t="s">
        <v>35</v>
      </c>
      <c r="D5" t="s">
        <v>29</v>
      </c>
      <c r="E5" t="b">
        <v>1</v>
      </c>
      <c r="H5" t="s">
        <v>61</v>
      </c>
      <c r="I5">
        <f>COUNTIF(C2:C25, "old")</f>
        <v>17</v>
      </c>
    </row>
    <row r="6" spans="1:9" x14ac:dyDescent="0.2">
      <c r="A6" t="s">
        <v>5</v>
      </c>
      <c r="B6" s="1" t="s">
        <v>30</v>
      </c>
      <c r="C6" s="1" t="s">
        <v>35</v>
      </c>
      <c r="D6" t="s">
        <v>30</v>
      </c>
      <c r="E6" t="b">
        <v>1</v>
      </c>
      <c r="H6" t="s">
        <v>62</v>
      </c>
      <c r="I6">
        <v>13</v>
      </c>
    </row>
    <row r="7" spans="1:9" x14ac:dyDescent="0.2">
      <c r="A7" t="s">
        <v>6</v>
      </c>
      <c r="B7" s="1" t="s">
        <v>31</v>
      </c>
      <c r="C7" s="1" t="s">
        <v>35</v>
      </c>
      <c r="D7" t="s">
        <v>31</v>
      </c>
      <c r="E7" t="b">
        <v>1</v>
      </c>
      <c r="H7" s="3" t="s">
        <v>60</v>
      </c>
      <c r="I7">
        <f>I6/I5</f>
        <v>0.76470588235294112</v>
      </c>
    </row>
    <row r="8" spans="1:9" x14ac:dyDescent="0.2">
      <c r="A8" t="s">
        <v>7</v>
      </c>
      <c r="B8" s="1" t="s">
        <v>32</v>
      </c>
      <c r="C8" s="1" t="s">
        <v>35</v>
      </c>
      <c r="D8" t="s">
        <v>32</v>
      </c>
      <c r="E8" t="b">
        <v>1</v>
      </c>
    </row>
    <row r="9" spans="1:9" x14ac:dyDescent="0.2">
      <c r="A9" t="s">
        <v>8</v>
      </c>
      <c r="B9" s="1" t="s">
        <v>33</v>
      </c>
      <c r="C9" s="1" t="s">
        <v>35</v>
      </c>
      <c r="D9" t="s">
        <v>33</v>
      </c>
      <c r="E9" t="b">
        <v>1</v>
      </c>
    </row>
    <row r="10" spans="1:9" x14ac:dyDescent="0.2">
      <c r="A10" t="s">
        <v>9</v>
      </c>
      <c r="B10" s="1" t="s">
        <v>34</v>
      </c>
      <c r="C10" s="1" t="s">
        <v>35</v>
      </c>
      <c r="D10" t="s">
        <v>54</v>
      </c>
      <c r="E10" t="b">
        <v>0</v>
      </c>
    </row>
    <row r="11" spans="1:9" x14ac:dyDescent="0.2">
      <c r="A11" t="s">
        <v>10</v>
      </c>
      <c r="B11" s="1" t="s">
        <v>35</v>
      </c>
      <c r="C11" s="1" t="s">
        <v>35</v>
      </c>
      <c r="D11" t="s">
        <v>55</v>
      </c>
      <c r="E11" t="b">
        <v>0</v>
      </c>
    </row>
    <row r="12" spans="1:9" x14ac:dyDescent="0.2">
      <c r="A12" t="s">
        <v>11</v>
      </c>
      <c r="B12" s="1" t="s">
        <v>36</v>
      </c>
      <c r="C12" s="1" t="s">
        <v>35</v>
      </c>
      <c r="D12" t="s">
        <v>36</v>
      </c>
      <c r="E12" t="b">
        <v>1</v>
      </c>
      <c r="H12" t="s">
        <v>63</v>
      </c>
      <c r="I12">
        <f>COUNTIF(C2:C25, "new")</f>
        <v>7</v>
      </c>
    </row>
    <row r="13" spans="1:9" x14ac:dyDescent="0.2">
      <c r="A13" t="s">
        <v>12</v>
      </c>
      <c r="B13" s="1" t="s">
        <v>37</v>
      </c>
      <c r="C13" s="1" t="s">
        <v>35</v>
      </c>
      <c r="D13" t="s">
        <v>37</v>
      </c>
      <c r="E13" t="b">
        <v>1</v>
      </c>
      <c r="H13" t="s">
        <v>62</v>
      </c>
      <c r="I13">
        <v>5</v>
      </c>
    </row>
    <row r="14" spans="1:9" x14ac:dyDescent="0.2">
      <c r="A14" t="s">
        <v>13</v>
      </c>
      <c r="B14" s="1" t="s">
        <v>38</v>
      </c>
      <c r="C14" s="1" t="s">
        <v>35</v>
      </c>
      <c r="D14" t="s">
        <v>56</v>
      </c>
      <c r="E14" t="b">
        <v>0</v>
      </c>
      <c r="H14" s="3" t="s">
        <v>64</v>
      </c>
      <c r="I14">
        <f>I13/I12</f>
        <v>0.7142857142857143</v>
      </c>
    </row>
    <row r="15" spans="1:9" x14ac:dyDescent="0.2">
      <c r="A15" t="s">
        <v>14</v>
      </c>
      <c r="B15" s="1" t="s">
        <v>39</v>
      </c>
      <c r="C15" s="1" t="s">
        <v>51</v>
      </c>
      <c r="D15" t="s">
        <v>39</v>
      </c>
      <c r="E15" t="b">
        <v>1</v>
      </c>
    </row>
    <row r="16" spans="1:9" x14ac:dyDescent="0.2">
      <c r="A16" t="s">
        <v>15</v>
      </c>
      <c r="B16" s="1" t="s">
        <v>40</v>
      </c>
      <c r="C16" s="1" t="s">
        <v>35</v>
      </c>
      <c r="D16" t="s">
        <v>40</v>
      </c>
      <c r="E16" t="b">
        <v>1</v>
      </c>
    </row>
    <row r="17" spans="1:9" x14ac:dyDescent="0.2">
      <c r="A17" t="s">
        <v>16</v>
      </c>
      <c r="B17" s="1" t="s">
        <v>41</v>
      </c>
      <c r="C17" s="1" t="s">
        <v>51</v>
      </c>
      <c r="D17" t="s">
        <v>41</v>
      </c>
      <c r="E17" t="b">
        <v>1</v>
      </c>
      <c r="H17" s="4" t="s">
        <v>65</v>
      </c>
      <c r="I17" s="4">
        <f>I7-I14</f>
        <v>5.0420168067226823E-2</v>
      </c>
    </row>
    <row r="18" spans="1:9" x14ac:dyDescent="0.2">
      <c r="A18" t="s">
        <v>17</v>
      </c>
      <c r="B18" s="1" t="s">
        <v>42</v>
      </c>
      <c r="C18" s="1" t="s">
        <v>51</v>
      </c>
      <c r="D18" t="s">
        <v>42</v>
      </c>
      <c r="E18" t="b">
        <v>1</v>
      </c>
    </row>
    <row r="19" spans="1:9" x14ac:dyDescent="0.2">
      <c r="A19" t="s">
        <v>18</v>
      </c>
      <c r="B19" s="1" t="s">
        <v>43</v>
      </c>
      <c r="C19" s="1" t="s">
        <v>51</v>
      </c>
      <c r="D19" t="s">
        <v>43</v>
      </c>
      <c r="E19" t="b">
        <v>1</v>
      </c>
    </row>
    <row r="20" spans="1:9" x14ac:dyDescent="0.2">
      <c r="A20" t="s">
        <v>19</v>
      </c>
      <c r="B20" s="1" t="s">
        <v>44</v>
      </c>
      <c r="C20" s="1" t="s">
        <v>51</v>
      </c>
      <c r="D20" t="s">
        <v>57</v>
      </c>
      <c r="E20" t="b">
        <v>0</v>
      </c>
    </row>
    <row r="21" spans="1:9" x14ac:dyDescent="0.2">
      <c r="A21" t="s">
        <v>20</v>
      </c>
      <c r="B21" s="1" t="s">
        <v>45</v>
      </c>
      <c r="C21" s="1" t="s">
        <v>51</v>
      </c>
      <c r="D21" t="s">
        <v>58</v>
      </c>
      <c r="E21" t="b">
        <v>0</v>
      </c>
    </row>
    <row r="22" spans="1:9" x14ac:dyDescent="0.2">
      <c r="A22" t="s">
        <v>21</v>
      </c>
      <c r="B22" s="1" t="s">
        <v>46</v>
      </c>
      <c r="C22" s="1" t="s">
        <v>51</v>
      </c>
      <c r="D22" t="s">
        <v>46</v>
      </c>
      <c r="E22" t="b">
        <v>1</v>
      </c>
    </row>
    <row r="23" spans="1:9" x14ac:dyDescent="0.2">
      <c r="A23" t="s">
        <v>22</v>
      </c>
      <c r="B23" s="1" t="s">
        <v>47</v>
      </c>
      <c r="C23" s="1" t="s">
        <v>35</v>
      </c>
      <c r="D23" t="s">
        <v>47</v>
      </c>
      <c r="E23" t="b">
        <v>1</v>
      </c>
    </row>
    <row r="24" spans="1:9" x14ac:dyDescent="0.2">
      <c r="A24" t="s">
        <v>23</v>
      </c>
      <c r="B24" s="1" t="s">
        <v>48</v>
      </c>
      <c r="C24" s="1" t="s">
        <v>35</v>
      </c>
      <c r="D24" t="s">
        <v>48</v>
      </c>
      <c r="E24" t="b">
        <v>1</v>
      </c>
    </row>
    <row r="25" spans="1:9" x14ac:dyDescent="0.2">
      <c r="A25" t="s">
        <v>24</v>
      </c>
      <c r="B25" s="1" t="s">
        <v>49</v>
      </c>
      <c r="C25" s="1" t="s">
        <v>35</v>
      </c>
      <c r="D25" t="s">
        <v>49</v>
      </c>
      <c r="E25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5E171-543C-0E40-B16E-EE0E82009DE1}">
  <dimension ref="A1:J25"/>
  <sheetViews>
    <sheetView workbookViewId="0">
      <selection activeCell="I13" sqref="I13"/>
    </sheetView>
  </sheetViews>
  <sheetFormatPr baseColWidth="10" defaultRowHeight="16" x14ac:dyDescent="0.2"/>
  <cols>
    <col min="1" max="1" width="20" customWidth="1"/>
    <col min="2" max="2" width="20.5" customWidth="1"/>
    <col min="3" max="3" width="19.5" customWidth="1"/>
    <col min="9" max="9" width="25" customWidth="1"/>
  </cols>
  <sheetData>
    <row r="1" spans="1:10" x14ac:dyDescent="0.2">
      <c r="A1" t="s">
        <v>0</v>
      </c>
      <c r="B1" t="s">
        <v>25</v>
      </c>
      <c r="C1" t="s">
        <v>50</v>
      </c>
      <c r="D1" t="s">
        <v>75</v>
      </c>
      <c r="E1" t="s">
        <v>59</v>
      </c>
    </row>
    <row r="2" spans="1:10" x14ac:dyDescent="0.2">
      <c r="A2" t="s">
        <v>1</v>
      </c>
      <c r="B2" s="1" t="s">
        <v>26</v>
      </c>
      <c r="C2" s="1" t="s">
        <v>35</v>
      </c>
      <c r="D2" t="s">
        <v>66</v>
      </c>
      <c r="E2" s="1" t="b">
        <v>1</v>
      </c>
      <c r="I2" t="s">
        <v>61</v>
      </c>
      <c r="J2">
        <f>COUNTIF(C2:C25, "old")</f>
        <v>17</v>
      </c>
    </row>
    <row r="3" spans="1:10" ht="17" customHeight="1" x14ac:dyDescent="0.2">
      <c r="A3" t="s">
        <v>2</v>
      </c>
      <c r="B3" s="1" t="s">
        <v>27</v>
      </c>
      <c r="C3" s="1" t="s">
        <v>35</v>
      </c>
      <c r="D3" s="5" t="s">
        <v>67</v>
      </c>
      <c r="E3" s="1" t="b">
        <v>0</v>
      </c>
      <c r="I3" t="s">
        <v>76</v>
      </c>
      <c r="J3">
        <v>12</v>
      </c>
    </row>
    <row r="4" spans="1:10" ht="19" customHeight="1" x14ac:dyDescent="0.2">
      <c r="A4" t="s">
        <v>3</v>
      </c>
      <c r="B4" s="1" t="s">
        <v>28</v>
      </c>
      <c r="C4" s="1" t="s">
        <v>35</v>
      </c>
      <c r="D4" s="5" t="s">
        <v>68</v>
      </c>
      <c r="E4" s="1" t="b">
        <v>1</v>
      </c>
      <c r="I4" t="s">
        <v>78</v>
      </c>
      <c r="J4">
        <f>J3/J2</f>
        <v>0.70588235294117652</v>
      </c>
    </row>
    <row r="5" spans="1:10" x14ac:dyDescent="0.2">
      <c r="A5" t="s">
        <v>4</v>
      </c>
      <c r="B5" s="1" t="s">
        <v>29</v>
      </c>
      <c r="C5" s="1" t="s">
        <v>35</v>
      </c>
      <c r="E5" s="1" t="b">
        <v>0</v>
      </c>
    </row>
    <row r="6" spans="1:10" ht="24" customHeight="1" x14ac:dyDescent="0.2">
      <c r="A6" t="s">
        <v>5</v>
      </c>
      <c r="B6" s="1" t="s">
        <v>30</v>
      </c>
      <c r="C6" s="1" t="s">
        <v>35</v>
      </c>
      <c r="D6" s="5" t="s">
        <v>69</v>
      </c>
      <c r="E6" s="1" t="b">
        <v>1</v>
      </c>
    </row>
    <row r="7" spans="1:10" ht="34" x14ac:dyDescent="0.2">
      <c r="A7" t="s">
        <v>6</v>
      </c>
      <c r="B7" s="1" t="s">
        <v>31</v>
      </c>
      <c r="C7" s="1" t="s">
        <v>35</v>
      </c>
      <c r="D7" s="5" t="s">
        <v>70</v>
      </c>
      <c r="E7" s="1" t="b">
        <v>1</v>
      </c>
      <c r="I7" t="s">
        <v>63</v>
      </c>
      <c r="J7">
        <v>7</v>
      </c>
    </row>
    <row r="8" spans="1:10" x14ac:dyDescent="0.2">
      <c r="A8" t="s">
        <v>7</v>
      </c>
      <c r="B8" s="1" t="s">
        <v>32</v>
      </c>
      <c r="C8" s="1" t="s">
        <v>35</v>
      </c>
      <c r="D8" t="s">
        <v>32</v>
      </c>
      <c r="E8" s="1" t="b">
        <v>1</v>
      </c>
      <c r="I8" t="s">
        <v>77</v>
      </c>
      <c r="J8">
        <v>3</v>
      </c>
    </row>
    <row r="9" spans="1:10" x14ac:dyDescent="0.2">
      <c r="A9" t="s">
        <v>8</v>
      </c>
      <c r="B9" s="1" t="s">
        <v>33</v>
      </c>
      <c r="C9" s="1" t="s">
        <v>35</v>
      </c>
      <c r="D9" t="s">
        <v>33</v>
      </c>
      <c r="E9" s="1" t="b">
        <v>1</v>
      </c>
      <c r="I9" t="s">
        <v>78</v>
      </c>
      <c r="J9">
        <f>J8/J7</f>
        <v>0.42857142857142855</v>
      </c>
    </row>
    <row r="10" spans="1:10" x14ac:dyDescent="0.2">
      <c r="A10" t="s">
        <v>9</v>
      </c>
      <c r="B10" s="1" t="s">
        <v>34</v>
      </c>
      <c r="C10" s="1" t="s">
        <v>35</v>
      </c>
      <c r="E10" s="1" t="b">
        <v>0</v>
      </c>
    </row>
    <row r="11" spans="1:10" x14ac:dyDescent="0.2">
      <c r="A11" t="s">
        <v>10</v>
      </c>
      <c r="B11" s="1" t="s">
        <v>35</v>
      </c>
      <c r="C11" s="1" t="s">
        <v>35</v>
      </c>
      <c r="D11" t="s">
        <v>71</v>
      </c>
      <c r="E11" s="1" t="b">
        <v>0</v>
      </c>
    </row>
    <row r="12" spans="1:10" x14ac:dyDescent="0.2">
      <c r="A12" t="s">
        <v>11</v>
      </c>
      <c r="B12" s="1" t="s">
        <v>36</v>
      </c>
      <c r="C12" s="1" t="s">
        <v>35</v>
      </c>
      <c r="D12" t="s">
        <v>36</v>
      </c>
      <c r="E12" s="1" t="b">
        <v>1</v>
      </c>
      <c r="I12" t="s">
        <v>79</v>
      </c>
      <c r="J12">
        <f>J4-J9</f>
        <v>0.27731092436974797</v>
      </c>
    </row>
    <row r="13" spans="1:10" x14ac:dyDescent="0.2">
      <c r="A13" t="s">
        <v>12</v>
      </c>
      <c r="B13" s="1" t="s">
        <v>37</v>
      </c>
      <c r="C13" s="1" t="s">
        <v>35</v>
      </c>
      <c r="D13" t="s">
        <v>37</v>
      </c>
      <c r="E13" s="1" t="b">
        <v>1</v>
      </c>
    </row>
    <row r="14" spans="1:10" x14ac:dyDescent="0.2">
      <c r="A14" t="s">
        <v>13</v>
      </c>
      <c r="B14" s="1" t="s">
        <v>38</v>
      </c>
      <c r="C14" s="1" t="s">
        <v>35</v>
      </c>
      <c r="D14" t="s">
        <v>38</v>
      </c>
      <c r="E14" s="1" t="b">
        <v>1</v>
      </c>
    </row>
    <row r="15" spans="1:10" x14ac:dyDescent="0.2">
      <c r="A15" t="s">
        <v>14</v>
      </c>
      <c r="B15" s="1" t="s">
        <v>39</v>
      </c>
      <c r="C15" s="1" t="s">
        <v>51</v>
      </c>
      <c r="D15" t="s">
        <v>39</v>
      </c>
      <c r="E15" s="1" t="b">
        <v>1</v>
      </c>
    </row>
    <row r="16" spans="1:10" x14ac:dyDescent="0.2">
      <c r="A16" t="s">
        <v>15</v>
      </c>
      <c r="B16" s="1" t="s">
        <v>40</v>
      </c>
      <c r="C16" s="1" t="s">
        <v>35</v>
      </c>
      <c r="E16" s="1" t="b">
        <v>0</v>
      </c>
    </row>
    <row r="17" spans="1:5" x14ac:dyDescent="0.2">
      <c r="A17" t="s">
        <v>16</v>
      </c>
      <c r="B17" s="1" t="s">
        <v>41</v>
      </c>
      <c r="C17" s="1" t="s">
        <v>51</v>
      </c>
      <c r="D17" t="s">
        <v>72</v>
      </c>
      <c r="E17" s="1" t="b">
        <v>0</v>
      </c>
    </row>
    <row r="18" spans="1:5" x14ac:dyDescent="0.2">
      <c r="A18" t="s">
        <v>17</v>
      </c>
      <c r="B18" s="1" t="s">
        <v>42</v>
      </c>
      <c r="C18" s="1" t="s">
        <v>51</v>
      </c>
      <c r="D18" t="s">
        <v>73</v>
      </c>
      <c r="E18" s="1" t="b">
        <v>0</v>
      </c>
    </row>
    <row r="19" spans="1:5" x14ac:dyDescent="0.2">
      <c r="A19" t="s">
        <v>18</v>
      </c>
      <c r="B19" s="1" t="s">
        <v>43</v>
      </c>
      <c r="C19" s="1" t="s">
        <v>51</v>
      </c>
      <c r="D19" t="s">
        <v>74</v>
      </c>
      <c r="E19" s="1" t="b">
        <v>0</v>
      </c>
    </row>
    <row r="20" spans="1:5" x14ac:dyDescent="0.2">
      <c r="A20" t="s">
        <v>19</v>
      </c>
      <c r="B20" s="1" t="s">
        <v>44</v>
      </c>
      <c r="C20" s="1" t="s">
        <v>51</v>
      </c>
      <c r="E20" s="1" t="b">
        <v>0</v>
      </c>
    </row>
    <row r="21" spans="1:5" x14ac:dyDescent="0.2">
      <c r="A21" t="s">
        <v>20</v>
      </c>
      <c r="B21" s="1" t="s">
        <v>45</v>
      </c>
      <c r="C21" s="1" t="s">
        <v>51</v>
      </c>
      <c r="D21" t="s">
        <v>45</v>
      </c>
      <c r="E21" s="1" t="b">
        <v>1</v>
      </c>
    </row>
    <row r="22" spans="1:5" x14ac:dyDescent="0.2">
      <c r="A22" t="s">
        <v>21</v>
      </c>
      <c r="B22" s="1" t="s">
        <v>46</v>
      </c>
      <c r="C22" s="1" t="s">
        <v>51</v>
      </c>
      <c r="D22" t="s">
        <v>46</v>
      </c>
      <c r="E22" s="1" t="b">
        <v>1</v>
      </c>
    </row>
    <row r="23" spans="1:5" x14ac:dyDescent="0.2">
      <c r="A23" t="s">
        <v>22</v>
      </c>
      <c r="B23" s="1" t="s">
        <v>47</v>
      </c>
      <c r="C23" s="1" t="s">
        <v>35</v>
      </c>
      <c r="D23" t="s">
        <v>47</v>
      </c>
      <c r="E23" s="1" t="b">
        <v>1</v>
      </c>
    </row>
    <row r="24" spans="1:5" x14ac:dyDescent="0.2">
      <c r="A24" t="s">
        <v>23</v>
      </c>
      <c r="B24" s="1" t="s">
        <v>48</v>
      </c>
      <c r="C24" s="1" t="s">
        <v>35</v>
      </c>
      <c r="D24" t="s">
        <v>48</v>
      </c>
      <c r="E24" s="1" t="b">
        <v>1</v>
      </c>
    </row>
    <row r="25" spans="1:5" x14ac:dyDescent="0.2">
      <c r="A25" t="s">
        <v>24</v>
      </c>
      <c r="B25" s="1" t="s">
        <v>49</v>
      </c>
      <c r="C25" s="1" t="s">
        <v>35</v>
      </c>
      <c r="D25" t="s">
        <v>49</v>
      </c>
      <c r="E25" s="1" t="b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DCEE4-2FD4-654C-BA1F-A731F8FA94E3}">
  <dimension ref="A1:I25"/>
  <sheetViews>
    <sheetView workbookViewId="0">
      <selection activeCell="H12" sqref="H12"/>
    </sheetView>
  </sheetViews>
  <sheetFormatPr baseColWidth="10" defaultRowHeight="16" x14ac:dyDescent="0.2"/>
  <cols>
    <col min="3" max="3" width="20" customWidth="1"/>
    <col min="8" max="8" width="24" customWidth="1"/>
  </cols>
  <sheetData>
    <row r="1" spans="1:9" x14ac:dyDescent="0.2">
      <c r="A1" t="s">
        <v>0</v>
      </c>
      <c r="B1" t="s">
        <v>25</v>
      </c>
      <c r="C1" t="s">
        <v>50</v>
      </c>
      <c r="D1" t="s">
        <v>59</v>
      </c>
      <c r="E1" t="s">
        <v>75</v>
      </c>
    </row>
    <row r="2" spans="1:9" x14ac:dyDescent="0.2">
      <c r="A2" s="1" t="s">
        <v>1</v>
      </c>
      <c r="B2" s="1" t="s">
        <v>26</v>
      </c>
      <c r="C2" s="1" t="s">
        <v>35</v>
      </c>
      <c r="D2" t="b">
        <v>1</v>
      </c>
      <c r="E2" t="s">
        <v>26</v>
      </c>
      <c r="H2" t="s">
        <v>81</v>
      </c>
      <c r="I2">
        <v>14</v>
      </c>
    </row>
    <row r="3" spans="1:9" x14ac:dyDescent="0.2">
      <c r="A3" s="1" t="s">
        <v>2</v>
      </c>
      <c r="B3" s="1" t="s">
        <v>27</v>
      </c>
      <c r="C3" s="1" t="s">
        <v>35</v>
      </c>
      <c r="D3" t="b">
        <v>1</v>
      </c>
      <c r="E3" t="s">
        <v>27</v>
      </c>
      <c r="H3" t="s">
        <v>80</v>
      </c>
      <c r="I3">
        <f>14/17</f>
        <v>0.82352941176470584</v>
      </c>
    </row>
    <row r="4" spans="1:9" ht="34" x14ac:dyDescent="0.2">
      <c r="A4" s="1" t="s">
        <v>3</v>
      </c>
      <c r="B4" s="1" t="s">
        <v>28</v>
      </c>
      <c r="C4" s="1" t="s">
        <v>35</v>
      </c>
      <c r="D4" t="b">
        <v>1</v>
      </c>
      <c r="E4" s="5" t="s">
        <v>68</v>
      </c>
    </row>
    <row r="5" spans="1:9" x14ac:dyDescent="0.2">
      <c r="A5" s="1" t="s">
        <v>4</v>
      </c>
      <c r="B5" s="1" t="s">
        <v>29</v>
      </c>
      <c r="C5" s="1" t="s">
        <v>35</v>
      </c>
      <c r="D5" t="b">
        <v>1</v>
      </c>
      <c r="E5" t="s">
        <v>29</v>
      </c>
      <c r="H5" t="s">
        <v>82</v>
      </c>
      <c r="I5">
        <v>7</v>
      </c>
    </row>
    <row r="6" spans="1:9" x14ac:dyDescent="0.2">
      <c r="A6" s="1" t="s">
        <v>5</v>
      </c>
      <c r="B6" s="1" t="s">
        <v>30</v>
      </c>
      <c r="C6" s="1" t="s">
        <v>35</v>
      </c>
      <c r="D6" t="b">
        <v>1</v>
      </c>
      <c r="E6" t="s">
        <v>30</v>
      </c>
      <c r="H6" t="s">
        <v>83</v>
      </c>
      <c r="I6">
        <f>7/7</f>
        <v>1</v>
      </c>
    </row>
    <row r="7" spans="1:9" x14ac:dyDescent="0.2">
      <c r="A7" s="1" t="s">
        <v>6</v>
      </c>
      <c r="B7" s="1" t="s">
        <v>31</v>
      </c>
      <c r="C7" s="1" t="s">
        <v>35</v>
      </c>
      <c r="D7" t="b">
        <v>0</v>
      </c>
    </row>
    <row r="8" spans="1:9" x14ac:dyDescent="0.2">
      <c r="A8" s="1" t="s">
        <v>7</v>
      </c>
      <c r="B8" s="1" t="s">
        <v>32</v>
      </c>
      <c r="C8" s="1" t="s">
        <v>35</v>
      </c>
      <c r="D8" t="b">
        <v>1</v>
      </c>
      <c r="E8" t="s">
        <v>32</v>
      </c>
      <c r="H8" t="s">
        <v>79</v>
      </c>
      <c r="I8">
        <f>I3-I6</f>
        <v>-0.17647058823529416</v>
      </c>
    </row>
    <row r="9" spans="1:9" x14ac:dyDescent="0.2">
      <c r="A9" s="1" t="s">
        <v>8</v>
      </c>
      <c r="B9" s="1" t="s">
        <v>33</v>
      </c>
      <c r="C9" s="1" t="s">
        <v>35</v>
      </c>
      <c r="D9" t="b">
        <v>1</v>
      </c>
      <c r="E9" t="s">
        <v>33</v>
      </c>
    </row>
    <row r="10" spans="1:9" x14ac:dyDescent="0.2">
      <c r="A10" s="1" t="s">
        <v>9</v>
      </c>
      <c r="B10" s="1" t="s">
        <v>34</v>
      </c>
      <c r="C10" s="1" t="s">
        <v>35</v>
      </c>
      <c r="D10" t="b">
        <v>1</v>
      </c>
      <c r="E10" t="s">
        <v>34</v>
      </c>
    </row>
    <row r="11" spans="1:9" x14ac:dyDescent="0.2">
      <c r="A11" s="1" t="s">
        <v>10</v>
      </c>
      <c r="B11" s="1" t="s">
        <v>35</v>
      </c>
      <c r="C11" s="1" t="s">
        <v>35</v>
      </c>
      <c r="D11" t="b">
        <v>0</v>
      </c>
    </row>
    <row r="12" spans="1:9" x14ac:dyDescent="0.2">
      <c r="A12" s="1" t="s">
        <v>11</v>
      </c>
      <c r="B12" s="1" t="s">
        <v>36</v>
      </c>
      <c r="C12" s="1" t="s">
        <v>35</v>
      </c>
      <c r="D12" t="b">
        <v>1</v>
      </c>
      <c r="E12" t="s">
        <v>36</v>
      </c>
    </row>
    <row r="13" spans="1:9" x14ac:dyDescent="0.2">
      <c r="A13" s="1" t="s">
        <v>12</v>
      </c>
      <c r="B13" s="1" t="s">
        <v>37</v>
      </c>
      <c r="C13" s="1" t="s">
        <v>35</v>
      </c>
      <c r="D13" t="b">
        <v>1</v>
      </c>
      <c r="E13" t="s">
        <v>37</v>
      </c>
    </row>
    <row r="14" spans="1:9" x14ac:dyDescent="0.2">
      <c r="A14" s="1" t="s">
        <v>13</v>
      </c>
      <c r="B14" s="1" t="s">
        <v>38</v>
      </c>
      <c r="C14" s="1" t="s">
        <v>35</v>
      </c>
      <c r="D14" t="b">
        <v>0</v>
      </c>
    </row>
    <row r="15" spans="1:9" x14ac:dyDescent="0.2">
      <c r="A15" s="1" t="s">
        <v>14</v>
      </c>
      <c r="B15" s="1" t="s">
        <v>39</v>
      </c>
      <c r="C15" s="1" t="s">
        <v>51</v>
      </c>
      <c r="D15" t="b">
        <v>1</v>
      </c>
      <c r="E15" t="s">
        <v>39</v>
      </c>
    </row>
    <row r="16" spans="1:9" x14ac:dyDescent="0.2">
      <c r="A16" s="1" t="s">
        <v>15</v>
      </c>
      <c r="B16" s="1" t="s">
        <v>40</v>
      </c>
      <c r="C16" s="1" t="s">
        <v>35</v>
      </c>
      <c r="D16" t="b">
        <v>1</v>
      </c>
      <c r="E16" t="s">
        <v>40</v>
      </c>
    </row>
    <row r="17" spans="1:5" x14ac:dyDescent="0.2">
      <c r="A17" s="1" t="s">
        <v>16</v>
      </c>
      <c r="B17" s="1" t="s">
        <v>41</v>
      </c>
      <c r="C17" s="1" t="s">
        <v>51</v>
      </c>
      <c r="D17" t="b">
        <v>1</v>
      </c>
      <c r="E17" t="s">
        <v>41</v>
      </c>
    </row>
    <row r="18" spans="1:5" x14ac:dyDescent="0.2">
      <c r="A18" s="1" t="s">
        <v>17</v>
      </c>
      <c r="B18" s="1" t="s">
        <v>42</v>
      </c>
      <c r="C18" s="1" t="s">
        <v>51</v>
      </c>
      <c r="D18" t="b">
        <v>1</v>
      </c>
      <c r="E18" t="s">
        <v>42</v>
      </c>
    </row>
    <row r="19" spans="1:5" x14ac:dyDescent="0.2">
      <c r="A19" s="1" t="s">
        <v>18</v>
      </c>
      <c r="B19" s="1" t="s">
        <v>43</v>
      </c>
      <c r="C19" s="1" t="s">
        <v>51</v>
      </c>
      <c r="D19" t="b">
        <v>1</v>
      </c>
      <c r="E19" t="s">
        <v>43</v>
      </c>
    </row>
    <row r="20" spans="1:5" x14ac:dyDescent="0.2">
      <c r="A20" s="1" t="s">
        <v>19</v>
      </c>
      <c r="B20" s="1" t="s">
        <v>44</v>
      </c>
      <c r="C20" s="1" t="s">
        <v>51</v>
      </c>
      <c r="D20" t="b">
        <v>1</v>
      </c>
      <c r="E20" t="s">
        <v>44</v>
      </c>
    </row>
    <row r="21" spans="1:5" x14ac:dyDescent="0.2">
      <c r="A21" s="1" t="s">
        <v>20</v>
      </c>
      <c r="B21" s="1" t="s">
        <v>45</v>
      </c>
      <c r="C21" s="1" t="s">
        <v>51</v>
      </c>
      <c r="D21" t="b">
        <v>1</v>
      </c>
      <c r="E21" t="s">
        <v>45</v>
      </c>
    </row>
    <row r="22" spans="1:5" x14ac:dyDescent="0.2">
      <c r="A22" s="1" t="s">
        <v>21</v>
      </c>
      <c r="B22" s="1" t="s">
        <v>46</v>
      </c>
      <c r="C22" s="1" t="s">
        <v>51</v>
      </c>
      <c r="D22" t="b">
        <v>1</v>
      </c>
      <c r="E22" t="s">
        <v>46</v>
      </c>
    </row>
    <row r="23" spans="1:5" x14ac:dyDescent="0.2">
      <c r="A23" s="1" t="s">
        <v>22</v>
      </c>
      <c r="B23" s="1" t="s">
        <v>47</v>
      </c>
      <c r="C23" s="1" t="s">
        <v>35</v>
      </c>
      <c r="D23" t="b">
        <v>1</v>
      </c>
      <c r="E23" t="s">
        <v>47</v>
      </c>
    </row>
    <row r="24" spans="1:5" x14ac:dyDescent="0.2">
      <c r="A24" s="1" t="s">
        <v>23</v>
      </c>
      <c r="B24" s="1" t="s">
        <v>48</v>
      </c>
      <c r="C24" s="1" t="s">
        <v>35</v>
      </c>
      <c r="D24" t="b">
        <v>1</v>
      </c>
      <c r="E24" t="s">
        <v>48</v>
      </c>
    </row>
    <row r="25" spans="1:5" x14ac:dyDescent="0.2">
      <c r="A25" s="1" t="s">
        <v>24</v>
      </c>
      <c r="B25" s="1" t="s">
        <v>49</v>
      </c>
      <c r="C25" s="1" t="s">
        <v>35</v>
      </c>
      <c r="D25" t="b">
        <v>1</v>
      </c>
      <c r="E25" t="s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80E7A-B012-894F-8531-3DC661921986}">
  <dimension ref="A1:N25"/>
  <sheetViews>
    <sheetView tabSelected="1" workbookViewId="0">
      <selection activeCell="F29" sqref="F29"/>
    </sheetView>
  </sheetViews>
  <sheetFormatPr baseColWidth="10" defaultRowHeight="16" x14ac:dyDescent="0.2"/>
  <cols>
    <col min="3" max="3" width="12.5" customWidth="1"/>
    <col min="4" max="4" width="18.5" customWidth="1"/>
    <col min="5" max="5" width="18" customWidth="1"/>
    <col min="10" max="10" width="19" customWidth="1"/>
  </cols>
  <sheetData>
    <row r="1" spans="1:14" x14ac:dyDescent="0.2">
      <c r="A1" t="s">
        <v>0</v>
      </c>
      <c r="B1" t="s">
        <v>25</v>
      </c>
      <c r="C1" t="s">
        <v>50</v>
      </c>
      <c r="D1" t="s">
        <v>59</v>
      </c>
      <c r="E1" t="s">
        <v>75</v>
      </c>
    </row>
    <row r="2" spans="1:14" x14ac:dyDescent="0.2">
      <c r="A2" t="s">
        <v>1</v>
      </c>
      <c r="B2" t="s">
        <v>26</v>
      </c>
      <c r="C2" t="s">
        <v>35</v>
      </c>
      <c r="D2" t="b">
        <v>1</v>
      </c>
      <c r="E2" t="s">
        <v>66</v>
      </c>
    </row>
    <row r="3" spans="1:14" x14ac:dyDescent="0.2">
      <c r="A3" t="s">
        <v>2</v>
      </c>
      <c r="B3" t="s">
        <v>27</v>
      </c>
      <c r="C3" t="s">
        <v>35</v>
      </c>
      <c r="D3" t="b">
        <v>0</v>
      </c>
    </row>
    <row r="4" spans="1:14" x14ac:dyDescent="0.2">
      <c r="A4" t="s">
        <v>3</v>
      </c>
      <c r="B4" t="s">
        <v>28</v>
      </c>
      <c r="C4" t="s">
        <v>35</v>
      </c>
      <c r="D4" t="b">
        <v>0</v>
      </c>
      <c r="E4" t="s">
        <v>84</v>
      </c>
      <c r="J4" t="s">
        <v>81</v>
      </c>
      <c r="K4">
        <v>8</v>
      </c>
    </row>
    <row r="5" spans="1:14" x14ac:dyDescent="0.2">
      <c r="A5" t="s">
        <v>4</v>
      </c>
      <c r="B5" t="s">
        <v>29</v>
      </c>
      <c r="C5" t="s">
        <v>35</v>
      </c>
      <c r="D5" t="b">
        <v>0</v>
      </c>
      <c r="E5" t="s">
        <v>85</v>
      </c>
      <c r="J5" t="s">
        <v>91</v>
      </c>
      <c r="K5">
        <f>K4/17</f>
        <v>0.47058823529411764</v>
      </c>
    </row>
    <row r="6" spans="1:14" x14ac:dyDescent="0.2">
      <c r="A6" t="s">
        <v>5</v>
      </c>
      <c r="B6" t="s">
        <v>30</v>
      </c>
      <c r="C6" t="s">
        <v>35</v>
      </c>
      <c r="D6" t="b">
        <v>1</v>
      </c>
      <c r="E6" t="s">
        <v>30</v>
      </c>
      <c r="N6">
        <v>8</v>
      </c>
    </row>
    <row r="7" spans="1:14" x14ac:dyDescent="0.2">
      <c r="A7" t="s">
        <v>6</v>
      </c>
      <c r="B7" t="s">
        <v>31</v>
      </c>
      <c r="C7" t="s">
        <v>35</v>
      </c>
      <c r="D7" t="b">
        <v>1</v>
      </c>
      <c r="E7" t="s">
        <v>31</v>
      </c>
      <c r="J7" t="s">
        <v>82</v>
      </c>
      <c r="K7">
        <v>6</v>
      </c>
    </row>
    <row r="8" spans="1:14" x14ac:dyDescent="0.2">
      <c r="A8" t="s">
        <v>7</v>
      </c>
      <c r="B8" t="s">
        <v>32</v>
      </c>
      <c r="C8" t="s">
        <v>35</v>
      </c>
      <c r="D8" t="b">
        <v>0</v>
      </c>
      <c r="E8" t="s">
        <v>86</v>
      </c>
      <c r="J8" t="s">
        <v>92</v>
      </c>
      <c r="K8">
        <f>K7/7</f>
        <v>0.8571428571428571</v>
      </c>
    </row>
    <row r="9" spans="1:14" x14ac:dyDescent="0.2">
      <c r="A9" t="s">
        <v>8</v>
      </c>
      <c r="B9" t="s">
        <v>33</v>
      </c>
      <c r="C9" t="s">
        <v>35</v>
      </c>
      <c r="D9" t="b">
        <v>1</v>
      </c>
      <c r="E9" t="s">
        <v>33</v>
      </c>
    </row>
    <row r="10" spans="1:14" x14ac:dyDescent="0.2">
      <c r="A10" t="s">
        <v>9</v>
      </c>
      <c r="B10" t="s">
        <v>34</v>
      </c>
      <c r="C10" t="s">
        <v>35</v>
      </c>
      <c r="D10" t="b">
        <v>0</v>
      </c>
      <c r="E10" t="s">
        <v>54</v>
      </c>
      <c r="J10" t="s">
        <v>79</v>
      </c>
      <c r="K10">
        <f>K5-K8</f>
        <v>-0.38655462184873945</v>
      </c>
    </row>
    <row r="11" spans="1:14" x14ac:dyDescent="0.2">
      <c r="A11" t="s">
        <v>10</v>
      </c>
      <c r="B11" t="s">
        <v>35</v>
      </c>
      <c r="C11" t="s">
        <v>35</v>
      </c>
      <c r="D11" t="b">
        <v>0</v>
      </c>
      <c r="E11" t="s">
        <v>87</v>
      </c>
    </row>
    <row r="12" spans="1:14" x14ac:dyDescent="0.2">
      <c r="A12" t="s">
        <v>11</v>
      </c>
      <c r="B12" t="s">
        <v>36</v>
      </c>
      <c r="C12" t="s">
        <v>35</v>
      </c>
      <c r="D12" t="b">
        <v>1</v>
      </c>
      <c r="E12" t="s">
        <v>36</v>
      </c>
    </row>
    <row r="13" spans="1:14" x14ac:dyDescent="0.2">
      <c r="A13" t="s">
        <v>12</v>
      </c>
      <c r="B13" t="s">
        <v>37</v>
      </c>
      <c r="C13" t="s">
        <v>35</v>
      </c>
      <c r="D13" t="b">
        <v>0</v>
      </c>
      <c r="E13" t="s">
        <v>88</v>
      </c>
    </row>
    <row r="14" spans="1:14" x14ac:dyDescent="0.2">
      <c r="A14" t="s">
        <v>13</v>
      </c>
      <c r="B14" t="s">
        <v>38</v>
      </c>
      <c r="C14" t="s">
        <v>35</v>
      </c>
      <c r="D14" t="b">
        <v>1</v>
      </c>
      <c r="E14" t="s">
        <v>38</v>
      </c>
    </row>
    <row r="15" spans="1:14" x14ac:dyDescent="0.2">
      <c r="A15" t="s">
        <v>14</v>
      </c>
      <c r="B15" t="s">
        <v>39</v>
      </c>
      <c r="C15" t="s">
        <v>51</v>
      </c>
      <c r="D15" t="b">
        <v>1</v>
      </c>
      <c r="E15" t="s">
        <v>39</v>
      </c>
    </row>
    <row r="16" spans="1:14" x14ac:dyDescent="0.2">
      <c r="A16" t="s">
        <v>15</v>
      </c>
      <c r="B16" t="s">
        <v>40</v>
      </c>
      <c r="C16" t="s">
        <v>35</v>
      </c>
      <c r="D16" t="b">
        <v>1</v>
      </c>
      <c r="E16" t="s">
        <v>40</v>
      </c>
    </row>
    <row r="17" spans="1:5" x14ac:dyDescent="0.2">
      <c r="A17" t="s">
        <v>16</v>
      </c>
      <c r="B17" t="s">
        <v>41</v>
      </c>
      <c r="C17" t="s">
        <v>51</v>
      </c>
      <c r="D17" t="b">
        <v>1</v>
      </c>
      <c r="E17" t="s">
        <v>41</v>
      </c>
    </row>
    <row r="18" spans="1:5" x14ac:dyDescent="0.2">
      <c r="A18" t="s">
        <v>17</v>
      </c>
      <c r="B18" t="s">
        <v>42</v>
      </c>
      <c r="C18" t="s">
        <v>51</v>
      </c>
      <c r="D18" t="b">
        <v>1</v>
      </c>
      <c r="E18" t="s">
        <v>42</v>
      </c>
    </row>
    <row r="19" spans="1:5" x14ac:dyDescent="0.2">
      <c r="A19" t="s">
        <v>18</v>
      </c>
      <c r="B19" t="s">
        <v>43</v>
      </c>
      <c r="C19" t="s">
        <v>51</v>
      </c>
      <c r="D19" t="b">
        <v>1</v>
      </c>
      <c r="E19" t="s">
        <v>43</v>
      </c>
    </row>
    <row r="20" spans="1:5" x14ac:dyDescent="0.2">
      <c r="A20" t="s">
        <v>19</v>
      </c>
      <c r="B20" t="s">
        <v>44</v>
      </c>
      <c r="C20" t="s">
        <v>51</v>
      </c>
      <c r="D20" t="b">
        <v>0</v>
      </c>
    </row>
    <row r="21" spans="1:5" x14ac:dyDescent="0.2">
      <c r="A21" t="s">
        <v>20</v>
      </c>
      <c r="B21" t="s">
        <v>45</v>
      </c>
      <c r="C21" t="s">
        <v>51</v>
      </c>
      <c r="D21" t="b">
        <v>1</v>
      </c>
      <c r="E21" t="s">
        <v>45</v>
      </c>
    </row>
    <row r="22" spans="1:5" x14ac:dyDescent="0.2">
      <c r="A22" t="s">
        <v>21</v>
      </c>
      <c r="B22" t="s">
        <v>46</v>
      </c>
      <c r="C22" t="s">
        <v>51</v>
      </c>
      <c r="D22" t="b">
        <v>1</v>
      </c>
      <c r="E22" t="s">
        <v>46</v>
      </c>
    </row>
    <row r="23" spans="1:5" x14ac:dyDescent="0.2">
      <c r="A23" t="s">
        <v>22</v>
      </c>
      <c r="B23" t="s">
        <v>47</v>
      </c>
      <c r="C23" t="s">
        <v>35</v>
      </c>
      <c r="D23" t="b">
        <v>0</v>
      </c>
      <c r="E23" t="s">
        <v>89</v>
      </c>
    </row>
    <row r="24" spans="1:5" x14ac:dyDescent="0.2">
      <c r="A24" t="s">
        <v>23</v>
      </c>
      <c r="B24" t="s">
        <v>48</v>
      </c>
      <c r="C24" t="s">
        <v>35</v>
      </c>
      <c r="D24" t="b">
        <v>1</v>
      </c>
      <c r="E24" t="s">
        <v>48</v>
      </c>
    </row>
    <row r="25" spans="1:5" x14ac:dyDescent="0.2">
      <c r="A25" t="s">
        <v>24</v>
      </c>
      <c r="B25" t="s">
        <v>49</v>
      </c>
      <c r="C25" t="s">
        <v>35</v>
      </c>
      <c r="D25" t="b">
        <v>0</v>
      </c>
      <c r="E25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Kathan</vt:lpstr>
      <vt:lpstr>Kruti</vt:lpstr>
      <vt:lpstr>pushti</vt:lpstr>
      <vt:lpstr>sushree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PUSHKAR SUSHIL SINGH</dc:creator>
  <cp:lastModifiedBy>PUSHKAR SUSHIL SINGH</cp:lastModifiedBy>
  <dcterms:created xsi:type="dcterms:W3CDTF">2023-10-05T05:51:16Z</dcterms:created>
  <dcterms:modified xsi:type="dcterms:W3CDTF">2023-10-05T10:40:30Z</dcterms:modified>
</cp:coreProperties>
</file>