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KINGNICKS-DELL\Downloads\archive (12)\"/>
    </mc:Choice>
  </mc:AlternateContent>
  <bookViews>
    <workbookView xWindow="0" yWindow="0" windowWidth="20490" windowHeight="8205" tabRatio="582" activeTab="2"/>
  </bookViews>
  <sheets>
    <sheet name="Simple_Budget" sheetId="1" r:id="rId1"/>
    <sheet name="pivot table" sheetId="3" r:id="rId2"/>
    <sheet name="Dashboard" sheetId="5" r:id="rId3"/>
  </sheets>
  <calcPr calcId="162913"/>
  <pivotCaches>
    <pivotCache cacheId="0" r:id="rId4"/>
    <pivotCache cacheId="1" r:id="rId5"/>
    <pivotCache cacheId="2" r:id="rId6"/>
  </pivotCaches>
</workbook>
</file>

<file path=xl/calcChain.xml><?xml version="1.0" encoding="utf-8"?>
<calcChain xmlns="http://schemas.openxmlformats.org/spreadsheetml/2006/main">
  <c r="G1" i="1" l="1"/>
  <c r="G2" i="1" s="1"/>
  <c r="B146" i="1" l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<sst xmlns="http://schemas.openxmlformats.org/spreadsheetml/2006/main" count="239" uniqueCount="70">
  <si>
    <t>Date</t>
  </si>
  <si>
    <t>Planned expense</t>
  </si>
  <si>
    <t>Actual Expense</t>
  </si>
  <si>
    <t>Allowance</t>
  </si>
  <si>
    <t>Food</t>
  </si>
  <si>
    <t>Transportation</t>
  </si>
  <si>
    <t>Other</t>
  </si>
  <si>
    <t>Education</t>
  </si>
  <si>
    <t>Household</t>
  </si>
  <si>
    <t>Social Life</t>
  </si>
  <si>
    <t>Apparel</t>
  </si>
  <si>
    <t>Remaining_amount</t>
  </si>
  <si>
    <t>Category</t>
  </si>
  <si>
    <t>Row Labels</t>
  </si>
  <si>
    <t>Grand Total</t>
  </si>
  <si>
    <t>Sum of Actual Expense</t>
  </si>
  <si>
    <t>Sum of Planned expense</t>
  </si>
  <si>
    <t>Month</t>
  </si>
  <si>
    <t>1-Jan</t>
  </si>
  <si>
    <t>2-Jan</t>
  </si>
  <si>
    <t>3-Jan</t>
  </si>
  <si>
    <t>4-Jan</t>
  </si>
  <si>
    <t>5-Jan</t>
  </si>
  <si>
    <t>6-Jan</t>
  </si>
  <si>
    <t>7-Jan</t>
  </si>
  <si>
    <t>8-Jan</t>
  </si>
  <si>
    <t>10-Jan</t>
  </si>
  <si>
    <t>11-Jan</t>
  </si>
  <si>
    <t>12-Jan</t>
  </si>
  <si>
    <t>13-Jan</t>
  </si>
  <si>
    <t>14-Jan</t>
  </si>
  <si>
    <t>15-Jan</t>
  </si>
  <si>
    <t>17-Jan</t>
  </si>
  <si>
    <t>18-Jan</t>
  </si>
  <si>
    <t>19-Jan</t>
  </si>
  <si>
    <t>21-Jan</t>
  </si>
  <si>
    <t>23-Jan</t>
  </si>
  <si>
    <t>24-Jan</t>
  </si>
  <si>
    <t>25-Jan</t>
  </si>
  <si>
    <t>26-Jan</t>
  </si>
  <si>
    <t>27-Jan</t>
  </si>
  <si>
    <t>28-Jan</t>
  </si>
  <si>
    <t>29-Jan</t>
  </si>
  <si>
    <t>30-Jan</t>
  </si>
  <si>
    <t>31-Jan</t>
  </si>
  <si>
    <t>2-Feb</t>
  </si>
  <si>
    <t>3-Feb</t>
  </si>
  <si>
    <t>4-Feb</t>
  </si>
  <si>
    <t>6-Feb</t>
  </si>
  <si>
    <t>7-Feb</t>
  </si>
  <si>
    <t>8-Feb</t>
  </si>
  <si>
    <t>10-Feb</t>
  </si>
  <si>
    <t>11-Feb</t>
  </si>
  <si>
    <t>12-Feb</t>
  </si>
  <si>
    <t>13-Feb</t>
  </si>
  <si>
    <t>16-Feb</t>
  </si>
  <si>
    <t>17-Feb</t>
  </si>
  <si>
    <t>18-Feb</t>
  </si>
  <si>
    <t>19-Feb</t>
  </si>
  <si>
    <t>20-Feb</t>
  </si>
  <si>
    <t>21-Feb</t>
  </si>
  <si>
    <t>22-Feb</t>
  </si>
  <si>
    <t>23-Feb</t>
  </si>
  <si>
    <t>24-Feb</t>
  </si>
  <si>
    <t>25-Feb</t>
  </si>
  <si>
    <t>26-Feb</t>
  </si>
  <si>
    <t>27-Feb</t>
  </si>
  <si>
    <t>28-Feb</t>
  </si>
  <si>
    <t xml:space="preserve">Planned </t>
  </si>
  <si>
    <t xml:space="preserve">Actual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</si>
</sst>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000000"/>
      <name val="Segoe UI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/>
      <diagonal/>
    </border>
    <border>
      <left/>
      <right style="thin">
        <color theme="4" tint="0.39997558519241921"/>
      </right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19">
    <xf numFmtId="0" fontId="0" fillId="0" borderId="0" xfId="0"/>
    <xf numFmtId="14" fontId="0" fillId="0" borderId="0" xfId="0" applyNumberFormat="1"/>
    <xf numFmtId="0" fontId="13" fillId="33" borderId="10" xfId="0" applyFont="1" applyFill="1" applyBorder="1"/>
    <xf numFmtId="1" fontId="0" fillId="0" borderId="0" xfId="0" applyNumberFormat="1"/>
    <xf numFmtId="1" fontId="0" fillId="34" borderId="0" xfId="0" applyNumberForma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13" fillId="33" borderId="11" xfId="0" applyNumberFormat="1" applyFont="1" applyFill="1" applyBorder="1" applyAlignment="1">
      <alignment horizontal="center"/>
    </xf>
    <xf numFmtId="1" fontId="13" fillId="33" borderId="12" xfId="0" applyNumberFormat="1" applyFont="1" applyFill="1" applyBorder="1" applyAlignment="1">
      <alignment horizontal="center"/>
    </xf>
    <xf numFmtId="0" fontId="13" fillId="33" borderId="0" xfId="0" applyNumberFormat="1" applyFont="1" applyFill="1" applyBorder="1" applyAlignment="1">
      <alignment horizontal="center"/>
    </xf>
    <xf numFmtId="43" fontId="13" fillId="33" borderId="0" xfId="42" applyFont="1" applyFill="1" applyBorder="1" applyAlignment="1">
      <alignment horizontal="center"/>
    </xf>
    <xf numFmtId="43" fontId="0" fillId="0" borderId="0" xfId="42" applyFont="1"/>
    <xf numFmtId="14" fontId="0" fillId="0" borderId="0" xfId="0" applyNumberFormat="1" applyAlignment="1">
      <alignment horizontal="center"/>
    </xf>
    <xf numFmtId="43" fontId="0" fillId="0" borderId="0" xfId="42" applyFont="1" applyAlignment="1">
      <alignment horizontal="center"/>
    </xf>
    <xf numFmtId="0" fontId="0" fillId="8" borderId="8" xfId="15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14" fontId="0" fillId="0" borderId="0" xfId="0" applyNumberFormat="1" applyAlignment="1">
      <alignment horizontal="left"/>
    </xf>
    <xf numFmtId="10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m/d/yyyy"/>
      <alignment horizontal="center" vertical="bottom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" formatCode="0"/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5" Type="http://schemas.openxmlformats.org/officeDocument/2006/relationships/pivotCacheDefinition" Target="pivotCache/pivotCacheDefinition2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2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40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Amount</a:t>
            </a:r>
            <a:r>
              <a:rPr lang="en-US" sz="1400" baseline="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Spent</a:t>
            </a:r>
            <a:endParaRPr lang="en-US" sz="14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27799914101646389"/>
          <c:y val="3.441114636789804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2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chemeClr val="accent1"/>
            </a:solidFill>
          </c:spPr>
          <c:dPt>
            <c:idx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CBC-4A92-8594-6F039E4A67C3}"/>
              </c:ext>
            </c:extLst>
          </c:dPt>
          <c:dPt>
            <c:idx val="1"/>
            <c:bubble3D val="0"/>
            <c:spPr>
              <a:solidFill>
                <a:schemeClr val="bg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CBC-4A92-8594-6F039E4A67C3}"/>
              </c:ext>
            </c:extLst>
          </c:dPt>
          <c:cat>
            <c:strRef>
              <c:f>Simple_Budget!$F$1:$F$2</c:f>
              <c:strCache>
                <c:ptCount val="2"/>
                <c:pt idx="0">
                  <c:v>Actual Expense</c:v>
                </c:pt>
                <c:pt idx="1">
                  <c:v>Remaining_amount</c:v>
                </c:pt>
              </c:strCache>
            </c:strRef>
          </c:cat>
          <c:val>
            <c:numRef>
              <c:f>Simple_Budget!$G$1:$G$2</c:f>
              <c:numCache>
                <c:formatCode>General</c:formatCode>
                <c:ptCount val="2"/>
                <c:pt idx="0">
                  <c:v>67430</c:v>
                </c:pt>
                <c:pt idx="1">
                  <c:v>22358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CBC-4A92-8594-6F039E4A67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2"/>
    </a:solidFill>
    <a:ln w="9525" cap="flat" cmpd="sng" algn="ctr">
      <a:solidFill>
        <a:schemeClr val="bg2">
          <a:lumMod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2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40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Left</a:t>
            </a:r>
            <a:r>
              <a:rPr lang="en-US" sz="1400" baseline="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To Spend</a:t>
            </a:r>
            <a:endParaRPr lang="en-US" sz="14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2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2186636692753037"/>
          <c:y val="0.23445238617576233"/>
          <c:w val="0.54604888649834238"/>
          <c:h val="0.69410782856292508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bg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EAF-4012-9C32-80EB101D9B95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EAF-4012-9C32-80EB101D9B95}"/>
              </c:ext>
            </c:extLst>
          </c:dPt>
          <c:cat>
            <c:strRef>
              <c:f>Simple_Budget!$F$1:$F$2</c:f>
              <c:strCache>
                <c:ptCount val="2"/>
                <c:pt idx="0">
                  <c:v>Actual Expense</c:v>
                </c:pt>
                <c:pt idx="1">
                  <c:v>Remaining_amount</c:v>
                </c:pt>
              </c:strCache>
            </c:strRef>
          </c:cat>
          <c:val>
            <c:numRef>
              <c:f>Simple_Budget!$G$1:$G$2</c:f>
              <c:numCache>
                <c:formatCode>General</c:formatCode>
                <c:ptCount val="2"/>
                <c:pt idx="0">
                  <c:v>67430</c:v>
                </c:pt>
                <c:pt idx="1">
                  <c:v>22358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EAF-4012-9C32-80EB101D9B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2"/>
    </a:solidFill>
    <a:ln w="9525" cap="flat" cmpd="sng" algn="ctr">
      <a:solidFill>
        <a:schemeClr val="bg2">
          <a:lumMod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[Simple_Budget_Dashboard.xlsx]pivot table!PivotTable1</c:name>
    <c:fmtId val="26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37305260301706822"/>
          <c:y val="0.15567538906121584"/>
          <c:w val="0.46470552015988059"/>
          <c:h val="0.7816414376774332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'pivot table'!$B$1</c:f>
              <c:strCache>
                <c:ptCount val="1"/>
                <c:pt idx="0">
                  <c:v>Sum of Actual Expense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table'!$A$2:$A$10</c:f>
              <c:strCache>
                <c:ptCount val="8"/>
                <c:pt idx="0">
                  <c:v>Allowance</c:v>
                </c:pt>
                <c:pt idx="1">
                  <c:v>Apparel</c:v>
                </c:pt>
                <c:pt idx="2">
                  <c:v>Education</c:v>
                </c:pt>
                <c:pt idx="3">
                  <c:v>Food</c:v>
                </c:pt>
                <c:pt idx="4">
                  <c:v>Household</c:v>
                </c:pt>
                <c:pt idx="5">
                  <c:v>Other</c:v>
                </c:pt>
                <c:pt idx="6">
                  <c:v>Social Life</c:v>
                </c:pt>
                <c:pt idx="7">
                  <c:v>Transportation</c:v>
                </c:pt>
              </c:strCache>
            </c:strRef>
          </c:cat>
          <c:val>
            <c:numRef>
              <c:f>'pivot table'!$B$2:$B$10</c:f>
              <c:numCache>
                <c:formatCode>General</c:formatCode>
                <c:ptCount val="8"/>
                <c:pt idx="0">
                  <c:v>250</c:v>
                </c:pt>
                <c:pt idx="1">
                  <c:v>798</c:v>
                </c:pt>
                <c:pt idx="2">
                  <c:v>1400</c:v>
                </c:pt>
                <c:pt idx="3">
                  <c:v>14681</c:v>
                </c:pt>
                <c:pt idx="4">
                  <c:v>7388</c:v>
                </c:pt>
                <c:pt idx="5">
                  <c:v>32984</c:v>
                </c:pt>
                <c:pt idx="6">
                  <c:v>2000</c:v>
                </c:pt>
                <c:pt idx="7">
                  <c:v>7929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77-4D02-9396-ABECD38FB232}"/>
            </c:ext>
          </c:extLst>
        </c:ser>
        <c:ser>
          <c:idx val="1"/>
          <c:order val="1"/>
          <c:tx>
            <c:strRef>
              <c:f>'pivot table'!$C$1</c:f>
              <c:strCache>
                <c:ptCount val="1"/>
                <c:pt idx="0">
                  <c:v>Sum of Planned expense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table'!$A$2:$A$10</c:f>
              <c:strCache>
                <c:ptCount val="8"/>
                <c:pt idx="0">
                  <c:v>Allowance</c:v>
                </c:pt>
                <c:pt idx="1">
                  <c:v>Apparel</c:v>
                </c:pt>
                <c:pt idx="2">
                  <c:v>Education</c:v>
                </c:pt>
                <c:pt idx="3">
                  <c:v>Food</c:v>
                </c:pt>
                <c:pt idx="4">
                  <c:v>Household</c:v>
                </c:pt>
                <c:pt idx="5">
                  <c:v>Other</c:v>
                </c:pt>
                <c:pt idx="6">
                  <c:v>Social Life</c:v>
                </c:pt>
                <c:pt idx="7">
                  <c:v>Transportation</c:v>
                </c:pt>
              </c:strCache>
            </c:strRef>
          </c:cat>
          <c:val>
            <c:numRef>
              <c:f>'pivot table'!$C$2:$C$10</c:f>
              <c:numCache>
                <c:formatCode>General</c:formatCode>
                <c:ptCount val="8"/>
                <c:pt idx="0">
                  <c:v>500</c:v>
                </c:pt>
                <c:pt idx="1">
                  <c:v>704</c:v>
                </c:pt>
                <c:pt idx="2">
                  <c:v>455</c:v>
                </c:pt>
                <c:pt idx="3">
                  <c:v>37119</c:v>
                </c:pt>
                <c:pt idx="4">
                  <c:v>7587</c:v>
                </c:pt>
                <c:pt idx="5">
                  <c:v>32411</c:v>
                </c:pt>
                <c:pt idx="6">
                  <c:v>1949</c:v>
                </c:pt>
                <c:pt idx="7">
                  <c:v>9063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77-4D02-9396-ABECD38FB23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672144304"/>
        <c:axId val="1672138480"/>
      </c:barChart>
      <c:catAx>
        <c:axId val="16721443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2138480"/>
        <c:crosses val="autoZero"/>
        <c:auto val="1"/>
        <c:lblAlgn val="ctr"/>
        <c:lblOffset val="100"/>
        <c:noMultiLvlLbl val="0"/>
      </c:catAx>
      <c:valAx>
        <c:axId val="167213848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672144304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2"/>
    </a:solidFill>
    <a:ln w="9525" cap="flat" cmpd="sng" algn="ctr">
      <a:solidFill>
        <a:schemeClr val="bg2">
          <a:lumMod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[Simple_Budget_Dashboard.xlsx]pivot table!PivotTable3</c:name>
    <c:fmtId val="22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table'!$B$25</c:f>
              <c:strCache>
                <c:ptCount val="1"/>
                <c:pt idx="0">
                  <c:v>Sum of Planned expense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table'!$A$26:$A$76</c:f>
              <c:strCache>
                <c:ptCount val="50"/>
                <c:pt idx="0">
                  <c:v>1-Jan</c:v>
                </c:pt>
                <c:pt idx="1">
                  <c:v>2-Jan</c:v>
                </c:pt>
                <c:pt idx="2">
                  <c:v>3-Jan</c:v>
                </c:pt>
                <c:pt idx="3">
                  <c:v>4-Jan</c:v>
                </c:pt>
                <c:pt idx="4">
                  <c:v>5-Jan</c:v>
                </c:pt>
                <c:pt idx="5">
                  <c:v>6-Jan</c:v>
                </c:pt>
                <c:pt idx="6">
                  <c:v>7-Jan</c:v>
                </c:pt>
                <c:pt idx="7">
                  <c:v>8-Jan</c:v>
                </c:pt>
                <c:pt idx="8">
                  <c:v>10-Jan</c:v>
                </c:pt>
                <c:pt idx="9">
                  <c:v>11-Jan</c:v>
                </c:pt>
                <c:pt idx="10">
                  <c:v>12-Jan</c:v>
                </c:pt>
                <c:pt idx="11">
                  <c:v>13-Jan</c:v>
                </c:pt>
                <c:pt idx="12">
                  <c:v>14-Jan</c:v>
                </c:pt>
                <c:pt idx="13">
                  <c:v>15-Jan</c:v>
                </c:pt>
                <c:pt idx="14">
                  <c:v>17-Jan</c:v>
                </c:pt>
                <c:pt idx="15">
                  <c:v>18-Jan</c:v>
                </c:pt>
                <c:pt idx="16">
                  <c:v>19-Jan</c:v>
                </c:pt>
                <c:pt idx="17">
                  <c:v>21-Jan</c:v>
                </c:pt>
                <c:pt idx="18">
                  <c:v>23-Jan</c:v>
                </c:pt>
                <c:pt idx="19">
                  <c:v>24-Jan</c:v>
                </c:pt>
                <c:pt idx="20">
                  <c:v>25-Jan</c:v>
                </c:pt>
                <c:pt idx="21">
                  <c:v>26-Jan</c:v>
                </c:pt>
                <c:pt idx="22">
                  <c:v>27-Jan</c:v>
                </c:pt>
                <c:pt idx="23">
                  <c:v>28-Jan</c:v>
                </c:pt>
                <c:pt idx="24">
                  <c:v>29-Jan</c:v>
                </c:pt>
                <c:pt idx="25">
                  <c:v>30-Jan</c:v>
                </c:pt>
                <c:pt idx="26">
                  <c:v>31-Jan</c:v>
                </c:pt>
                <c:pt idx="27">
                  <c:v>2-Feb</c:v>
                </c:pt>
                <c:pt idx="28">
                  <c:v>3-Feb</c:v>
                </c:pt>
                <c:pt idx="29">
                  <c:v>4-Feb</c:v>
                </c:pt>
                <c:pt idx="30">
                  <c:v>6-Feb</c:v>
                </c:pt>
                <c:pt idx="31">
                  <c:v>7-Feb</c:v>
                </c:pt>
                <c:pt idx="32">
                  <c:v>8-Feb</c:v>
                </c:pt>
                <c:pt idx="33">
                  <c:v>10-Feb</c:v>
                </c:pt>
                <c:pt idx="34">
                  <c:v>11-Feb</c:v>
                </c:pt>
                <c:pt idx="35">
                  <c:v>12-Feb</c:v>
                </c:pt>
                <c:pt idx="36">
                  <c:v>13-Feb</c:v>
                </c:pt>
                <c:pt idx="37">
                  <c:v>16-Feb</c:v>
                </c:pt>
                <c:pt idx="38">
                  <c:v>17-Feb</c:v>
                </c:pt>
                <c:pt idx="39">
                  <c:v>18-Feb</c:v>
                </c:pt>
                <c:pt idx="40">
                  <c:v>19-Feb</c:v>
                </c:pt>
                <c:pt idx="41">
                  <c:v>20-Feb</c:v>
                </c:pt>
                <c:pt idx="42">
                  <c:v>21-Feb</c:v>
                </c:pt>
                <c:pt idx="43">
                  <c:v>22-Feb</c:v>
                </c:pt>
                <c:pt idx="44">
                  <c:v>23-Feb</c:v>
                </c:pt>
                <c:pt idx="45">
                  <c:v>24-Feb</c:v>
                </c:pt>
                <c:pt idx="46">
                  <c:v>25-Feb</c:v>
                </c:pt>
                <c:pt idx="47">
                  <c:v>26-Feb</c:v>
                </c:pt>
                <c:pt idx="48">
                  <c:v>27-Feb</c:v>
                </c:pt>
                <c:pt idx="49">
                  <c:v>28-Feb</c:v>
                </c:pt>
              </c:strCache>
            </c:strRef>
          </c:cat>
          <c:val>
            <c:numRef>
              <c:f>'pivot table'!$B$26:$B$76</c:f>
              <c:numCache>
                <c:formatCode>General</c:formatCode>
                <c:ptCount val="50"/>
                <c:pt idx="0">
                  <c:v>680</c:v>
                </c:pt>
                <c:pt idx="1">
                  <c:v>2321</c:v>
                </c:pt>
                <c:pt idx="2">
                  <c:v>3648</c:v>
                </c:pt>
                <c:pt idx="3">
                  <c:v>2858</c:v>
                </c:pt>
                <c:pt idx="4">
                  <c:v>4638</c:v>
                </c:pt>
                <c:pt idx="5">
                  <c:v>3121</c:v>
                </c:pt>
                <c:pt idx="6">
                  <c:v>771</c:v>
                </c:pt>
                <c:pt idx="7">
                  <c:v>7385</c:v>
                </c:pt>
                <c:pt idx="8">
                  <c:v>351</c:v>
                </c:pt>
                <c:pt idx="9">
                  <c:v>457</c:v>
                </c:pt>
                <c:pt idx="10">
                  <c:v>727</c:v>
                </c:pt>
                <c:pt idx="11">
                  <c:v>1244</c:v>
                </c:pt>
                <c:pt idx="12">
                  <c:v>2362</c:v>
                </c:pt>
                <c:pt idx="13">
                  <c:v>2613</c:v>
                </c:pt>
                <c:pt idx="14">
                  <c:v>825</c:v>
                </c:pt>
                <c:pt idx="15">
                  <c:v>3065</c:v>
                </c:pt>
                <c:pt idx="16">
                  <c:v>444</c:v>
                </c:pt>
                <c:pt idx="17">
                  <c:v>1349</c:v>
                </c:pt>
                <c:pt idx="18">
                  <c:v>3684</c:v>
                </c:pt>
                <c:pt idx="19">
                  <c:v>1600</c:v>
                </c:pt>
                <c:pt idx="20">
                  <c:v>1360</c:v>
                </c:pt>
                <c:pt idx="21">
                  <c:v>1951</c:v>
                </c:pt>
                <c:pt idx="22">
                  <c:v>2717</c:v>
                </c:pt>
                <c:pt idx="23">
                  <c:v>672</c:v>
                </c:pt>
                <c:pt idx="24">
                  <c:v>1031</c:v>
                </c:pt>
                <c:pt idx="25">
                  <c:v>1775</c:v>
                </c:pt>
                <c:pt idx="26">
                  <c:v>1578</c:v>
                </c:pt>
                <c:pt idx="27">
                  <c:v>1661</c:v>
                </c:pt>
                <c:pt idx="28">
                  <c:v>1046</c:v>
                </c:pt>
                <c:pt idx="29">
                  <c:v>24</c:v>
                </c:pt>
                <c:pt idx="30">
                  <c:v>1399</c:v>
                </c:pt>
                <c:pt idx="31">
                  <c:v>38</c:v>
                </c:pt>
                <c:pt idx="32">
                  <c:v>435</c:v>
                </c:pt>
                <c:pt idx="33">
                  <c:v>874</c:v>
                </c:pt>
                <c:pt idx="34">
                  <c:v>112</c:v>
                </c:pt>
                <c:pt idx="35">
                  <c:v>11891</c:v>
                </c:pt>
                <c:pt idx="36">
                  <c:v>818</c:v>
                </c:pt>
                <c:pt idx="37">
                  <c:v>797</c:v>
                </c:pt>
                <c:pt idx="38">
                  <c:v>568</c:v>
                </c:pt>
                <c:pt idx="39">
                  <c:v>689</c:v>
                </c:pt>
                <c:pt idx="40">
                  <c:v>4658</c:v>
                </c:pt>
                <c:pt idx="41">
                  <c:v>247</c:v>
                </c:pt>
                <c:pt idx="42">
                  <c:v>2351</c:v>
                </c:pt>
                <c:pt idx="43">
                  <c:v>373</c:v>
                </c:pt>
                <c:pt idx="44">
                  <c:v>1310</c:v>
                </c:pt>
                <c:pt idx="45">
                  <c:v>1389</c:v>
                </c:pt>
                <c:pt idx="46">
                  <c:v>18</c:v>
                </c:pt>
                <c:pt idx="47">
                  <c:v>2797</c:v>
                </c:pt>
                <c:pt idx="48">
                  <c:v>87</c:v>
                </c:pt>
                <c:pt idx="49">
                  <c:v>979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CA-488C-B7C0-1BBFC42EF957}"/>
            </c:ext>
          </c:extLst>
        </c:ser>
        <c:ser>
          <c:idx val="1"/>
          <c:order val="1"/>
          <c:tx>
            <c:strRef>
              <c:f>'pivot table'!$C$25</c:f>
              <c:strCache>
                <c:ptCount val="1"/>
                <c:pt idx="0">
                  <c:v>Sum of Actual Expense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table'!$A$26:$A$76</c:f>
              <c:strCache>
                <c:ptCount val="50"/>
                <c:pt idx="0">
                  <c:v>1-Jan</c:v>
                </c:pt>
                <c:pt idx="1">
                  <c:v>2-Jan</c:v>
                </c:pt>
                <c:pt idx="2">
                  <c:v>3-Jan</c:v>
                </c:pt>
                <c:pt idx="3">
                  <c:v>4-Jan</c:v>
                </c:pt>
                <c:pt idx="4">
                  <c:v>5-Jan</c:v>
                </c:pt>
                <c:pt idx="5">
                  <c:v>6-Jan</c:v>
                </c:pt>
                <c:pt idx="6">
                  <c:v>7-Jan</c:v>
                </c:pt>
                <c:pt idx="7">
                  <c:v>8-Jan</c:v>
                </c:pt>
                <c:pt idx="8">
                  <c:v>10-Jan</c:v>
                </c:pt>
                <c:pt idx="9">
                  <c:v>11-Jan</c:v>
                </c:pt>
                <c:pt idx="10">
                  <c:v>12-Jan</c:v>
                </c:pt>
                <c:pt idx="11">
                  <c:v>13-Jan</c:v>
                </c:pt>
                <c:pt idx="12">
                  <c:v>14-Jan</c:v>
                </c:pt>
                <c:pt idx="13">
                  <c:v>15-Jan</c:v>
                </c:pt>
                <c:pt idx="14">
                  <c:v>17-Jan</c:v>
                </c:pt>
                <c:pt idx="15">
                  <c:v>18-Jan</c:v>
                </c:pt>
                <c:pt idx="16">
                  <c:v>19-Jan</c:v>
                </c:pt>
                <c:pt idx="17">
                  <c:v>21-Jan</c:v>
                </c:pt>
                <c:pt idx="18">
                  <c:v>23-Jan</c:v>
                </c:pt>
                <c:pt idx="19">
                  <c:v>24-Jan</c:v>
                </c:pt>
                <c:pt idx="20">
                  <c:v>25-Jan</c:v>
                </c:pt>
                <c:pt idx="21">
                  <c:v>26-Jan</c:v>
                </c:pt>
                <c:pt idx="22">
                  <c:v>27-Jan</c:v>
                </c:pt>
                <c:pt idx="23">
                  <c:v>28-Jan</c:v>
                </c:pt>
                <c:pt idx="24">
                  <c:v>29-Jan</c:v>
                </c:pt>
                <c:pt idx="25">
                  <c:v>30-Jan</c:v>
                </c:pt>
                <c:pt idx="26">
                  <c:v>31-Jan</c:v>
                </c:pt>
                <c:pt idx="27">
                  <c:v>2-Feb</c:v>
                </c:pt>
                <c:pt idx="28">
                  <c:v>3-Feb</c:v>
                </c:pt>
                <c:pt idx="29">
                  <c:v>4-Feb</c:v>
                </c:pt>
                <c:pt idx="30">
                  <c:v>6-Feb</c:v>
                </c:pt>
                <c:pt idx="31">
                  <c:v>7-Feb</c:v>
                </c:pt>
                <c:pt idx="32">
                  <c:v>8-Feb</c:v>
                </c:pt>
                <c:pt idx="33">
                  <c:v>10-Feb</c:v>
                </c:pt>
                <c:pt idx="34">
                  <c:v>11-Feb</c:v>
                </c:pt>
                <c:pt idx="35">
                  <c:v>12-Feb</c:v>
                </c:pt>
                <c:pt idx="36">
                  <c:v>13-Feb</c:v>
                </c:pt>
                <c:pt idx="37">
                  <c:v>16-Feb</c:v>
                </c:pt>
                <c:pt idx="38">
                  <c:v>17-Feb</c:v>
                </c:pt>
                <c:pt idx="39">
                  <c:v>18-Feb</c:v>
                </c:pt>
                <c:pt idx="40">
                  <c:v>19-Feb</c:v>
                </c:pt>
                <c:pt idx="41">
                  <c:v>20-Feb</c:v>
                </c:pt>
                <c:pt idx="42">
                  <c:v>21-Feb</c:v>
                </c:pt>
                <c:pt idx="43">
                  <c:v>22-Feb</c:v>
                </c:pt>
                <c:pt idx="44">
                  <c:v>23-Feb</c:v>
                </c:pt>
                <c:pt idx="45">
                  <c:v>24-Feb</c:v>
                </c:pt>
                <c:pt idx="46">
                  <c:v>25-Feb</c:v>
                </c:pt>
                <c:pt idx="47">
                  <c:v>26-Feb</c:v>
                </c:pt>
                <c:pt idx="48">
                  <c:v>27-Feb</c:v>
                </c:pt>
                <c:pt idx="49">
                  <c:v>28-Feb</c:v>
                </c:pt>
              </c:strCache>
            </c:strRef>
          </c:cat>
          <c:val>
            <c:numRef>
              <c:f>'pivot table'!$C$26:$C$76</c:f>
              <c:numCache>
                <c:formatCode>General</c:formatCode>
                <c:ptCount val="50"/>
                <c:pt idx="0">
                  <c:v>335</c:v>
                </c:pt>
                <c:pt idx="1">
                  <c:v>975</c:v>
                </c:pt>
                <c:pt idx="2">
                  <c:v>971</c:v>
                </c:pt>
                <c:pt idx="3">
                  <c:v>1693</c:v>
                </c:pt>
                <c:pt idx="4">
                  <c:v>1833</c:v>
                </c:pt>
                <c:pt idx="5">
                  <c:v>1390</c:v>
                </c:pt>
                <c:pt idx="6">
                  <c:v>15</c:v>
                </c:pt>
                <c:pt idx="7">
                  <c:v>5375</c:v>
                </c:pt>
                <c:pt idx="8">
                  <c:v>106</c:v>
                </c:pt>
                <c:pt idx="9">
                  <c:v>136</c:v>
                </c:pt>
                <c:pt idx="10">
                  <c:v>981</c:v>
                </c:pt>
                <c:pt idx="11">
                  <c:v>1109</c:v>
                </c:pt>
                <c:pt idx="12">
                  <c:v>2690</c:v>
                </c:pt>
                <c:pt idx="13">
                  <c:v>2935</c:v>
                </c:pt>
                <c:pt idx="14">
                  <c:v>100</c:v>
                </c:pt>
                <c:pt idx="15">
                  <c:v>1708</c:v>
                </c:pt>
                <c:pt idx="16">
                  <c:v>171</c:v>
                </c:pt>
                <c:pt idx="17">
                  <c:v>425</c:v>
                </c:pt>
                <c:pt idx="18">
                  <c:v>3793</c:v>
                </c:pt>
                <c:pt idx="19">
                  <c:v>173</c:v>
                </c:pt>
                <c:pt idx="20">
                  <c:v>602</c:v>
                </c:pt>
                <c:pt idx="21">
                  <c:v>265</c:v>
                </c:pt>
                <c:pt idx="22">
                  <c:v>2522</c:v>
                </c:pt>
                <c:pt idx="23">
                  <c:v>148</c:v>
                </c:pt>
                <c:pt idx="24">
                  <c:v>144</c:v>
                </c:pt>
                <c:pt idx="25">
                  <c:v>380</c:v>
                </c:pt>
                <c:pt idx="26">
                  <c:v>403</c:v>
                </c:pt>
                <c:pt idx="27">
                  <c:v>619</c:v>
                </c:pt>
                <c:pt idx="28">
                  <c:v>200</c:v>
                </c:pt>
                <c:pt idx="29">
                  <c:v>80</c:v>
                </c:pt>
                <c:pt idx="30">
                  <c:v>7775</c:v>
                </c:pt>
                <c:pt idx="31">
                  <c:v>214</c:v>
                </c:pt>
                <c:pt idx="32">
                  <c:v>3099</c:v>
                </c:pt>
                <c:pt idx="33">
                  <c:v>641</c:v>
                </c:pt>
                <c:pt idx="34">
                  <c:v>300</c:v>
                </c:pt>
                <c:pt idx="35">
                  <c:v>10641</c:v>
                </c:pt>
                <c:pt idx="36">
                  <c:v>100</c:v>
                </c:pt>
                <c:pt idx="37">
                  <c:v>640</c:v>
                </c:pt>
                <c:pt idx="38">
                  <c:v>80</c:v>
                </c:pt>
                <c:pt idx="39">
                  <c:v>348</c:v>
                </c:pt>
                <c:pt idx="40">
                  <c:v>2896</c:v>
                </c:pt>
                <c:pt idx="41">
                  <c:v>200</c:v>
                </c:pt>
                <c:pt idx="42">
                  <c:v>1976</c:v>
                </c:pt>
                <c:pt idx="43">
                  <c:v>120</c:v>
                </c:pt>
                <c:pt idx="44">
                  <c:v>881</c:v>
                </c:pt>
                <c:pt idx="45">
                  <c:v>917</c:v>
                </c:pt>
                <c:pt idx="46">
                  <c:v>33</c:v>
                </c:pt>
                <c:pt idx="47">
                  <c:v>3449</c:v>
                </c:pt>
                <c:pt idx="48">
                  <c:v>243</c:v>
                </c:pt>
                <c:pt idx="49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CA-488C-B7C0-1BBFC42EF9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1611376"/>
        <c:axId val="1581612624"/>
      </c:lineChart>
      <c:catAx>
        <c:axId val="1581611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1612624"/>
        <c:crosses val="autoZero"/>
        <c:auto val="1"/>
        <c:lblAlgn val="ctr"/>
        <c:lblOffset val="100"/>
        <c:noMultiLvlLbl val="0"/>
      </c:catAx>
      <c:valAx>
        <c:axId val="158161262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581611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2"/>
    </a:solidFill>
    <a:ln w="9525" cap="flat" cmpd="sng" algn="ctr">
      <a:solidFill>
        <a:schemeClr val="bg2">
          <a:lumMod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[Simple_Budget_Dashboard.xlsx]pivot table!PivotTable4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latin typeface="Times New Roman" panose="02020603050405020304" pitchFamily="18" charset="0"/>
                <a:cs typeface="Times New Roman" panose="02020603050405020304" pitchFamily="18" charset="0"/>
              </a:rPr>
              <a:t>Breakdown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'pivot table'!$B$78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B8C-4CF6-B323-C6DD3D1253C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B8C-4CF6-B323-C6DD3D1253C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B8C-4CF6-B323-C6DD3D1253C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B8C-4CF6-B323-C6DD3D1253C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B8C-4CF6-B323-C6DD3D1253C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1B8C-4CF6-B323-C6DD3D1253C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1B8C-4CF6-B323-C6DD3D1253C2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1B8C-4CF6-B323-C6DD3D1253C2}"/>
              </c:ext>
            </c:extLst>
          </c:dPt>
          <c:cat>
            <c:strRef>
              <c:f>'pivot table'!$A$79:$A$86</c:f>
              <c:strCache>
                <c:ptCount val="8"/>
                <c:pt idx="0">
                  <c:v>Allowance</c:v>
                </c:pt>
                <c:pt idx="1">
                  <c:v>Apparel</c:v>
                </c:pt>
                <c:pt idx="2">
                  <c:v>Education</c:v>
                </c:pt>
                <c:pt idx="3">
                  <c:v>Food</c:v>
                </c:pt>
                <c:pt idx="4">
                  <c:v>Household</c:v>
                </c:pt>
                <c:pt idx="5">
                  <c:v>Other</c:v>
                </c:pt>
                <c:pt idx="6">
                  <c:v>Social Life</c:v>
                </c:pt>
                <c:pt idx="7">
                  <c:v>Transportation</c:v>
                </c:pt>
              </c:strCache>
            </c:strRef>
          </c:cat>
          <c:val>
            <c:numRef>
              <c:f>'pivot table'!$B$79:$B$86</c:f>
              <c:numCache>
                <c:formatCode>General</c:formatCode>
                <c:ptCount val="8"/>
                <c:pt idx="0">
                  <c:v>250</c:v>
                </c:pt>
                <c:pt idx="1">
                  <c:v>798</c:v>
                </c:pt>
                <c:pt idx="2">
                  <c:v>1400</c:v>
                </c:pt>
                <c:pt idx="3">
                  <c:v>14681</c:v>
                </c:pt>
                <c:pt idx="4">
                  <c:v>7388</c:v>
                </c:pt>
                <c:pt idx="5">
                  <c:v>32984</c:v>
                </c:pt>
                <c:pt idx="6">
                  <c:v>2000</c:v>
                </c:pt>
                <c:pt idx="7">
                  <c:v>7929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1B8C-4CF6-B323-C6DD3D1253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2"/>
    </a:solidFill>
    <a:ln w="9525" cap="flat" cmpd="sng" algn="ctr">
      <a:solidFill>
        <a:schemeClr val="bg2">
          <a:lumMod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emf"/><Relationship Id="rId3" Type="http://schemas.openxmlformats.org/officeDocument/2006/relationships/chart" Target="../charts/chart3.xml"/><Relationship Id="rId7" Type="http://schemas.openxmlformats.org/officeDocument/2006/relationships/image" Target="../media/image3.emf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2.emf"/><Relationship Id="rId5" Type="http://schemas.openxmlformats.org/officeDocument/2006/relationships/image" Target="../media/image1.emf"/><Relationship Id="rId4" Type="http://schemas.openxmlformats.org/officeDocument/2006/relationships/chart" Target="../charts/chart4.xml"/><Relationship Id="rId9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269789</xdr:colOff>
      <xdr:row>2</xdr:row>
      <xdr:rowOff>122780</xdr:rowOff>
    </xdr:from>
    <xdr:to>
      <xdr:col>24</xdr:col>
      <xdr:colOff>345004</xdr:colOff>
      <xdr:row>39</xdr:row>
      <xdr:rowOff>149231</xdr:rowOff>
    </xdr:to>
    <xdr:sp macro="" textlink="">
      <xdr:nvSpPr>
        <xdr:cNvPr id="2" name="Rectangle 1"/>
        <xdr:cNvSpPr/>
      </xdr:nvSpPr>
      <xdr:spPr>
        <a:xfrm>
          <a:off x="878946" y="499350"/>
          <a:ext cx="14085825" cy="6992991"/>
        </a:xfrm>
        <a:prstGeom prst="rect">
          <a:avLst/>
        </a:prstGeom>
        <a:solidFill>
          <a:schemeClr val="bg2"/>
        </a:solidFill>
        <a:ln>
          <a:solidFill>
            <a:schemeClr val="bg2">
              <a:lumMod val="75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289447</xdr:colOff>
      <xdr:row>3</xdr:row>
      <xdr:rowOff>91529</xdr:rowOff>
    </xdr:from>
    <xdr:to>
      <xdr:col>4</xdr:col>
      <xdr:colOff>566964</xdr:colOff>
      <xdr:row>10</xdr:row>
      <xdr:rowOff>-1</xdr:rowOff>
    </xdr:to>
    <xdr:sp macro="" textlink="">
      <xdr:nvSpPr>
        <xdr:cNvPr id="3" name="TextBox 2"/>
        <xdr:cNvSpPr txBox="1"/>
      </xdr:nvSpPr>
      <xdr:spPr>
        <a:xfrm>
          <a:off x="901768" y="669833"/>
          <a:ext cx="2114482" cy="1257845"/>
        </a:xfrm>
        <a:prstGeom prst="rect">
          <a:avLst/>
        </a:prstGeom>
        <a:solidFill>
          <a:schemeClr val="bg2"/>
        </a:solidFill>
        <a:ln w="9525" cmpd="sng">
          <a:solidFill>
            <a:schemeClr val="bg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>
              <a:solidFill>
                <a:schemeClr val="tx1">
                  <a:lumMod val="75000"/>
                  <a:lumOff val="25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US" sz="2000" b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January&amp;February</a:t>
          </a:r>
        </a:p>
        <a:p>
          <a:pPr algn="ctr"/>
          <a:r>
            <a:rPr lang="en-US" sz="1100" baseline="0">
              <a:solidFill>
                <a:schemeClr val="tx1"/>
              </a:solidFill>
            </a:rPr>
            <a:t>   </a:t>
          </a:r>
          <a:r>
            <a:rPr lang="en-US" sz="1200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Budget Dashboard</a:t>
          </a:r>
          <a:endParaRPr lang="en-US" sz="1200">
            <a:solidFill>
              <a:schemeClr val="tx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5</xdr:col>
      <xdr:colOff>28799</xdr:colOff>
      <xdr:row>3</xdr:row>
      <xdr:rowOff>163446</xdr:rowOff>
    </xdr:from>
    <xdr:to>
      <xdr:col>8</xdr:col>
      <xdr:colOff>507237</xdr:colOff>
      <xdr:row>14</xdr:row>
      <xdr:rowOff>98534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565263</xdr:colOff>
      <xdr:row>3</xdr:row>
      <xdr:rowOff>164224</xdr:rowOff>
    </xdr:from>
    <xdr:to>
      <xdr:col>12</xdr:col>
      <xdr:colOff>378981</xdr:colOff>
      <xdr:row>14</xdr:row>
      <xdr:rowOff>87587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433886</xdr:colOff>
      <xdr:row>3</xdr:row>
      <xdr:rowOff>164223</xdr:rowOff>
    </xdr:from>
    <xdr:to>
      <xdr:col>19</xdr:col>
      <xdr:colOff>182707</xdr:colOff>
      <xdr:row>14</xdr:row>
      <xdr:rowOff>87586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602154</xdr:colOff>
      <xdr:row>16</xdr:row>
      <xdr:rowOff>23859</xdr:rowOff>
    </xdr:from>
    <xdr:to>
      <xdr:col>24</xdr:col>
      <xdr:colOff>244848</xdr:colOff>
      <xdr:row>39</xdr:row>
      <xdr:rowOff>21896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</xdr:col>
      <xdr:colOff>343343</xdr:colOff>
      <xdr:row>27</xdr:row>
      <xdr:rowOff>164223</xdr:rowOff>
    </xdr:from>
    <xdr:to>
      <xdr:col>5</xdr:col>
      <xdr:colOff>44304</xdr:colOff>
      <xdr:row>39</xdr:row>
      <xdr:rowOff>21896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5247915"/>
          <a:ext cx="2137589" cy="211709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328449</xdr:colOff>
      <xdr:row>25</xdr:row>
      <xdr:rowOff>87587</xdr:rowOff>
    </xdr:from>
    <xdr:to>
      <xdr:col>5</xdr:col>
      <xdr:colOff>22151</xdr:colOff>
      <xdr:row>27</xdr:row>
      <xdr:rowOff>153276</xdr:rowOff>
    </xdr:to>
    <xdr:sp macro="" textlink="">
      <xdr:nvSpPr>
        <xdr:cNvPr id="10" name="TextBox 9"/>
        <xdr:cNvSpPr txBox="1"/>
      </xdr:nvSpPr>
      <xdr:spPr>
        <a:xfrm>
          <a:off x="937606" y="4794709"/>
          <a:ext cx="2130330" cy="442259"/>
        </a:xfrm>
        <a:prstGeom prst="rect">
          <a:avLst/>
        </a:prstGeom>
        <a:solidFill>
          <a:schemeClr val="bg2"/>
        </a:solidFill>
        <a:ln w="9525" cmpd="sng">
          <a:solidFill>
            <a:schemeClr val="bg2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00" b="1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% Breakdown</a:t>
          </a:r>
        </a:p>
      </xdr:txBody>
    </xdr:sp>
    <xdr:clientData/>
  </xdr:twoCellAnchor>
  <xdr:twoCellAnchor>
    <xdr:from>
      <xdr:col>1</xdr:col>
      <xdr:colOff>365493</xdr:colOff>
      <xdr:row>16</xdr:row>
      <xdr:rowOff>44302</xdr:rowOff>
    </xdr:from>
    <xdr:to>
      <xdr:col>5</xdr:col>
      <xdr:colOff>11074</xdr:colOff>
      <xdr:row>18</xdr:row>
      <xdr:rowOff>143982</xdr:rowOff>
    </xdr:to>
    <xdr:sp macro="" textlink="">
      <xdr:nvSpPr>
        <xdr:cNvPr id="12" name="TextBox 11"/>
        <xdr:cNvSpPr txBox="1"/>
      </xdr:nvSpPr>
      <xdr:spPr>
        <a:xfrm>
          <a:off x="974650" y="3056860"/>
          <a:ext cx="2082209" cy="476250"/>
        </a:xfrm>
        <a:prstGeom prst="rect">
          <a:avLst/>
        </a:prstGeom>
        <a:solidFill>
          <a:schemeClr val="bg2"/>
        </a:solidFill>
        <a:ln w="9525" cmpd="sng">
          <a:solidFill>
            <a:schemeClr val="bg2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00" b="1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Overview</a:t>
          </a:r>
        </a:p>
      </xdr:txBody>
    </xdr:sp>
    <xdr:clientData/>
  </xdr:twoCellAnchor>
  <xdr:twoCellAnchor editAs="oneCell">
    <xdr:from>
      <xdr:col>7</xdr:col>
      <xdr:colOff>164223</xdr:colOff>
      <xdr:row>19</xdr:row>
      <xdr:rowOff>10948</xdr:rowOff>
    </xdr:from>
    <xdr:to>
      <xdr:col>10</xdr:col>
      <xdr:colOff>164224</xdr:colOff>
      <xdr:row>38</xdr:row>
      <xdr:rowOff>175173</xdr:rowOff>
    </xdr:to>
    <xdr:pic>
      <xdr:nvPicPr>
        <xdr:cNvPr id="13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5947" y="3547241"/>
          <a:ext cx="1839311" cy="3700518"/>
        </a:xfrm>
        <a:prstGeom prst="rect">
          <a:avLst/>
        </a:prstGeom>
        <a:noFill/>
        <a:ln>
          <a:solidFill>
            <a:schemeClr val="bg2">
              <a:lumMod val="75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523875</xdr:colOff>
          <xdr:row>20</xdr:row>
          <xdr:rowOff>142875</xdr:rowOff>
        </xdr:from>
        <xdr:to>
          <xdr:col>7</xdr:col>
          <xdr:colOff>114300</xdr:colOff>
          <xdr:row>21</xdr:row>
          <xdr:rowOff>171450</xdr:rowOff>
        </xdr:to>
        <xdr:sp macro="" textlink="">
          <xdr:nvSpPr>
            <xdr:cNvPr id="3074" name="Check Box 2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Food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523875</xdr:colOff>
          <xdr:row>22</xdr:row>
          <xdr:rowOff>47625</xdr:rowOff>
        </xdr:from>
        <xdr:to>
          <xdr:col>7</xdr:col>
          <xdr:colOff>104775</xdr:colOff>
          <xdr:row>23</xdr:row>
          <xdr:rowOff>76200</xdr:rowOff>
        </xdr:to>
        <xdr:sp macro="" textlink="">
          <xdr:nvSpPr>
            <xdr:cNvPr id="3075" name="Check Box 3" hidden="1">
              <a:extLst>
                <a:ext uri="{63B3BB69-23CF-44E3-9099-C40C66FF867C}">
                  <a14:compatExt spid="_x0000_s30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Transporation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523875</xdr:colOff>
          <xdr:row>23</xdr:row>
          <xdr:rowOff>161925</xdr:rowOff>
        </xdr:from>
        <xdr:to>
          <xdr:col>7</xdr:col>
          <xdr:colOff>95250</xdr:colOff>
          <xdr:row>25</xdr:row>
          <xdr:rowOff>0</xdr:rowOff>
        </xdr:to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Household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533400</xdr:colOff>
          <xdr:row>28</xdr:row>
          <xdr:rowOff>66675</xdr:rowOff>
        </xdr:from>
        <xdr:to>
          <xdr:col>7</xdr:col>
          <xdr:colOff>95250</xdr:colOff>
          <xdr:row>29</xdr:row>
          <xdr:rowOff>85725</xdr:rowOff>
        </xdr:to>
        <xdr:sp macro="" textlink="">
          <xdr:nvSpPr>
            <xdr:cNvPr id="3077" name="Check Box 5" hidden="1">
              <a:extLst>
                <a:ext uri="{63B3BB69-23CF-44E3-9099-C40C66FF867C}">
                  <a14:compatExt spid="_x0000_s30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Social Life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533400</xdr:colOff>
          <xdr:row>25</xdr:row>
          <xdr:rowOff>76200</xdr:rowOff>
        </xdr:from>
        <xdr:to>
          <xdr:col>7</xdr:col>
          <xdr:colOff>95250</xdr:colOff>
          <xdr:row>26</xdr:row>
          <xdr:rowOff>95250</xdr:rowOff>
        </xdr:to>
        <xdr:sp macro="" textlink="">
          <xdr:nvSpPr>
            <xdr:cNvPr id="3078" name="Check Box 6" hidden="1">
              <a:extLst>
                <a:ext uri="{63B3BB69-23CF-44E3-9099-C40C66FF867C}">
                  <a14:compatExt spid="_x0000_s3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Car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523875</xdr:colOff>
          <xdr:row>26</xdr:row>
          <xdr:rowOff>161925</xdr:rowOff>
        </xdr:from>
        <xdr:to>
          <xdr:col>7</xdr:col>
          <xdr:colOff>95250</xdr:colOff>
          <xdr:row>28</xdr:row>
          <xdr:rowOff>0</xdr:rowOff>
        </xdr:to>
        <xdr:sp macro="" textlink="">
          <xdr:nvSpPr>
            <xdr:cNvPr id="3079" name="Check Box 7" hidden="1">
              <a:extLst>
                <a:ext uri="{63B3BB69-23CF-44E3-9099-C40C66FF867C}">
                  <a14:compatExt spid="_x0000_s30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Travel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542925</xdr:colOff>
          <xdr:row>29</xdr:row>
          <xdr:rowOff>152400</xdr:rowOff>
        </xdr:from>
        <xdr:to>
          <xdr:col>7</xdr:col>
          <xdr:colOff>123825</xdr:colOff>
          <xdr:row>30</xdr:row>
          <xdr:rowOff>180975</xdr:rowOff>
        </xdr:to>
        <xdr:sp macro="" textlink="">
          <xdr:nvSpPr>
            <xdr:cNvPr id="3080" name="Check Box 8" hidden="1">
              <a:extLst>
                <a:ext uri="{63B3BB69-23CF-44E3-9099-C40C66FF867C}">
                  <a14:compatExt spid="_x0000_s30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Shopping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533400</xdr:colOff>
          <xdr:row>31</xdr:row>
          <xdr:rowOff>47625</xdr:rowOff>
        </xdr:from>
        <xdr:to>
          <xdr:col>7</xdr:col>
          <xdr:colOff>114300</xdr:colOff>
          <xdr:row>32</xdr:row>
          <xdr:rowOff>76200</xdr:rowOff>
        </xdr:to>
        <xdr:sp macro="" textlink="">
          <xdr:nvSpPr>
            <xdr:cNvPr id="3081" name="Check Box 9" hidden="1">
              <a:extLst>
                <a:ext uri="{63B3BB69-23CF-44E3-9099-C40C66FF867C}">
                  <a14:compatExt spid="_x0000_s30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Others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533400</xdr:colOff>
          <xdr:row>32</xdr:row>
          <xdr:rowOff>171450</xdr:rowOff>
        </xdr:from>
        <xdr:to>
          <xdr:col>7</xdr:col>
          <xdr:colOff>114300</xdr:colOff>
          <xdr:row>34</xdr:row>
          <xdr:rowOff>9525</xdr:rowOff>
        </xdr:to>
        <xdr:sp macro="" textlink="">
          <xdr:nvSpPr>
            <xdr:cNvPr id="3082" name="Check Box 10" hidden="1">
              <a:extLst>
                <a:ext uri="{63B3BB69-23CF-44E3-9099-C40C66FF867C}">
                  <a14:compatExt spid="_x0000_s30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Education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533400</xdr:colOff>
          <xdr:row>34</xdr:row>
          <xdr:rowOff>76200</xdr:rowOff>
        </xdr:from>
        <xdr:to>
          <xdr:col>7</xdr:col>
          <xdr:colOff>114300</xdr:colOff>
          <xdr:row>35</xdr:row>
          <xdr:rowOff>95250</xdr:rowOff>
        </xdr:to>
        <xdr:sp macro="" textlink="">
          <xdr:nvSpPr>
            <xdr:cNvPr id="3083" name="Check Box 11" hidden="1">
              <a:extLst>
                <a:ext uri="{63B3BB69-23CF-44E3-9099-C40C66FF867C}">
                  <a14:compatExt spid="_x0000_s30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Courses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533400</xdr:colOff>
          <xdr:row>35</xdr:row>
          <xdr:rowOff>161925</xdr:rowOff>
        </xdr:from>
        <xdr:to>
          <xdr:col>7</xdr:col>
          <xdr:colOff>114300</xdr:colOff>
          <xdr:row>37</xdr:row>
          <xdr:rowOff>0</xdr:rowOff>
        </xdr:to>
        <xdr:sp macro="" textlink="">
          <xdr:nvSpPr>
            <xdr:cNvPr id="3084" name="Check Box 12" hidden="1">
              <a:extLst>
                <a:ext uri="{63B3BB69-23CF-44E3-9099-C40C66FF867C}">
                  <a14:compatExt spid="_x0000_s30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Health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533400</xdr:colOff>
          <xdr:row>37</xdr:row>
          <xdr:rowOff>57150</xdr:rowOff>
        </xdr:from>
        <xdr:to>
          <xdr:col>7</xdr:col>
          <xdr:colOff>114300</xdr:colOff>
          <xdr:row>38</xdr:row>
          <xdr:rowOff>85725</xdr:rowOff>
        </xdr:to>
        <xdr:sp macro="" textlink="">
          <xdr:nvSpPr>
            <xdr:cNvPr id="3085" name="Check Box 13" hidden="1">
              <a:extLst>
                <a:ext uri="{63B3BB69-23CF-44E3-9099-C40C66FF867C}">
                  <a14:compatExt spid="_x0000_s30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Emi</a:t>
              </a:r>
            </a:p>
          </xdr:txBody>
        </xdr:sp>
        <xdr:clientData/>
      </xdr:twoCellAnchor>
    </mc:Choice>
    <mc:Fallback/>
  </mc:AlternateContent>
  <xdr:twoCellAnchor>
    <xdr:from>
      <xdr:col>5</xdr:col>
      <xdr:colOff>525518</xdr:colOff>
      <xdr:row>16</xdr:row>
      <xdr:rowOff>44302</xdr:rowOff>
    </xdr:from>
    <xdr:to>
      <xdr:col>10</xdr:col>
      <xdr:colOff>153277</xdr:colOff>
      <xdr:row>19</xdr:row>
      <xdr:rowOff>10948</xdr:rowOff>
    </xdr:to>
    <xdr:sp macro="" textlink="">
      <xdr:nvSpPr>
        <xdr:cNvPr id="14" name="TextBox 13"/>
        <xdr:cNvSpPr txBox="1"/>
      </xdr:nvSpPr>
      <xdr:spPr>
        <a:xfrm>
          <a:off x="3571303" y="3056860"/>
          <a:ext cx="2673544" cy="531501"/>
        </a:xfrm>
        <a:prstGeom prst="rect">
          <a:avLst/>
        </a:prstGeom>
        <a:solidFill>
          <a:schemeClr val="bg2"/>
        </a:solidFill>
        <a:ln w="9525" cmpd="sng">
          <a:solidFill>
            <a:schemeClr val="bg2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00" b="1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Needs</a:t>
          </a:r>
        </a:p>
      </xdr:txBody>
    </xdr:sp>
    <xdr:clientData/>
  </xdr:twoCellAnchor>
  <xdr:twoCellAnchor editAs="oneCell">
    <xdr:from>
      <xdr:col>12</xdr:col>
      <xdr:colOff>87585</xdr:colOff>
      <xdr:row>19</xdr:row>
      <xdr:rowOff>44301</xdr:rowOff>
    </xdr:from>
    <xdr:to>
      <xdr:col>15</xdr:col>
      <xdr:colOff>120430</xdr:colOff>
      <xdr:row>38</xdr:row>
      <xdr:rowOff>120431</xdr:rowOff>
    </xdr:to>
    <xdr:pic>
      <xdr:nvPicPr>
        <xdr:cNvPr id="27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97469" y="3621714"/>
          <a:ext cx="1860316" cy="3653543"/>
        </a:xfrm>
        <a:prstGeom prst="rect">
          <a:avLst/>
        </a:prstGeom>
        <a:noFill/>
        <a:ln>
          <a:solidFill>
            <a:schemeClr val="bg2">
              <a:lumMod val="90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476250</xdr:colOff>
          <xdr:row>20</xdr:row>
          <xdr:rowOff>114300</xdr:rowOff>
        </xdr:from>
        <xdr:to>
          <xdr:col>12</xdr:col>
          <xdr:colOff>66675</xdr:colOff>
          <xdr:row>21</xdr:row>
          <xdr:rowOff>142875</xdr:rowOff>
        </xdr:to>
        <xdr:sp macro="" textlink="">
          <xdr:nvSpPr>
            <xdr:cNvPr id="3089" name="Check Box 17" hidden="1">
              <a:extLst>
                <a:ext uri="{63B3BB69-23CF-44E3-9099-C40C66FF867C}">
                  <a14:compatExt spid="_x0000_s30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Business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485775</xdr:colOff>
          <xdr:row>21</xdr:row>
          <xdr:rowOff>190500</xdr:rowOff>
        </xdr:from>
        <xdr:to>
          <xdr:col>12</xdr:col>
          <xdr:colOff>76200</xdr:colOff>
          <xdr:row>23</xdr:row>
          <xdr:rowOff>28575</xdr:rowOff>
        </xdr:to>
        <xdr:sp macro="" textlink="">
          <xdr:nvSpPr>
            <xdr:cNvPr id="3091" name="Check Box 19" hidden="1">
              <a:extLst>
                <a:ext uri="{63B3BB69-23CF-44E3-9099-C40C66FF867C}">
                  <a14:compatExt spid="_x0000_s30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485775</xdr:colOff>
          <xdr:row>32</xdr:row>
          <xdr:rowOff>123825</xdr:rowOff>
        </xdr:from>
        <xdr:to>
          <xdr:col>12</xdr:col>
          <xdr:colOff>76200</xdr:colOff>
          <xdr:row>33</xdr:row>
          <xdr:rowOff>152400</xdr:rowOff>
        </xdr:to>
        <xdr:sp macro="" textlink="">
          <xdr:nvSpPr>
            <xdr:cNvPr id="3092" name="Check Box 20" hidden="1">
              <a:extLst>
                <a:ext uri="{63B3BB69-23CF-44E3-9099-C40C66FF867C}">
                  <a14:compatExt spid="_x0000_s30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Bike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495300</xdr:colOff>
          <xdr:row>34</xdr:row>
          <xdr:rowOff>28575</xdr:rowOff>
        </xdr:from>
        <xdr:to>
          <xdr:col>12</xdr:col>
          <xdr:colOff>85725</xdr:colOff>
          <xdr:row>35</xdr:row>
          <xdr:rowOff>57150</xdr:rowOff>
        </xdr:to>
        <xdr:sp macro="" textlink="">
          <xdr:nvSpPr>
            <xdr:cNvPr id="3093" name="Check Box 21" hidden="1">
              <a:extLst>
                <a:ext uri="{63B3BB69-23CF-44E3-9099-C40C66FF867C}">
                  <a14:compatExt spid="_x0000_s30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Vacation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495300</xdr:colOff>
          <xdr:row>35</xdr:row>
          <xdr:rowOff>142875</xdr:rowOff>
        </xdr:from>
        <xdr:to>
          <xdr:col>12</xdr:col>
          <xdr:colOff>85725</xdr:colOff>
          <xdr:row>36</xdr:row>
          <xdr:rowOff>161925</xdr:rowOff>
        </xdr:to>
        <xdr:sp macro="" textlink="">
          <xdr:nvSpPr>
            <xdr:cNvPr id="3094" name="Check Box 22" hidden="1">
              <a:extLst>
                <a:ext uri="{63B3BB69-23CF-44E3-9099-C40C66FF867C}">
                  <a14:compatExt spid="_x0000_s30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Recharges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495300</xdr:colOff>
          <xdr:row>37</xdr:row>
          <xdr:rowOff>28575</xdr:rowOff>
        </xdr:from>
        <xdr:to>
          <xdr:col>12</xdr:col>
          <xdr:colOff>85725</xdr:colOff>
          <xdr:row>38</xdr:row>
          <xdr:rowOff>57150</xdr:rowOff>
        </xdr:to>
        <xdr:sp macro="" textlink="">
          <xdr:nvSpPr>
            <xdr:cNvPr id="3095" name="Check Box 23" hidden="1">
              <a:extLst>
                <a:ext uri="{63B3BB69-23CF-44E3-9099-C40C66FF867C}">
                  <a14:compatExt spid="_x0000_s30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Credit card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476250</xdr:colOff>
          <xdr:row>26</xdr:row>
          <xdr:rowOff>76200</xdr:rowOff>
        </xdr:from>
        <xdr:to>
          <xdr:col>12</xdr:col>
          <xdr:colOff>66675</xdr:colOff>
          <xdr:row>27</xdr:row>
          <xdr:rowOff>95250</xdr:rowOff>
        </xdr:to>
        <xdr:sp macro="" textlink="">
          <xdr:nvSpPr>
            <xdr:cNvPr id="3097" name="Check Box 25" hidden="1">
              <a:extLst>
                <a:ext uri="{63B3BB69-23CF-44E3-9099-C40C66FF867C}">
                  <a14:compatExt spid="_x0000_s3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Wedding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476250</xdr:colOff>
          <xdr:row>31</xdr:row>
          <xdr:rowOff>19050</xdr:rowOff>
        </xdr:from>
        <xdr:to>
          <xdr:col>12</xdr:col>
          <xdr:colOff>66675</xdr:colOff>
          <xdr:row>32</xdr:row>
          <xdr:rowOff>47625</xdr:rowOff>
        </xdr:to>
        <xdr:sp macro="" textlink="">
          <xdr:nvSpPr>
            <xdr:cNvPr id="3098" name="Check Box 26" hidden="1">
              <a:extLst>
                <a:ext uri="{63B3BB69-23CF-44E3-9099-C40C66FF867C}">
                  <a14:compatExt spid="_x0000_s30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Credit card 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485775</xdr:colOff>
          <xdr:row>23</xdr:row>
          <xdr:rowOff>95250</xdr:rowOff>
        </xdr:from>
        <xdr:to>
          <xdr:col>12</xdr:col>
          <xdr:colOff>76200</xdr:colOff>
          <xdr:row>24</xdr:row>
          <xdr:rowOff>123825</xdr:rowOff>
        </xdr:to>
        <xdr:sp macro="" textlink="">
          <xdr:nvSpPr>
            <xdr:cNvPr id="3099" name="Check Box 27" hidden="1">
              <a:extLst>
                <a:ext uri="{63B3BB69-23CF-44E3-9099-C40C66FF867C}">
                  <a14:compatExt spid="_x0000_s30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House emi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476250</xdr:colOff>
          <xdr:row>28</xdr:row>
          <xdr:rowOff>9525</xdr:rowOff>
        </xdr:from>
        <xdr:to>
          <xdr:col>12</xdr:col>
          <xdr:colOff>66675</xdr:colOff>
          <xdr:row>29</xdr:row>
          <xdr:rowOff>28575</xdr:rowOff>
        </xdr:to>
        <xdr:sp macro="" textlink="">
          <xdr:nvSpPr>
            <xdr:cNvPr id="3100" name="Check Box 28" hidden="1">
              <a:extLst>
                <a:ext uri="{63B3BB69-23CF-44E3-9099-C40C66FF867C}">
                  <a14:compatExt spid="_x0000_s31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Phone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476250</xdr:colOff>
          <xdr:row>29</xdr:row>
          <xdr:rowOff>114300</xdr:rowOff>
        </xdr:from>
        <xdr:to>
          <xdr:col>12</xdr:col>
          <xdr:colOff>66675</xdr:colOff>
          <xdr:row>30</xdr:row>
          <xdr:rowOff>142875</xdr:rowOff>
        </xdr:to>
        <xdr:sp macro="" textlink="">
          <xdr:nvSpPr>
            <xdr:cNvPr id="3101" name="Check Box 29" hidden="1">
              <a:extLst>
                <a:ext uri="{63B3BB69-23CF-44E3-9099-C40C66FF867C}">
                  <a14:compatExt spid="_x0000_s31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Credit card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476250</xdr:colOff>
          <xdr:row>25</xdr:row>
          <xdr:rowOff>0</xdr:rowOff>
        </xdr:from>
        <xdr:to>
          <xdr:col>12</xdr:col>
          <xdr:colOff>66675</xdr:colOff>
          <xdr:row>26</xdr:row>
          <xdr:rowOff>28575</xdr:rowOff>
        </xdr:to>
        <xdr:sp macro="" textlink="">
          <xdr:nvSpPr>
            <xdr:cNvPr id="3102" name="Check Box 30" hidden="1">
              <a:extLst>
                <a:ext uri="{63B3BB69-23CF-44E3-9099-C40C66FF867C}">
                  <a14:compatExt spid="_x0000_s31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Laptop</a:t>
              </a:r>
            </a:p>
          </xdr:txBody>
        </xdr:sp>
        <xdr:clientData/>
      </xdr:twoCellAnchor>
    </mc:Choice>
    <mc:Fallback/>
  </mc:AlternateContent>
  <xdr:twoCellAnchor>
    <xdr:from>
      <xdr:col>10</xdr:col>
      <xdr:colOff>484170</xdr:colOff>
      <xdr:row>16</xdr:row>
      <xdr:rowOff>44301</xdr:rowOff>
    </xdr:from>
    <xdr:to>
      <xdr:col>15</xdr:col>
      <xdr:colOff>111929</xdr:colOff>
      <xdr:row>19</xdr:row>
      <xdr:rowOff>41177</xdr:rowOff>
    </xdr:to>
    <xdr:sp macro="" textlink="">
      <xdr:nvSpPr>
        <xdr:cNvPr id="45" name="TextBox 44"/>
        <xdr:cNvSpPr txBox="1"/>
      </xdr:nvSpPr>
      <xdr:spPr>
        <a:xfrm>
          <a:off x="6575740" y="3056859"/>
          <a:ext cx="2673544" cy="561731"/>
        </a:xfrm>
        <a:prstGeom prst="rect">
          <a:avLst/>
        </a:prstGeom>
        <a:solidFill>
          <a:schemeClr val="bg2"/>
        </a:solidFill>
        <a:ln w="9525" cmpd="sng">
          <a:solidFill>
            <a:schemeClr val="bg2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pPr algn="ctr"/>
          <a:r>
            <a:rPr lang="en-US" sz="1400" b="1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Future</a:t>
          </a:r>
        </a:p>
        <a:p>
          <a:pPr algn="ctr"/>
          <a:endParaRPr lang="en-US" sz="1400" b="1">
            <a:solidFill>
              <a:sysClr val="windowText" lastClr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 editAs="oneCell">
    <xdr:from>
      <xdr:col>1</xdr:col>
      <xdr:colOff>365494</xdr:colOff>
      <xdr:row>18</xdr:row>
      <xdr:rowOff>155057</xdr:rowOff>
    </xdr:from>
    <xdr:to>
      <xdr:col>5</xdr:col>
      <xdr:colOff>44301</xdr:colOff>
      <xdr:row>23</xdr:row>
      <xdr:rowOff>166134</xdr:rowOff>
    </xdr:to>
    <xdr:pic>
      <xdr:nvPicPr>
        <xdr:cNvPr id="46" name="Picture 45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4651" y="3544185"/>
          <a:ext cx="2115435" cy="9525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19</xdr:col>
      <xdr:colOff>255287</xdr:colOff>
      <xdr:row>3</xdr:row>
      <xdr:rowOff>164224</xdr:rowOff>
    </xdr:from>
    <xdr:to>
      <xdr:col>24</xdr:col>
      <xdr:colOff>215448</xdr:colOff>
      <xdr:row>14</xdr:row>
      <xdr:rowOff>90715</xdr:rowOff>
    </xdr:to>
    <xdr:graphicFrame macro="">
      <xdr:nvGraphicFramePr>
        <xdr:cNvPr id="41" name="Chart 4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</cdr:x>
      <cdr:y>0.4809</cdr:y>
    </cdr:from>
    <cdr:to>
      <cdr:x>0.59375</cdr:x>
      <cdr:y>0.6059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828800" y="1319213"/>
          <a:ext cx="885825" cy="342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0.36417</cdr:x>
      <cdr:y>0.50672</cdr:y>
    </cdr:from>
    <cdr:to>
      <cdr:x>0.70545</cdr:x>
      <cdr:y>0.60199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953898" y="970120"/>
          <a:ext cx="893952" cy="1824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 u="none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67430 </a:t>
          </a:r>
          <a:r>
            <a:rPr lang="en-US" sz="1100" b="0" i="0">
              <a:effectLst/>
              <a:latin typeface="+mn-lt"/>
              <a:ea typeface="+mn-ea"/>
              <a:cs typeface="+mn-cs"/>
            </a:rPr>
            <a:t>₹</a:t>
          </a:r>
          <a:r>
            <a:rPr lang="en-US" sz="1100" b="1" u="none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endParaRPr lang="en-US" sz="1100" b="1" u="none">
            <a:solidFill>
              <a:schemeClr val="tx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0.4</cdr:x>
      <cdr:y>0.4809</cdr:y>
    </cdr:from>
    <cdr:to>
      <cdr:x>0.59375</cdr:x>
      <cdr:y>0.6059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828800" y="1319213"/>
          <a:ext cx="885825" cy="342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0.36085</cdr:x>
      <cdr:y>0.50174</cdr:y>
    </cdr:from>
    <cdr:to>
      <cdr:x>0.66426</cdr:x>
      <cdr:y>0.60697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952072" y="960594"/>
          <a:ext cx="800528" cy="20145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 u="none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22358 </a:t>
          </a:r>
          <a:r>
            <a:rPr lang="en-US" sz="1100" b="0" i="0">
              <a:effectLst/>
              <a:latin typeface="+mn-lt"/>
              <a:ea typeface="+mn-ea"/>
              <a:cs typeface="+mn-cs"/>
            </a:rPr>
            <a:t>₹ </a:t>
          </a:r>
          <a:endParaRPr lang="en-US" sz="1100" b="1" u="none">
            <a:solidFill>
              <a:schemeClr val="tx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0.39165</cdr:x>
      <cdr:y>0.04082</cdr:y>
    </cdr:from>
    <cdr:to>
      <cdr:x>0.72167</cdr:x>
      <cdr:y>0.12245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1876425" y="95250"/>
          <a:ext cx="1581150" cy="190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0.3837</cdr:x>
      <cdr:y>0.01633</cdr:y>
    </cdr:from>
    <cdr:to>
      <cdr:x>0.80396</cdr:x>
      <cdr:y>0.15607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1563552" y="32494"/>
          <a:ext cx="1712535" cy="27814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Planned  vs Actual</a:t>
          </a:r>
          <a:endParaRPr lang="en-US" sz="1200" b="1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0.76837</cdr:x>
      <cdr:y>0.7801</cdr:y>
    </cdr:from>
    <cdr:to>
      <cdr:x>1</cdr:x>
      <cdr:y>0.99608</cdr:y>
    </cdr:to>
    <cdr:sp macro="" textlink="">
      <cdr:nvSpPr>
        <cdr:cNvPr id="8" name="TextBox 2"/>
        <cdr:cNvSpPr txBox="1"/>
      </cdr:nvSpPr>
      <cdr:spPr>
        <a:xfrm xmlns:a="http://schemas.openxmlformats.org/drawingml/2006/main">
          <a:off x="3131057" y="1526049"/>
          <a:ext cx="943902" cy="422501"/>
        </a:xfrm>
        <a:prstGeom xmlns:a="http://schemas.openxmlformats.org/drawingml/2006/main" prst="rect">
          <a:avLst/>
        </a:prstGeom>
        <a:solidFill xmlns:a="http://schemas.openxmlformats.org/drawingml/2006/main">
          <a:schemeClr val="bg2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000"/>
            <a:t> </a:t>
          </a:r>
          <a:r>
            <a:rPr lang="en-US" sz="1000">
              <a:solidFill>
                <a:schemeClr val="accent2"/>
              </a:solidFill>
            </a:rPr>
            <a:t>Planned</a:t>
          </a:r>
          <a:r>
            <a:rPr lang="en-US" sz="1000" baseline="0">
              <a:solidFill>
                <a:schemeClr val="accent2"/>
              </a:solidFill>
            </a:rPr>
            <a:t> </a:t>
          </a:r>
        </a:p>
        <a:p xmlns:a="http://schemas.openxmlformats.org/drawingml/2006/main">
          <a:pPr algn="ctr"/>
          <a:r>
            <a:rPr lang="en-US" sz="1000" baseline="0"/>
            <a:t> </a:t>
          </a:r>
          <a:r>
            <a:rPr lang="en-US" sz="1000" baseline="0">
              <a:solidFill>
                <a:schemeClr val="accent1">
                  <a:lumMod val="50000"/>
                </a:schemeClr>
              </a:solidFill>
            </a:rPr>
            <a:t>Actual </a:t>
          </a:r>
          <a:endParaRPr lang="en-US" sz="1000">
            <a:solidFill>
              <a:schemeClr val="accent1">
                <a:lumMod val="50000"/>
              </a:schemeClr>
            </a:solidFill>
          </a:endParaRP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0.19621</cdr:x>
      <cdr:y>0.03121</cdr:y>
    </cdr:from>
    <cdr:to>
      <cdr:x>0.84957</cdr:x>
      <cdr:y>0.14253</cdr:y>
    </cdr:to>
    <cdr:sp macro="" textlink="">
      <cdr:nvSpPr>
        <cdr:cNvPr id="2" name="TextBox 56"/>
        <cdr:cNvSpPr txBox="1"/>
      </cdr:nvSpPr>
      <cdr:spPr>
        <a:xfrm xmlns:a="http://schemas.openxmlformats.org/drawingml/2006/main">
          <a:off x="1079938" y="138387"/>
          <a:ext cx="3596147" cy="493662"/>
        </a:xfrm>
        <a:prstGeom xmlns:a="http://schemas.openxmlformats.org/drawingml/2006/main" prst="rect">
          <a:avLst/>
        </a:prstGeom>
        <a:solidFill xmlns:a="http://schemas.openxmlformats.org/drawingml/2006/main">
          <a:schemeClr val="bg2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Money</a:t>
          </a:r>
          <a:r>
            <a:rPr lang="en-US" sz="14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Spent on Every 3rd day</a:t>
          </a:r>
        </a:p>
        <a:p xmlns:a="http://schemas.openxmlformats.org/drawingml/2006/main">
          <a:pPr algn="ctr"/>
          <a:r>
            <a:rPr lang="en-US" sz="14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(Planned vs Actual)</a:t>
          </a:r>
          <a:endParaRPr lang="en-US" sz="1400" b="1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INGNICKS-DELL" refreshedDate="45792.605165856483" createdVersion="6" refreshedVersion="6" minRefreshableVersion="3" recordCount="145">
  <cacheSource type="worksheet">
    <worksheetSource ref="A1:E146" sheet="Simple_Budget"/>
  </cacheSource>
  <cacheFields count="4">
    <cacheField name="Date" numFmtId="14">
      <sharedItems containsSemiMixedTypes="0" containsNonDate="0" containsDate="1" containsString="0" minDate="2022-01-01T00:00:00" maxDate="2022-03-01T00:00:00"/>
    </cacheField>
    <cacheField name="Category" numFmtId="0">
      <sharedItems count="8">
        <s v="Allowance"/>
        <s v="Food"/>
        <s v="Transportation"/>
        <s v="Other"/>
        <s v="Education"/>
        <s v="Household"/>
        <s v="Social Life"/>
        <s v="Apparel"/>
      </sharedItems>
    </cacheField>
    <cacheField name="Planned expense" numFmtId="1">
      <sharedItems containsSemiMixedTypes="0" containsString="0" containsNumber="1" containsInteger="1" minValue="16" maxValue="10000" count="134">
        <n v="500"/>
        <n v="180"/>
        <n v="488"/>
        <n v="914"/>
        <n v="919"/>
        <n v="600"/>
        <n v="712"/>
        <n v="841"/>
        <n v="388"/>
        <n v="837"/>
        <n v="270"/>
        <n v="754"/>
        <n v="733"/>
        <n v="916"/>
        <n v="455"/>
        <n v="782"/>
        <n v="504"/>
        <n v="223"/>
        <n v="480"/>
        <n v="533"/>
        <n v="825"/>
        <n v="611"/>
        <n v="680"/>
        <n v="248"/>
        <n v="836"/>
        <n v="528"/>
        <n v="731"/>
        <n v="778"/>
        <n v="771"/>
        <n v="6000"/>
        <n v="867"/>
        <n v="518"/>
        <n v="351"/>
        <n v="457"/>
        <n v="300"/>
        <n v="315"/>
        <n v="112"/>
        <n v="649"/>
        <n v="49"/>
        <n v="546"/>
        <n v="891"/>
        <n v="119"/>
        <n v="86"/>
        <n v="432"/>
        <n v="219"/>
        <n v="615"/>
        <n v="783"/>
        <n v="926"/>
        <n v="904"/>
        <n v="942"/>
        <n v="938"/>
        <n v="390"/>
        <n v="115"/>
        <n v="444"/>
        <n v="402"/>
        <n v="261"/>
        <n v="686"/>
        <n v="661"/>
        <n v="732"/>
        <n v="658"/>
        <n v="282"/>
        <n v="314"/>
        <n v="429"/>
        <n v="463"/>
        <n v="145"/>
        <n v="839"/>
        <n v="761"/>
        <n v="263"/>
        <n v="821"/>
        <n v="276"/>
        <n v="832"/>
        <n v="348"/>
        <n v="16"/>
        <n v="249"/>
        <n v="491"/>
        <n v="705"/>
        <n v="844"/>
        <n v="412"/>
        <n v="25"/>
        <n v="647"/>
        <n v="927"/>
        <n v="104"/>
        <n v="691"/>
        <n v="699"/>
        <n v="385"/>
        <n v="949"/>
        <n v="256"/>
        <n v="373"/>
        <n v="724"/>
        <n v="937"/>
        <n v="184"/>
        <n v="862"/>
        <n v="24"/>
        <n v="848"/>
        <n v="79"/>
        <n v="135"/>
        <n v="319"/>
        <n v="18"/>
        <n v="38"/>
        <n v="396"/>
        <n v="39"/>
        <n v="874"/>
        <n v="10000"/>
        <n v="881"/>
        <n v="598"/>
        <n v="818"/>
        <n v="643"/>
        <n v="154"/>
        <n v="568"/>
        <n v="689"/>
        <n v="842"/>
        <n v="710"/>
        <n v="394"/>
        <n v="462"/>
        <n v="816"/>
        <n v="590"/>
        <n v="247"/>
        <n v="516"/>
        <n v="676"/>
        <n v="738"/>
        <n v="421"/>
        <n v="524"/>
        <n v="606"/>
        <n v="746"/>
        <n v="540"/>
        <n v="103"/>
        <n v="166"/>
        <n v="815"/>
        <n v="399"/>
        <n v="454"/>
        <n v="765"/>
        <n v="198"/>
        <n v="87"/>
        <n v="517"/>
      </sharedItems>
    </cacheField>
    <cacheField name="Actual Expense" numFmtId="1">
      <sharedItems containsSemiMixedTypes="0" containsString="0" containsNumber="1" containsInteger="1" minValue="10" maxValue="10000" count="93">
        <n v="250"/>
        <n v="85"/>
        <n v="725"/>
        <n v="200"/>
        <n v="50"/>
        <n v="300"/>
        <n v="140"/>
        <n v="20"/>
        <n v="201"/>
        <n v="10"/>
        <n v="107"/>
        <n v="80"/>
        <n v="106"/>
        <n v="1400"/>
        <n v="388"/>
        <n v="60"/>
        <n v="150"/>
        <n v="600"/>
        <n v="30"/>
        <n v="354"/>
        <n v="40"/>
        <n v="211"/>
        <n v="42"/>
        <n v="878"/>
        <n v="440"/>
        <n v="15"/>
        <n v="4580"/>
        <n v="535"/>
        <n v="260"/>
        <n v="136"/>
        <n v="302"/>
        <n v="479"/>
        <n v="43"/>
        <n v="1000"/>
        <n v="66"/>
        <n v="340"/>
        <n v="1530"/>
        <n v="240"/>
        <n v="70"/>
        <n v="170"/>
        <n v="1500"/>
        <n v="1365"/>
        <n v="100"/>
        <n v="148"/>
        <n v="59"/>
        <n v="301"/>
        <n v="171"/>
        <n v="37"/>
        <n v="188"/>
        <n v="176"/>
        <n v="2000"/>
        <n v="310"/>
        <n v="465"/>
        <n v="133"/>
        <n v="325"/>
        <n v="18"/>
        <n v="259"/>
        <n v="25"/>
        <n v="115"/>
        <n v="125"/>
        <n v="279"/>
        <n v="138"/>
        <n v="44"/>
        <n v="105"/>
        <n v="120"/>
        <n v="155"/>
        <n v="153"/>
        <n v="499"/>
        <n v="5000"/>
        <n v="214"/>
        <n v="2099"/>
        <n v="641"/>
        <n v="10000"/>
        <n v="491"/>
        <n v="165"/>
        <n v="475"/>
        <n v="348"/>
        <n v="270"/>
        <n v="380"/>
        <n v="1575"/>
        <n v="111"/>
        <n v="202"/>
        <n v="336"/>
        <n v="1300"/>
        <n v="399"/>
        <n v="83"/>
        <n v="289"/>
        <n v="303"/>
        <n v="33"/>
        <n v="84"/>
        <n v="1700"/>
        <n v="243"/>
        <n v="4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KINGNICKS-DELL" refreshedDate="45792.635133796299" createdVersion="6" refreshedVersion="6" minRefreshableVersion="3" recordCount="146">
  <cacheSource type="worksheet">
    <worksheetSource ref="A1:E1048576" sheet="Simple_Budget"/>
  </cacheSource>
  <cacheFields count="5">
    <cacheField name="Date" numFmtId="14">
      <sharedItems containsNonDate="0" containsDate="1" containsString="0" containsBlank="1" minDate="2022-01-01T00:00:00" maxDate="2022-03-01T00:00:00"/>
    </cacheField>
    <cacheField name="Month" numFmtId="43">
      <sharedItems containsBlank="1"/>
    </cacheField>
    <cacheField name="Category" numFmtId="0">
      <sharedItems containsBlank="1" count="9">
        <s v="Allowance"/>
        <s v="Food"/>
        <s v="Transportation"/>
        <s v="Other"/>
        <s v="Education"/>
        <s v="Household"/>
        <s v="Social Life"/>
        <s v="Apparel"/>
        <m/>
      </sharedItems>
    </cacheField>
    <cacheField name="Planned expense" numFmtId="1">
      <sharedItems containsString="0" containsBlank="1" containsNumber="1" containsInteger="1" minValue="16" maxValue="10000"/>
    </cacheField>
    <cacheField name="Actual Expense" numFmtId="1">
      <sharedItems containsString="0" containsBlank="1" containsNumber="1" containsInteger="1" minValue="10" maxValue="1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KINGNICKS-DELL" refreshedDate="45792.643690740741" createdVersion="6" refreshedVersion="6" minRefreshableVersion="3" recordCount="145">
  <cacheSource type="worksheet">
    <worksheetSource name="Table1"/>
  </cacheSource>
  <cacheFields count="6">
    <cacheField name="Date" numFmtId="14">
      <sharedItems containsSemiMixedTypes="0" containsNonDate="0" containsDate="1" containsString="0" minDate="2022-01-01T00:00:00" maxDate="2022-03-01T00:00:00" count="50">
        <d v="2022-01-01T00:00:00"/>
        <d v="2022-01-02T00:00:00"/>
        <d v="2022-01-03T00:00:00"/>
        <d v="2022-01-04T00:00:00"/>
        <d v="2022-01-05T00:00:00"/>
        <d v="2022-01-06T00:00:00"/>
        <d v="2022-01-07T00:00:00"/>
        <d v="2022-01-08T00:00:00"/>
        <d v="2022-01-10T00:00:00"/>
        <d v="2022-01-11T00:00:00"/>
        <d v="2022-01-12T00:00:00"/>
        <d v="2022-01-13T00:00:00"/>
        <d v="2022-01-14T00:00:00"/>
        <d v="2022-01-15T00:00:00"/>
        <d v="2022-01-17T00:00:00"/>
        <d v="2022-01-18T00:00:00"/>
        <d v="2022-01-19T00:00:00"/>
        <d v="2022-01-21T00:00:00"/>
        <d v="2022-01-23T00:00:00"/>
        <d v="2022-01-24T00:00:00"/>
        <d v="2022-01-25T00:00:00"/>
        <d v="2022-01-26T00:00:00"/>
        <d v="2022-01-27T00:00:00"/>
        <d v="2022-01-28T00:00:00"/>
        <d v="2022-01-29T00:00:00"/>
        <d v="2022-01-30T00:00:00"/>
        <d v="2022-01-31T00:00:00"/>
        <d v="2022-02-02T00:00:00"/>
        <d v="2022-02-03T00:00:00"/>
        <d v="2022-02-04T00:00:00"/>
        <d v="2022-02-06T00:00:00"/>
        <d v="2022-02-07T00:00:00"/>
        <d v="2022-02-08T00:00:00"/>
        <d v="2022-02-10T00:00:00"/>
        <d v="2022-02-11T00:00:00"/>
        <d v="2022-02-12T00:00:00"/>
        <d v="2022-02-13T00:00:00"/>
        <d v="2022-02-16T00:00:00"/>
        <d v="2022-02-17T00:00:00"/>
        <d v="2022-02-18T00:00:00"/>
        <d v="2022-02-19T00:00:00"/>
        <d v="2022-02-20T00:00:00"/>
        <d v="2022-02-21T00:00:00"/>
        <d v="2022-02-22T00:00:00"/>
        <d v="2022-02-23T00:00:00"/>
        <d v="2022-02-24T00:00:00"/>
        <d v="2022-02-25T00:00:00"/>
        <d v="2022-02-26T00:00:00"/>
        <d v="2022-02-27T00:00:00"/>
        <d v="2022-02-28T00:00:00"/>
      </sharedItems>
      <fieldGroup par="5" base="0">
        <rangePr groupBy="days" startDate="2022-01-01T00:00:00" endDate="2022-03-01T00:00:00"/>
        <groupItems count="368">
          <s v="&lt;1/1/2022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3/1/2022"/>
        </groupItems>
      </fieldGroup>
    </cacheField>
    <cacheField name="Month" numFmtId="43">
      <sharedItems/>
    </cacheField>
    <cacheField name="Category" numFmtId="0">
      <sharedItems count="8">
        <s v="Allowance"/>
        <s v="Food"/>
        <s v="Transportation"/>
        <s v="Other"/>
        <s v="Education"/>
        <s v="Household"/>
        <s v="Social Life"/>
        <s v="Apparel"/>
      </sharedItems>
    </cacheField>
    <cacheField name="Planned expense" numFmtId="1">
      <sharedItems containsSemiMixedTypes="0" containsString="0" containsNumber="1" containsInteger="1" minValue="16" maxValue="10000" count="134">
        <n v="500"/>
        <n v="180"/>
        <n v="488"/>
        <n v="914"/>
        <n v="919"/>
        <n v="600"/>
        <n v="712"/>
        <n v="841"/>
        <n v="388"/>
        <n v="837"/>
        <n v="270"/>
        <n v="754"/>
        <n v="733"/>
        <n v="916"/>
        <n v="455"/>
        <n v="782"/>
        <n v="504"/>
        <n v="223"/>
        <n v="480"/>
        <n v="533"/>
        <n v="825"/>
        <n v="611"/>
        <n v="680"/>
        <n v="248"/>
        <n v="836"/>
        <n v="528"/>
        <n v="731"/>
        <n v="778"/>
        <n v="771"/>
        <n v="6000"/>
        <n v="867"/>
        <n v="518"/>
        <n v="351"/>
        <n v="457"/>
        <n v="300"/>
        <n v="315"/>
        <n v="112"/>
        <n v="649"/>
        <n v="49"/>
        <n v="546"/>
        <n v="891"/>
        <n v="119"/>
        <n v="86"/>
        <n v="432"/>
        <n v="219"/>
        <n v="615"/>
        <n v="783"/>
        <n v="926"/>
        <n v="904"/>
        <n v="942"/>
        <n v="938"/>
        <n v="390"/>
        <n v="115"/>
        <n v="444"/>
        <n v="402"/>
        <n v="261"/>
        <n v="686"/>
        <n v="661"/>
        <n v="732"/>
        <n v="658"/>
        <n v="282"/>
        <n v="314"/>
        <n v="429"/>
        <n v="463"/>
        <n v="145"/>
        <n v="839"/>
        <n v="761"/>
        <n v="263"/>
        <n v="821"/>
        <n v="276"/>
        <n v="832"/>
        <n v="348"/>
        <n v="16"/>
        <n v="249"/>
        <n v="491"/>
        <n v="705"/>
        <n v="844"/>
        <n v="412"/>
        <n v="25"/>
        <n v="647"/>
        <n v="927"/>
        <n v="104"/>
        <n v="691"/>
        <n v="699"/>
        <n v="385"/>
        <n v="949"/>
        <n v="256"/>
        <n v="373"/>
        <n v="724"/>
        <n v="937"/>
        <n v="184"/>
        <n v="862"/>
        <n v="24"/>
        <n v="848"/>
        <n v="79"/>
        <n v="135"/>
        <n v="319"/>
        <n v="18"/>
        <n v="38"/>
        <n v="396"/>
        <n v="39"/>
        <n v="874"/>
        <n v="10000"/>
        <n v="881"/>
        <n v="598"/>
        <n v="818"/>
        <n v="643"/>
        <n v="154"/>
        <n v="568"/>
        <n v="689"/>
        <n v="842"/>
        <n v="710"/>
        <n v="394"/>
        <n v="462"/>
        <n v="816"/>
        <n v="590"/>
        <n v="247"/>
        <n v="516"/>
        <n v="676"/>
        <n v="738"/>
        <n v="421"/>
        <n v="524"/>
        <n v="606"/>
        <n v="746"/>
        <n v="540"/>
        <n v="103"/>
        <n v="166"/>
        <n v="815"/>
        <n v="399"/>
        <n v="454"/>
        <n v="765"/>
        <n v="198"/>
        <n v="87"/>
        <n v="517"/>
      </sharedItems>
    </cacheField>
    <cacheField name="Actual Expense" numFmtId="1">
      <sharedItems containsSemiMixedTypes="0" containsString="0" containsNumber="1" containsInteger="1" minValue="10" maxValue="10000" count="93">
        <n v="250"/>
        <n v="85"/>
        <n v="725"/>
        <n v="200"/>
        <n v="50"/>
        <n v="300"/>
        <n v="140"/>
        <n v="20"/>
        <n v="201"/>
        <n v="10"/>
        <n v="107"/>
        <n v="80"/>
        <n v="106"/>
        <n v="1400"/>
        <n v="388"/>
        <n v="60"/>
        <n v="150"/>
        <n v="600"/>
        <n v="30"/>
        <n v="354"/>
        <n v="40"/>
        <n v="211"/>
        <n v="42"/>
        <n v="878"/>
        <n v="440"/>
        <n v="15"/>
        <n v="4580"/>
        <n v="535"/>
        <n v="260"/>
        <n v="136"/>
        <n v="302"/>
        <n v="479"/>
        <n v="43"/>
        <n v="1000"/>
        <n v="66"/>
        <n v="340"/>
        <n v="1530"/>
        <n v="240"/>
        <n v="70"/>
        <n v="170"/>
        <n v="1500"/>
        <n v="1365"/>
        <n v="100"/>
        <n v="148"/>
        <n v="59"/>
        <n v="301"/>
        <n v="171"/>
        <n v="37"/>
        <n v="188"/>
        <n v="176"/>
        <n v="2000"/>
        <n v="310"/>
        <n v="465"/>
        <n v="133"/>
        <n v="325"/>
        <n v="18"/>
        <n v="259"/>
        <n v="25"/>
        <n v="115"/>
        <n v="125"/>
        <n v="279"/>
        <n v="138"/>
        <n v="44"/>
        <n v="105"/>
        <n v="120"/>
        <n v="155"/>
        <n v="153"/>
        <n v="499"/>
        <n v="5000"/>
        <n v="214"/>
        <n v="2099"/>
        <n v="641"/>
        <n v="10000"/>
        <n v="491"/>
        <n v="165"/>
        <n v="475"/>
        <n v="348"/>
        <n v="270"/>
        <n v="380"/>
        <n v="1575"/>
        <n v="111"/>
        <n v="202"/>
        <n v="336"/>
        <n v="1300"/>
        <n v="399"/>
        <n v="83"/>
        <n v="289"/>
        <n v="303"/>
        <n v="33"/>
        <n v="84"/>
        <n v="1700"/>
        <n v="243"/>
        <n v="400"/>
      </sharedItems>
    </cacheField>
    <cacheField name="Months" numFmtId="0" databaseField="0">
      <fieldGroup base="0">
        <rangePr groupBy="months" startDate="2022-01-01T00:00:00" endDate="2022-03-01T00:00:00"/>
        <groupItems count="14">
          <s v="&lt;1/1/202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/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5">
  <r>
    <d v="2022-01-01T00:00:00"/>
    <x v="0"/>
    <x v="0"/>
    <x v="0"/>
  </r>
  <r>
    <d v="2022-01-01T00:00:00"/>
    <x v="1"/>
    <x v="1"/>
    <x v="1"/>
  </r>
  <r>
    <d v="2022-01-02T00:00:00"/>
    <x v="2"/>
    <x v="2"/>
    <x v="2"/>
  </r>
  <r>
    <d v="2022-01-02T00:00:00"/>
    <x v="1"/>
    <x v="3"/>
    <x v="3"/>
  </r>
  <r>
    <d v="2022-01-02T00:00:00"/>
    <x v="3"/>
    <x v="4"/>
    <x v="4"/>
  </r>
  <r>
    <d v="2022-01-03T00:00:00"/>
    <x v="3"/>
    <x v="5"/>
    <x v="5"/>
  </r>
  <r>
    <d v="2022-01-03T00:00:00"/>
    <x v="1"/>
    <x v="6"/>
    <x v="5"/>
  </r>
  <r>
    <d v="2022-01-03T00:00:00"/>
    <x v="3"/>
    <x v="7"/>
    <x v="6"/>
  </r>
  <r>
    <d v="2022-01-03T00:00:00"/>
    <x v="3"/>
    <x v="8"/>
    <x v="7"/>
  </r>
  <r>
    <d v="2022-01-03T00:00:00"/>
    <x v="3"/>
    <x v="9"/>
    <x v="8"/>
  </r>
  <r>
    <d v="2022-01-03T00:00:00"/>
    <x v="1"/>
    <x v="10"/>
    <x v="9"/>
  </r>
  <r>
    <d v="2022-01-04T00:00:00"/>
    <x v="1"/>
    <x v="11"/>
    <x v="10"/>
  </r>
  <r>
    <d v="2022-01-04T00:00:00"/>
    <x v="3"/>
    <x v="12"/>
    <x v="11"/>
  </r>
  <r>
    <d v="2022-01-04T00:00:00"/>
    <x v="1"/>
    <x v="13"/>
    <x v="12"/>
  </r>
  <r>
    <d v="2022-01-04T00:00:00"/>
    <x v="4"/>
    <x v="14"/>
    <x v="13"/>
  </r>
  <r>
    <d v="2022-01-05T00:00:00"/>
    <x v="1"/>
    <x v="15"/>
    <x v="14"/>
  </r>
  <r>
    <d v="2022-01-05T00:00:00"/>
    <x v="2"/>
    <x v="16"/>
    <x v="15"/>
  </r>
  <r>
    <d v="2022-01-05T00:00:00"/>
    <x v="3"/>
    <x v="17"/>
    <x v="16"/>
  </r>
  <r>
    <d v="2022-01-05T00:00:00"/>
    <x v="3"/>
    <x v="18"/>
    <x v="17"/>
  </r>
  <r>
    <d v="2022-01-05T00:00:00"/>
    <x v="3"/>
    <x v="19"/>
    <x v="18"/>
  </r>
  <r>
    <d v="2022-01-05T00:00:00"/>
    <x v="1"/>
    <x v="20"/>
    <x v="19"/>
  </r>
  <r>
    <d v="2022-01-05T00:00:00"/>
    <x v="3"/>
    <x v="21"/>
    <x v="20"/>
  </r>
  <r>
    <d v="2022-01-05T00:00:00"/>
    <x v="1"/>
    <x v="22"/>
    <x v="21"/>
  </r>
  <r>
    <d v="2022-01-06T00:00:00"/>
    <x v="2"/>
    <x v="23"/>
    <x v="22"/>
  </r>
  <r>
    <d v="2022-01-06T00:00:00"/>
    <x v="1"/>
    <x v="24"/>
    <x v="9"/>
  </r>
  <r>
    <d v="2022-01-06T00:00:00"/>
    <x v="1"/>
    <x v="25"/>
    <x v="23"/>
  </r>
  <r>
    <d v="2022-01-06T00:00:00"/>
    <x v="1"/>
    <x v="26"/>
    <x v="7"/>
  </r>
  <r>
    <d v="2022-01-06T00:00:00"/>
    <x v="3"/>
    <x v="27"/>
    <x v="24"/>
  </r>
  <r>
    <d v="2022-01-07T00:00:00"/>
    <x v="1"/>
    <x v="28"/>
    <x v="25"/>
  </r>
  <r>
    <d v="2022-01-08T00:00:00"/>
    <x v="5"/>
    <x v="29"/>
    <x v="26"/>
  </r>
  <r>
    <d v="2022-01-08T00:00:00"/>
    <x v="1"/>
    <x v="30"/>
    <x v="27"/>
  </r>
  <r>
    <d v="2022-01-08T00:00:00"/>
    <x v="3"/>
    <x v="31"/>
    <x v="28"/>
  </r>
  <r>
    <d v="2022-01-10T00:00:00"/>
    <x v="1"/>
    <x v="32"/>
    <x v="12"/>
  </r>
  <r>
    <d v="2022-01-11T00:00:00"/>
    <x v="1"/>
    <x v="33"/>
    <x v="29"/>
  </r>
  <r>
    <d v="2022-01-12T00:00:00"/>
    <x v="1"/>
    <x v="34"/>
    <x v="30"/>
  </r>
  <r>
    <d v="2022-01-12T00:00:00"/>
    <x v="3"/>
    <x v="35"/>
    <x v="3"/>
  </r>
  <r>
    <d v="2022-01-12T00:00:00"/>
    <x v="3"/>
    <x v="36"/>
    <x v="31"/>
  </r>
  <r>
    <d v="2022-01-13T00:00:00"/>
    <x v="2"/>
    <x v="37"/>
    <x v="32"/>
  </r>
  <r>
    <d v="2022-01-13T00:00:00"/>
    <x v="3"/>
    <x v="38"/>
    <x v="33"/>
  </r>
  <r>
    <d v="2022-01-13T00:00:00"/>
    <x v="1"/>
    <x v="39"/>
    <x v="34"/>
  </r>
  <r>
    <d v="2022-01-14T00:00:00"/>
    <x v="3"/>
    <x v="40"/>
    <x v="35"/>
  </r>
  <r>
    <d v="2022-01-14T00:00:00"/>
    <x v="1"/>
    <x v="41"/>
    <x v="36"/>
  </r>
  <r>
    <d v="2022-01-14T00:00:00"/>
    <x v="3"/>
    <x v="42"/>
    <x v="37"/>
  </r>
  <r>
    <d v="2022-01-14T00:00:00"/>
    <x v="3"/>
    <x v="43"/>
    <x v="38"/>
  </r>
  <r>
    <d v="2022-01-14T00:00:00"/>
    <x v="3"/>
    <x v="44"/>
    <x v="35"/>
  </r>
  <r>
    <d v="2022-01-14T00:00:00"/>
    <x v="3"/>
    <x v="45"/>
    <x v="39"/>
  </r>
  <r>
    <d v="2022-01-15T00:00:00"/>
    <x v="3"/>
    <x v="46"/>
    <x v="40"/>
  </r>
  <r>
    <d v="2022-01-15T00:00:00"/>
    <x v="1"/>
    <x v="47"/>
    <x v="38"/>
  </r>
  <r>
    <d v="2022-01-15T00:00:00"/>
    <x v="2"/>
    <x v="48"/>
    <x v="41"/>
  </r>
  <r>
    <d v="2022-01-17T00:00:00"/>
    <x v="1"/>
    <x v="20"/>
    <x v="42"/>
  </r>
  <r>
    <d v="2022-01-18T00:00:00"/>
    <x v="3"/>
    <x v="49"/>
    <x v="3"/>
  </r>
  <r>
    <d v="2022-01-18T00:00:00"/>
    <x v="3"/>
    <x v="50"/>
    <x v="33"/>
  </r>
  <r>
    <d v="2022-01-18T00:00:00"/>
    <x v="1"/>
    <x v="51"/>
    <x v="43"/>
  </r>
  <r>
    <d v="2022-01-18T00:00:00"/>
    <x v="1"/>
    <x v="22"/>
    <x v="44"/>
  </r>
  <r>
    <d v="2022-01-18T00:00:00"/>
    <x v="1"/>
    <x v="52"/>
    <x v="45"/>
  </r>
  <r>
    <d v="2022-01-19T00:00:00"/>
    <x v="1"/>
    <x v="53"/>
    <x v="46"/>
  </r>
  <r>
    <d v="2022-01-21T00:00:00"/>
    <x v="1"/>
    <x v="54"/>
    <x v="47"/>
  </r>
  <r>
    <d v="2022-01-21T00:00:00"/>
    <x v="3"/>
    <x v="55"/>
    <x v="3"/>
  </r>
  <r>
    <d v="2022-01-21T00:00:00"/>
    <x v="1"/>
    <x v="56"/>
    <x v="48"/>
  </r>
  <r>
    <d v="2022-01-23T00:00:00"/>
    <x v="1"/>
    <x v="57"/>
    <x v="49"/>
  </r>
  <r>
    <d v="2022-01-23T00:00:00"/>
    <x v="6"/>
    <x v="58"/>
    <x v="3"/>
  </r>
  <r>
    <d v="2022-01-23T00:00:00"/>
    <x v="3"/>
    <x v="59"/>
    <x v="50"/>
  </r>
  <r>
    <d v="2022-01-23T00:00:00"/>
    <x v="1"/>
    <x v="60"/>
    <x v="5"/>
  </r>
  <r>
    <d v="2022-01-23T00:00:00"/>
    <x v="1"/>
    <x v="61"/>
    <x v="30"/>
  </r>
  <r>
    <d v="2022-01-23T00:00:00"/>
    <x v="3"/>
    <x v="62"/>
    <x v="51"/>
  </r>
  <r>
    <d v="2022-01-23T00:00:00"/>
    <x v="1"/>
    <x v="63"/>
    <x v="52"/>
  </r>
  <r>
    <d v="2022-01-23T00:00:00"/>
    <x v="1"/>
    <x v="64"/>
    <x v="20"/>
  </r>
  <r>
    <d v="2022-01-24T00:00:00"/>
    <x v="1"/>
    <x v="65"/>
    <x v="53"/>
  </r>
  <r>
    <d v="2022-01-24T00:00:00"/>
    <x v="1"/>
    <x v="66"/>
    <x v="20"/>
  </r>
  <r>
    <d v="2022-01-25T00:00:00"/>
    <x v="2"/>
    <x v="67"/>
    <x v="54"/>
  </r>
  <r>
    <d v="2022-01-25T00:00:00"/>
    <x v="1"/>
    <x v="68"/>
    <x v="55"/>
  </r>
  <r>
    <d v="2022-01-25T00:00:00"/>
    <x v="1"/>
    <x v="69"/>
    <x v="56"/>
  </r>
  <r>
    <d v="2022-01-26T00:00:00"/>
    <x v="1"/>
    <x v="70"/>
    <x v="57"/>
  </r>
  <r>
    <d v="2022-01-26T00:00:00"/>
    <x v="1"/>
    <x v="71"/>
    <x v="58"/>
  </r>
  <r>
    <d v="2022-01-26T00:00:00"/>
    <x v="3"/>
    <x v="28"/>
    <x v="59"/>
  </r>
  <r>
    <d v="2022-01-27T00:00:00"/>
    <x v="3"/>
    <x v="72"/>
    <x v="5"/>
  </r>
  <r>
    <d v="2022-01-27T00:00:00"/>
    <x v="3"/>
    <x v="73"/>
    <x v="40"/>
  </r>
  <r>
    <d v="2022-01-27T00:00:00"/>
    <x v="1"/>
    <x v="74"/>
    <x v="60"/>
  </r>
  <r>
    <d v="2022-01-27T00:00:00"/>
    <x v="3"/>
    <x v="75"/>
    <x v="5"/>
  </r>
  <r>
    <d v="2022-01-27T00:00:00"/>
    <x v="3"/>
    <x v="76"/>
    <x v="42"/>
  </r>
  <r>
    <d v="2022-01-27T00:00:00"/>
    <x v="2"/>
    <x v="77"/>
    <x v="32"/>
  </r>
  <r>
    <d v="2022-01-28T00:00:00"/>
    <x v="1"/>
    <x v="78"/>
    <x v="61"/>
  </r>
  <r>
    <d v="2022-01-28T00:00:00"/>
    <x v="1"/>
    <x v="79"/>
    <x v="9"/>
  </r>
  <r>
    <d v="2022-01-29T00:00:00"/>
    <x v="3"/>
    <x v="80"/>
    <x v="42"/>
  </r>
  <r>
    <d v="2022-01-29T00:00:00"/>
    <x v="2"/>
    <x v="81"/>
    <x v="62"/>
  </r>
  <r>
    <d v="2022-01-30T00:00:00"/>
    <x v="1"/>
    <x v="82"/>
    <x v="63"/>
  </r>
  <r>
    <d v="2022-01-30T00:00:00"/>
    <x v="1"/>
    <x v="83"/>
    <x v="64"/>
  </r>
  <r>
    <d v="2022-01-30T00:00:00"/>
    <x v="1"/>
    <x v="84"/>
    <x v="65"/>
  </r>
  <r>
    <d v="2022-01-31T00:00:00"/>
    <x v="2"/>
    <x v="85"/>
    <x v="66"/>
  </r>
  <r>
    <d v="2022-01-31T00:00:00"/>
    <x v="3"/>
    <x v="86"/>
    <x v="3"/>
  </r>
  <r>
    <d v="2022-01-31T00:00:00"/>
    <x v="2"/>
    <x v="87"/>
    <x v="4"/>
  </r>
  <r>
    <d v="2022-02-02T00:00:00"/>
    <x v="3"/>
    <x v="88"/>
    <x v="67"/>
  </r>
  <r>
    <d v="2022-02-02T00:00:00"/>
    <x v="1"/>
    <x v="89"/>
    <x v="64"/>
  </r>
  <r>
    <d v="2022-02-03T00:00:00"/>
    <x v="3"/>
    <x v="90"/>
    <x v="16"/>
  </r>
  <r>
    <d v="2022-02-03T00:00:00"/>
    <x v="1"/>
    <x v="91"/>
    <x v="4"/>
  </r>
  <r>
    <d v="2022-02-04T00:00:00"/>
    <x v="1"/>
    <x v="92"/>
    <x v="11"/>
  </r>
  <r>
    <d v="2022-02-06T00:00:00"/>
    <x v="3"/>
    <x v="93"/>
    <x v="40"/>
  </r>
  <r>
    <d v="2022-02-06T00:00:00"/>
    <x v="3"/>
    <x v="94"/>
    <x v="68"/>
  </r>
  <r>
    <d v="2022-02-06T00:00:00"/>
    <x v="2"/>
    <x v="95"/>
    <x v="33"/>
  </r>
  <r>
    <d v="2022-02-06T00:00:00"/>
    <x v="1"/>
    <x v="96"/>
    <x v="16"/>
  </r>
  <r>
    <d v="2022-02-06T00:00:00"/>
    <x v="1"/>
    <x v="97"/>
    <x v="59"/>
  </r>
  <r>
    <d v="2022-02-07T00:00:00"/>
    <x v="2"/>
    <x v="98"/>
    <x v="69"/>
  </r>
  <r>
    <d v="2022-02-08T00:00:00"/>
    <x v="5"/>
    <x v="99"/>
    <x v="70"/>
  </r>
  <r>
    <d v="2022-02-08T00:00:00"/>
    <x v="3"/>
    <x v="100"/>
    <x v="33"/>
  </r>
  <r>
    <d v="2022-02-10T00:00:00"/>
    <x v="1"/>
    <x v="101"/>
    <x v="71"/>
  </r>
  <r>
    <d v="2022-02-11T00:00:00"/>
    <x v="1"/>
    <x v="36"/>
    <x v="5"/>
  </r>
  <r>
    <d v="2022-02-12T00:00:00"/>
    <x v="3"/>
    <x v="102"/>
    <x v="72"/>
  </r>
  <r>
    <d v="2022-02-12T00:00:00"/>
    <x v="1"/>
    <x v="103"/>
    <x v="11"/>
  </r>
  <r>
    <d v="2022-02-12T00:00:00"/>
    <x v="5"/>
    <x v="77"/>
    <x v="38"/>
  </r>
  <r>
    <d v="2022-02-12T00:00:00"/>
    <x v="1"/>
    <x v="104"/>
    <x v="73"/>
  </r>
  <r>
    <d v="2022-02-13T00:00:00"/>
    <x v="6"/>
    <x v="105"/>
    <x v="42"/>
  </r>
  <r>
    <d v="2022-02-16T00:00:00"/>
    <x v="1"/>
    <x v="106"/>
    <x v="74"/>
  </r>
  <r>
    <d v="2022-02-16T00:00:00"/>
    <x v="1"/>
    <x v="107"/>
    <x v="75"/>
  </r>
  <r>
    <d v="2022-02-17T00:00:00"/>
    <x v="1"/>
    <x v="108"/>
    <x v="11"/>
  </r>
  <r>
    <d v="2022-02-18T00:00:00"/>
    <x v="1"/>
    <x v="109"/>
    <x v="76"/>
  </r>
  <r>
    <d v="2022-02-19T00:00:00"/>
    <x v="2"/>
    <x v="77"/>
    <x v="77"/>
  </r>
  <r>
    <d v="2022-02-19T00:00:00"/>
    <x v="3"/>
    <x v="110"/>
    <x v="4"/>
  </r>
  <r>
    <d v="2022-02-19T00:00:00"/>
    <x v="2"/>
    <x v="111"/>
    <x v="15"/>
  </r>
  <r>
    <d v="2022-02-19T00:00:00"/>
    <x v="2"/>
    <x v="112"/>
    <x v="3"/>
  </r>
  <r>
    <d v="2022-02-19T00:00:00"/>
    <x v="1"/>
    <x v="113"/>
    <x v="78"/>
  </r>
  <r>
    <d v="2022-02-19T00:00:00"/>
    <x v="2"/>
    <x v="43"/>
    <x v="79"/>
  </r>
  <r>
    <d v="2022-02-19T00:00:00"/>
    <x v="1"/>
    <x v="114"/>
    <x v="0"/>
  </r>
  <r>
    <d v="2022-02-19T00:00:00"/>
    <x v="1"/>
    <x v="115"/>
    <x v="80"/>
  </r>
  <r>
    <d v="2022-02-20T00:00:00"/>
    <x v="1"/>
    <x v="116"/>
    <x v="3"/>
  </r>
  <r>
    <d v="2022-02-21T00:00:00"/>
    <x v="2"/>
    <x v="117"/>
    <x v="81"/>
  </r>
  <r>
    <d v="2022-02-21T00:00:00"/>
    <x v="5"/>
    <x v="118"/>
    <x v="82"/>
  </r>
  <r>
    <d v="2022-02-21T00:00:00"/>
    <x v="2"/>
    <x v="119"/>
    <x v="61"/>
  </r>
  <r>
    <d v="2022-02-21T00:00:00"/>
    <x v="2"/>
    <x v="120"/>
    <x v="83"/>
  </r>
  <r>
    <d v="2022-02-22T00:00:00"/>
    <x v="2"/>
    <x v="87"/>
    <x v="64"/>
  </r>
  <r>
    <d v="2022-02-23T00:00:00"/>
    <x v="7"/>
    <x v="121"/>
    <x v="84"/>
  </r>
  <r>
    <d v="2022-02-23T00:00:00"/>
    <x v="1"/>
    <x v="122"/>
    <x v="85"/>
  </r>
  <r>
    <d v="2022-02-23T00:00:00"/>
    <x v="7"/>
    <x v="1"/>
    <x v="84"/>
  </r>
  <r>
    <d v="2022-02-24T00:00:00"/>
    <x v="1"/>
    <x v="123"/>
    <x v="54"/>
  </r>
  <r>
    <d v="2022-02-24T00:00:00"/>
    <x v="1"/>
    <x v="124"/>
    <x v="86"/>
  </r>
  <r>
    <d v="2022-02-24T00:00:00"/>
    <x v="5"/>
    <x v="125"/>
    <x v="87"/>
  </r>
  <r>
    <d v="2022-02-25T00:00:00"/>
    <x v="1"/>
    <x v="97"/>
    <x v="88"/>
  </r>
  <r>
    <d v="2022-02-26T00:00:00"/>
    <x v="1"/>
    <x v="126"/>
    <x v="89"/>
  </r>
  <r>
    <d v="2022-02-26T00:00:00"/>
    <x v="1"/>
    <x v="127"/>
    <x v="20"/>
  </r>
  <r>
    <d v="2022-02-26T00:00:00"/>
    <x v="6"/>
    <x v="128"/>
    <x v="90"/>
  </r>
  <r>
    <d v="2022-02-26T00:00:00"/>
    <x v="3"/>
    <x v="129"/>
    <x v="40"/>
  </r>
  <r>
    <d v="2022-02-26T00:00:00"/>
    <x v="3"/>
    <x v="130"/>
    <x v="42"/>
  </r>
  <r>
    <d v="2022-02-26T00:00:00"/>
    <x v="1"/>
    <x v="131"/>
    <x v="57"/>
  </r>
  <r>
    <d v="2022-02-27T00:00:00"/>
    <x v="1"/>
    <x v="132"/>
    <x v="91"/>
  </r>
  <r>
    <d v="2022-02-28T00:00:00"/>
    <x v="3"/>
    <x v="133"/>
    <x v="3"/>
  </r>
  <r>
    <d v="2022-02-28T00:00:00"/>
    <x v="1"/>
    <x v="113"/>
    <x v="9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46">
  <r>
    <d v="2022-01-01T00:00:00"/>
    <s v="January"/>
    <x v="0"/>
    <n v="500"/>
    <n v="250"/>
  </r>
  <r>
    <d v="2022-01-01T00:00:00"/>
    <s v="January"/>
    <x v="1"/>
    <n v="180"/>
    <n v="85"/>
  </r>
  <r>
    <d v="2022-01-02T00:00:00"/>
    <s v="January"/>
    <x v="2"/>
    <n v="488"/>
    <n v="725"/>
  </r>
  <r>
    <d v="2022-01-02T00:00:00"/>
    <s v="January"/>
    <x v="1"/>
    <n v="914"/>
    <n v="200"/>
  </r>
  <r>
    <d v="2022-01-02T00:00:00"/>
    <s v="January"/>
    <x v="3"/>
    <n v="919"/>
    <n v="50"/>
  </r>
  <r>
    <d v="2022-01-03T00:00:00"/>
    <s v="January"/>
    <x v="3"/>
    <n v="600"/>
    <n v="300"/>
  </r>
  <r>
    <d v="2022-01-03T00:00:00"/>
    <s v="January"/>
    <x v="1"/>
    <n v="712"/>
    <n v="300"/>
  </r>
  <r>
    <d v="2022-01-03T00:00:00"/>
    <s v="January"/>
    <x v="3"/>
    <n v="841"/>
    <n v="140"/>
  </r>
  <r>
    <d v="2022-01-03T00:00:00"/>
    <s v="January"/>
    <x v="3"/>
    <n v="388"/>
    <n v="20"/>
  </r>
  <r>
    <d v="2022-01-03T00:00:00"/>
    <s v="January"/>
    <x v="3"/>
    <n v="837"/>
    <n v="201"/>
  </r>
  <r>
    <d v="2022-01-03T00:00:00"/>
    <s v="January"/>
    <x v="1"/>
    <n v="270"/>
    <n v="10"/>
  </r>
  <r>
    <d v="2022-01-04T00:00:00"/>
    <s v="January"/>
    <x v="1"/>
    <n v="754"/>
    <n v="107"/>
  </r>
  <r>
    <d v="2022-01-04T00:00:00"/>
    <s v="January"/>
    <x v="3"/>
    <n v="733"/>
    <n v="80"/>
  </r>
  <r>
    <d v="2022-01-04T00:00:00"/>
    <s v="January"/>
    <x v="1"/>
    <n v="916"/>
    <n v="106"/>
  </r>
  <r>
    <d v="2022-01-04T00:00:00"/>
    <s v="January"/>
    <x v="4"/>
    <n v="455"/>
    <n v="1400"/>
  </r>
  <r>
    <d v="2022-01-05T00:00:00"/>
    <s v="January"/>
    <x v="1"/>
    <n v="782"/>
    <n v="388"/>
  </r>
  <r>
    <d v="2022-01-05T00:00:00"/>
    <s v="January"/>
    <x v="2"/>
    <n v="504"/>
    <n v="60"/>
  </r>
  <r>
    <d v="2022-01-05T00:00:00"/>
    <s v="January"/>
    <x v="3"/>
    <n v="223"/>
    <n v="150"/>
  </r>
  <r>
    <d v="2022-01-05T00:00:00"/>
    <s v="January"/>
    <x v="3"/>
    <n v="480"/>
    <n v="600"/>
  </r>
  <r>
    <d v="2022-01-05T00:00:00"/>
    <s v="January"/>
    <x v="3"/>
    <n v="533"/>
    <n v="30"/>
  </r>
  <r>
    <d v="2022-01-05T00:00:00"/>
    <s v="January"/>
    <x v="1"/>
    <n v="825"/>
    <n v="354"/>
  </r>
  <r>
    <d v="2022-01-05T00:00:00"/>
    <s v="January"/>
    <x v="3"/>
    <n v="611"/>
    <n v="40"/>
  </r>
  <r>
    <d v="2022-01-05T00:00:00"/>
    <s v="January"/>
    <x v="1"/>
    <n v="680"/>
    <n v="211"/>
  </r>
  <r>
    <d v="2022-01-06T00:00:00"/>
    <s v="January"/>
    <x v="2"/>
    <n v="248"/>
    <n v="42"/>
  </r>
  <r>
    <d v="2022-01-06T00:00:00"/>
    <s v="January"/>
    <x v="1"/>
    <n v="836"/>
    <n v="10"/>
  </r>
  <r>
    <d v="2022-01-06T00:00:00"/>
    <s v="January"/>
    <x v="1"/>
    <n v="528"/>
    <n v="878"/>
  </r>
  <r>
    <d v="2022-01-06T00:00:00"/>
    <s v="January"/>
    <x v="1"/>
    <n v="731"/>
    <n v="20"/>
  </r>
  <r>
    <d v="2022-01-06T00:00:00"/>
    <s v="January"/>
    <x v="3"/>
    <n v="778"/>
    <n v="440"/>
  </r>
  <r>
    <d v="2022-01-07T00:00:00"/>
    <s v="January"/>
    <x v="1"/>
    <n v="771"/>
    <n v="15"/>
  </r>
  <r>
    <d v="2022-01-08T00:00:00"/>
    <s v="January"/>
    <x v="5"/>
    <n v="6000"/>
    <n v="4580"/>
  </r>
  <r>
    <d v="2022-01-08T00:00:00"/>
    <s v="January"/>
    <x v="1"/>
    <n v="867"/>
    <n v="535"/>
  </r>
  <r>
    <d v="2022-01-08T00:00:00"/>
    <s v="January"/>
    <x v="3"/>
    <n v="518"/>
    <n v="260"/>
  </r>
  <r>
    <d v="2022-01-10T00:00:00"/>
    <s v="January"/>
    <x v="1"/>
    <n v="351"/>
    <n v="106"/>
  </r>
  <r>
    <d v="2022-01-11T00:00:00"/>
    <s v="January"/>
    <x v="1"/>
    <n v="457"/>
    <n v="136"/>
  </r>
  <r>
    <d v="2022-01-12T00:00:00"/>
    <s v="January"/>
    <x v="1"/>
    <n v="300"/>
    <n v="302"/>
  </r>
  <r>
    <d v="2022-01-12T00:00:00"/>
    <s v="January"/>
    <x v="3"/>
    <n v="315"/>
    <n v="200"/>
  </r>
  <r>
    <d v="2022-01-12T00:00:00"/>
    <s v="January"/>
    <x v="3"/>
    <n v="112"/>
    <n v="479"/>
  </r>
  <r>
    <d v="2022-01-13T00:00:00"/>
    <s v="January"/>
    <x v="2"/>
    <n v="649"/>
    <n v="43"/>
  </r>
  <r>
    <d v="2022-01-13T00:00:00"/>
    <s v="January"/>
    <x v="3"/>
    <n v="49"/>
    <n v="1000"/>
  </r>
  <r>
    <d v="2022-01-13T00:00:00"/>
    <s v="January"/>
    <x v="1"/>
    <n v="546"/>
    <n v="66"/>
  </r>
  <r>
    <d v="2022-01-14T00:00:00"/>
    <s v="January"/>
    <x v="3"/>
    <n v="891"/>
    <n v="340"/>
  </r>
  <r>
    <d v="2022-01-14T00:00:00"/>
    <s v="January"/>
    <x v="1"/>
    <n v="119"/>
    <n v="1530"/>
  </r>
  <r>
    <d v="2022-01-14T00:00:00"/>
    <s v="January"/>
    <x v="3"/>
    <n v="86"/>
    <n v="240"/>
  </r>
  <r>
    <d v="2022-01-14T00:00:00"/>
    <s v="January"/>
    <x v="3"/>
    <n v="432"/>
    <n v="70"/>
  </r>
  <r>
    <d v="2022-01-14T00:00:00"/>
    <s v="January"/>
    <x v="3"/>
    <n v="219"/>
    <n v="340"/>
  </r>
  <r>
    <d v="2022-01-14T00:00:00"/>
    <s v="January"/>
    <x v="3"/>
    <n v="615"/>
    <n v="170"/>
  </r>
  <r>
    <d v="2022-01-15T00:00:00"/>
    <s v="January"/>
    <x v="3"/>
    <n v="783"/>
    <n v="1500"/>
  </r>
  <r>
    <d v="2022-01-15T00:00:00"/>
    <s v="January"/>
    <x v="1"/>
    <n v="926"/>
    <n v="70"/>
  </r>
  <r>
    <d v="2022-01-15T00:00:00"/>
    <s v="January"/>
    <x v="2"/>
    <n v="904"/>
    <n v="1365"/>
  </r>
  <r>
    <d v="2022-01-17T00:00:00"/>
    <s v="January"/>
    <x v="1"/>
    <n v="825"/>
    <n v="100"/>
  </r>
  <r>
    <d v="2022-01-18T00:00:00"/>
    <s v="January"/>
    <x v="3"/>
    <n v="942"/>
    <n v="200"/>
  </r>
  <r>
    <d v="2022-01-18T00:00:00"/>
    <s v="January"/>
    <x v="3"/>
    <n v="938"/>
    <n v="1000"/>
  </r>
  <r>
    <d v="2022-01-18T00:00:00"/>
    <s v="January"/>
    <x v="1"/>
    <n v="390"/>
    <n v="148"/>
  </r>
  <r>
    <d v="2022-01-18T00:00:00"/>
    <s v="January"/>
    <x v="1"/>
    <n v="680"/>
    <n v="59"/>
  </r>
  <r>
    <d v="2022-01-18T00:00:00"/>
    <s v="January"/>
    <x v="1"/>
    <n v="115"/>
    <n v="301"/>
  </r>
  <r>
    <d v="2022-01-19T00:00:00"/>
    <s v="January"/>
    <x v="1"/>
    <n v="444"/>
    <n v="171"/>
  </r>
  <r>
    <d v="2022-01-21T00:00:00"/>
    <s v="January"/>
    <x v="1"/>
    <n v="402"/>
    <n v="37"/>
  </r>
  <r>
    <d v="2022-01-21T00:00:00"/>
    <s v="January"/>
    <x v="3"/>
    <n v="261"/>
    <n v="200"/>
  </r>
  <r>
    <d v="2022-01-21T00:00:00"/>
    <s v="January"/>
    <x v="1"/>
    <n v="686"/>
    <n v="188"/>
  </r>
  <r>
    <d v="2022-01-23T00:00:00"/>
    <s v="January"/>
    <x v="1"/>
    <n v="661"/>
    <n v="176"/>
  </r>
  <r>
    <d v="2022-01-23T00:00:00"/>
    <s v="January"/>
    <x v="6"/>
    <n v="732"/>
    <n v="200"/>
  </r>
  <r>
    <d v="2022-01-23T00:00:00"/>
    <s v="January"/>
    <x v="3"/>
    <n v="658"/>
    <n v="2000"/>
  </r>
  <r>
    <d v="2022-01-23T00:00:00"/>
    <s v="January"/>
    <x v="1"/>
    <n v="282"/>
    <n v="300"/>
  </r>
  <r>
    <d v="2022-01-23T00:00:00"/>
    <s v="January"/>
    <x v="1"/>
    <n v="314"/>
    <n v="302"/>
  </r>
  <r>
    <d v="2022-01-23T00:00:00"/>
    <s v="January"/>
    <x v="3"/>
    <n v="429"/>
    <n v="310"/>
  </r>
  <r>
    <d v="2022-01-23T00:00:00"/>
    <s v="January"/>
    <x v="1"/>
    <n v="463"/>
    <n v="465"/>
  </r>
  <r>
    <d v="2022-01-23T00:00:00"/>
    <s v="January"/>
    <x v="1"/>
    <n v="145"/>
    <n v="40"/>
  </r>
  <r>
    <d v="2022-01-24T00:00:00"/>
    <s v="January"/>
    <x v="1"/>
    <n v="839"/>
    <n v="133"/>
  </r>
  <r>
    <d v="2022-01-24T00:00:00"/>
    <s v="January"/>
    <x v="1"/>
    <n v="761"/>
    <n v="40"/>
  </r>
  <r>
    <d v="2022-01-25T00:00:00"/>
    <s v="January"/>
    <x v="2"/>
    <n v="263"/>
    <n v="325"/>
  </r>
  <r>
    <d v="2022-01-25T00:00:00"/>
    <s v="January"/>
    <x v="1"/>
    <n v="821"/>
    <n v="18"/>
  </r>
  <r>
    <d v="2022-01-25T00:00:00"/>
    <s v="January"/>
    <x v="1"/>
    <n v="276"/>
    <n v="259"/>
  </r>
  <r>
    <d v="2022-01-26T00:00:00"/>
    <s v="January"/>
    <x v="1"/>
    <n v="832"/>
    <n v="25"/>
  </r>
  <r>
    <d v="2022-01-26T00:00:00"/>
    <s v="January"/>
    <x v="1"/>
    <n v="348"/>
    <n v="115"/>
  </r>
  <r>
    <d v="2022-01-26T00:00:00"/>
    <s v="January"/>
    <x v="3"/>
    <n v="771"/>
    <n v="125"/>
  </r>
  <r>
    <d v="2022-01-27T00:00:00"/>
    <s v="January"/>
    <x v="3"/>
    <n v="16"/>
    <n v="300"/>
  </r>
  <r>
    <d v="2022-01-27T00:00:00"/>
    <s v="January"/>
    <x v="3"/>
    <n v="249"/>
    <n v="1500"/>
  </r>
  <r>
    <d v="2022-01-27T00:00:00"/>
    <s v="January"/>
    <x v="1"/>
    <n v="491"/>
    <n v="279"/>
  </r>
  <r>
    <d v="2022-01-27T00:00:00"/>
    <s v="January"/>
    <x v="3"/>
    <n v="705"/>
    <n v="300"/>
  </r>
  <r>
    <d v="2022-01-27T00:00:00"/>
    <s v="January"/>
    <x v="3"/>
    <n v="844"/>
    <n v="100"/>
  </r>
  <r>
    <d v="2022-01-27T00:00:00"/>
    <s v="January"/>
    <x v="2"/>
    <n v="412"/>
    <n v="43"/>
  </r>
  <r>
    <d v="2022-01-28T00:00:00"/>
    <s v="January"/>
    <x v="1"/>
    <n v="25"/>
    <n v="138"/>
  </r>
  <r>
    <d v="2022-01-28T00:00:00"/>
    <s v="January"/>
    <x v="1"/>
    <n v="647"/>
    <n v="10"/>
  </r>
  <r>
    <d v="2022-01-29T00:00:00"/>
    <s v="January"/>
    <x v="3"/>
    <n v="927"/>
    <n v="100"/>
  </r>
  <r>
    <d v="2022-01-29T00:00:00"/>
    <s v="January"/>
    <x v="2"/>
    <n v="104"/>
    <n v="44"/>
  </r>
  <r>
    <d v="2022-01-30T00:00:00"/>
    <s v="January"/>
    <x v="1"/>
    <n v="691"/>
    <n v="105"/>
  </r>
  <r>
    <d v="2022-01-30T00:00:00"/>
    <s v="January"/>
    <x v="1"/>
    <n v="699"/>
    <n v="120"/>
  </r>
  <r>
    <d v="2022-01-30T00:00:00"/>
    <s v="January"/>
    <x v="1"/>
    <n v="385"/>
    <n v="155"/>
  </r>
  <r>
    <d v="2022-01-31T00:00:00"/>
    <s v="January"/>
    <x v="2"/>
    <n v="949"/>
    <n v="153"/>
  </r>
  <r>
    <d v="2022-01-31T00:00:00"/>
    <s v="January"/>
    <x v="3"/>
    <n v="256"/>
    <n v="200"/>
  </r>
  <r>
    <d v="2022-01-31T00:00:00"/>
    <s v="January"/>
    <x v="2"/>
    <n v="373"/>
    <n v="50"/>
  </r>
  <r>
    <d v="2022-02-02T00:00:00"/>
    <s v="February"/>
    <x v="3"/>
    <n v="724"/>
    <n v="499"/>
  </r>
  <r>
    <d v="2022-02-02T00:00:00"/>
    <s v="February"/>
    <x v="1"/>
    <n v="937"/>
    <n v="120"/>
  </r>
  <r>
    <d v="2022-02-03T00:00:00"/>
    <s v="February"/>
    <x v="3"/>
    <n v="184"/>
    <n v="150"/>
  </r>
  <r>
    <d v="2022-02-03T00:00:00"/>
    <s v="February"/>
    <x v="1"/>
    <n v="862"/>
    <n v="50"/>
  </r>
  <r>
    <d v="2022-02-04T00:00:00"/>
    <s v="February"/>
    <x v="1"/>
    <n v="24"/>
    <n v="80"/>
  </r>
  <r>
    <d v="2022-02-06T00:00:00"/>
    <s v="February"/>
    <x v="3"/>
    <n v="848"/>
    <n v="1500"/>
  </r>
  <r>
    <d v="2022-02-06T00:00:00"/>
    <s v="February"/>
    <x v="3"/>
    <n v="79"/>
    <n v="5000"/>
  </r>
  <r>
    <d v="2022-02-06T00:00:00"/>
    <s v="February"/>
    <x v="2"/>
    <n v="135"/>
    <n v="1000"/>
  </r>
  <r>
    <d v="2022-02-06T00:00:00"/>
    <s v="February"/>
    <x v="1"/>
    <n v="319"/>
    <n v="150"/>
  </r>
  <r>
    <d v="2022-02-06T00:00:00"/>
    <s v="February"/>
    <x v="1"/>
    <n v="18"/>
    <n v="125"/>
  </r>
  <r>
    <d v="2022-02-07T00:00:00"/>
    <s v="February"/>
    <x v="2"/>
    <n v="38"/>
    <n v="214"/>
  </r>
  <r>
    <d v="2022-02-08T00:00:00"/>
    <s v="February"/>
    <x v="5"/>
    <n v="396"/>
    <n v="2099"/>
  </r>
  <r>
    <d v="2022-02-08T00:00:00"/>
    <s v="February"/>
    <x v="3"/>
    <n v="39"/>
    <n v="1000"/>
  </r>
  <r>
    <d v="2022-02-10T00:00:00"/>
    <s v="February"/>
    <x v="1"/>
    <n v="874"/>
    <n v="641"/>
  </r>
  <r>
    <d v="2022-02-11T00:00:00"/>
    <s v="February"/>
    <x v="1"/>
    <n v="112"/>
    <n v="300"/>
  </r>
  <r>
    <d v="2022-02-12T00:00:00"/>
    <s v="February"/>
    <x v="3"/>
    <n v="10000"/>
    <n v="10000"/>
  </r>
  <r>
    <d v="2022-02-12T00:00:00"/>
    <s v="February"/>
    <x v="1"/>
    <n v="881"/>
    <n v="80"/>
  </r>
  <r>
    <d v="2022-02-12T00:00:00"/>
    <s v="February"/>
    <x v="5"/>
    <n v="412"/>
    <n v="70"/>
  </r>
  <r>
    <d v="2022-02-12T00:00:00"/>
    <s v="February"/>
    <x v="1"/>
    <n v="598"/>
    <n v="491"/>
  </r>
  <r>
    <d v="2022-02-13T00:00:00"/>
    <s v="February"/>
    <x v="6"/>
    <n v="818"/>
    <n v="100"/>
  </r>
  <r>
    <d v="2022-02-16T00:00:00"/>
    <s v="February"/>
    <x v="1"/>
    <n v="643"/>
    <n v="165"/>
  </r>
  <r>
    <d v="2022-02-16T00:00:00"/>
    <s v="February"/>
    <x v="1"/>
    <n v="154"/>
    <n v="475"/>
  </r>
  <r>
    <d v="2022-02-17T00:00:00"/>
    <s v="February"/>
    <x v="1"/>
    <n v="568"/>
    <n v="80"/>
  </r>
  <r>
    <d v="2022-02-18T00:00:00"/>
    <s v="February"/>
    <x v="1"/>
    <n v="689"/>
    <n v="348"/>
  </r>
  <r>
    <d v="2022-02-19T00:00:00"/>
    <s v="February"/>
    <x v="2"/>
    <n v="412"/>
    <n v="270"/>
  </r>
  <r>
    <d v="2022-02-19T00:00:00"/>
    <s v="February"/>
    <x v="3"/>
    <n v="842"/>
    <n v="50"/>
  </r>
  <r>
    <d v="2022-02-19T00:00:00"/>
    <s v="February"/>
    <x v="2"/>
    <n v="710"/>
    <n v="60"/>
  </r>
  <r>
    <d v="2022-02-19T00:00:00"/>
    <s v="February"/>
    <x v="2"/>
    <n v="394"/>
    <n v="200"/>
  </r>
  <r>
    <d v="2022-02-19T00:00:00"/>
    <s v="February"/>
    <x v="1"/>
    <n v="462"/>
    <n v="380"/>
  </r>
  <r>
    <d v="2022-02-19T00:00:00"/>
    <s v="February"/>
    <x v="2"/>
    <n v="432"/>
    <n v="1575"/>
  </r>
  <r>
    <d v="2022-02-19T00:00:00"/>
    <s v="February"/>
    <x v="1"/>
    <n v="816"/>
    <n v="250"/>
  </r>
  <r>
    <d v="2022-02-19T00:00:00"/>
    <s v="February"/>
    <x v="1"/>
    <n v="590"/>
    <n v="111"/>
  </r>
  <r>
    <d v="2022-02-20T00:00:00"/>
    <s v="February"/>
    <x v="1"/>
    <n v="247"/>
    <n v="200"/>
  </r>
  <r>
    <d v="2022-02-21T00:00:00"/>
    <s v="February"/>
    <x v="2"/>
    <n v="516"/>
    <n v="202"/>
  </r>
  <r>
    <d v="2022-02-21T00:00:00"/>
    <s v="February"/>
    <x v="5"/>
    <n v="676"/>
    <n v="336"/>
  </r>
  <r>
    <d v="2022-02-21T00:00:00"/>
    <s v="February"/>
    <x v="2"/>
    <n v="738"/>
    <n v="138"/>
  </r>
  <r>
    <d v="2022-02-21T00:00:00"/>
    <s v="February"/>
    <x v="2"/>
    <n v="421"/>
    <n v="1300"/>
  </r>
  <r>
    <d v="2022-02-22T00:00:00"/>
    <s v="February"/>
    <x v="2"/>
    <n v="373"/>
    <n v="120"/>
  </r>
  <r>
    <d v="2022-02-23T00:00:00"/>
    <s v="February"/>
    <x v="7"/>
    <n v="524"/>
    <n v="399"/>
  </r>
  <r>
    <d v="2022-02-23T00:00:00"/>
    <s v="February"/>
    <x v="1"/>
    <n v="606"/>
    <n v="83"/>
  </r>
  <r>
    <d v="2022-02-23T00:00:00"/>
    <s v="February"/>
    <x v="7"/>
    <n v="180"/>
    <n v="399"/>
  </r>
  <r>
    <d v="2022-02-24T00:00:00"/>
    <s v="February"/>
    <x v="1"/>
    <n v="746"/>
    <n v="325"/>
  </r>
  <r>
    <d v="2022-02-24T00:00:00"/>
    <s v="February"/>
    <x v="1"/>
    <n v="540"/>
    <n v="289"/>
  </r>
  <r>
    <d v="2022-02-24T00:00:00"/>
    <s v="February"/>
    <x v="5"/>
    <n v="103"/>
    <n v="303"/>
  </r>
  <r>
    <d v="2022-02-25T00:00:00"/>
    <s v="February"/>
    <x v="1"/>
    <n v="18"/>
    <n v="33"/>
  </r>
  <r>
    <d v="2022-02-26T00:00:00"/>
    <s v="February"/>
    <x v="1"/>
    <n v="166"/>
    <n v="84"/>
  </r>
  <r>
    <d v="2022-02-26T00:00:00"/>
    <s v="February"/>
    <x v="1"/>
    <n v="815"/>
    <n v="40"/>
  </r>
  <r>
    <d v="2022-02-26T00:00:00"/>
    <s v="February"/>
    <x v="6"/>
    <n v="399"/>
    <n v="1700"/>
  </r>
  <r>
    <d v="2022-02-26T00:00:00"/>
    <s v="February"/>
    <x v="3"/>
    <n v="454"/>
    <n v="1500"/>
  </r>
  <r>
    <d v="2022-02-26T00:00:00"/>
    <s v="February"/>
    <x v="3"/>
    <n v="765"/>
    <n v="100"/>
  </r>
  <r>
    <d v="2022-02-26T00:00:00"/>
    <s v="February"/>
    <x v="1"/>
    <n v="198"/>
    <n v="25"/>
  </r>
  <r>
    <d v="2022-02-27T00:00:00"/>
    <s v="February"/>
    <x v="1"/>
    <n v="87"/>
    <n v="243"/>
  </r>
  <r>
    <d v="2022-02-28T00:00:00"/>
    <s v="February"/>
    <x v="3"/>
    <n v="517"/>
    <n v="200"/>
  </r>
  <r>
    <d v="2022-02-28T00:00:00"/>
    <s v="February"/>
    <x v="1"/>
    <n v="462"/>
    <n v="400"/>
  </r>
  <r>
    <m/>
    <m/>
    <x v="8"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45">
  <r>
    <x v="0"/>
    <s v="January"/>
    <x v="0"/>
    <x v="0"/>
    <x v="0"/>
  </r>
  <r>
    <x v="0"/>
    <s v="January"/>
    <x v="1"/>
    <x v="1"/>
    <x v="1"/>
  </r>
  <r>
    <x v="1"/>
    <s v="January"/>
    <x v="2"/>
    <x v="2"/>
    <x v="2"/>
  </r>
  <r>
    <x v="1"/>
    <s v="January"/>
    <x v="1"/>
    <x v="3"/>
    <x v="3"/>
  </r>
  <r>
    <x v="1"/>
    <s v="January"/>
    <x v="3"/>
    <x v="4"/>
    <x v="4"/>
  </r>
  <r>
    <x v="2"/>
    <s v="January"/>
    <x v="3"/>
    <x v="5"/>
    <x v="5"/>
  </r>
  <r>
    <x v="2"/>
    <s v="January"/>
    <x v="1"/>
    <x v="6"/>
    <x v="5"/>
  </r>
  <r>
    <x v="2"/>
    <s v="January"/>
    <x v="3"/>
    <x v="7"/>
    <x v="6"/>
  </r>
  <r>
    <x v="2"/>
    <s v="January"/>
    <x v="3"/>
    <x v="8"/>
    <x v="7"/>
  </r>
  <r>
    <x v="2"/>
    <s v="January"/>
    <x v="3"/>
    <x v="9"/>
    <x v="8"/>
  </r>
  <r>
    <x v="2"/>
    <s v="January"/>
    <x v="1"/>
    <x v="10"/>
    <x v="9"/>
  </r>
  <r>
    <x v="3"/>
    <s v="January"/>
    <x v="1"/>
    <x v="11"/>
    <x v="10"/>
  </r>
  <r>
    <x v="3"/>
    <s v="January"/>
    <x v="3"/>
    <x v="12"/>
    <x v="11"/>
  </r>
  <r>
    <x v="3"/>
    <s v="January"/>
    <x v="1"/>
    <x v="13"/>
    <x v="12"/>
  </r>
  <r>
    <x v="3"/>
    <s v="January"/>
    <x v="4"/>
    <x v="14"/>
    <x v="13"/>
  </r>
  <r>
    <x v="4"/>
    <s v="January"/>
    <x v="1"/>
    <x v="15"/>
    <x v="14"/>
  </r>
  <r>
    <x v="4"/>
    <s v="January"/>
    <x v="2"/>
    <x v="16"/>
    <x v="15"/>
  </r>
  <r>
    <x v="4"/>
    <s v="January"/>
    <x v="3"/>
    <x v="17"/>
    <x v="16"/>
  </r>
  <r>
    <x v="4"/>
    <s v="January"/>
    <x v="3"/>
    <x v="18"/>
    <x v="17"/>
  </r>
  <r>
    <x v="4"/>
    <s v="January"/>
    <x v="3"/>
    <x v="19"/>
    <x v="18"/>
  </r>
  <r>
    <x v="4"/>
    <s v="January"/>
    <x v="1"/>
    <x v="20"/>
    <x v="19"/>
  </r>
  <r>
    <x v="4"/>
    <s v="January"/>
    <x v="3"/>
    <x v="21"/>
    <x v="20"/>
  </r>
  <r>
    <x v="4"/>
    <s v="January"/>
    <x v="1"/>
    <x v="22"/>
    <x v="21"/>
  </r>
  <r>
    <x v="5"/>
    <s v="January"/>
    <x v="2"/>
    <x v="23"/>
    <x v="22"/>
  </r>
  <r>
    <x v="5"/>
    <s v="January"/>
    <x v="1"/>
    <x v="24"/>
    <x v="9"/>
  </r>
  <r>
    <x v="5"/>
    <s v="January"/>
    <x v="1"/>
    <x v="25"/>
    <x v="23"/>
  </r>
  <r>
    <x v="5"/>
    <s v="January"/>
    <x v="1"/>
    <x v="26"/>
    <x v="7"/>
  </r>
  <r>
    <x v="5"/>
    <s v="January"/>
    <x v="3"/>
    <x v="27"/>
    <x v="24"/>
  </r>
  <r>
    <x v="6"/>
    <s v="January"/>
    <x v="1"/>
    <x v="28"/>
    <x v="25"/>
  </r>
  <r>
    <x v="7"/>
    <s v="January"/>
    <x v="5"/>
    <x v="29"/>
    <x v="26"/>
  </r>
  <r>
    <x v="7"/>
    <s v="January"/>
    <x v="1"/>
    <x v="30"/>
    <x v="27"/>
  </r>
  <r>
    <x v="7"/>
    <s v="January"/>
    <x v="3"/>
    <x v="31"/>
    <x v="28"/>
  </r>
  <r>
    <x v="8"/>
    <s v="January"/>
    <x v="1"/>
    <x v="32"/>
    <x v="12"/>
  </r>
  <r>
    <x v="9"/>
    <s v="January"/>
    <x v="1"/>
    <x v="33"/>
    <x v="29"/>
  </r>
  <r>
    <x v="10"/>
    <s v="January"/>
    <x v="1"/>
    <x v="34"/>
    <x v="30"/>
  </r>
  <r>
    <x v="10"/>
    <s v="January"/>
    <x v="3"/>
    <x v="35"/>
    <x v="3"/>
  </r>
  <r>
    <x v="10"/>
    <s v="January"/>
    <x v="3"/>
    <x v="36"/>
    <x v="31"/>
  </r>
  <r>
    <x v="11"/>
    <s v="January"/>
    <x v="2"/>
    <x v="37"/>
    <x v="32"/>
  </r>
  <r>
    <x v="11"/>
    <s v="January"/>
    <x v="3"/>
    <x v="38"/>
    <x v="33"/>
  </r>
  <r>
    <x v="11"/>
    <s v="January"/>
    <x v="1"/>
    <x v="39"/>
    <x v="34"/>
  </r>
  <r>
    <x v="12"/>
    <s v="January"/>
    <x v="3"/>
    <x v="40"/>
    <x v="35"/>
  </r>
  <r>
    <x v="12"/>
    <s v="January"/>
    <x v="1"/>
    <x v="41"/>
    <x v="36"/>
  </r>
  <r>
    <x v="12"/>
    <s v="January"/>
    <x v="3"/>
    <x v="42"/>
    <x v="37"/>
  </r>
  <r>
    <x v="12"/>
    <s v="January"/>
    <x v="3"/>
    <x v="43"/>
    <x v="38"/>
  </r>
  <r>
    <x v="12"/>
    <s v="January"/>
    <x v="3"/>
    <x v="44"/>
    <x v="35"/>
  </r>
  <r>
    <x v="12"/>
    <s v="January"/>
    <x v="3"/>
    <x v="45"/>
    <x v="39"/>
  </r>
  <r>
    <x v="13"/>
    <s v="January"/>
    <x v="3"/>
    <x v="46"/>
    <x v="40"/>
  </r>
  <r>
    <x v="13"/>
    <s v="January"/>
    <x v="1"/>
    <x v="47"/>
    <x v="38"/>
  </r>
  <r>
    <x v="13"/>
    <s v="January"/>
    <x v="2"/>
    <x v="48"/>
    <x v="41"/>
  </r>
  <r>
    <x v="14"/>
    <s v="January"/>
    <x v="1"/>
    <x v="20"/>
    <x v="42"/>
  </r>
  <r>
    <x v="15"/>
    <s v="January"/>
    <x v="3"/>
    <x v="49"/>
    <x v="3"/>
  </r>
  <r>
    <x v="15"/>
    <s v="January"/>
    <x v="3"/>
    <x v="50"/>
    <x v="33"/>
  </r>
  <r>
    <x v="15"/>
    <s v="January"/>
    <x v="1"/>
    <x v="51"/>
    <x v="43"/>
  </r>
  <r>
    <x v="15"/>
    <s v="January"/>
    <x v="1"/>
    <x v="22"/>
    <x v="44"/>
  </r>
  <r>
    <x v="15"/>
    <s v="January"/>
    <x v="1"/>
    <x v="52"/>
    <x v="45"/>
  </r>
  <r>
    <x v="16"/>
    <s v="January"/>
    <x v="1"/>
    <x v="53"/>
    <x v="46"/>
  </r>
  <r>
    <x v="17"/>
    <s v="January"/>
    <x v="1"/>
    <x v="54"/>
    <x v="47"/>
  </r>
  <r>
    <x v="17"/>
    <s v="January"/>
    <x v="3"/>
    <x v="55"/>
    <x v="3"/>
  </r>
  <r>
    <x v="17"/>
    <s v="January"/>
    <x v="1"/>
    <x v="56"/>
    <x v="48"/>
  </r>
  <r>
    <x v="18"/>
    <s v="January"/>
    <x v="1"/>
    <x v="57"/>
    <x v="49"/>
  </r>
  <r>
    <x v="18"/>
    <s v="January"/>
    <x v="6"/>
    <x v="58"/>
    <x v="3"/>
  </r>
  <r>
    <x v="18"/>
    <s v="January"/>
    <x v="3"/>
    <x v="59"/>
    <x v="50"/>
  </r>
  <r>
    <x v="18"/>
    <s v="January"/>
    <x v="1"/>
    <x v="60"/>
    <x v="5"/>
  </r>
  <r>
    <x v="18"/>
    <s v="January"/>
    <x v="1"/>
    <x v="61"/>
    <x v="30"/>
  </r>
  <r>
    <x v="18"/>
    <s v="January"/>
    <x v="3"/>
    <x v="62"/>
    <x v="51"/>
  </r>
  <r>
    <x v="18"/>
    <s v="January"/>
    <x v="1"/>
    <x v="63"/>
    <x v="52"/>
  </r>
  <r>
    <x v="18"/>
    <s v="January"/>
    <x v="1"/>
    <x v="64"/>
    <x v="20"/>
  </r>
  <r>
    <x v="19"/>
    <s v="January"/>
    <x v="1"/>
    <x v="65"/>
    <x v="53"/>
  </r>
  <r>
    <x v="19"/>
    <s v="January"/>
    <x v="1"/>
    <x v="66"/>
    <x v="20"/>
  </r>
  <r>
    <x v="20"/>
    <s v="January"/>
    <x v="2"/>
    <x v="67"/>
    <x v="54"/>
  </r>
  <r>
    <x v="20"/>
    <s v="January"/>
    <x v="1"/>
    <x v="68"/>
    <x v="55"/>
  </r>
  <r>
    <x v="20"/>
    <s v="January"/>
    <x v="1"/>
    <x v="69"/>
    <x v="56"/>
  </r>
  <r>
    <x v="21"/>
    <s v="January"/>
    <x v="1"/>
    <x v="70"/>
    <x v="57"/>
  </r>
  <r>
    <x v="21"/>
    <s v="January"/>
    <x v="1"/>
    <x v="71"/>
    <x v="58"/>
  </r>
  <r>
    <x v="21"/>
    <s v="January"/>
    <x v="3"/>
    <x v="28"/>
    <x v="59"/>
  </r>
  <r>
    <x v="22"/>
    <s v="January"/>
    <x v="3"/>
    <x v="72"/>
    <x v="5"/>
  </r>
  <r>
    <x v="22"/>
    <s v="January"/>
    <x v="3"/>
    <x v="73"/>
    <x v="40"/>
  </r>
  <r>
    <x v="22"/>
    <s v="January"/>
    <x v="1"/>
    <x v="74"/>
    <x v="60"/>
  </r>
  <r>
    <x v="22"/>
    <s v="January"/>
    <x v="3"/>
    <x v="75"/>
    <x v="5"/>
  </r>
  <r>
    <x v="22"/>
    <s v="January"/>
    <x v="3"/>
    <x v="76"/>
    <x v="42"/>
  </r>
  <r>
    <x v="22"/>
    <s v="January"/>
    <x v="2"/>
    <x v="77"/>
    <x v="32"/>
  </r>
  <r>
    <x v="23"/>
    <s v="January"/>
    <x v="1"/>
    <x v="78"/>
    <x v="61"/>
  </r>
  <r>
    <x v="23"/>
    <s v="January"/>
    <x v="1"/>
    <x v="79"/>
    <x v="9"/>
  </r>
  <r>
    <x v="24"/>
    <s v="January"/>
    <x v="3"/>
    <x v="80"/>
    <x v="42"/>
  </r>
  <r>
    <x v="24"/>
    <s v="January"/>
    <x v="2"/>
    <x v="81"/>
    <x v="62"/>
  </r>
  <r>
    <x v="25"/>
    <s v="January"/>
    <x v="1"/>
    <x v="82"/>
    <x v="63"/>
  </r>
  <r>
    <x v="25"/>
    <s v="January"/>
    <x v="1"/>
    <x v="83"/>
    <x v="64"/>
  </r>
  <r>
    <x v="25"/>
    <s v="January"/>
    <x v="1"/>
    <x v="84"/>
    <x v="65"/>
  </r>
  <r>
    <x v="26"/>
    <s v="January"/>
    <x v="2"/>
    <x v="85"/>
    <x v="66"/>
  </r>
  <r>
    <x v="26"/>
    <s v="January"/>
    <x v="3"/>
    <x v="86"/>
    <x v="3"/>
  </r>
  <r>
    <x v="26"/>
    <s v="January"/>
    <x v="2"/>
    <x v="87"/>
    <x v="4"/>
  </r>
  <r>
    <x v="27"/>
    <s v="February"/>
    <x v="3"/>
    <x v="88"/>
    <x v="67"/>
  </r>
  <r>
    <x v="27"/>
    <s v="February"/>
    <x v="1"/>
    <x v="89"/>
    <x v="64"/>
  </r>
  <r>
    <x v="28"/>
    <s v="February"/>
    <x v="3"/>
    <x v="90"/>
    <x v="16"/>
  </r>
  <r>
    <x v="28"/>
    <s v="February"/>
    <x v="1"/>
    <x v="91"/>
    <x v="4"/>
  </r>
  <r>
    <x v="29"/>
    <s v="February"/>
    <x v="1"/>
    <x v="92"/>
    <x v="11"/>
  </r>
  <r>
    <x v="30"/>
    <s v="February"/>
    <x v="3"/>
    <x v="93"/>
    <x v="40"/>
  </r>
  <r>
    <x v="30"/>
    <s v="February"/>
    <x v="3"/>
    <x v="94"/>
    <x v="68"/>
  </r>
  <r>
    <x v="30"/>
    <s v="February"/>
    <x v="2"/>
    <x v="95"/>
    <x v="33"/>
  </r>
  <r>
    <x v="30"/>
    <s v="February"/>
    <x v="1"/>
    <x v="96"/>
    <x v="16"/>
  </r>
  <r>
    <x v="30"/>
    <s v="February"/>
    <x v="1"/>
    <x v="97"/>
    <x v="59"/>
  </r>
  <r>
    <x v="31"/>
    <s v="February"/>
    <x v="2"/>
    <x v="98"/>
    <x v="69"/>
  </r>
  <r>
    <x v="32"/>
    <s v="February"/>
    <x v="5"/>
    <x v="99"/>
    <x v="70"/>
  </r>
  <r>
    <x v="32"/>
    <s v="February"/>
    <x v="3"/>
    <x v="100"/>
    <x v="33"/>
  </r>
  <r>
    <x v="33"/>
    <s v="February"/>
    <x v="1"/>
    <x v="101"/>
    <x v="71"/>
  </r>
  <r>
    <x v="34"/>
    <s v="February"/>
    <x v="1"/>
    <x v="36"/>
    <x v="5"/>
  </r>
  <r>
    <x v="35"/>
    <s v="February"/>
    <x v="3"/>
    <x v="102"/>
    <x v="72"/>
  </r>
  <r>
    <x v="35"/>
    <s v="February"/>
    <x v="1"/>
    <x v="103"/>
    <x v="11"/>
  </r>
  <r>
    <x v="35"/>
    <s v="February"/>
    <x v="5"/>
    <x v="77"/>
    <x v="38"/>
  </r>
  <r>
    <x v="35"/>
    <s v="February"/>
    <x v="1"/>
    <x v="104"/>
    <x v="73"/>
  </r>
  <r>
    <x v="36"/>
    <s v="February"/>
    <x v="6"/>
    <x v="105"/>
    <x v="42"/>
  </r>
  <r>
    <x v="37"/>
    <s v="February"/>
    <x v="1"/>
    <x v="106"/>
    <x v="74"/>
  </r>
  <r>
    <x v="37"/>
    <s v="February"/>
    <x v="1"/>
    <x v="107"/>
    <x v="75"/>
  </r>
  <r>
    <x v="38"/>
    <s v="February"/>
    <x v="1"/>
    <x v="108"/>
    <x v="11"/>
  </r>
  <r>
    <x v="39"/>
    <s v="February"/>
    <x v="1"/>
    <x v="109"/>
    <x v="76"/>
  </r>
  <r>
    <x v="40"/>
    <s v="February"/>
    <x v="2"/>
    <x v="77"/>
    <x v="77"/>
  </r>
  <r>
    <x v="40"/>
    <s v="February"/>
    <x v="3"/>
    <x v="110"/>
    <x v="4"/>
  </r>
  <r>
    <x v="40"/>
    <s v="February"/>
    <x v="2"/>
    <x v="111"/>
    <x v="15"/>
  </r>
  <r>
    <x v="40"/>
    <s v="February"/>
    <x v="2"/>
    <x v="112"/>
    <x v="3"/>
  </r>
  <r>
    <x v="40"/>
    <s v="February"/>
    <x v="1"/>
    <x v="113"/>
    <x v="78"/>
  </r>
  <r>
    <x v="40"/>
    <s v="February"/>
    <x v="2"/>
    <x v="43"/>
    <x v="79"/>
  </r>
  <r>
    <x v="40"/>
    <s v="February"/>
    <x v="1"/>
    <x v="114"/>
    <x v="0"/>
  </r>
  <r>
    <x v="40"/>
    <s v="February"/>
    <x v="1"/>
    <x v="115"/>
    <x v="80"/>
  </r>
  <r>
    <x v="41"/>
    <s v="February"/>
    <x v="1"/>
    <x v="116"/>
    <x v="3"/>
  </r>
  <r>
    <x v="42"/>
    <s v="February"/>
    <x v="2"/>
    <x v="117"/>
    <x v="81"/>
  </r>
  <r>
    <x v="42"/>
    <s v="February"/>
    <x v="5"/>
    <x v="118"/>
    <x v="82"/>
  </r>
  <r>
    <x v="42"/>
    <s v="February"/>
    <x v="2"/>
    <x v="119"/>
    <x v="61"/>
  </r>
  <r>
    <x v="42"/>
    <s v="February"/>
    <x v="2"/>
    <x v="120"/>
    <x v="83"/>
  </r>
  <r>
    <x v="43"/>
    <s v="February"/>
    <x v="2"/>
    <x v="87"/>
    <x v="64"/>
  </r>
  <r>
    <x v="44"/>
    <s v="February"/>
    <x v="7"/>
    <x v="121"/>
    <x v="84"/>
  </r>
  <r>
    <x v="44"/>
    <s v="February"/>
    <x v="1"/>
    <x v="122"/>
    <x v="85"/>
  </r>
  <r>
    <x v="44"/>
    <s v="February"/>
    <x v="7"/>
    <x v="1"/>
    <x v="84"/>
  </r>
  <r>
    <x v="45"/>
    <s v="February"/>
    <x v="1"/>
    <x v="123"/>
    <x v="54"/>
  </r>
  <r>
    <x v="45"/>
    <s v="February"/>
    <x v="1"/>
    <x v="124"/>
    <x v="86"/>
  </r>
  <r>
    <x v="45"/>
    <s v="February"/>
    <x v="5"/>
    <x v="125"/>
    <x v="87"/>
  </r>
  <r>
    <x v="46"/>
    <s v="February"/>
    <x v="1"/>
    <x v="97"/>
    <x v="88"/>
  </r>
  <r>
    <x v="47"/>
    <s v="February"/>
    <x v="1"/>
    <x v="126"/>
    <x v="89"/>
  </r>
  <r>
    <x v="47"/>
    <s v="February"/>
    <x v="1"/>
    <x v="127"/>
    <x v="20"/>
  </r>
  <r>
    <x v="47"/>
    <s v="February"/>
    <x v="6"/>
    <x v="128"/>
    <x v="90"/>
  </r>
  <r>
    <x v="47"/>
    <s v="February"/>
    <x v="3"/>
    <x v="129"/>
    <x v="40"/>
  </r>
  <r>
    <x v="47"/>
    <s v="February"/>
    <x v="3"/>
    <x v="130"/>
    <x v="42"/>
  </r>
  <r>
    <x v="47"/>
    <s v="February"/>
    <x v="1"/>
    <x v="131"/>
    <x v="57"/>
  </r>
  <r>
    <x v="48"/>
    <s v="February"/>
    <x v="1"/>
    <x v="132"/>
    <x v="91"/>
  </r>
  <r>
    <x v="49"/>
    <s v="February"/>
    <x v="3"/>
    <x v="133"/>
    <x v="3"/>
  </r>
  <r>
    <x v="49"/>
    <s v="February"/>
    <x v="1"/>
    <x v="113"/>
    <x v="9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ivotTable4" cacheId="2" applyNumberFormats="0" applyBorderFormats="0" applyFontFormats="0" applyPatternFormats="0" applyAlignmentFormats="0" applyWidthHeightFormats="1" dataCaption="Values" updatedVersion="6" minRefreshableVersion="3" useAutoFormatting="1" rowGrandTotals="0" itemPrintTitles="1" createdVersion="6" indent="0" outline="1" outlineData="1" multipleFieldFilters="0" chartFormat="9">
  <location ref="A78:B86" firstHeaderRow="1" firstDataRow="1" firstDataCol="1"/>
  <pivotFields count="6">
    <pivotField numFmtId="14" showAll="0"/>
    <pivotField showAll="0"/>
    <pivotField axis="axisRow" showAll="0">
      <items count="9">
        <item x="0"/>
        <item x="7"/>
        <item x="4"/>
        <item x="1"/>
        <item x="5"/>
        <item x="3"/>
        <item x="6"/>
        <item x="2"/>
        <item t="default"/>
      </items>
    </pivotField>
    <pivotField numFmtId="1" showAll="0"/>
    <pivotField dataField="1" numFmtId="1" showAll="0"/>
    <pivotField showAll="0" defaultSubtotal="0"/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rowItems>
  <colItems count="1">
    <i/>
  </colItems>
  <dataFields count="1">
    <dataField name="Actual " fld="4" baseField="2" baseItem="0"/>
  </dataFields>
  <chartFormats count="28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7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7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7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7" format="6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7" format="7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7" format="8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7" format="9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8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8" format="12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8" format="13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8" format="14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8" format="15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8" format="16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8" format="17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8" format="18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4" format="20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4" format="2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4" format="22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4" format="23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4" format="24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4" format="25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4" format="26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4" format="27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updatedVersion="6" minRefreshableVersion="3" useAutoFormatting="1" rowGrandTotals="0" itemPrintTitles="1" createdVersion="6" indent="0" outline="1" outlineData="1" multipleFieldFilters="0" chartFormat="12" rowHeaderCaption="Category">
  <location ref="A13:C21" firstHeaderRow="0" firstDataRow="1" firstDataCol="1"/>
  <pivotFields count="5">
    <pivotField showAll="0"/>
    <pivotField showAll="0"/>
    <pivotField axis="axisRow" showAll="0">
      <items count="10">
        <item x="0"/>
        <item x="7"/>
        <item x="4"/>
        <item x="1"/>
        <item x="5"/>
        <item x="3"/>
        <item x="6"/>
        <item x="2"/>
        <item h="1" x="8"/>
        <item t="default"/>
      </items>
    </pivotField>
    <pivotField dataField="1" showAll="0"/>
    <pivotField dataField="1" showAll="0"/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rowItems>
  <colFields count="1">
    <field x="-2"/>
  </colFields>
  <colItems count="2">
    <i>
      <x/>
    </i>
    <i i="1">
      <x v="1"/>
    </i>
  </colItems>
  <dataFields count="2">
    <dataField name="Planned " fld="3" showDataAs="percentOfTotal" baseField="2" baseItem="0" numFmtId="10"/>
    <dataField name="Actual " fld="4" showDataAs="percentOfCol" baseField="2" baseItem="0" numFmtId="10"/>
  </dataFields>
  <chartFormats count="18">
    <chartFormat chart="9" format="5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52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9" format="53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9" format="54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9" format="55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9" format="56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9" format="57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9" format="58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9" format="59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9" format="6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61">
      <pivotArea type="data" outline="0" fieldPosition="0">
        <references count="2">
          <reference field="4294967294" count="1" selected="0">
            <x v="1"/>
          </reference>
          <reference field="2" count="1" selected="0">
            <x v="0"/>
          </reference>
        </references>
      </pivotArea>
    </chartFormat>
    <chartFormat chart="9" format="62">
      <pivotArea type="data" outline="0" fieldPosition="0">
        <references count="2">
          <reference field="4294967294" count="1" selected="0">
            <x v="1"/>
          </reference>
          <reference field="2" count="1" selected="0">
            <x v="1"/>
          </reference>
        </references>
      </pivotArea>
    </chartFormat>
    <chartFormat chart="9" format="63">
      <pivotArea type="data" outline="0" fieldPosition="0">
        <references count="2">
          <reference field="4294967294" count="1" selected="0">
            <x v="1"/>
          </reference>
          <reference field="2" count="1" selected="0">
            <x v="2"/>
          </reference>
        </references>
      </pivotArea>
    </chartFormat>
    <chartFormat chart="9" format="64">
      <pivotArea type="data" outline="0" fieldPosition="0">
        <references count="2">
          <reference field="4294967294" count="1" selected="0">
            <x v="1"/>
          </reference>
          <reference field="2" count="1" selected="0">
            <x v="3"/>
          </reference>
        </references>
      </pivotArea>
    </chartFormat>
    <chartFormat chart="9" format="65">
      <pivotArea type="data" outline="0" fieldPosition="0">
        <references count="2">
          <reference field="4294967294" count="1" selected="0">
            <x v="1"/>
          </reference>
          <reference field="2" count="1" selected="0">
            <x v="4"/>
          </reference>
        </references>
      </pivotArea>
    </chartFormat>
    <chartFormat chart="9" format="66">
      <pivotArea type="data" outline="0" fieldPosition="0">
        <references count="2">
          <reference field="4294967294" count="1" selected="0">
            <x v="1"/>
          </reference>
          <reference field="2" count="1" selected="0">
            <x v="5"/>
          </reference>
        </references>
      </pivotArea>
    </chartFormat>
    <chartFormat chart="9" format="67">
      <pivotArea type="data" outline="0" fieldPosition="0">
        <references count="2">
          <reference field="4294967294" count="1" selected="0">
            <x v="1"/>
          </reference>
          <reference field="2" count="1" selected="0">
            <x v="6"/>
          </reference>
        </references>
      </pivotArea>
    </chartFormat>
    <chartFormat chart="9" format="68">
      <pivotArea type="data" outline="0" fieldPosition="0">
        <references count="2">
          <reference field="4294967294" count="1" selected="0">
            <x v="1"/>
          </reference>
          <reference field="2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7">
  <location ref="A1:C10" firstHeaderRow="0" firstDataRow="1" firstDataCol="1"/>
  <pivotFields count="4">
    <pivotField numFmtId="14" showAll="0"/>
    <pivotField axis="axisRow" showAll="0" defaultSubtotal="0">
      <items count="8">
        <item x="0"/>
        <item x="7"/>
        <item x="4"/>
        <item x="1"/>
        <item x="5"/>
        <item x="3"/>
        <item x="6"/>
        <item x="2"/>
      </items>
    </pivotField>
    <pivotField dataField="1" numFmtId="1" showAll="0">
      <items count="135">
        <item x="72"/>
        <item x="97"/>
        <item x="92"/>
        <item x="78"/>
        <item x="98"/>
        <item x="100"/>
        <item x="38"/>
        <item x="94"/>
        <item x="42"/>
        <item x="132"/>
        <item x="125"/>
        <item x="81"/>
        <item x="36"/>
        <item x="52"/>
        <item x="41"/>
        <item x="95"/>
        <item x="64"/>
        <item x="107"/>
        <item x="126"/>
        <item x="1"/>
        <item x="90"/>
        <item x="131"/>
        <item x="44"/>
        <item x="17"/>
        <item x="116"/>
        <item x="23"/>
        <item x="73"/>
        <item x="86"/>
        <item x="55"/>
        <item x="67"/>
        <item x="10"/>
        <item x="69"/>
        <item x="60"/>
        <item x="34"/>
        <item x="61"/>
        <item x="35"/>
        <item x="96"/>
        <item x="71"/>
        <item x="32"/>
        <item x="87"/>
        <item x="84"/>
        <item x="8"/>
        <item x="51"/>
        <item x="112"/>
        <item x="99"/>
        <item x="128"/>
        <item x="54"/>
        <item x="77"/>
        <item x="120"/>
        <item x="62"/>
        <item x="43"/>
        <item x="53"/>
        <item x="129"/>
        <item x="14"/>
        <item x="33"/>
        <item x="113"/>
        <item x="63"/>
        <item x="18"/>
        <item x="2"/>
        <item x="74"/>
        <item x="0"/>
        <item x="16"/>
        <item x="117"/>
        <item x="133"/>
        <item x="31"/>
        <item x="121"/>
        <item x="25"/>
        <item x="19"/>
        <item x="124"/>
        <item x="39"/>
        <item x="108"/>
        <item x="115"/>
        <item x="104"/>
        <item x="5"/>
        <item x="122"/>
        <item x="21"/>
        <item x="45"/>
        <item x="106"/>
        <item x="79"/>
        <item x="37"/>
        <item x="59"/>
        <item x="57"/>
        <item x="118"/>
        <item x="22"/>
        <item x="56"/>
        <item x="109"/>
        <item x="82"/>
        <item x="83"/>
        <item x="75"/>
        <item x="111"/>
        <item x="6"/>
        <item x="88"/>
        <item x="26"/>
        <item x="58"/>
        <item x="12"/>
        <item x="119"/>
        <item x="123"/>
        <item x="11"/>
        <item x="66"/>
        <item x="130"/>
        <item x="28"/>
        <item x="27"/>
        <item x="15"/>
        <item x="46"/>
        <item x="127"/>
        <item x="114"/>
        <item x="105"/>
        <item x="68"/>
        <item x="20"/>
        <item x="70"/>
        <item x="24"/>
        <item x="9"/>
        <item x="65"/>
        <item x="7"/>
        <item x="110"/>
        <item x="76"/>
        <item x="93"/>
        <item x="91"/>
        <item x="30"/>
        <item x="101"/>
        <item x="103"/>
        <item x="40"/>
        <item x="48"/>
        <item x="3"/>
        <item x="13"/>
        <item x="4"/>
        <item x="47"/>
        <item x="80"/>
        <item x="89"/>
        <item x="50"/>
        <item x="49"/>
        <item x="85"/>
        <item x="29"/>
        <item x="102"/>
        <item t="default"/>
      </items>
    </pivotField>
    <pivotField dataField="1" numFmtId="1" showAll="0">
      <items count="94">
        <item x="9"/>
        <item x="25"/>
        <item x="55"/>
        <item x="7"/>
        <item x="57"/>
        <item x="18"/>
        <item x="88"/>
        <item x="47"/>
        <item x="20"/>
        <item x="22"/>
        <item x="32"/>
        <item x="62"/>
        <item x="4"/>
        <item x="44"/>
        <item x="15"/>
        <item x="34"/>
        <item x="38"/>
        <item x="11"/>
        <item x="85"/>
        <item x="89"/>
        <item x="1"/>
        <item x="42"/>
        <item x="63"/>
        <item x="12"/>
        <item x="10"/>
        <item x="80"/>
        <item x="58"/>
        <item x="64"/>
        <item x="59"/>
        <item x="53"/>
        <item x="29"/>
        <item x="61"/>
        <item x="6"/>
        <item x="43"/>
        <item x="16"/>
        <item x="66"/>
        <item x="65"/>
        <item x="74"/>
        <item x="39"/>
        <item x="46"/>
        <item x="49"/>
        <item x="48"/>
        <item x="3"/>
        <item x="8"/>
        <item x="81"/>
        <item x="21"/>
        <item x="69"/>
        <item x="37"/>
        <item x="91"/>
        <item x="0"/>
        <item x="56"/>
        <item x="28"/>
        <item x="77"/>
        <item x="60"/>
        <item x="86"/>
        <item x="5"/>
        <item x="45"/>
        <item x="30"/>
        <item x="87"/>
        <item x="51"/>
        <item x="54"/>
        <item x="82"/>
        <item x="35"/>
        <item x="76"/>
        <item x="19"/>
        <item x="78"/>
        <item x="14"/>
        <item x="84"/>
        <item x="92"/>
        <item x="24"/>
        <item x="52"/>
        <item x="75"/>
        <item x="31"/>
        <item x="73"/>
        <item x="67"/>
        <item x="27"/>
        <item x="17"/>
        <item x="71"/>
        <item x="2"/>
        <item x="23"/>
        <item x="33"/>
        <item x="83"/>
        <item x="41"/>
        <item x="13"/>
        <item x="40"/>
        <item x="36"/>
        <item x="79"/>
        <item x="90"/>
        <item x="50"/>
        <item x="70"/>
        <item x="26"/>
        <item x="68"/>
        <item x="72"/>
        <item t="default"/>
      </items>
    </pivotField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Actual Expense" fld="3" baseField="0" baseItem="0"/>
    <dataField name="Sum of Planned expense" fld="2" baseField="0" baseItem="0"/>
  </dataFields>
  <chartFormats count="2">
    <chartFormat chart="26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6" format="1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3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6">
  <location ref="A25:C76" firstHeaderRow="0" firstDataRow="1" firstDataCol="1"/>
  <pivotFields count="6"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dataField="1" numFmtId="1" showAll="0">
      <items count="135">
        <item x="72"/>
        <item x="97"/>
        <item x="92"/>
        <item x="78"/>
        <item x="98"/>
        <item x="100"/>
        <item x="38"/>
        <item x="94"/>
        <item x="42"/>
        <item x="132"/>
        <item x="125"/>
        <item x="81"/>
        <item x="36"/>
        <item x="52"/>
        <item x="41"/>
        <item x="95"/>
        <item x="64"/>
        <item x="107"/>
        <item x="126"/>
        <item x="1"/>
        <item x="90"/>
        <item x="131"/>
        <item x="44"/>
        <item x="17"/>
        <item x="116"/>
        <item x="23"/>
        <item x="73"/>
        <item x="86"/>
        <item x="55"/>
        <item x="67"/>
        <item x="10"/>
        <item x="69"/>
        <item x="60"/>
        <item x="34"/>
        <item x="61"/>
        <item x="35"/>
        <item x="96"/>
        <item x="71"/>
        <item x="32"/>
        <item x="87"/>
        <item x="84"/>
        <item x="8"/>
        <item x="51"/>
        <item x="112"/>
        <item x="99"/>
        <item x="128"/>
        <item x="54"/>
        <item x="77"/>
        <item x="120"/>
        <item x="62"/>
        <item x="43"/>
        <item x="53"/>
        <item x="129"/>
        <item x="14"/>
        <item x="33"/>
        <item x="113"/>
        <item x="63"/>
        <item x="18"/>
        <item x="2"/>
        <item x="74"/>
        <item x="0"/>
        <item x="16"/>
        <item x="117"/>
        <item x="133"/>
        <item x="31"/>
        <item x="121"/>
        <item x="25"/>
        <item x="19"/>
        <item x="124"/>
        <item x="39"/>
        <item x="108"/>
        <item x="115"/>
        <item x="104"/>
        <item x="5"/>
        <item x="122"/>
        <item x="21"/>
        <item x="45"/>
        <item x="106"/>
        <item x="79"/>
        <item x="37"/>
        <item x="59"/>
        <item x="57"/>
        <item x="118"/>
        <item x="22"/>
        <item x="56"/>
        <item x="109"/>
        <item x="82"/>
        <item x="83"/>
        <item x="75"/>
        <item x="111"/>
        <item x="6"/>
        <item x="88"/>
        <item x="26"/>
        <item x="58"/>
        <item x="12"/>
        <item x="119"/>
        <item x="123"/>
        <item x="11"/>
        <item x="66"/>
        <item x="130"/>
        <item x="28"/>
        <item x="27"/>
        <item x="15"/>
        <item x="46"/>
        <item x="127"/>
        <item x="114"/>
        <item x="105"/>
        <item x="68"/>
        <item x="20"/>
        <item x="70"/>
        <item x="24"/>
        <item x="9"/>
        <item x="65"/>
        <item x="7"/>
        <item x="110"/>
        <item x="76"/>
        <item x="93"/>
        <item x="91"/>
        <item x="30"/>
        <item x="101"/>
        <item x="103"/>
        <item x="40"/>
        <item x="48"/>
        <item x="3"/>
        <item x="13"/>
        <item x="4"/>
        <item x="47"/>
        <item x="80"/>
        <item x="89"/>
        <item x="50"/>
        <item x="49"/>
        <item x="85"/>
        <item x="29"/>
        <item x="102"/>
        <item t="default"/>
      </items>
    </pivotField>
    <pivotField dataField="1" numFmtId="1" showAll="0">
      <items count="94">
        <item x="9"/>
        <item x="25"/>
        <item x="55"/>
        <item x="7"/>
        <item x="57"/>
        <item x="18"/>
        <item x="88"/>
        <item x="47"/>
        <item x="20"/>
        <item x="22"/>
        <item x="32"/>
        <item x="62"/>
        <item x="4"/>
        <item x="44"/>
        <item x="15"/>
        <item x="34"/>
        <item x="38"/>
        <item x="11"/>
        <item x="85"/>
        <item x="89"/>
        <item x="1"/>
        <item x="42"/>
        <item x="63"/>
        <item x="12"/>
        <item x="10"/>
        <item x="80"/>
        <item x="58"/>
        <item x="64"/>
        <item x="59"/>
        <item x="53"/>
        <item x="29"/>
        <item x="61"/>
        <item x="6"/>
        <item x="43"/>
        <item x="16"/>
        <item x="66"/>
        <item x="65"/>
        <item x="74"/>
        <item x="39"/>
        <item x="46"/>
        <item x="49"/>
        <item x="48"/>
        <item x="3"/>
        <item x="8"/>
        <item x="81"/>
        <item x="21"/>
        <item x="69"/>
        <item x="37"/>
        <item x="91"/>
        <item x="0"/>
        <item x="56"/>
        <item x="28"/>
        <item x="77"/>
        <item x="60"/>
        <item x="86"/>
        <item x="5"/>
        <item x="45"/>
        <item x="30"/>
        <item x="87"/>
        <item x="51"/>
        <item x="54"/>
        <item x="82"/>
        <item x="35"/>
        <item x="76"/>
        <item x="19"/>
        <item x="78"/>
        <item x="14"/>
        <item x="84"/>
        <item x="92"/>
        <item x="24"/>
        <item x="52"/>
        <item x="75"/>
        <item x="31"/>
        <item x="73"/>
        <item x="67"/>
        <item x="27"/>
        <item x="17"/>
        <item x="71"/>
        <item x="2"/>
        <item x="23"/>
        <item x="33"/>
        <item x="83"/>
        <item x="41"/>
        <item x="13"/>
        <item x="40"/>
        <item x="36"/>
        <item x="79"/>
        <item x="90"/>
        <item x="50"/>
        <item x="70"/>
        <item x="26"/>
        <item x="68"/>
        <item x="72"/>
        <item t="default"/>
      </items>
    </pivotField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0"/>
  </rowFields>
  <rowItems count="5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10"/>
    </i>
    <i>
      <x v="11"/>
    </i>
    <i>
      <x v="12"/>
    </i>
    <i>
      <x v="13"/>
    </i>
    <i>
      <x v="14"/>
    </i>
    <i>
      <x v="15"/>
    </i>
    <i>
      <x v="17"/>
    </i>
    <i>
      <x v="18"/>
    </i>
    <i>
      <x v="19"/>
    </i>
    <i>
      <x v="21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3"/>
    </i>
    <i>
      <x v="34"/>
    </i>
    <i>
      <x v="35"/>
    </i>
    <i>
      <x v="37"/>
    </i>
    <i>
      <x v="38"/>
    </i>
    <i>
      <x v="39"/>
    </i>
    <i>
      <x v="41"/>
    </i>
    <i>
      <x v="42"/>
    </i>
    <i>
      <x v="43"/>
    </i>
    <i>
      <x v="44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Planned expense" fld="3" baseField="0" baseItem="0"/>
    <dataField name="Sum of Actual Expense" fld="4" baseField="0" baseItem="0"/>
  </dataFields>
  <chartFormats count="6">
    <chartFormat chart="1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3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3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2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" format="1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E146" totalsRowShown="0" headerRowDxfId="7" dataDxfId="6" tableBorderDxfId="5">
  <autoFilter ref="A1:E146"/>
  <tableColumns count="5">
    <tableColumn id="1" name="Date" dataDxfId="4"/>
    <tableColumn id="7" name="Month" dataDxfId="3" dataCellStyle="Comma">
      <calculatedColumnFormula>TEXT(Table1[[#This Row],[Date]],"mmmm")</calculatedColumnFormula>
    </tableColumn>
    <tableColumn id="2" name="Category" dataDxfId="2" dataCellStyle="Note"/>
    <tableColumn id="3" name="Planned expense" dataDxfId="1" dataCellStyle="Normal"/>
    <tableColumn id="4" name="Actual Expens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\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rinterSettings" Target="../printerSettings/printerSettings2.bin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6"/>
  <sheetViews>
    <sheetView topLeftCell="A116" workbookViewId="0">
      <selection activeCell="E1" sqref="E1:E1048576"/>
    </sheetView>
  </sheetViews>
  <sheetFormatPr defaultRowHeight="15" x14ac:dyDescent="0.25"/>
  <cols>
    <col min="1" max="1" width="13" style="1" customWidth="1"/>
    <col min="2" max="2" width="13" style="12" customWidth="1"/>
    <col min="3" max="3" width="14.140625" style="7" customWidth="1"/>
    <col min="4" max="4" width="20.42578125" style="3" customWidth="1"/>
    <col min="5" max="5" width="19" style="4" customWidth="1"/>
    <col min="6" max="6" width="24.140625" customWidth="1"/>
    <col min="7" max="7" width="16.28515625" bestFit="1" customWidth="1"/>
    <col min="8" max="8" width="17" bestFit="1" customWidth="1"/>
  </cols>
  <sheetData>
    <row r="1" spans="1:7" x14ac:dyDescent="0.25">
      <c r="A1" s="8" t="s">
        <v>0</v>
      </c>
      <c r="B1" s="11" t="s">
        <v>17</v>
      </c>
      <c r="C1" s="10" t="s">
        <v>12</v>
      </c>
      <c r="D1" s="3" t="s">
        <v>1</v>
      </c>
      <c r="E1" s="9" t="s">
        <v>2</v>
      </c>
      <c r="F1" s="2" t="s">
        <v>2</v>
      </c>
      <c r="G1">
        <f>SUM(E:E)</f>
        <v>67430</v>
      </c>
    </row>
    <row r="2" spans="1:7" x14ac:dyDescent="0.25">
      <c r="A2" s="13">
        <v>44562</v>
      </c>
      <c r="B2" s="14" t="str">
        <f>TEXT(Table1[[#This Row],[Date]],"mmmm")</f>
        <v>January</v>
      </c>
      <c r="C2" s="15" t="s">
        <v>3</v>
      </c>
      <c r="D2" s="16">
        <v>500</v>
      </c>
      <c r="E2" s="16">
        <v>250</v>
      </c>
      <c r="F2" s="2" t="s">
        <v>11</v>
      </c>
      <c r="G2">
        <f>SUM(D:D)-G1</f>
        <v>22358</v>
      </c>
    </row>
    <row r="3" spans="1:7" x14ac:dyDescent="0.25">
      <c r="A3" s="13">
        <v>44562</v>
      </c>
      <c r="B3" s="14" t="str">
        <f>TEXT(Table1[[#This Row],[Date]],"mmmm")</f>
        <v>January</v>
      </c>
      <c r="C3" s="15" t="s">
        <v>4</v>
      </c>
      <c r="D3" s="16">
        <v>180</v>
      </c>
      <c r="E3" s="16">
        <v>85</v>
      </c>
    </row>
    <row r="4" spans="1:7" x14ac:dyDescent="0.25">
      <c r="A4" s="13">
        <v>44563</v>
      </c>
      <c r="B4" s="14" t="str">
        <f>TEXT(Table1[[#This Row],[Date]],"mmmm")</f>
        <v>January</v>
      </c>
      <c r="C4" s="15" t="s">
        <v>5</v>
      </c>
      <c r="D4" s="16">
        <v>488</v>
      </c>
      <c r="E4" s="16">
        <v>725</v>
      </c>
    </row>
    <row r="5" spans="1:7" x14ac:dyDescent="0.25">
      <c r="A5" s="13">
        <v>44563</v>
      </c>
      <c r="B5" s="14" t="str">
        <f>TEXT(Table1[[#This Row],[Date]],"mmmm")</f>
        <v>January</v>
      </c>
      <c r="C5" s="15" t="s">
        <v>4</v>
      </c>
      <c r="D5" s="16">
        <v>914</v>
      </c>
      <c r="E5" s="16">
        <v>200</v>
      </c>
    </row>
    <row r="6" spans="1:7" x14ac:dyDescent="0.25">
      <c r="A6" s="13">
        <v>44563</v>
      </c>
      <c r="B6" s="14" t="str">
        <f>TEXT(Table1[[#This Row],[Date]],"mmmm")</f>
        <v>January</v>
      </c>
      <c r="C6" s="15" t="s">
        <v>6</v>
      </c>
      <c r="D6" s="16">
        <v>919</v>
      </c>
      <c r="E6" s="16">
        <v>50</v>
      </c>
    </row>
    <row r="7" spans="1:7" x14ac:dyDescent="0.25">
      <c r="A7" s="13">
        <v>44564</v>
      </c>
      <c r="B7" s="14" t="str">
        <f>TEXT(Table1[[#This Row],[Date]],"mmmm")</f>
        <v>January</v>
      </c>
      <c r="C7" s="15" t="s">
        <v>6</v>
      </c>
      <c r="D7" s="16">
        <v>600</v>
      </c>
      <c r="E7" s="16">
        <v>300</v>
      </c>
    </row>
    <row r="8" spans="1:7" x14ac:dyDescent="0.25">
      <c r="A8" s="13">
        <v>44564</v>
      </c>
      <c r="B8" s="14" t="str">
        <f>TEXT(Table1[[#This Row],[Date]],"mmmm")</f>
        <v>January</v>
      </c>
      <c r="C8" s="15" t="s">
        <v>4</v>
      </c>
      <c r="D8" s="16">
        <v>712</v>
      </c>
      <c r="E8" s="16">
        <v>300</v>
      </c>
    </row>
    <row r="9" spans="1:7" x14ac:dyDescent="0.25">
      <c r="A9" s="13">
        <v>44564</v>
      </c>
      <c r="B9" s="14" t="str">
        <f>TEXT(Table1[[#This Row],[Date]],"mmmm")</f>
        <v>January</v>
      </c>
      <c r="C9" s="15" t="s">
        <v>6</v>
      </c>
      <c r="D9" s="16">
        <v>841</v>
      </c>
      <c r="E9" s="16">
        <v>140</v>
      </c>
    </row>
    <row r="10" spans="1:7" x14ac:dyDescent="0.25">
      <c r="A10" s="13">
        <v>44564</v>
      </c>
      <c r="B10" s="14" t="str">
        <f>TEXT(Table1[[#This Row],[Date]],"mmmm")</f>
        <v>January</v>
      </c>
      <c r="C10" s="15" t="s">
        <v>6</v>
      </c>
      <c r="D10" s="16">
        <v>388</v>
      </c>
      <c r="E10" s="16">
        <v>20</v>
      </c>
    </row>
    <row r="11" spans="1:7" x14ac:dyDescent="0.25">
      <c r="A11" s="13">
        <v>44564</v>
      </c>
      <c r="B11" s="14" t="str">
        <f>TEXT(Table1[[#This Row],[Date]],"mmmm")</f>
        <v>January</v>
      </c>
      <c r="C11" s="15" t="s">
        <v>6</v>
      </c>
      <c r="D11" s="16">
        <v>837</v>
      </c>
      <c r="E11" s="16">
        <v>201</v>
      </c>
    </row>
    <row r="12" spans="1:7" x14ac:dyDescent="0.25">
      <c r="A12" s="13">
        <v>44564</v>
      </c>
      <c r="B12" s="14" t="str">
        <f>TEXT(Table1[[#This Row],[Date]],"mmmm")</f>
        <v>January</v>
      </c>
      <c r="C12" s="15" t="s">
        <v>4</v>
      </c>
      <c r="D12" s="16">
        <v>270</v>
      </c>
      <c r="E12" s="16">
        <v>10</v>
      </c>
    </row>
    <row r="13" spans="1:7" x14ac:dyDescent="0.25">
      <c r="A13" s="13">
        <v>44565</v>
      </c>
      <c r="B13" s="14" t="str">
        <f>TEXT(Table1[[#This Row],[Date]],"mmmm")</f>
        <v>January</v>
      </c>
      <c r="C13" s="15" t="s">
        <v>4</v>
      </c>
      <c r="D13" s="16">
        <v>754</v>
      </c>
      <c r="E13" s="16">
        <v>107</v>
      </c>
    </row>
    <row r="14" spans="1:7" x14ac:dyDescent="0.25">
      <c r="A14" s="13">
        <v>44565</v>
      </c>
      <c r="B14" s="14" t="str">
        <f>TEXT(Table1[[#This Row],[Date]],"mmmm")</f>
        <v>January</v>
      </c>
      <c r="C14" s="15" t="s">
        <v>6</v>
      </c>
      <c r="D14" s="16">
        <v>733</v>
      </c>
      <c r="E14" s="16">
        <v>80</v>
      </c>
    </row>
    <row r="15" spans="1:7" x14ac:dyDescent="0.25">
      <c r="A15" s="13">
        <v>44565</v>
      </c>
      <c r="B15" s="14" t="str">
        <f>TEXT(Table1[[#This Row],[Date]],"mmmm")</f>
        <v>January</v>
      </c>
      <c r="C15" s="15" t="s">
        <v>4</v>
      </c>
      <c r="D15" s="16">
        <v>916</v>
      </c>
      <c r="E15" s="16">
        <v>106</v>
      </c>
    </row>
    <row r="16" spans="1:7" x14ac:dyDescent="0.25">
      <c r="A16" s="13">
        <v>44565</v>
      </c>
      <c r="B16" s="14" t="str">
        <f>TEXT(Table1[[#This Row],[Date]],"mmmm")</f>
        <v>January</v>
      </c>
      <c r="C16" s="15" t="s">
        <v>7</v>
      </c>
      <c r="D16" s="16">
        <v>455</v>
      </c>
      <c r="E16" s="16">
        <v>1400</v>
      </c>
    </row>
    <row r="17" spans="1:5" x14ac:dyDescent="0.25">
      <c r="A17" s="13">
        <v>44566</v>
      </c>
      <c r="B17" s="14" t="str">
        <f>TEXT(Table1[[#This Row],[Date]],"mmmm")</f>
        <v>January</v>
      </c>
      <c r="C17" s="15" t="s">
        <v>4</v>
      </c>
      <c r="D17" s="16">
        <v>782</v>
      </c>
      <c r="E17" s="16">
        <v>388</v>
      </c>
    </row>
    <row r="18" spans="1:5" x14ac:dyDescent="0.25">
      <c r="A18" s="13">
        <v>44566</v>
      </c>
      <c r="B18" s="14" t="str">
        <f>TEXT(Table1[[#This Row],[Date]],"mmmm")</f>
        <v>January</v>
      </c>
      <c r="C18" s="15" t="s">
        <v>5</v>
      </c>
      <c r="D18" s="16">
        <v>504</v>
      </c>
      <c r="E18" s="16">
        <v>60</v>
      </c>
    </row>
    <row r="19" spans="1:5" x14ac:dyDescent="0.25">
      <c r="A19" s="13">
        <v>44566</v>
      </c>
      <c r="B19" s="14" t="str">
        <f>TEXT(Table1[[#This Row],[Date]],"mmmm")</f>
        <v>January</v>
      </c>
      <c r="C19" s="15" t="s">
        <v>6</v>
      </c>
      <c r="D19" s="16">
        <v>223</v>
      </c>
      <c r="E19" s="16">
        <v>150</v>
      </c>
    </row>
    <row r="20" spans="1:5" x14ac:dyDescent="0.25">
      <c r="A20" s="13">
        <v>44566</v>
      </c>
      <c r="B20" s="14" t="str">
        <f>TEXT(Table1[[#This Row],[Date]],"mmmm")</f>
        <v>January</v>
      </c>
      <c r="C20" s="15" t="s">
        <v>6</v>
      </c>
      <c r="D20" s="16">
        <v>480</v>
      </c>
      <c r="E20" s="16">
        <v>600</v>
      </c>
    </row>
    <row r="21" spans="1:5" x14ac:dyDescent="0.25">
      <c r="A21" s="13">
        <v>44566</v>
      </c>
      <c r="B21" s="14" t="str">
        <f>TEXT(Table1[[#This Row],[Date]],"mmmm")</f>
        <v>January</v>
      </c>
      <c r="C21" s="15" t="s">
        <v>6</v>
      </c>
      <c r="D21" s="16">
        <v>533</v>
      </c>
      <c r="E21" s="16">
        <v>30</v>
      </c>
    </row>
    <row r="22" spans="1:5" x14ac:dyDescent="0.25">
      <c r="A22" s="13">
        <v>44566</v>
      </c>
      <c r="B22" s="14" t="str">
        <f>TEXT(Table1[[#This Row],[Date]],"mmmm")</f>
        <v>January</v>
      </c>
      <c r="C22" s="15" t="s">
        <v>4</v>
      </c>
      <c r="D22" s="16">
        <v>825</v>
      </c>
      <c r="E22" s="16">
        <v>354</v>
      </c>
    </row>
    <row r="23" spans="1:5" x14ac:dyDescent="0.25">
      <c r="A23" s="13">
        <v>44566</v>
      </c>
      <c r="B23" s="14" t="str">
        <f>TEXT(Table1[[#This Row],[Date]],"mmmm")</f>
        <v>January</v>
      </c>
      <c r="C23" s="15" t="s">
        <v>6</v>
      </c>
      <c r="D23" s="16">
        <v>611</v>
      </c>
      <c r="E23" s="16">
        <v>40</v>
      </c>
    </row>
    <row r="24" spans="1:5" x14ac:dyDescent="0.25">
      <c r="A24" s="13">
        <v>44566</v>
      </c>
      <c r="B24" s="14" t="str">
        <f>TEXT(Table1[[#This Row],[Date]],"mmmm")</f>
        <v>January</v>
      </c>
      <c r="C24" s="15" t="s">
        <v>4</v>
      </c>
      <c r="D24" s="16">
        <v>680</v>
      </c>
      <c r="E24" s="16">
        <v>211</v>
      </c>
    </row>
    <row r="25" spans="1:5" x14ac:dyDescent="0.25">
      <c r="A25" s="13">
        <v>44567</v>
      </c>
      <c r="B25" s="14" t="str">
        <f>TEXT(Table1[[#This Row],[Date]],"mmmm")</f>
        <v>January</v>
      </c>
      <c r="C25" s="15" t="s">
        <v>5</v>
      </c>
      <c r="D25" s="16">
        <v>248</v>
      </c>
      <c r="E25" s="16">
        <v>42</v>
      </c>
    </row>
    <row r="26" spans="1:5" x14ac:dyDescent="0.25">
      <c r="A26" s="13">
        <v>44567</v>
      </c>
      <c r="B26" s="14" t="str">
        <f>TEXT(Table1[[#This Row],[Date]],"mmmm")</f>
        <v>January</v>
      </c>
      <c r="C26" s="15" t="s">
        <v>4</v>
      </c>
      <c r="D26" s="16">
        <v>836</v>
      </c>
      <c r="E26" s="16">
        <v>10</v>
      </c>
    </row>
    <row r="27" spans="1:5" x14ac:dyDescent="0.25">
      <c r="A27" s="13">
        <v>44567</v>
      </c>
      <c r="B27" s="14" t="str">
        <f>TEXT(Table1[[#This Row],[Date]],"mmmm")</f>
        <v>January</v>
      </c>
      <c r="C27" s="15" t="s">
        <v>4</v>
      </c>
      <c r="D27" s="16">
        <v>528</v>
      </c>
      <c r="E27" s="16">
        <v>878</v>
      </c>
    </row>
    <row r="28" spans="1:5" x14ac:dyDescent="0.25">
      <c r="A28" s="13">
        <v>44567</v>
      </c>
      <c r="B28" s="14" t="str">
        <f>TEXT(Table1[[#This Row],[Date]],"mmmm")</f>
        <v>January</v>
      </c>
      <c r="C28" s="15" t="s">
        <v>4</v>
      </c>
      <c r="D28" s="16">
        <v>731</v>
      </c>
      <c r="E28" s="16">
        <v>20</v>
      </c>
    </row>
    <row r="29" spans="1:5" x14ac:dyDescent="0.25">
      <c r="A29" s="13">
        <v>44567</v>
      </c>
      <c r="B29" s="14" t="str">
        <f>TEXT(Table1[[#This Row],[Date]],"mmmm")</f>
        <v>January</v>
      </c>
      <c r="C29" s="15" t="s">
        <v>6</v>
      </c>
      <c r="D29" s="16">
        <v>778</v>
      </c>
      <c r="E29" s="16">
        <v>440</v>
      </c>
    </row>
    <row r="30" spans="1:5" x14ac:dyDescent="0.25">
      <c r="A30" s="13">
        <v>44568</v>
      </c>
      <c r="B30" s="14" t="str">
        <f>TEXT(Table1[[#This Row],[Date]],"mmmm")</f>
        <v>January</v>
      </c>
      <c r="C30" s="15" t="s">
        <v>4</v>
      </c>
      <c r="D30" s="16">
        <v>771</v>
      </c>
      <c r="E30" s="16">
        <v>15</v>
      </c>
    </row>
    <row r="31" spans="1:5" x14ac:dyDescent="0.25">
      <c r="A31" s="13">
        <v>44569</v>
      </c>
      <c r="B31" s="14" t="str">
        <f>TEXT(Table1[[#This Row],[Date]],"mmmm")</f>
        <v>January</v>
      </c>
      <c r="C31" s="15" t="s">
        <v>8</v>
      </c>
      <c r="D31" s="16">
        <v>6000</v>
      </c>
      <c r="E31" s="16">
        <v>4580</v>
      </c>
    </row>
    <row r="32" spans="1:5" x14ac:dyDescent="0.25">
      <c r="A32" s="13">
        <v>44569</v>
      </c>
      <c r="B32" s="14" t="str">
        <f>TEXT(Table1[[#This Row],[Date]],"mmmm")</f>
        <v>January</v>
      </c>
      <c r="C32" s="15" t="s">
        <v>4</v>
      </c>
      <c r="D32" s="16">
        <v>867</v>
      </c>
      <c r="E32" s="16">
        <v>535</v>
      </c>
    </row>
    <row r="33" spans="1:5" x14ac:dyDescent="0.25">
      <c r="A33" s="13">
        <v>44569</v>
      </c>
      <c r="B33" s="14" t="str">
        <f>TEXT(Table1[[#This Row],[Date]],"mmmm")</f>
        <v>January</v>
      </c>
      <c r="C33" s="15" t="s">
        <v>6</v>
      </c>
      <c r="D33" s="16">
        <v>518</v>
      </c>
      <c r="E33" s="16">
        <v>260</v>
      </c>
    </row>
    <row r="34" spans="1:5" x14ac:dyDescent="0.25">
      <c r="A34" s="13">
        <v>44571</v>
      </c>
      <c r="B34" s="14" t="str">
        <f>TEXT(Table1[[#This Row],[Date]],"mmmm")</f>
        <v>January</v>
      </c>
      <c r="C34" s="15" t="s">
        <v>4</v>
      </c>
      <c r="D34" s="16">
        <v>351</v>
      </c>
      <c r="E34" s="16">
        <v>106</v>
      </c>
    </row>
    <row r="35" spans="1:5" x14ac:dyDescent="0.25">
      <c r="A35" s="13">
        <v>44572</v>
      </c>
      <c r="B35" s="14" t="str">
        <f>TEXT(Table1[[#This Row],[Date]],"mmmm")</f>
        <v>January</v>
      </c>
      <c r="C35" s="15" t="s">
        <v>4</v>
      </c>
      <c r="D35" s="16">
        <v>457</v>
      </c>
      <c r="E35" s="16">
        <v>136</v>
      </c>
    </row>
    <row r="36" spans="1:5" x14ac:dyDescent="0.25">
      <c r="A36" s="13">
        <v>44573</v>
      </c>
      <c r="B36" s="14" t="str">
        <f>TEXT(Table1[[#This Row],[Date]],"mmmm")</f>
        <v>January</v>
      </c>
      <c r="C36" s="15" t="s">
        <v>4</v>
      </c>
      <c r="D36" s="16">
        <v>300</v>
      </c>
      <c r="E36" s="16">
        <v>302</v>
      </c>
    </row>
    <row r="37" spans="1:5" x14ac:dyDescent="0.25">
      <c r="A37" s="13">
        <v>44573</v>
      </c>
      <c r="B37" s="14" t="str">
        <f>TEXT(Table1[[#This Row],[Date]],"mmmm")</f>
        <v>January</v>
      </c>
      <c r="C37" s="15" t="s">
        <v>6</v>
      </c>
      <c r="D37" s="16">
        <v>315</v>
      </c>
      <c r="E37" s="16">
        <v>200</v>
      </c>
    </row>
    <row r="38" spans="1:5" x14ac:dyDescent="0.25">
      <c r="A38" s="13">
        <v>44573</v>
      </c>
      <c r="B38" s="14" t="str">
        <f>TEXT(Table1[[#This Row],[Date]],"mmmm")</f>
        <v>January</v>
      </c>
      <c r="C38" s="15" t="s">
        <v>6</v>
      </c>
      <c r="D38" s="16">
        <v>112</v>
      </c>
      <c r="E38" s="16">
        <v>479</v>
      </c>
    </row>
    <row r="39" spans="1:5" x14ac:dyDescent="0.25">
      <c r="A39" s="13">
        <v>44574</v>
      </c>
      <c r="B39" s="14" t="str">
        <f>TEXT(Table1[[#This Row],[Date]],"mmmm")</f>
        <v>January</v>
      </c>
      <c r="C39" s="15" t="s">
        <v>5</v>
      </c>
      <c r="D39" s="16">
        <v>649</v>
      </c>
      <c r="E39" s="16">
        <v>43</v>
      </c>
    </row>
    <row r="40" spans="1:5" x14ac:dyDescent="0.25">
      <c r="A40" s="13">
        <v>44574</v>
      </c>
      <c r="B40" s="14" t="str">
        <f>TEXT(Table1[[#This Row],[Date]],"mmmm")</f>
        <v>January</v>
      </c>
      <c r="C40" s="15" t="s">
        <v>6</v>
      </c>
      <c r="D40" s="16">
        <v>49</v>
      </c>
      <c r="E40" s="16">
        <v>1000</v>
      </c>
    </row>
    <row r="41" spans="1:5" x14ac:dyDescent="0.25">
      <c r="A41" s="13">
        <v>44574</v>
      </c>
      <c r="B41" s="14" t="str">
        <f>TEXT(Table1[[#This Row],[Date]],"mmmm")</f>
        <v>January</v>
      </c>
      <c r="C41" s="15" t="s">
        <v>4</v>
      </c>
      <c r="D41" s="16">
        <v>546</v>
      </c>
      <c r="E41" s="16">
        <v>66</v>
      </c>
    </row>
    <row r="42" spans="1:5" x14ac:dyDescent="0.25">
      <c r="A42" s="13">
        <v>44575</v>
      </c>
      <c r="B42" s="14" t="str">
        <f>TEXT(Table1[[#This Row],[Date]],"mmmm")</f>
        <v>January</v>
      </c>
      <c r="C42" s="15" t="s">
        <v>6</v>
      </c>
      <c r="D42" s="16">
        <v>891</v>
      </c>
      <c r="E42" s="16">
        <v>340</v>
      </c>
    </row>
    <row r="43" spans="1:5" x14ac:dyDescent="0.25">
      <c r="A43" s="13">
        <v>44575</v>
      </c>
      <c r="B43" s="14" t="str">
        <f>TEXT(Table1[[#This Row],[Date]],"mmmm")</f>
        <v>January</v>
      </c>
      <c r="C43" s="15" t="s">
        <v>4</v>
      </c>
      <c r="D43" s="16">
        <v>119</v>
      </c>
      <c r="E43" s="16">
        <v>1530</v>
      </c>
    </row>
    <row r="44" spans="1:5" x14ac:dyDescent="0.25">
      <c r="A44" s="13">
        <v>44575</v>
      </c>
      <c r="B44" s="14" t="str">
        <f>TEXT(Table1[[#This Row],[Date]],"mmmm")</f>
        <v>January</v>
      </c>
      <c r="C44" s="15" t="s">
        <v>6</v>
      </c>
      <c r="D44" s="16">
        <v>86</v>
      </c>
      <c r="E44" s="16">
        <v>240</v>
      </c>
    </row>
    <row r="45" spans="1:5" x14ac:dyDescent="0.25">
      <c r="A45" s="13">
        <v>44575</v>
      </c>
      <c r="B45" s="14" t="str">
        <f>TEXT(Table1[[#This Row],[Date]],"mmmm")</f>
        <v>January</v>
      </c>
      <c r="C45" s="15" t="s">
        <v>6</v>
      </c>
      <c r="D45" s="16">
        <v>432</v>
      </c>
      <c r="E45" s="16">
        <v>70</v>
      </c>
    </row>
    <row r="46" spans="1:5" x14ac:dyDescent="0.25">
      <c r="A46" s="13">
        <v>44575</v>
      </c>
      <c r="B46" s="14" t="str">
        <f>TEXT(Table1[[#This Row],[Date]],"mmmm")</f>
        <v>January</v>
      </c>
      <c r="C46" s="15" t="s">
        <v>6</v>
      </c>
      <c r="D46" s="16">
        <v>219</v>
      </c>
      <c r="E46" s="16">
        <v>340</v>
      </c>
    </row>
    <row r="47" spans="1:5" x14ac:dyDescent="0.25">
      <c r="A47" s="13">
        <v>44575</v>
      </c>
      <c r="B47" s="14" t="str">
        <f>TEXT(Table1[[#This Row],[Date]],"mmmm")</f>
        <v>January</v>
      </c>
      <c r="C47" s="15" t="s">
        <v>6</v>
      </c>
      <c r="D47" s="16">
        <v>615</v>
      </c>
      <c r="E47" s="16">
        <v>170</v>
      </c>
    </row>
    <row r="48" spans="1:5" x14ac:dyDescent="0.25">
      <c r="A48" s="13">
        <v>44576</v>
      </c>
      <c r="B48" s="14" t="str">
        <f>TEXT(Table1[[#This Row],[Date]],"mmmm")</f>
        <v>January</v>
      </c>
      <c r="C48" s="15" t="s">
        <v>6</v>
      </c>
      <c r="D48" s="16">
        <v>783</v>
      </c>
      <c r="E48" s="16">
        <v>1500</v>
      </c>
    </row>
    <row r="49" spans="1:5" x14ac:dyDescent="0.25">
      <c r="A49" s="13">
        <v>44576</v>
      </c>
      <c r="B49" s="14" t="str">
        <f>TEXT(Table1[[#This Row],[Date]],"mmmm")</f>
        <v>January</v>
      </c>
      <c r="C49" s="15" t="s">
        <v>4</v>
      </c>
      <c r="D49" s="16">
        <v>926</v>
      </c>
      <c r="E49" s="16">
        <v>70</v>
      </c>
    </row>
    <row r="50" spans="1:5" x14ac:dyDescent="0.25">
      <c r="A50" s="13">
        <v>44576</v>
      </c>
      <c r="B50" s="14" t="str">
        <f>TEXT(Table1[[#This Row],[Date]],"mmmm")</f>
        <v>January</v>
      </c>
      <c r="C50" s="15" t="s">
        <v>5</v>
      </c>
      <c r="D50" s="16">
        <v>904</v>
      </c>
      <c r="E50" s="16">
        <v>1365</v>
      </c>
    </row>
    <row r="51" spans="1:5" x14ac:dyDescent="0.25">
      <c r="A51" s="13">
        <v>44578</v>
      </c>
      <c r="B51" s="14" t="str">
        <f>TEXT(Table1[[#This Row],[Date]],"mmmm")</f>
        <v>January</v>
      </c>
      <c r="C51" s="15" t="s">
        <v>4</v>
      </c>
      <c r="D51" s="16">
        <v>825</v>
      </c>
      <c r="E51" s="16">
        <v>100</v>
      </c>
    </row>
    <row r="52" spans="1:5" x14ac:dyDescent="0.25">
      <c r="A52" s="13">
        <v>44579</v>
      </c>
      <c r="B52" s="14" t="str">
        <f>TEXT(Table1[[#This Row],[Date]],"mmmm")</f>
        <v>January</v>
      </c>
      <c r="C52" s="15" t="s">
        <v>6</v>
      </c>
      <c r="D52" s="16">
        <v>942</v>
      </c>
      <c r="E52" s="16">
        <v>200</v>
      </c>
    </row>
    <row r="53" spans="1:5" x14ac:dyDescent="0.25">
      <c r="A53" s="13">
        <v>44579</v>
      </c>
      <c r="B53" s="14" t="str">
        <f>TEXT(Table1[[#This Row],[Date]],"mmmm")</f>
        <v>January</v>
      </c>
      <c r="C53" s="15" t="s">
        <v>6</v>
      </c>
      <c r="D53" s="16">
        <v>938</v>
      </c>
      <c r="E53" s="16">
        <v>1000</v>
      </c>
    </row>
    <row r="54" spans="1:5" x14ac:dyDescent="0.25">
      <c r="A54" s="13">
        <v>44579</v>
      </c>
      <c r="B54" s="14" t="str">
        <f>TEXT(Table1[[#This Row],[Date]],"mmmm")</f>
        <v>January</v>
      </c>
      <c r="C54" s="15" t="s">
        <v>4</v>
      </c>
      <c r="D54" s="16">
        <v>390</v>
      </c>
      <c r="E54" s="16">
        <v>148</v>
      </c>
    </row>
    <row r="55" spans="1:5" x14ac:dyDescent="0.25">
      <c r="A55" s="13">
        <v>44579</v>
      </c>
      <c r="B55" s="14" t="str">
        <f>TEXT(Table1[[#This Row],[Date]],"mmmm")</f>
        <v>January</v>
      </c>
      <c r="C55" s="15" t="s">
        <v>4</v>
      </c>
      <c r="D55" s="16">
        <v>680</v>
      </c>
      <c r="E55" s="16">
        <v>59</v>
      </c>
    </row>
    <row r="56" spans="1:5" x14ac:dyDescent="0.25">
      <c r="A56" s="13">
        <v>44579</v>
      </c>
      <c r="B56" s="14" t="str">
        <f>TEXT(Table1[[#This Row],[Date]],"mmmm")</f>
        <v>January</v>
      </c>
      <c r="C56" s="15" t="s">
        <v>4</v>
      </c>
      <c r="D56" s="16">
        <v>115</v>
      </c>
      <c r="E56" s="16">
        <v>301</v>
      </c>
    </row>
    <row r="57" spans="1:5" x14ac:dyDescent="0.25">
      <c r="A57" s="13">
        <v>44580</v>
      </c>
      <c r="B57" s="14" t="str">
        <f>TEXT(Table1[[#This Row],[Date]],"mmmm")</f>
        <v>January</v>
      </c>
      <c r="C57" s="15" t="s">
        <v>4</v>
      </c>
      <c r="D57" s="16">
        <v>444</v>
      </c>
      <c r="E57" s="16">
        <v>171</v>
      </c>
    </row>
    <row r="58" spans="1:5" x14ac:dyDescent="0.25">
      <c r="A58" s="13">
        <v>44582</v>
      </c>
      <c r="B58" s="14" t="str">
        <f>TEXT(Table1[[#This Row],[Date]],"mmmm")</f>
        <v>January</v>
      </c>
      <c r="C58" s="15" t="s">
        <v>4</v>
      </c>
      <c r="D58" s="16">
        <v>402</v>
      </c>
      <c r="E58" s="16">
        <v>37</v>
      </c>
    </row>
    <row r="59" spans="1:5" x14ac:dyDescent="0.25">
      <c r="A59" s="13">
        <v>44582</v>
      </c>
      <c r="B59" s="14" t="str">
        <f>TEXT(Table1[[#This Row],[Date]],"mmmm")</f>
        <v>January</v>
      </c>
      <c r="C59" s="15" t="s">
        <v>6</v>
      </c>
      <c r="D59" s="16">
        <v>261</v>
      </c>
      <c r="E59" s="16">
        <v>200</v>
      </c>
    </row>
    <row r="60" spans="1:5" x14ac:dyDescent="0.25">
      <c r="A60" s="13">
        <v>44582</v>
      </c>
      <c r="B60" s="14" t="str">
        <f>TEXT(Table1[[#This Row],[Date]],"mmmm")</f>
        <v>January</v>
      </c>
      <c r="C60" s="15" t="s">
        <v>4</v>
      </c>
      <c r="D60" s="16">
        <v>686</v>
      </c>
      <c r="E60" s="16">
        <v>188</v>
      </c>
    </row>
    <row r="61" spans="1:5" x14ac:dyDescent="0.25">
      <c r="A61" s="13">
        <v>44584</v>
      </c>
      <c r="B61" s="14" t="str">
        <f>TEXT(Table1[[#This Row],[Date]],"mmmm")</f>
        <v>January</v>
      </c>
      <c r="C61" s="15" t="s">
        <v>4</v>
      </c>
      <c r="D61" s="16">
        <v>661</v>
      </c>
      <c r="E61" s="16">
        <v>176</v>
      </c>
    </row>
    <row r="62" spans="1:5" x14ac:dyDescent="0.25">
      <c r="A62" s="13">
        <v>44584</v>
      </c>
      <c r="B62" s="14" t="str">
        <f>TEXT(Table1[[#This Row],[Date]],"mmmm")</f>
        <v>January</v>
      </c>
      <c r="C62" s="15" t="s">
        <v>9</v>
      </c>
      <c r="D62" s="16">
        <v>732</v>
      </c>
      <c r="E62" s="16">
        <v>200</v>
      </c>
    </row>
    <row r="63" spans="1:5" x14ac:dyDescent="0.25">
      <c r="A63" s="13">
        <v>44584</v>
      </c>
      <c r="B63" s="14" t="str">
        <f>TEXT(Table1[[#This Row],[Date]],"mmmm")</f>
        <v>January</v>
      </c>
      <c r="C63" s="15" t="s">
        <v>6</v>
      </c>
      <c r="D63" s="16">
        <v>658</v>
      </c>
      <c r="E63" s="16">
        <v>2000</v>
      </c>
    </row>
    <row r="64" spans="1:5" x14ac:dyDescent="0.25">
      <c r="A64" s="13">
        <v>44584</v>
      </c>
      <c r="B64" s="14" t="str">
        <f>TEXT(Table1[[#This Row],[Date]],"mmmm")</f>
        <v>January</v>
      </c>
      <c r="C64" s="15" t="s">
        <v>4</v>
      </c>
      <c r="D64" s="16">
        <v>282</v>
      </c>
      <c r="E64" s="16">
        <v>300</v>
      </c>
    </row>
    <row r="65" spans="1:5" x14ac:dyDescent="0.25">
      <c r="A65" s="13">
        <v>44584</v>
      </c>
      <c r="B65" s="14" t="str">
        <f>TEXT(Table1[[#This Row],[Date]],"mmmm")</f>
        <v>January</v>
      </c>
      <c r="C65" s="15" t="s">
        <v>4</v>
      </c>
      <c r="D65" s="16">
        <v>314</v>
      </c>
      <c r="E65" s="16">
        <v>302</v>
      </c>
    </row>
    <row r="66" spans="1:5" x14ac:dyDescent="0.25">
      <c r="A66" s="13">
        <v>44584</v>
      </c>
      <c r="B66" s="14" t="str">
        <f>TEXT(Table1[[#This Row],[Date]],"mmmm")</f>
        <v>January</v>
      </c>
      <c r="C66" s="15" t="s">
        <v>6</v>
      </c>
      <c r="D66" s="16">
        <v>429</v>
      </c>
      <c r="E66" s="16">
        <v>310</v>
      </c>
    </row>
    <row r="67" spans="1:5" x14ac:dyDescent="0.25">
      <c r="A67" s="13">
        <v>44584</v>
      </c>
      <c r="B67" s="14" t="str">
        <f>TEXT(Table1[[#This Row],[Date]],"mmmm")</f>
        <v>January</v>
      </c>
      <c r="C67" s="15" t="s">
        <v>4</v>
      </c>
      <c r="D67" s="16">
        <v>463</v>
      </c>
      <c r="E67" s="16">
        <v>465</v>
      </c>
    </row>
    <row r="68" spans="1:5" x14ac:dyDescent="0.25">
      <c r="A68" s="13">
        <v>44584</v>
      </c>
      <c r="B68" s="14" t="str">
        <f>TEXT(Table1[[#This Row],[Date]],"mmmm")</f>
        <v>January</v>
      </c>
      <c r="C68" s="15" t="s">
        <v>4</v>
      </c>
      <c r="D68" s="16">
        <v>145</v>
      </c>
      <c r="E68" s="16">
        <v>40</v>
      </c>
    </row>
    <row r="69" spans="1:5" x14ac:dyDescent="0.25">
      <c r="A69" s="13">
        <v>44585</v>
      </c>
      <c r="B69" s="14" t="str">
        <f>TEXT(Table1[[#This Row],[Date]],"mmmm")</f>
        <v>January</v>
      </c>
      <c r="C69" s="15" t="s">
        <v>4</v>
      </c>
      <c r="D69" s="16">
        <v>839</v>
      </c>
      <c r="E69" s="16">
        <v>133</v>
      </c>
    </row>
    <row r="70" spans="1:5" x14ac:dyDescent="0.25">
      <c r="A70" s="13">
        <v>44585</v>
      </c>
      <c r="B70" s="14" t="str">
        <f>TEXT(Table1[[#This Row],[Date]],"mmmm")</f>
        <v>January</v>
      </c>
      <c r="C70" s="15" t="s">
        <v>4</v>
      </c>
      <c r="D70" s="16">
        <v>761</v>
      </c>
      <c r="E70" s="16">
        <v>40</v>
      </c>
    </row>
    <row r="71" spans="1:5" x14ac:dyDescent="0.25">
      <c r="A71" s="13">
        <v>44586</v>
      </c>
      <c r="B71" s="14" t="str">
        <f>TEXT(Table1[[#This Row],[Date]],"mmmm")</f>
        <v>January</v>
      </c>
      <c r="C71" s="15" t="s">
        <v>5</v>
      </c>
      <c r="D71" s="16">
        <v>263</v>
      </c>
      <c r="E71" s="16">
        <v>325</v>
      </c>
    </row>
    <row r="72" spans="1:5" x14ac:dyDescent="0.25">
      <c r="A72" s="13">
        <v>44586</v>
      </c>
      <c r="B72" s="14" t="str">
        <f>TEXT(Table1[[#This Row],[Date]],"mmmm")</f>
        <v>January</v>
      </c>
      <c r="C72" s="15" t="s">
        <v>4</v>
      </c>
      <c r="D72" s="16">
        <v>821</v>
      </c>
      <c r="E72" s="16">
        <v>18</v>
      </c>
    </row>
    <row r="73" spans="1:5" x14ac:dyDescent="0.25">
      <c r="A73" s="13">
        <v>44586</v>
      </c>
      <c r="B73" s="14" t="str">
        <f>TEXT(Table1[[#This Row],[Date]],"mmmm")</f>
        <v>January</v>
      </c>
      <c r="C73" s="15" t="s">
        <v>4</v>
      </c>
      <c r="D73" s="16">
        <v>276</v>
      </c>
      <c r="E73" s="16">
        <v>259</v>
      </c>
    </row>
    <row r="74" spans="1:5" x14ac:dyDescent="0.25">
      <c r="A74" s="13">
        <v>44587</v>
      </c>
      <c r="B74" s="14" t="str">
        <f>TEXT(Table1[[#This Row],[Date]],"mmmm")</f>
        <v>January</v>
      </c>
      <c r="C74" s="15" t="s">
        <v>4</v>
      </c>
      <c r="D74" s="16">
        <v>832</v>
      </c>
      <c r="E74" s="16">
        <v>25</v>
      </c>
    </row>
    <row r="75" spans="1:5" x14ac:dyDescent="0.25">
      <c r="A75" s="13">
        <v>44587</v>
      </c>
      <c r="B75" s="14" t="str">
        <f>TEXT(Table1[[#This Row],[Date]],"mmmm")</f>
        <v>January</v>
      </c>
      <c r="C75" s="15" t="s">
        <v>4</v>
      </c>
      <c r="D75" s="16">
        <v>348</v>
      </c>
      <c r="E75" s="16">
        <v>115</v>
      </c>
    </row>
    <row r="76" spans="1:5" x14ac:dyDescent="0.25">
      <c r="A76" s="13">
        <v>44587</v>
      </c>
      <c r="B76" s="14" t="str">
        <f>TEXT(Table1[[#This Row],[Date]],"mmmm")</f>
        <v>January</v>
      </c>
      <c r="C76" s="15" t="s">
        <v>6</v>
      </c>
      <c r="D76" s="16">
        <v>771</v>
      </c>
      <c r="E76" s="16">
        <v>125</v>
      </c>
    </row>
    <row r="77" spans="1:5" x14ac:dyDescent="0.25">
      <c r="A77" s="13">
        <v>44588</v>
      </c>
      <c r="B77" s="14" t="str">
        <f>TEXT(Table1[[#This Row],[Date]],"mmmm")</f>
        <v>January</v>
      </c>
      <c r="C77" s="15" t="s">
        <v>6</v>
      </c>
      <c r="D77" s="16">
        <v>16</v>
      </c>
      <c r="E77" s="16">
        <v>300</v>
      </c>
    </row>
    <row r="78" spans="1:5" x14ac:dyDescent="0.25">
      <c r="A78" s="13">
        <v>44588</v>
      </c>
      <c r="B78" s="14" t="str">
        <f>TEXT(Table1[[#This Row],[Date]],"mmmm")</f>
        <v>January</v>
      </c>
      <c r="C78" s="15" t="s">
        <v>6</v>
      </c>
      <c r="D78" s="16">
        <v>249</v>
      </c>
      <c r="E78" s="16">
        <v>1500</v>
      </c>
    </row>
    <row r="79" spans="1:5" x14ac:dyDescent="0.25">
      <c r="A79" s="13">
        <v>44588</v>
      </c>
      <c r="B79" s="14" t="str">
        <f>TEXT(Table1[[#This Row],[Date]],"mmmm")</f>
        <v>January</v>
      </c>
      <c r="C79" s="15" t="s">
        <v>4</v>
      </c>
      <c r="D79" s="16">
        <v>491</v>
      </c>
      <c r="E79" s="16">
        <v>279</v>
      </c>
    </row>
    <row r="80" spans="1:5" x14ac:dyDescent="0.25">
      <c r="A80" s="13">
        <v>44588</v>
      </c>
      <c r="B80" s="14" t="str">
        <f>TEXT(Table1[[#This Row],[Date]],"mmmm")</f>
        <v>January</v>
      </c>
      <c r="C80" s="15" t="s">
        <v>6</v>
      </c>
      <c r="D80" s="16">
        <v>705</v>
      </c>
      <c r="E80" s="16">
        <v>300</v>
      </c>
    </row>
    <row r="81" spans="1:5" x14ac:dyDescent="0.25">
      <c r="A81" s="13">
        <v>44588</v>
      </c>
      <c r="B81" s="14" t="str">
        <f>TEXT(Table1[[#This Row],[Date]],"mmmm")</f>
        <v>January</v>
      </c>
      <c r="C81" s="15" t="s">
        <v>6</v>
      </c>
      <c r="D81" s="16">
        <v>844</v>
      </c>
      <c r="E81" s="16">
        <v>100</v>
      </c>
    </row>
    <row r="82" spans="1:5" x14ac:dyDescent="0.25">
      <c r="A82" s="13">
        <v>44588</v>
      </c>
      <c r="B82" s="14" t="str">
        <f>TEXT(Table1[[#This Row],[Date]],"mmmm")</f>
        <v>January</v>
      </c>
      <c r="C82" s="15" t="s">
        <v>5</v>
      </c>
      <c r="D82" s="16">
        <v>412</v>
      </c>
      <c r="E82" s="16">
        <v>43</v>
      </c>
    </row>
    <row r="83" spans="1:5" x14ac:dyDescent="0.25">
      <c r="A83" s="13">
        <v>44589</v>
      </c>
      <c r="B83" s="14" t="str">
        <f>TEXT(Table1[[#This Row],[Date]],"mmmm")</f>
        <v>January</v>
      </c>
      <c r="C83" s="15" t="s">
        <v>4</v>
      </c>
      <c r="D83" s="16">
        <v>25</v>
      </c>
      <c r="E83" s="16">
        <v>138</v>
      </c>
    </row>
    <row r="84" spans="1:5" x14ac:dyDescent="0.25">
      <c r="A84" s="13">
        <v>44589</v>
      </c>
      <c r="B84" s="14" t="str">
        <f>TEXT(Table1[[#This Row],[Date]],"mmmm")</f>
        <v>January</v>
      </c>
      <c r="C84" s="15" t="s">
        <v>4</v>
      </c>
      <c r="D84" s="16">
        <v>647</v>
      </c>
      <c r="E84" s="16">
        <v>10</v>
      </c>
    </row>
    <row r="85" spans="1:5" x14ac:dyDescent="0.25">
      <c r="A85" s="13">
        <v>44590</v>
      </c>
      <c r="B85" s="14" t="str">
        <f>TEXT(Table1[[#This Row],[Date]],"mmmm")</f>
        <v>January</v>
      </c>
      <c r="C85" s="15" t="s">
        <v>6</v>
      </c>
      <c r="D85" s="16">
        <v>927</v>
      </c>
      <c r="E85" s="16">
        <v>100</v>
      </c>
    </row>
    <row r="86" spans="1:5" x14ac:dyDescent="0.25">
      <c r="A86" s="13">
        <v>44590</v>
      </c>
      <c r="B86" s="14" t="str">
        <f>TEXT(Table1[[#This Row],[Date]],"mmmm")</f>
        <v>January</v>
      </c>
      <c r="C86" s="15" t="s">
        <v>5</v>
      </c>
      <c r="D86" s="16">
        <v>104</v>
      </c>
      <c r="E86" s="16">
        <v>44</v>
      </c>
    </row>
    <row r="87" spans="1:5" x14ac:dyDescent="0.25">
      <c r="A87" s="13">
        <v>44591</v>
      </c>
      <c r="B87" s="14" t="str">
        <f>TEXT(Table1[[#This Row],[Date]],"mmmm")</f>
        <v>January</v>
      </c>
      <c r="C87" s="15" t="s">
        <v>4</v>
      </c>
      <c r="D87" s="16">
        <v>691</v>
      </c>
      <c r="E87" s="16">
        <v>105</v>
      </c>
    </row>
    <row r="88" spans="1:5" x14ac:dyDescent="0.25">
      <c r="A88" s="13">
        <v>44591</v>
      </c>
      <c r="B88" s="14" t="str">
        <f>TEXT(Table1[[#This Row],[Date]],"mmmm")</f>
        <v>January</v>
      </c>
      <c r="C88" s="15" t="s">
        <v>4</v>
      </c>
      <c r="D88" s="16">
        <v>699</v>
      </c>
      <c r="E88" s="16">
        <v>120</v>
      </c>
    </row>
    <row r="89" spans="1:5" x14ac:dyDescent="0.25">
      <c r="A89" s="13">
        <v>44591</v>
      </c>
      <c r="B89" s="14" t="str">
        <f>TEXT(Table1[[#This Row],[Date]],"mmmm")</f>
        <v>January</v>
      </c>
      <c r="C89" s="15" t="s">
        <v>4</v>
      </c>
      <c r="D89" s="16">
        <v>385</v>
      </c>
      <c r="E89" s="16">
        <v>155</v>
      </c>
    </row>
    <row r="90" spans="1:5" x14ac:dyDescent="0.25">
      <c r="A90" s="13">
        <v>44592</v>
      </c>
      <c r="B90" s="14" t="str">
        <f>TEXT(Table1[[#This Row],[Date]],"mmmm")</f>
        <v>January</v>
      </c>
      <c r="C90" s="15" t="s">
        <v>5</v>
      </c>
      <c r="D90" s="16">
        <v>949</v>
      </c>
      <c r="E90" s="16">
        <v>153</v>
      </c>
    </row>
    <row r="91" spans="1:5" x14ac:dyDescent="0.25">
      <c r="A91" s="13">
        <v>44592</v>
      </c>
      <c r="B91" s="14" t="str">
        <f>TEXT(Table1[[#This Row],[Date]],"mmmm")</f>
        <v>January</v>
      </c>
      <c r="C91" s="15" t="s">
        <v>6</v>
      </c>
      <c r="D91" s="16">
        <v>256</v>
      </c>
      <c r="E91" s="16">
        <v>200</v>
      </c>
    </row>
    <row r="92" spans="1:5" x14ac:dyDescent="0.25">
      <c r="A92" s="13">
        <v>44592</v>
      </c>
      <c r="B92" s="14" t="str">
        <f>TEXT(Table1[[#This Row],[Date]],"mmmm")</f>
        <v>January</v>
      </c>
      <c r="C92" s="15" t="s">
        <v>5</v>
      </c>
      <c r="D92" s="16">
        <v>373</v>
      </c>
      <c r="E92" s="16">
        <v>50</v>
      </c>
    </row>
    <row r="93" spans="1:5" x14ac:dyDescent="0.25">
      <c r="A93" s="13">
        <v>44594</v>
      </c>
      <c r="B93" s="14" t="str">
        <f>TEXT(Table1[[#This Row],[Date]],"mmmm")</f>
        <v>February</v>
      </c>
      <c r="C93" s="15" t="s">
        <v>6</v>
      </c>
      <c r="D93" s="16">
        <v>724</v>
      </c>
      <c r="E93" s="16">
        <v>499</v>
      </c>
    </row>
    <row r="94" spans="1:5" x14ac:dyDescent="0.25">
      <c r="A94" s="13">
        <v>44594</v>
      </c>
      <c r="B94" s="14" t="str">
        <f>TEXT(Table1[[#This Row],[Date]],"mmmm")</f>
        <v>February</v>
      </c>
      <c r="C94" s="15" t="s">
        <v>4</v>
      </c>
      <c r="D94" s="16">
        <v>937</v>
      </c>
      <c r="E94" s="16">
        <v>120</v>
      </c>
    </row>
    <row r="95" spans="1:5" x14ac:dyDescent="0.25">
      <c r="A95" s="13">
        <v>44595</v>
      </c>
      <c r="B95" s="14" t="str">
        <f>TEXT(Table1[[#This Row],[Date]],"mmmm")</f>
        <v>February</v>
      </c>
      <c r="C95" s="15" t="s">
        <v>6</v>
      </c>
      <c r="D95" s="16">
        <v>184</v>
      </c>
      <c r="E95" s="16">
        <v>150</v>
      </c>
    </row>
    <row r="96" spans="1:5" x14ac:dyDescent="0.25">
      <c r="A96" s="13">
        <v>44595</v>
      </c>
      <c r="B96" s="14" t="str">
        <f>TEXT(Table1[[#This Row],[Date]],"mmmm")</f>
        <v>February</v>
      </c>
      <c r="C96" s="15" t="s">
        <v>4</v>
      </c>
      <c r="D96" s="16">
        <v>862</v>
      </c>
      <c r="E96" s="16">
        <v>50</v>
      </c>
    </row>
    <row r="97" spans="1:5" x14ac:dyDescent="0.25">
      <c r="A97" s="13">
        <v>44596</v>
      </c>
      <c r="B97" s="14" t="str">
        <f>TEXT(Table1[[#This Row],[Date]],"mmmm")</f>
        <v>February</v>
      </c>
      <c r="C97" s="15" t="s">
        <v>4</v>
      </c>
      <c r="D97" s="16">
        <v>24</v>
      </c>
      <c r="E97" s="16">
        <v>80</v>
      </c>
    </row>
    <row r="98" spans="1:5" x14ac:dyDescent="0.25">
      <c r="A98" s="13">
        <v>44598</v>
      </c>
      <c r="B98" s="14" t="str">
        <f>TEXT(Table1[[#This Row],[Date]],"mmmm")</f>
        <v>February</v>
      </c>
      <c r="C98" s="15" t="s">
        <v>6</v>
      </c>
      <c r="D98" s="16">
        <v>848</v>
      </c>
      <c r="E98" s="16">
        <v>1500</v>
      </c>
    </row>
    <row r="99" spans="1:5" x14ac:dyDescent="0.25">
      <c r="A99" s="13">
        <v>44598</v>
      </c>
      <c r="B99" s="14" t="str">
        <f>TEXT(Table1[[#This Row],[Date]],"mmmm")</f>
        <v>February</v>
      </c>
      <c r="C99" s="15" t="s">
        <v>6</v>
      </c>
      <c r="D99" s="16">
        <v>79</v>
      </c>
      <c r="E99" s="16">
        <v>5000</v>
      </c>
    </row>
    <row r="100" spans="1:5" x14ac:dyDescent="0.25">
      <c r="A100" s="13">
        <v>44598</v>
      </c>
      <c r="B100" s="14" t="str">
        <f>TEXT(Table1[[#This Row],[Date]],"mmmm")</f>
        <v>February</v>
      </c>
      <c r="C100" s="15" t="s">
        <v>5</v>
      </c>
      <c r="D100" s="16">
        <v>135</v>
      </c>
      <c r="E100" s="16">
        <v>1000</v>
      </c>
    </row>
    <row r="101" spans="1:5" x14ac:dyDescent="0.25">
      <c r="A101" s="13">
        <v>44598</v>
      </c>
      <c r="B101" s="14" t="str">
        <f>TEXT(Table1[[#This Row],[Date]],"mmmm")</f>
        <v>February</v>
      </c>
      <c r="C101" s="15" t="s">
        <v>4</v>
      </c>
      <c r="D101" s="16">
        <v>319</v>
      </c>
      <c r="E101" s="16">
        <v>150</v>
      </c>
    </row>
    <row r="102" spans="1:5" x14ac:dyDescent="0.25">
      <c r="A102" s="13">
        <v>44598</v>
      </c>
      <c r="B102" s="14" t="str">
        <f>TEXT(Table1[[#This Row],[Date]],"mmmm")</f>
        <v>February</v>
      </c>
      <c r="C102" s="15" t="s">
        <v>4</v>
      </c>
      <c r="D102" s="16">
        <v>18</v>
      </c>
      <c r="E102" s="16">
        <v>125</v>
      </c>
    </row>
    <row r="103" spans="1:5" x14ac:dyDescent="0.25">
      <c r="A103" s="13">
        <v>44599</v>
      </c>
      <c r="B103" s="14" t="str">
        <f>TEXT(Table1[[#This Row],[Date]],"mmmm")</f>
        <v>February</v>
      </c>
      <c r="C103" s="15" t="s">
        <v>5</v>
      </c>
      <c r="D103" s="16">
        <v>38</v>
      </c>
      <c r="E103" s="16">
        <v>214</v>
      </c>
    </row>
    <row r="104" spans="1:5" x14ac:dyDescent="0.25">
      <c r="A104" s="13">
        <v>44600</v>
      </c>
      <c r="B104" s="14" t="str">
        <f>TEXT(Table1[[#This Row],[Date]],"mmmm")</f>
        <v>February</v>
      </c>
      <c r="C104" s="15" t="s">
        <v>8</v>
      </c>
      <c r="D104" s="16">
        <v>396</v>
      </c>
      <c r="E104" s="16">
        <v>2099</v>
      </c>
    </row>
    <row r="105" spans="1:5" x14ac:dyDescent="0.25">
      <c r="A105" s="13">
        <v>44600</v>
      </c>
      <c r="B105" s="14" t="str">
        <f>TEXT(Table1[[#This Row],[Date]],"mmmm")</f>
        <v>February</v>
      </c>
      <c r="C105" s="15" t="s">
        <v>6</v>
      </c>
      <c r="D105" s="16">
        <v>39</v>
      </c>
      <c r="E105" s="16">
        <v>1000</v>
      </c>
    </row>
    <row r="106" spans="1:5" x14ac:dyDescent="0.25">
      <c r="A106" s="13">
        <v>44602</v>
      </c>
      <c r="B106" s="14" t="str">
        <f>TEXT(Table1[[#This Row],[Date]],"mmmm")</f>
        <v>February</v>
      </c>
      <c r="C106" s="15" t="s">
        <v>4</v>
      </c>
      <c r="D106" s="16">
        <v>874</v>
      </c>
      <c r="E106" s="16">
        <v>641</v>
      </c>
    </row>
    <row r="107" spans="1:5" x14ac:dyDescent="0.25">
      <c r="A107" s="13">
        <v>44603</v>
      </c>
      <c r="B107" s="14" t="str">
        <f>TEXT(Table1[[#This Row],[Date]],"mmmm")</f>
        <v>February</v>
      </c>
      <c r="C107" s="15" t="s">
        <v>4</v>
      </c>
      <c r="D107" s="16">
        <v>112</v>
      </c>
      <c r="E107" s="16">
        <v>300</v>
      </c>
    </row>
    <row r="108" spans="1:5" x14ac:dyDescent="0.25">
      <c r="A108" s="13">
        <v>44604</v>
      </c>
      <c r="B108" s="14" t="str">
        <f>TEXT(Table1[[#This Row],[Date]],"mmmm")</f>
        <v>February</v>
      </c>
      <c r="C108" s="15" t="s">
        <v>6</v>
      </c>
      <c r="D108" s="16">
        <v>10000</v>
      </c>
      <c r="E108" s="16">
        <v>10000</v>
      </c>
    </row>
    <row r="109" spans="1:5" x14ac:dyDescent="0.25">
      <c r="A109" s="13">
        <v>44604</v>
      </c>
      <c r="B109" s="14" t="str">
        <f>TEXT(Table1[[#This Row],[Date]],"mmmm")</f>
        <v>February</v>
      </c>
      <c r="C109" s="15" t="s">
        <v>4</v>
      </c>
      <c r="D109" s="16">
        <v>881</v>
      </c>
      <c r="E109" s="16">
        <v>80</v>
      </c>
    </row>
    <row r="110" spans="1:5" x14ac:dyDescent="0.25">
      <c r="A110" s="13">
        <v>44604</v>
      </c>
      <c r="B110" s="14" t="str">
        <f>TEXT(Table1[[#This Row],[Date]],"mmmm")</f>
        <v>February</v>
      </c>
      <c r="C110" s="15" t="s">
        <v>8</v>
      </c>
      <c r="D110" s="16">
        <v>412</v>
      </c>
      <c r="E110" s="16">
        <v>70</v>
      </c>
    </row>
    <row r="111" spans="1:5" x14ac:dyDescent="0.25">
      <c r="A111" s="13">
        <v>44604</v>
      </c>
      <c r="B111" s="14" t="str">
        <f>TEXT(Table1[[#This Row],[Date]],"mmmm")</f>
        <v>February</v>
      </c>
      <c r="C111" s="15" t="s">
        <v>4</v>
      </c>
      <c r="D111" s="16">
        <v>598</v>
      </c>
      <c r="E111" s="16">
        <v>491</v>
      </c>
    </row>
    <row r="112" spans="1:5" x14ac:dyDescent="0.25">
      <c r="A112" s="13">
        <v>44605</v>
      </c>
      <c r="B112" s="14" t="str">
        <f>TEXT(Table1[[#This Row],[Date]],"mmmm")</f>
        <v>February</v>
      </c>
      <c r="C112" s="15" t="s">
        <v>9</v>
      </c>
      <c r="D112" s="16">
        <v>818</v>
      </c>
      <c r="E112" s="16">
        <v>100</v>
      </c>
    </row>
    <row r="113" spans="1:5" x14ac:dyDescent="0.25">
      <c r="A113" s="13">
        <v>44608</v>
      </c>
      <c r="B113" s="14" t="str">
        <f>TEXT(Table1[[#This Row],[Date]],"mmmm")</f>
        <v>February</v>
      </c>
      <c r="C113" s="15" t="s">
        <v>4</v>
      </c>
      <c r="D113" s="16">
        <v>643</v>
      </c>
      <c r="E113" s="16">
        <v>165</v>
      </c>
    </row>
    <row r="114" spans="1:5" x14ac:dyDescent="0.25">
      <c r="A114" s="13">
        <v>44608</v>
      </c>
      <c r="B114" s="14" t="str">
        <f>TEXT(Table1[[#This Row],[Date]],"mmmm")</f>
        <v>February</v>
      </c>
      <c r="C114" s="15" t="s">
        <v>4</v>
      </c>
      <c r="D114" s="16">
        <v>154</v>
      </c>
      <c r="E114" s="16">
        <v>475</v>
      </c>
    </row>
    <row r="115" spans="1:5" x14ac:dyDescent="0.25">
      <c r="A115" s="13">
        <v>44609</v>
      </c>
      <c r="B115" s="14" t="str">
        <f>TEXT(Table1[[#This Row],[Date]],"mmmm")</f>
        <v>February</v>
      </c>
      <c r="C115" s="15" t="s">
        <v>4</v>
      </c>
      <c r="D115" s="16">
        <v>568</v>
      </c>
      <c r="E115" s="16">
        <v>80</v>
      </c>
    </row>
    <row r="116" spans="1:5" x14ac:dyDescent="0.25">
      <c r="A116" s="13">
        <v>44610</v>
      </c>
      <c r="B116" s="14" t="str">
        <f>TEXT(Table1[[#This Row],[Date]],"mmmm")</f>
        <v>February</v>
      </c>
      <c r="C116" s="15" t="s">
        <v>4</v>
      </c>
      <c r="D116" s="16">
        <v>689</v>
      </c>
      <c r="E116" s="16">
        <v>348</v>
      </c>
    </row>
    <row r="117" spans="1:5" x14ac:dyDescent="0.25">
      <c r="A117" s="13">
        <v>44611</v>
      </c>
      <c r="B117" s="14" t="str">
        <f>TEXT(Table1[[#This Row],[Date]],"mmmm")</f>
        <v>February</v>
      </c>
      <c r="C117" s="15" t="s">
        <v>5</v>
      </c>
      <c r="D117" s="16">
        <v>412</v>
      </c>
      <c r="E117" s="16">
        <v>270</v>
      </c>
    </row>
    <row r="118" spans="1:5" x14ac:dyDescent="0.25">
      <c r="A118" s="13">
        <v>44611</v>
      </c>
      <c r="B118" s="14" t="str">
        <f>TEXT(Table1[[#This Row],[Date]],"mmmm")</f>
        <v>February</v>
      </c>
      <c r="C118" s="15" t="s">
        <v>6</v>
      </c>
      <c r="D118" s="16">
        <v>842</v>
      </c>
      <c r="E118" s="16">
        <v>50</v>
      </c>
    </row>
    <row r="119" spans="1:5" x14ac:dyDescent="0.25">
      <c r="A119" s="13">
        <v>44611</v>
      </c>
      <c r="B119" s="14" t="str">
        <f>TEXT(Table1[[#This Row],[Date]],"mmmm")</f>
        <v>February</v>
      </c>
      <c r="C119" s="15" t="s">
        <v>5</v>
      </c>
      <c r="D119" s="16">
        <v>710</v>
      </c>
      <c r="E119" s="16">
        <v>60</v>
      </c>
    </row>
    <row r="120" spans="1:5" x14ac:dyDescent="0.25">
      <c r="A120" s="13">
        <v>44611</v>
      </c>
      <c r="B120" s="14" t="str">
        <f>TEXT(Table1[[#This Row],[Date]],"mmmm")</f>
        <v>February</v>
      </c>
      <c r="C120" s="15" t="s">
        <v>5</v>
      </c>
      <c r="D120" s="16">
        <v>394</v>
      </c>
      <c r="E120" s="16">
        <v>200</v>
      </c>
    </row>
    <row r="121" spans="1:5" x14ac:dyDescent="0.25">
      <c r="A121" s="13">
        <v>44611</v>
      </c>
      <c r="B121" s="14" t="str">
        <f>TEXT(Table1[[#This Row],[Date]],"mmmm")</f>
        <v>February</v>
      </c>
      <c r="C121" s="15" t="s">
        <v>4</v>
      </c>
      <c r="D121" s="16">
        <v>462</v>
      </c>
      <c r="E121" s="16">
        <v>380</v>
      </c>
    </row>
    <row r="122" spans="1:5" x14ac:dyDescent="0.25">
      <c r="A122" s="13">
        <v>44611</v>
      </c>
      <c r="B122" s="14" t="str">
        <f>TEXT(Table1[[#This Row],[Date]],"mmmm")</f>
        <v>February</v>
      </c>
      <c r="C122" s="15" t="s">
        <v>5</v>
      </c>
      <c r="D122" s="16">
        <v>432</v>
      </c>
      <c r="E122" s="16">
        <v>1575</v>
      </c>
    </row>
    <row r="123" spans="1:5" x14ac:dyDescent="0.25">
      <c r="A123" s="13">
        <v>44611</v>
      </c>
      <c r="B123" s="14" t="str">
        <f>TEXT(Table1[[#This Row],[Date]],"mmmm")</f>
        <v>February</v>
      </c>
      <c r="C123" s="15" t="s">
        <v>4</v>
      </c>
      <c r="D123" s="16">
        <v>816</v>
      </c>
      <c r="E123" s="16">
        <v>250</v>
      </c>
    </row>
    <row r="124" spans="1:5" x14ac:dyDescent="0.25">
      <c r="A124" s="13">
        <v>44611</v>
      </c>
      <c r="B124" s="14" t="str">
        <f>TEXT(Table1[[#This Row],[Date]],"mmmm")</f>
        <v>February</v>
      </c>
      <c r="C124" s="15" t="s">
        <v>4</v>
      </c>
      <c r="D124" s="16">
        <v>590</v>
      </c>
      <c r="E124" s="16">
        <v>111</v>
      </c>
    </row>
    <row r="125" spans="1:5" x14ac:dyDescent="0.25">
      <c r="A125" s="13">
        <v>44612</v>
      </c>
      <c r="B125" s="14" t="str">
        <f>TEXT(Table1[[#This Row],[Date]],"mmmm")</f>
        <v>February</v>
      </c>
      <c r="C125" s="15" t="s">
        <v>4</v>
      </c>
      <c r="D125" s="16">
        <v>247</v>
      </c>
      <c r="E125" s="16">
        <v>200</v>
      </c>
    </row>
    <row r="126" spans="1:5" x14ac:dyDescent="0.25">
      <c r="A126" s="13">
        <v>44613</v>
      </c>
      <c r="B126" s="14" t="str">
        <f>TEXT(Table1[[#This Row],[Date]],"mmmm")</f>
        <v>February</v>
      </c>
      <c r="C126" s="15" t="s">
        <v>5</v>
      </c>
      <c r="D126" s="16">
        <v>516</v>
      </c>
      <c r="E126" s="16">
        <v>202</v>
      </c>
    </row>
    <row r="127" spans="1:5" x14ac:dyDescent="0.25">
      <c r="A127" s="13">
        <v>44613</v>
      </c>
      <c r="B127" s="14" t="str">
        <f>TEXT(Table1[[#This Row],[Date]],"mmmm")</f>
        <v>February</v>
      </c>
      <c r="C127" s="15" t="s">
        <v>8</v>
      </c>
      <c r="D127" s="16">
        <v>676</v>
      </c>
      <c r="E127" s="16">
        <v>336</v>
      </c>
    </row>
    <row r="128" spans="1:5" x14ac:dyDescent="0.25">
      <c r="A128" s="13">
        <v>44613</v>
      </c>
      <c r="B128" s="14" t="str">
        <f>TEXT(Table1[[#This Row],[Date]],"mmmm")</f>
        <v>February</v>
      </c>
      <c r="C128" s="15" t="s">
        <v>5</v>
      </c>
      <c r="D128" s="16">
        <v>738</v>
      </c>
      <c r="E128" s="16">
        <v>138</v>
      </c>
    </row>
    <row r="129" spans="1:5" x14ac:dyDescent="0.25">
      <c r="A129" s="13">
        <v>44613</v>
      </c>
      <c r="B129" s="14" t="str">
        <f>TEXT(Table1[[#This Row],[Date]],"mmmm")</f>
        <v>February</v>
      </c>
      <c r="C129" s="15" t="s">
        <v>5</v>
      </c>
      <c r="D129" s="16">
        <v>421</v>
      </c>
      <c r="E129" s="16">
        <v>1300</v>
      </c>
    </row>
    <row r="130" spans="1:5" x14ac:dyDescent="0.25">
      <c r="A130" s="13">
        <v>44614</v>
      </c>
      <c r="B130" s="14" t="str">
        <f>TEXT(Table1[[#This Row],[Date]],"mmmm")</f>
        <v>February</v>
      </c>
      <c r="C130" s="15" t="s">
        <v>5</v>
      </c>
      <c r="D130" s="16">
        <v>373</v>
      </c>
      <c r="E130" s="16">
        <v>120</v>
      </c>
    </row>
    <row r="131" spans="1:5" x14ac:dyDescent="0.25">
      <c r="A131" s="13">
        <v>44615</v>
      </c>
      <c r="B131" s="14" t="str">
        <f>TEXT(Table1[[#This Row],[Date]],"mmmm")</f>
        <v>February</v>
      </c>
      <c r="C131" s="15" t="s">
        <v>10</v>
      </c>
      <c r="D131" s="16">
        <v>524</v>
      </c>
      <c r="E131" s="16">
        <v>399</v>
      </c>
    </row>
    <row r="132" spans="1:5" x14ac:dyDescent="0.25">
      <c r="A132" s="13">
        <v>44615</v>
      </c>
      <c r="B132" s="14" t="str">
        <f>TEXT(Table1[[#This Row],[Date]],"mmmm")</f>
        <v>February</v>
      </c>
      <c r="C132" s="15" t="s">
        <v>4</v>
      </c>
      <c r="D132" s="16">
        <v>606</v>
      </c>
      <c r="E132" s="16">
        <v>83</v>
      </c>
    </row>
    <row r="133" spans="1:5" x14ac:dyDescent="0.25">
      <c r="A133" s="13">
        <v>44615</v>
      </c>
      <c r="B133" s="14" t="str">
        <f>TEXT(Table1[[#This Row],[Date]],"mmmm")</f>
        <v>February</v>
      </c>
      <c r="C133" s="15" t="s">
        <v>10</v>
      </c>
      <c r="D133" s="16">
        <v>180</v>
      </c>
      <c r="E133" s="16">
        <v>399</v>
      </c>
    </row>
    <row r="134" spans="1:5" x14ac:dyDescent="0.25">
      <c r="A134" s="13">
        <v>44616</v>
      </c>
      <c r="B134" s="14" t="str">
        <f>TEXT(Table1[[#This Row],[Date]],"mmmm")</f>
        <v>February</v>
      </c>
      <c r="C134" s="15" t="s">
        <v>4</v>
      </c>
      <c r="D134" s="16">
        <v>746</v>
      </c>
      <c r="E134" s="16">
        <v>325</v>
      </c>
    </row>
    <row r="135" spans="1:5" x14ac:dyDescent="0.25">
      <c r="A135" s="13">
        <v>44616</v>
      </c>
      <c r="B135" s="14" t="str">
        <f>TEXT(Table1[[#This Row],[Date]],"mmmm")</f>
        <v>February</v>
      </c>
      <c r="C135" s="15" t="s">
        <v>4</v>
      </c>
      <c r="D135" s="16">
        <v>540</v>
      </c>
      <c r="E135" s="16">
        <v>289</v>
      </c>
    </row>
    <row r="136" spans="1:5" x14ac:dyDescent="0.25">
      <c r="A136" s="13">
        <v>44616</v>
      </c>
      <c r="B136" s="14" t="str">
        <f>TEXT(Table1[[#This Row],[Date]],"mmmm")</f>
        <v>February</v>
      </c>
      <c r="C136" s="15" t="s">
        <v>8</v>
      </c>
      <c r="D136" s="16">
        <v>103</v>
      </c>
      <c r="E136" s="16">
        <v>303</v>
      </c>
    </row>
    <row r="137" spans="1:5" x14ac:dyDescent="0.25">
      <c r="A137" s="13">
        <v>44617</v>
      </c>
      <c r="B137" s="14" t="str">
        <f>TEXT(Table1[[#This Row],[Date]],"mmmm")</f>
        <v>February</v>
      </c>
      <c r="C137" s="15" t="s">
        <v>4</v>
      </c>
      <c r="D137" s="16">
        <v>18</v>
      </c>
      <c r="E137" s="16">
        <v>33</v>
      </c>
    </row>
    <row r="138" spans="1:5" x14ac:dyDescent="0.25">
      <c r="A138" s="13">
        <v>44618</v>
      </c>
      <c r="B138" s="14" t="str">
        <f>TEXT(Table1[[#This Row],[Date]],"mmmm")</f>
        <v>February</v>
      </c>
      <c r="C138" s="15" t="s">
        <v>4</v>
      </c>
      <c r="D138" s="16">
        <v>166</v>
      </c>
      <c r="E138" s="16">
        <v>84</v>
      </c>
    </row>
    <row r="139" spans="1:5" x14ac:dyDescent="0.25">
      <c r="A139" s="13">
        <v>44618</v>
      </c>
      <c r="B139" s="14" t="str">
        <f>TEXT(Table1[[#This Row],[Date]],"mmmm")</f>
        <v>February</v>
      </c>
      <c r="C139" s="15" t="s">
        <v>4</v>
      </c>
      <c r="D139" s="16">
        <v>815</v>
      </c>
      <c r="E139" s="16">
        <v>40</v>
      </c>
    </row>
    <row r="140" spans="1:5" x14ac:dyDescent="0.25">
      <c r="A140" s="13">
        <v>44618</v>
      </c>
      <c r="B140" s="14" t="str">
        <f>TEXT(Table1[[#This Row],[Date]],"mmmm")</f>
        <v>February</v>
      </c>
      <c r="C140" s="15" t="s">
        <v>9</v>
      </c>
      <c r="D140" s="16">
        <v>399</v>
      </c>
      <c r="E140" s="16">
        <v>1700</v>
      </c>
    </row>
    <row r="141" spans="1:5" x14ac:dyDescent="0.25">
      <c r="A141" s="13">
        <v>44618</v>
      </c>
      <c r="B141" s="14" t="str">
        <f>TEXT(Table1[[#This Row],[Date]],"mmmm")</f>
        <v>February</v>
      </c>
      <c r="C141" s="15" t="s">
        <v>6</v>
      </c>
      <c r="D141" s="16">
        <v>454</v>
      </c>
      <c r="E141" s="16">
        <v>1500</v>
      </c>
    </row>
    <row r="142" spans="1:5" x14ac:dyDescent="0.25">
      <c r="A142" s="13">
        <v>44618</v>
      </c>
      <c r="B142" s="14" t="str">
        <f>TEXT(Table1[[#This Row],[Date]],"mmmm")</f>
        <v>February</v>
      </c>
      <c r="C142" s="15" t="s">
        <v>6</v>
      </c>
      <c r="D142" s="16">
        <v>765</v>
      </c>
      <c r="E142" s="16">
        <v>100</v>
      </c>
    </row>
    <row r="143" spans="1:5" x14ac:dyDescent="0.25">
      <c r="A143" s="13">
        <v>44618</v>
      </c>
      <c r="B143" s="14" t="str">
        <f>TEXT(Table1[[#This Row],[Date]],"mmmm")</f>
        <v>February</v>
      </c>
      <c r="C143" s="15" t="s">
        <v>4</v>
      </c>
      <c r="D143" s="16">
        <v>198</v>
      </c>
      <c r="E143" s="16">
        <v>25</v>
      </c>
    </row>
    <row r="144" spans="1:5" x14ac:dyDescent="0.25">
      <c r="A144" s="13">
        <v>44619</v>
      </c>
      <c r="B144" s="14" t="str">
        <f>TEXT(Table1[[#This Row],[Date]],"mmmm")</f>
        <v>February</v>
      </c>
      <c r="C144" s="15" t="s">
        <v>4</v>
      </c>
      <c r="D144" s="16">
        <v>87</v>
      </c>
      <c r="E144" s="16">
        <v>243</v>
      </c>
    </row>
    <row r="145" spans="1:5" x14ac:dyDescent="0.25">
      <c r="A145" s="13">
        <v>44620</v>
      </c>
      <c r="B145" s="14" t="str">
        <f>TEXT(Table1[[#This Row],[Date]],"mmmm")</f>
        <v>February</v>
      </c>
      <c r="C145" s="15" t="s">
        <v>6</v>
      </c>
      <c r="D145" s="16">
        <v>517</v>
      </c>
      <c r="E145" s="16">
        <v>200</v>
      </c>
    </row>
    <row r="146" spans="1:5" x14ac:dyDescent="0.25">
      <c r="A146" s="13">
        <v>44620</v>
      </c>
      <c r="B146" s="14" t="str">
        <f>TEXT(Table1[[#This Row],[Date]],"mmmm")</f>
        <v>February</v>
      </c>
      <c r="C146" s="15" t="s">
        <v>4</v>
      </c>
      <c r="D146" s="16">
        <v>462</v>
      </c>
      <c r="E146" s="16">
        <v>400</v>
      </c>
    </row>
  </sheetData>
  <conditionalFormatting sqref="E1:E1048576">
    <cfRule type="colorScale" priority="5">
      <colorScale>
        <cfvo type="formula" val="&quot;&lt;D2&quot;"/>
        <cfvo type="formula" val="&quot;&gt;D2&quot;"/>
        <color rgb="FFFF7128"/>
        <color rgb="FFFFEF9C"/>
      </colorScale>
    </cfRule>
  </conditionalFormatting>
  <conditionalFormatting sqref="A1:E14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C1" r:id="rId1" display="\\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6"/>
  <sheetViews>
    <sheetView topLeftCell="A66" workbookViewId="0">
      <selection activeCell="B78" sqref="B78"/>
    </sheetView>
  </sheetViews>
  <sheetFormatPr defaultRowHeight="15" x14ac:dyDescent="0.25"/>
  <cols>
    <col min="1" max="1" width="14.140625" customWidth="1"/>
    <col min="2" max="2" width="7" customWidth="1"/>
    <col min="3" max="3" width="23.28515625" bestFit="1" customWidth="1"/>
    <col min="4" max="4" width="4" customWidth="1"/>
    <col min="5" max="5" width="5" customWidth="1"/>
    <col min="6" max="6" width="17.28515625" customWidth="1"/>
    <col min="7" max="7" width="6.7109375" customWidth="1"/>
    <col min="8" max="8" width="10.42578125" customWidth="1"/>
    <col min="9" max="9" width="8.7109375" customWidth="1"/>
    <col min="10" max="10" width="5" customWidth="1"/>
    <col min="11" max="11" width="4" customWidth="1"/>
    <col min="12" max="12" width="5" customWidth="1"/>
    <col min="13" max="13" width="4" customWidth="1"/>
    <col min="14" max="14" width="5" customWidth="1"/>
    <col min="15" max="15" width="14.140625" customWidth="1"/>
    <col min="16" max="16" width="8.7109375" customWidth="1"/>
    <col min="17" max="17" width="7.140625" customWidth="1"/>
    <col min="18" max="19" width="5" customWidth="1"/>
    <col min="20" max="22" width="4" customWidth="1"/>
    <col min="23" max="23" width="5" customWidth="1"/>
    <col min="24" max="24" width="4" customWidth="1"/>
    <col min="25" max="25" width="5" customWidth="1"/>
    <col min="26" max="28" width="4" customWidth="1"/>
    <col min="29" max="29" width="5" customWidth="1"/>
    <col min="30" max="43" width="4" customWidth="1"/>
    <col min="44" max="44" width="5" customWidth="1"/>
    <col min="45" max="50" width="4" customWidth="1"/>
    <col min="51" max="51" width="5" customWidth="1"/>
    <col min="52" max="56" width="4" customWidth="1"/>
    <col min="57" max="57" width="5" customWidth="1"/>
    <col min="58" max="61" width="4" customWidth="1"/>
    <col min="62" max="62" width="5" customWidth="1"/>
    <col min="63" max="63" width="4" customWidth="1"/>
    <col min="64" max="64" width="5" customWidth="1"/>
    <col min="65" max="81" width="4" customWidth="1"/>
    <col min="82" max="93" width="5" customWidth="1"/>
    <col min="94" max="94" width="6" customWidth="1"/>
    <col min="95" max="95" width="11.28515625" customWidth="1"/>
    <col min="96" max="96" width="5" customWidth="1"/>
    <col min="97" max="97" width="8.85546875" customWidth="1"/>
    <col min="98" max="98" width="4" customWidth="1"/>
    <col min="99" max="99" width="8.85546875" customWidth="1"/>
    <col min="100" max="100" width="4" customWidth="1"/>
    <col min="101" max="101" width="3" customWidth="1"/>
    <col min="102" max="102" width="4" customWidth="1"/>
    <col min="103" max="103" width="8.85546875" customWidth="1"/>
    <col min="104" max="104" width="5" customWidth="1"/>
    <col min="105" max="105" width="8.85546875" customWidth="1"/>
    <col min="106" max="106" width="4" customWidth="1"/>
    <col min="107" max="107" width="8.85546875" customWidth="1"/>
    <col min="108" max="108" width="4" customWidth="1"/>
    <col min="109" max="109" width="5" customWidth="1"/>
    <col min="110" max="110" width="8.85546875" customWidth="1"/>
    <col min="111" max="111" width="4" customWidth="1"/>
    <col min="112" max="112" width="8.85546875" customWidth="1"/>
    <col min="113" max="113" width="5" customWidth="1"/>
    <col min="114" max="114" width="8.85546875" customWidth="1"/>
    <col min="115" max="115" width="5" customWidth="1"/>
    <col min="116" max="116" width="8.85546875" customWidth="1"/>
    <col min="117" max="117" width="4" customWidth="1"/>
    <col min="118" max="118" width="8.85546875" customWidth="1"/>
    <col min="119" max="120" width="4" customWidth="1"/>
    <col min="121" max="121" width="8.85546875" customWidth="1"/>
    <col min="122" max="122" width="4" customWidth="1"/>
    <col min="123" max="123" width="8.85546875" customWidth="1"/>
    <col min="124" max="124" width="4" customWidth="1"/>
    <col min="125" max="125" width="8.85546875" customWidth="1"/>
    <col min="126" max="126" width="4" customWidth="1"/>
    <col min="127" max="127" width="8.85546875" customWidth="1"/>
    <col min="128" max="128" width="4" customWidth="1"/>
    <col min="129" max="129" width="8.85546875" customWidth="1"/>
    <col min="130" max="130" width="4" customWidth="1"/>
    <col min="131" max="131" width="8.85546875" customWidth="1"/>
    <col min="132" max="132" width="4" customWidth="1"/>
    <col min="133" max="133" width="8.85546875" customWidth="1"/>
    <col min="134" max="134" width="4" customWidth="1"/>
    <col min="135" max="135" width="8.85546875" customWidth="1"/>
    <col min="136" max="136" width="4" customWidth="1"/>
    <col min="137" max="137" width="8.85546875" customWidth="1"/>
    <col min="138" max="138" width="4" customWidth="1"/>
    <col min="139" max="139" width="8.85546875" customWidth="1"/>
    <col min="140" max="140" width="4" customWidth="1"/>
    <col min="141" max="141" width="8.85546875" customWidth="1"/>
    <col min="142" max="142" width="4" customWidth="1"/>
    <col min="143" max="143" width="8.85546875" customWidth="1"/>
    <col min="144" max="144" width="4" customWidth="1"/>
    <col min="145" max="145" width="8.85546875" customWidth="1"/>
    <col min="146" max="146" width="4" customWidth="1"/>
    <col min="147" max="147" width="8.85546875" customWidth="1"/>
    <col min="148" max="148" width="4" customWidth="1"/>
    <col min="149" max="149" width="8.85546875" customWidth="1"/>
    <col min="150" max="150" width="4" customWidth="1"/>
    <col min="151" max="151" width="8.85546875" customWidth="1"/>
    <col min="152" max="152" width="4" customWidth="1"/>
    <col min="153" max="153" width="8.85546875" customWidth="1"/>
    <col min="154" max="154" width="4" customWidth="1"/>
    <col min="155" max="155" width="8.85546875" customWidth="1"/>
    <col min="156" max="156" width="4" customWidth="1"/>
    <col min="157" max="157" width="8.85546875" customWidth="1"/>
    <col min="158" max="158" width="4" customWidth="1"/>
    <col min="159" max="159" width="8.85546875" customWidth="1"/>
    <col min="160" max="160" width="4" customWidth="1"/>
    <col min="161" max="161" width="8.85546875" customWidth="1"/>
    <col min="162" max="162" width="4" customWidth="1"/>
    <col min="163" max="163" width="8.85546875" customWidth="1"/>
    <col min="164" max="164" width="4" customWidth="1"/>
    <col min="165" max="165" width="8.85546875" customWidth="1"/>
    <col min="166" max="166" width="4" customWidth="1"/>
    <col min="167" max="167" width="8.85546875" customWidth="1"/>
    <col min="168" max="168" width="4" customWidth="1"/>
    <col min="169" max="169" width="8.85546875" customWidth="1"/>
    <col min="170" max="170" width="5" customWidth="1"/>
    <col min="171" max="171" width="8.85546875" customWidth="1"/>
    <col min="172" max="172" width="4" customWidth="1"/>
    <col min="173" max="173" width="8.85546875" customWidth="1"/>
    <col min="174" max="174" width="4" customWidth="1"/>
    <col min="175" max="175" width="8.85546875" customWidth="1"/>
    <col min="176" max="177" width="4" customWidth="1"/>
    <col min="178" max="178" width="8.85546875" customWidth="1"/>
    <col min="179" max="179" width="4" customWidth="1"/>
    <col min="180" max="180" width="8.85546875" customWidth="1"/>
    <col min="181" max="181" width="4" customWidth="1"/>
    <col min="182" max="182" width="8.85546875" customWidth="1"/>
    <col min="183" max="183" width="4" customWidth="1"/>
    <col min="184" max="184" width="8.85546875" customWidth="1"/>
    <col min="185" max="185" width="4" customWidth="1"/>
    <col min="186" max="186" width="8.85546875" customWidth="1"/>
    <col min="187" max="187" width="4" customWidth="1"/>
    <col min="188" max="188" width="8.85546875" customWidth="1"/>
    <col min="189" max="189" width="4" customWidth="1"/>
    <col min="190" max="190" width="8.85546875" customWidth="1"/>
    <col min="191" max="191" width="4" customWidth="1"/>
    <col min="192" max="192" width="8.85546875" customWidth="1"/>
    <col min="193" max="193" width="4" customWidth="1"/>
    <col min="194" max="194" width="8.85546875" customWidth="1"/>
    <col min="195" max="195" width="4" customWidth="1"/>
    <col min="196" max="196" width="8.85546875" customWidth="1"/>
    <col min="197" max="197" width="4" customWidth="1"/>
    <col min="198" max="198" width="8.85546875" customWidth="1"/>
    <col min="199" max="199" width="4" customWidth="1"/>
    <col min="200" max="200" width="8.85546875" customWidth="1"/>
    <col min="201" max="201" width="4" customWidth="1"/>
    <col min="202" max="202" width="8.85546875" customWidth="1"/>
    <col min="203" max="203" width="4" customWidth="1"/>
    <col min="204" max="204" width="8.85546875" customWidth="1"/>
    <col min="205" max="205" width="4" customWidth="1"/>
    <col min="206" max="206" width="8.85546875" customWidth="1"/>
    <col min="207" max="207" width="4" customWidth="1"/>
    <col min="208" max="208" width="8.85546875" customWidth="1"/>
    <col min="209" max="209" width="4" customWidth="1"/>
    <col min="210" max="210" width="8.85546875" customWidth="1"/>
    <col min="211" max="212" width="4" customWidth="1"/>
    <col min="213" max="213" width="8.85546875" customWidth="1"/>
    <col min="214" max="214" width="4" customWidth="1"/>
    <col min="215" max="215" width="8.85546875" customWidth="1"/>
    <col min="216" max="216" width="4" customWidth="1"/>
    <col min="217" max="217" width="8.85546875" customWidth="1"/>
    <col min="218" max="218" width="5" customWidth="1"/>
    <col min="219" max="219" width="8.85546875" customWidth="1"/>
    <col min="220" max="220" width="4" customWidth="1"/>
    <col min="221" max="221" width="8.85546875" customWidth="1"/>
    <col min="222" max="222" width="4" customWidth="1"/>
    <col min="223" max="223" width="8.85546875" customWidth="1"/>
    <col min="224" max="224" width="4" customWidth="1"/>
    <col min="225" max="225" width="8.85546875" customWidth="1"/>
    <col min="226" max="226" width="4" customWidth="1"/>
    <col min="227" max="227" width="8.85546875" customWidth="1"/>
    <col min="228" max="229" width="4" customWidth="1"/>
    <col min="230" max="230" width="8.85546875" customWidth="1"/>
    <col min="231" max="231" width="4" customWidth="1"/>
    <col min="232" max="232" width="8.85546875" customWidth="1"/>
    <col min="233" max="233" width="4" customWidth="1"/>
    <col min="234" max="234" width="8.85546875" customWidth="1"/>
    <col min="235" max="235" width="4" customWidth="1"/>
    <col min="236" max="236" width="8.85546875" customWidth="1"/>
    <col min="237" max="237" width="4" customWidth="1"/>
    <col min="238" max="238" width="8.85546875" customWidth="1"/>
    <col min="239" max="239" width="4" customWidth="1"/>
    <col min="240" max="240" width="8.85546875" customWidth="1"/>
    <col min="241" max="241" width="4" customWidth="1"/>
    <col min="242" max="242" width="8.85546875" customWidth="1"/>
    <col min="243" max="243" width="4" customWidth="1"/>
    <col min="244" max="244" width="8.85546875" customWidth="1"/>
    <col min="245" max="245" width="5" customWidth="1"/>
    <col min="246" max="246" width="8.85546875" customWidth="1"/>
    <col min="247" max="247" width="4" customWidth="1"/>
    <col min="248" max="248" width="8.85546875" customWidth="1"/>
    <col min="249" max="249" width="4" customWidth="1"/>
    <col min="250" max="250" width="8.85546875" customWidth="1"/>
    <col min="251" max="251" width="4" customWidth="1"/>
    <col min="252" max="252" width="8.85546875" customWidth="1"/>
    <col min="253" max="253" width="4" customWidth="1"/>
    <col min="254" max="254" width="8.85546875" customWidth="1"/>
    <col min="255" max="255" width="4" customWidth="1"/>
    <col min="256" max="256" width="8.85546875" customWidth="1"/>
    <col min="257" max="257" width="5" customWidth="1"/>
    <col min="258" max="258" width="8.85546875" customWidth="1"/>
    <col min="259" max="259" width="4" customWidth="1"/>
    <col min="260" max="260" width="8.85546875" customWidth="1"/>
    <col min="261" max="261" width="4" customWidth="1"/>
    <col min="262" max="262" width="8.85546875" customWidth="1"/>
    <col min="263" max="263" width="4" customWidth="1"/>
    <col min="264" max="264" width="8.85546875" customWidth="1"/>
    <col min="265" max="265" width="4" customWidth="1"/>
    <col min="266" max="266" width="8.85546875" customWidth="1"/>
    <col min="267" max="267" width="4" customWidth="1"/>
    <col min="268" max="268" width="8.85546875" customWidth="1"/>
    <col min="269" max="269" width="4" customWidth="1"/>
    <col min="270" max="270" width="8.85546875" customWidth="1"/>
    <col min="271" max="271" width="5" customWidth="1"/>
    <col min="272" max="272" width="8.85546875" customWidth="1"/>
    <col min="273" max="273" width="4" customWidth="1"/>
    <col min="274" max="274" width="8.85546875" customWidth="1"/>
    <col min="275" max="275" width="4" customWidth="1"/>
    <col min="276" max="276" width="8.85546875" customWidth="1"/>
    <col min="277" max="277" width="5" customWidth="1"/>
    <col min="278" max="278" width="9.85546875" customWidth="1"/>
    <col min="279" max="279" width="6" customWidth="1"/>
    <col min="280" max="280" width="10.85546875" customWidth="1"/>
    <col min="281" max="281" width="11.28515625" customWidth="1"/>
    <col min="282" max="282" width="8.85546875" customWidth="1"/>
    <col min="283" max="283" width="5.85546875" customWidth="1"/>
    <col min="284" max="284" width="8.85546875" customWidth="1"/>
    <col min="285" max="285" width="5.85546875" customWidth="1"/>
    <col min="286" max="286" width="8.85546875" customWidth="1"/>
    <col min="287" max="287" width="11.85546875" bestFit="1" customWidth="1"/>
    <col min="288" max="289" width="8.85546875" customWidth="1"/>
    <col min="290" max="290" width="11.85546875" bestFit="1" customWidth="1"/>
    <col min="291" max="292" width="8.85546875" customWidth="1"/>
    <col min="293" max="293" width="5.85546875" customWidth="1"/>
    <col min="294" max="294" width="8.85546875" customWidth="1"/>
    <col min="295" max="295" width="5.85546875" customWidth="1"/>
    <col min="296" max="296" width="8.85546875" customWidth="1"/>
    <col min="297" max="297" width="5.85546875" customWidth="1"/>
    <col min="298" max="298" width="8.85546875" customWidth="1"/>
    <col min="299" max="299" width="11.85546875" bestFit="1" customWidth="1"/>
    <col min="300" max="301" width="8.85546875" customWidth="1"/>
    <col min="302" max="302" width="11.85546875" bestFit="1" customWidth="1"/>
    <col min="303" max="304" width="8.85546875" customWidth="1"/>
    <col min="305" max="305" width="5.85546875" customWidth="1"/>
    <col min="306" max="306" width="8.85546875" customWidth="1"/>
    <col min="307" max="307" width="5.85546875" customWidth="1"/>
    <col min="308" max="308" width="8.85546875" customWidth="1"/>
    <col min="309" max="309" width="11.85546875" bestFit="1" customWidth="1"/>
    <col min="310" max="311" width="8.85546875" customWidth="1"/>
    <col min="312" max="312" width="5.85546875" customWidth="1"/>
    <col min="313" max="313" width="8.85546875" customWidth="1"/>
    <col min="314" max="314" width="5.85546875" customWidth="1"/>
    <col min="315" max="315" width="8.85546875" customWidth="1"/>
    <col min="316" max="316" width="11.85546875" bestFit="1" customWidth="1"/>
    <col min="317" max="317" width="8.85546875" customWidth="1"/>
    <col min="318" max="318" width="7.85546875" customWidth="1"/>
    <col min="319" max="319" width="11.85546875" bestFit="1" customWidth="1"/>
    <col min="320" max="321" width="8.85546875" customWidth="1"/>
    <col min="322" max="322" width="5.85546875" customWidth="1"/>
    <col min="323" max="323" width="8.85546875" customWidth="1"/>
    <col min="324" max="324" width="5.85546875" customWidth="1"/>
    <col min="325" max="325" width="8.85546875" customWidth="1"/>
    <col min="326" max="326" width="5.85546875" customWidth="1"/>
    <col min="327" max="327" width="8.85546875" customWidth="1"/>
    <col min="328" max="328" width="5.85546875" customWidth="1"/>
    <col min="329" max="329" width="8.85546875" customWidth="1"/>
    <col min="330" max="330" width="5.85546875" customWidth="1"/>
    <col min="331" max="331" width="8.85546875" customWidth="1"/>
    <col min="332" max="332" width="11.85546875" bestFit="1" customWidth="1"/>
    <col min="333" max="333" width="8.85546875" customWidth="1"/>
    <col min="334" max="334" width="7.85546875" customWidth="1"/>
    <col min="335" max="335" width="11.85546875" bestFit="1" customWidth="1"/>
    <col min="336" max="337" width="8.85546875" customWidth="1"/>
    <col min="338" max="338" width="5.85546875" customWidth="1"/>
    <col min="339" max="339" width="8.85546875" customWidth="1"/>
    <col min="340" max="340" width="11.85546875" bestFit="1" customWidth="1"/>
    <col min="341" max="341" width="11.28515625" bestFit="1" customWidth="1"/>
  </cols>
  <sheetData>
    <row r="1" spans="1:3" x14ac:dyDescent="0.25">
      <c r="A1" s="5" t="s">
        <v>13</v>
      </c>
      <c r="B1" t="s">
        <v>15</v>
      </c>
      <c r="C1" t="s">
        <v>16</v>
      </c>
    </row>
    <row r="2" spans="1:3" x14ac:dyDescent="0.25">
      <c r="A2" s="6" t="s">
        <v>3</v>
      </c>
      <c r="B2" s="7">
        <v>250</v>
      </c>
      <c r="C2" s="7">
        <v>500</v>
      </c>
    </row>
    <row r="3" spans="1:3" x14ac:dyDescent="0.25">
      <c r="A3" s="6" t="s">
        <v>10</v>
      </c>
      <c r="B3" s="7">
        <v>798</v>
      </c>
      <c r="C3" s="7">
        <v>704</v>
      </c>
    </row>
    <row r="4" spans="1:3" x14ac:dyDescent="0.25">
      <c r="A4" s="6" t="s">
        <v>7</v>
      </c>
      <c r="B4" s="7">
        <v>1400</v>
      </c>
      <c r="C4" s="7">
        <v>455</v>
      </c>
    </row>
    <row r="5" spans="1:3" x14ac:dyDescent="0.25">
      <c r="A5" s="6" t="s">
        <v>4</v>
      </c>
      <c r="B5" s="7">
        <v>14681</v>
      </c>
      <c r="C5" s="7">
        <v>37119</v>
      </c>
    </row>
    <row r="6" spans="1:3" x14ac:dyDescent="0.25">
      <c r="A6" s="6" t="s">
        <v>8</v>
      </c>
      <c r="B6" s="7">
        <v>7388</v>
      </c>
      <c r="C6" s="7">
        <v>7587</v>
      </c>
    </row>
    <row r="7" spans="1:3" x14ac:dyDescent="0.25">
      <c r="A7" s="6" t="s">
        <v>6</v>
      </c>
      <c r="B7" s="7">
        <v>32984</v>
      </c>
      <c r="C7" s="7">
        <v>32411</v>
      </c>
    </row>
    <row r="8" spans="1:3" x14ac:dyDescent="0.25">
      <c r="A8" s="6" t="s">
        <v>9</v>
      </c>
      <c r="B8" s="7">
        <v>2000</v>
      </c>
      <c r="C8" s="7">
        <v>1949</v>
      </c>
    </row>
    <row r="9" spans="1:3" x14ac:dyDescent="0.25">
      <c r="A9" s="6" t="s">
        <v>5</v>
      </c>
      <c r="B9" s="7">
        <v>7929</v>
      </c>
      <c r="C9" s="7">
        <v>9063</v>
      </c>
    </row>
    <row r="10" spans="1:3" x14ac:dyDescent="0.25">
      <c r="A10" s="6" t="s">
        <v>14</v>
      </c>
      <c r="B10" s="7">
        <v>67430</v>
      </c>
      <c r="C10" s="7">
        <v>89788</v>
      </c>
    </row>
    <row r="13" spans="1:3" x14ac:dyDescent="0.25">
      <c r="A13" s="5" t="s">
        <v>12</v>
      </c>
      <c r="B13" t="s">
        <v>68</v>
      </c>
      <c r="C13" t="s">
        <v>69</v>
      </c>
    </row>
    <row r="14" spans="1:3" x14ac:dyDescent="0.25">
      <c r="A14" s="6" t="s">
        <v>3</v>
      </c>
      <c r="B14" s="18">
        <v>5.5686728738806972E-3</v>
      </c>
      <c r="C14" s="18">
        <v>3.7075485688862525E-3</v>
      </c>
    </row>
    <row r="15" spans="1:3" x14ac:dyDescent="0.25">
      <c r="A15" s="6" t="s">
        <v>10</v>
      </c>
      <c r="B15" s="18">
        <v>7.8406914064240215E-3</v>
      </c>
      <c r="C15" s="18">
        <v>1.1834495031884917E-2</v>
      </c>
    </row>
    <row r="16" spans="1:3" x14ac:dyDescent="0.25">
      <c r="A16" s="6" t="s">
        <v>7</v>
      </c>
      <c r="B16" s="18">
        <v>5.0674923152314337E-3</v>
      </c>
      <c r="C16" s="18">
        <v>2.0762271985763015E-2</v>
      </c>
    </row>
    <row r="17" spans="1:3" x14ac:dyDescent="0.25">
      <c r="A17" s="6" t="s">
        <v>4</v>
      </c>
      <c r="B17" s="18">
        <v>0.41340713681115515</v>
      </c>
      <c r="C17" s="18">
        <v>0.2177220821592763</v>
      </c>
    </row>
    <row r="18" spans="1:3" x14ac:dyDescent="0.25">
      <c r="A18" s="6" t="s">
        <v>8</v>
      </c>
      <c r="B18" s="18">
        <v>8.4499042188265691E-2</v>
      </c>
      <c r="C18" s="18">
        <v>0.10956547530772653</v>
      </c>
    </row>
    <row r="19" spans="1:3" x14ac:dyDescent="0.25">
      <c r="A19" s="6" t="s">
        <v>6</v>
      </c>
      <c r="B19" s="18">
        <v>0.3609725130306945</v>
      </c>
      <c r="C19" s="18">
        <v>0.48915912798457661</v>
      </c>
    </row>
    <row r="20" spans="1:3" x14ac:dyDescent="0.25">
      <c r="A20" s="6" t="s">
        <v>9</v>
      </c>
      <c r="B20" s="18">
        <v>2.1706686862386956E-2</v>
      </c>
      <c r="C20" s="18">
        <v>2.966038855109002E-2</v>
      </c>
    </row>
    <row r="21" spans="1:3" x14ac:dyDescent="0.25">
      <c r="A21" s="6" t="s">
        <v>5</v>
      </c>
      <c r="B21" s="18">
        <v>0.10093776451196151</v>
      </c>
      <c r="C21" s="18">
        <v>0.11758861041079638</v>
      </c>
    </row>
    <row r="25" spans="1:3" x14ac:dyDescent="0.25">
      <c r="A25" s="5" t="s">
        <v>13</v>
      </c>
      <c r="B25" t="s">
        <v>16</v>
      </c>
      <c r="C25" t="s">
        <v>15</v>
      </c>
    </row>
    <row r="26" spans="1:3" x14ac:dyDescent="0.25">
      <c r="A26" s="17" t="s">
        <v>18</v>
      </c>
      <c r="B26" s="7">
        <v>680</v>
      </c>
      <c r="C26" s="7">
        <v>335</v>
      </c>
    </row>
    <row r="27" spans="1:3" x14ac:dyDescent="0.25">
      <c r="A27" s="17" t="s">
        <v>19</v>
      </c>
      <c r="B27" s="7">
        <v>2321</v>
      </c>
      <c r="C27" s="7">
        <v>975</v>
      </c>
    </row>
    <row r="28" spans="1:3" x14ac:dyDescent="0.25">
      <c r="A28" s="17" t="s">
        <v>20</v>
      </c>
      <c r="B28" s="7">
        <v>3648</v>
      </c>
      <c r="C28" s="7">
        <v>971</v>
      </c>
    </row>
    <row r="29" spans="1:3" x14ac:dyDescent="0.25">
      <c r="A29" s="17" t="s">
        <v>21</v>
      </c>
      <c r="B29" s="7">
        <v>2858</v>
      </c>
      <c r="C29" s="7">
        <v>1693</v>
      </c>
    </row>
    <row r="30" spans="1:3" x14ac:dyDescent="0.25">
      <c r="A30" s="17" t="s">
        <v>22</v>
      </c>
      <c r="B30" s="7">
        <v>4638</v>
      </c>
      <c r="C30" s="7">
        <v>1833</v>
      </c>
    </row>
    <row r="31" spans="1:3" x14ac:dyDescent="0.25">
      <c r="A31" s="17" t="s">
        <v>23</v>
      </c>
      <c r="B31" s="7">
        <v>3121</v>
      </c>
      <c r="C31" s="7">
        <v>1390</v>
      </c>
    </row>
    <row r="32" spans="1:3" x14ac:dyDescent="0.25">
      <c r="A32" s="17" t="s">
        <v>24</v>
      </c>
      <c r="B32" s="7">
        <v>771</v>
      </c>
      <c r="C32" s="7">
        <v>15</v>
      </c>
    </row>
    <row r="33" spans="1:3" x14ac:dyDescent="0.25">
      <c r="A33" s="17" t="s">
        <v>25</v>
      </c>
      <c r="B33" s="7">
        <v>7385</v>
      </c>
      <c r="C33" s="7">
        <v>5375</v>
      </c>
    </row>
    <row r="34" spans="1:3" x14ac:dyDescent="0.25">
      <c r="A34" s="17" t="s">
        <v>26</v>
      </c>
      <c r="B34" s="7">
        <v>351</v>
      </c>
      <c r="C34" s="7">
        <v>106</v>
      </c>
    </row>
    <row r="35" spans="1:3" x14ac:dyDescent="0.25">
      <c r="A35" s="17" t="s">
        <v>27</v>
      </c>
      <c r="B35" s="7">
        <v>457</v>
      </c>
      <c r="C35" s="7">
        <v>136</v>
      </c>
    </row>
    <row r="36" spans="1:3" x14ac:dyDescent="0.25">
      <c r="A36" s="17" t="s">
        <v>28</v>
      </c>
      <c r="B36" s="7">
        <v>727</v>
      </c>
      <c r="C36" s="7">
        <v>981</v>
      </c>
    </row>
    <row r="37" spans="1:3" x14ac:dyDescent="0.25">
      <c r="A37" s="17" t="s">
        <v>29</v>
      </c>
      <c r="B37" s="7">
        <v>1244</v>
      </c>
      <c r="C37" s="7">
        <v>1109</v>
      </c>
    </row>
    <row r="38" spans="1:3" x14ac:dyDescent="0.25">
      <c r="A38" s="17" t="s">
        <v>30</v>
      </c>
      <c r="B38" s="7">
        <v>2362</v>
      </c>
      <c r="C38" s="7">
        <v>2690</v>
      </c>
    </row>
    <row r="39" spans="1:3" x14ac:dyDescent="0.25">
      <c r="A39" s="17" t="s">
        <v>31</v>
      </c>
      <c r="B39" s="7">
        <v>2613</v>
      </c>
      <c r="C39" s="7">
        <v>2935</v>
      </c>
    </row>
    <row r="40" spans="1:3" x14ac:dyDescent="0.25">
      <c r="A40" s="17" t="s">
        <v>32</v>
      </c>
      <c r="B40" s="7">
        <v>825</v>
      </c>
      <c r="C40" s="7">
        <v>100</v>
      </c>
    </row>
    <row r="41" spans="1:3" x14ac:dyDescent="0.25">
      <c r="A41" s="17" t="s">
        <v>33</v>
      </c>
      <c r="B41" s="7">
        <v>3065</v>
      </c>
      <c r="C41" s="7">
        <v>1708</v>
      </c>
    </row>
    <row r="42" spans="1:3" x14ac:dyDescent="0.25">
      <c r="A42" s="17" t="s">
        <v>34</v>
      </c>
      <c r="B42" s="7">
        <v>444</v>
      </c>
      <c r="C42" s="7">
        <v>171</v>
      </c>
    </row>
    <row r="43" spans="1:3" x14ac:dyDescent="0.25">
      <c r="A43" s="17" t="s">
        <v>35</v>
      </c>
      <c r="B43" s="7">
        <v>1349</v>
      </c>
      <c r="C43" s="7">
        <v>425</v>
      </c>
    </row>
    <row r="44" spans="1:3" x14ac:dyDescent="0.25">
      <c r="A44" s="17" t="s">
        <v>36</v>
      </c>
      <c r="B44" s="7">
        <v>3684</v>
      </c>
      <c r="C44" s="7">
        <v>3793</v>
      </c>
    </row>
    <row r="45" spans="1:3" x14ac:dyDescent="0.25">
      <c r="A45" s="17" t="s">
        <v>37</v>
      </c>
      <c r="B45" s="7">
        <v>1600</v>
      </c>
      <c r="C45" s="7">
        <v>173</v>
      </c>
    </row>
    <row r="46" spans="1:3" x14ac:dyDescent="0.25">
      <c r="A46" s="17" t="s">
        <v>38</v>
      </c>
      <c r="B46" s="7">
        <v>1360</v>
      </c>
      <c r="C46" s="7">
        <v>602</v>
      </c>
    </row>
    <row r="47" spans="1:3" x14ac:dyDescent="0.25">
      <c r="A47" s="17" t="s">
        <v>39</v>
      </c>
      <c r="B47" s="7">
        <v>1951</v>
      </c>
      <c r="C47" s="7">
        <v>265</v>
      </c>
    </row>
    <row r="48" spans="1:3" x14ac:dyDescent="0.25">
      <c r="A48" s="17" t="s">
        <v>40</v>
      </c>
      <c r="B48" s="7">
        <v>2717</v>
      </c>
      <c r="C48" s="7">
        <v>2522</v>
      </c>
    </row>
    <row r="49" spans="1:3" x14ac:dyDescent="0.25">
      <c r="A49" s="17" t="s">
        <v>41</v>
      </c>
      <c r="B49" s="7">
        <v>672</v>
      </c>
      <c r="C49" s="7">
        <v>148</v>
      </c>
    </row>
    <row r="50" spans="1:3" x14ac:dyDescent="0.25">
      <c r="A50" s="17" t="s">
        <v>42</v>
      </c>
      <c r="B50" s="7">
        <v>1031</v>
      </c>
      <c r="C50" s="7">
        <v>144</v>
      </c>
    </row>
    <row r="51" spans="1:3" x14ac:dyDescent="0.25">
      <c r="A51" s="17" t="s">
        <v>43</v>
      </c>
      <c r="B51" s="7">
        <v>1775</v>
      </c>
      <c r="C51" s="7">
        <v>380</v>
      </c>
    </row>
    <row r="52" spans="1:3" x14ac:dyDescent="0.25">
      <c r="A52" s="17" t="s">
        <v>44</v>
      </c>
      <c r="B52" s="7">
        <v>1578</v>
      </c>
      <c r="C52" s="7">
        <v>403</v>
      </c>
    </row>
    <row r="53" spans="1:3" x14ac:dyDescent="0.25">
      <c r="A53" s="17" t="s">
        <v>45</v>
      </c>
      <c r="B53" s="7">
        <v>1661</v>
      </c>
      <c r="C53" s="7">
        <v>619</v>
      </c>
    </row>
    <row r="54" spans="1:3" x14ac:dyDescent="0.25">
      <c r="A54" s="17" t="s">
        <v>46</v>
      </c>
      <c r="B54" s="7">
        <v>1046</v>
      </c>
      <c r="C54" s="7">
        <v>200</v>
      </c>
    </row>
    <row r="55" spans="1:3" x14ac:dyDescent="0.25">
      <c r="A55" s="17" t="s">
        <v>47</v>
      </c>
      <c r="B55" s="7">
        <v>24</v>
      </c>
      <c r="C55" s="7">
        <v>80</v>
      </c>
    </row>
    <row r="56" spans="1:3" x14ac:dyDescent="0.25">
      <c r="A56" s="17" t="s">
        <v>48</v>
      </c>
      <c r="B56" s="7">
        <v>1399</v>
      </c>
      <c r="C56" s="7">
        <v>7775</v>
      </c>
    </row>
    <row r="57" spans="1:3" x14ac:dyDescent="0.25">
      <c r="A57" s="17" t="s">
        <v>49</v>
      </c>
      <c r="B57" s="7">
        <v>38</v>
      </c>
      <c r="C57" s="7">
        <v>214</v>
      </c>
    </row>
    <row r="58" spans="1:3" x14ac:dyDescent="0.25">
      <c r="A58" s="17" t="s">
        <v>50</v>
      </c>
      <c r="B58" s="7">
        <v>435</v>
      </c>
      <c r="C58" s="7">
        <v>3099</v>
      </c>
    </row>
    <row r="59" spans="1:3" x14ac:dyDescent="0.25">
      <c r="A59" s="17" t="s">
        <v>51</v>
      </c>
      <c r="B59" s="7">
        <v>874</v>
      </c>
      <c r="C59" s="7">
        <v>641</v>
      </c>
    </row>
    <row r="60" spans="1:3" x14ac:dyDescent="0.25">
      <c r="A60" s="17" t="s">
        <v>52</v>
      </c>
      <c r="B60" s="7">
        <v>112</v>
      </c>
      <c r="C60" s="7">
        <v>300</v>
      </c>
    </row>
    <row r="61" spans="1:3" x14ac:dyDescent="0.25">
      <c r="A61" s="17" t="s">
        <v>53</v>
      </c>
      <c r="B61" s="7">
        <v>11891</v>
      </c>
      <c r="C61" s="7">
        <v>10641</v>
      </c>
    </row>
    <row r="62" spans="1:3" x14ac:dyDescent="0.25">
      <c r="A62" s="17" t="s">
        <v>54</v>
      </c>
      <c r="B62" s="7">
        <v>818</v>
      </c>
      <c r="C62" s="7">
        <v>100</v>
      </c>
    </row>
    <row r="63" spans="1:3" x14ac:dyDescent="0.25">
      <c r="A63" s="17" t="s">
        <v>55</v>
      </c>
      <c r="B63" s="7">
        <v>797</v>
      </c>
      <c r="C63" s="7">
        <v>640</v>
      </c>
    </row>
    <row r="64" spans="1:3" x14ac:dyDescent="0.25">
      <c r="A64" s="17" t="s">
        <v>56</v>
      </c>
      <c r="B64" s="7">
        <v>568</v>
      </c>
      <c r="C64" s="7">
        <v>80</v>
      </c>
    </row>
    <row r="65" spans="1:3" x14ac:dyDescent="0.25">
      <c r="A65" s="17" t="s">
        <v>57</v>
      </c>
      <c r="B65" s="7">
        <v>689</v>
      </c>
      <c r="C65" s="7">
        <v>348</v>
      </c>
    </row>
    <row r="66" spans="1:3" x14ac:dyDescent="0.25">
      <c r="A66" s="17" t="s">
        <v>58</v>
      </c>
      <c r="B66" s="7">
        <v>4658</v>
      </c>
      <c r="C66" s="7">
        <v>2896</v>
      </c>
    </row>
    <row r="67" spans="1:3" x14ac:dyDescent="0.25">
      <c r="A67" s="17" t="s">
        <v>59</v>
      </c>
      <c r="B67" s="7">
        <v>247</v>
      </c>
      <c r="C67" s="7">
        <v>200</v>
      </c>
    </row>
    <row r="68" spans="1:3" x14ac:dyDescent="0.25">
      <c r="A68" s="17" t="s">
        <v>60</v>
      </c>
      <c r="B68" s="7">
        <v>2351</v>
      </c>
      <c r="C68" s="7">
        <v>1976</v>
      </c>
    </row>
    <row r="69" spans="1:3" x14ac:dyDescent="0.25">
      <c r="A69" s="17" t="s">
        <v>61</v>
      </c>
      <c r="B69" s="7">
        <v>373</v>
      </c>
      <c r="C69" s="7">
        <v>120</v>
      </c>
    </row>
    <row r="70" spans="1:3" x14ac:dyDescent="0.25">
      <c r="A70" s="17" t="s">
        <v>62</v>
      </c>
      <c r="B70" s="7">
        <v>1310</v>
      </c>
      <c r="C70" s="7">
        <v>881</v>
      </c>
    </row>
    <row r="71" spans="1:3" x14ac:dyDescent="0.25">
      <c r="A71" s="17" t="s">
        <v>63</v>
      </c>
      <c r="B71" s="7">
        <v>1389</v>
      </c>
      <c r="C71" s="7">
        <v>917</v>
      </c>
    </row>
    <row r="72" spans="1:3" x14ac:dyDescent="0.25">
      <c r="A72" s="17" t="s">
        <v>64</v>
      </c>
      <c r="B72" s="7">
        <v>18</v>
      </c>
      <c r="C72" s="7">
        <v>33</v>
      </c>
    </row>
    <row r="73" spans="1:3" x14ac:dyDescent="0.25">
      <c r="A73" s="17" t="s">
        <v>65</v>
      </c>
      <c r="B73" s="7">
        <v>2797</v>
      </c>
      <c r="C73" s="7">
        <v>3449</v>
      </c>
    </row>
    <row r="74" spans="1:3" x14ac:dyDescent="0.25">
      <c r="A74" s="17" t="s">
        <v>66</v>
      </c>
      <c r="B74" s="7">
        <v>87</v>
      </c>
      <c r="C74" s="7">
        <v>243</v>
      </c>
    </row>
    <row r="75" spans="1:3" x14ac:dyDescent="0.25">
      <c r="A75" s="17" t="s">
        <v>67</v>
      </c>
      <c r="B75" s="7">
        <v>979</v>
      </c>
      <c r="C75" s="7">
        <v>600</v>
      </c>
    </row>
    <row r="76" spans="1:3" x14ac:dyDescent="0.25">
      <c r="A76" s="17" t="s">
        <v>14</v>
      </c>
      <c r="B76" s="7">
        <v>89788</v>
      </c>
      <c r="C76" s="7">
        <v>67430</v>
      </c>
    </row>
    <row r="78" spans="1:3" x14ac:dyDescent="0.25">
      <c r="A78" s="5" t="s">
        <v>13</v>
      </c>
      <c r="B78" t="s">
        <v>69</v>
      </c>
    </row>
    <row r="79" spans="1:3" x14ac:dyDescent="0.25">
      <c r="A79" s="6" t="s">
        <v>3</v>
      </c>
      <c r="B79" s="7">
        <v>250</v>
      </c>
    </row>
    <row r="80" spans="1:3" x14ac:dyDescent="0.25">
      <c r="A80" s="6" t="s">
        <v>10</v>
      </c>
      <c r="B80" s="7">
        <v>798</v>
      </c>
    </row>
    <row r="81" spans="1:2" x14ac:dyDescent="0.25">
      <c r="A81" s="6" t="s">
        <v>7</v>
      </c>
      <c r="B81" s="7">
        <v>1400</v>
      </c>
    </row>
    <row r="82" spans="1:2" x14ac:dyDescent="0.25">
      <c r="A82" s="6" t="s">
        <v>4</v>
      </c>
      <c r="B82" s="7">
        <v>14681</v>
      </c>
    </row>
    <row r="83" spans="1:2" x14ac:dyDescent="0.25">
      <c r="A83" s="6" t="s">
        <v>8</v>
      </c>
      <c r="B83" s="7">
        <v>7388</v>
      </c>
    </row>
    <row r="84" spans="1:2" x14ac:dyDescent="0.25">
      <c r="A84" s="6" t="s">
        <v>6</v>
      </c>
      <c r="B84" s="7">
        <v>32984</v>
      </c>
    </row>
    <row r="85" spans="1:2" x14ac:dyDescent="0.25">
      <c r="A85" s="6" t="s">
        <v>9</v>
      </c>
      <c r="B85" s="7">
        <v>2000</v>
      </c>
    </row>
    <row r="86" spans="1:2" x14ac:dyDescent="0.25">
      <c r="A86" s="6" t="s">
        <v>5</v>
      </c>
      <c r="B86" s="7">
        <v>7929</v>
      </c>
    </row>
  </sheetData>
  <pageMargins left="0.7" right="0.7" top="0.75" bottom="0.75" header="0.3" footer="0.3"/>
  <pageSetup orientation="portrait" r:id="rId5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showRowColHeaders="0" tabSelected="1" topLeftCell="B3" zoomScale="86" zoomScaleNormal="86" workbookViewId="0">
      <selection activeCell="Z12" sqref="Z12"/>
    </sheetView>
  </sheetViews>
  <sheetFormatPr defaultRowHeight="15" x14ac:dyDescent="0.25"/>
  <sheetData/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4" r:id="rId4" name="Check Box 2">
              <controlPr defaultSize="0" autoFill="0" autoLine="0" autoPict="0">
                <anchor moveWithCells="1">
                  <from>
                    <xdr:col>5</xdr:col>
                    <xdr:colOff>523875</xdr:colOff>
                    <xdr:row>20</xdr:row>
                    <xdr:rowOff>142875</xdr:rowOff>
                  </from>
                  <to>
                    <xdr:col>7</xdr:col>
                    <xdr:colOff>114300</xdr:colOff>
                    <xdr:row>21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5" name="Check Box 3">
              <controlPr defaultSize="0" autoFill="0" autoLine="0" autoPict="0">
                <anchor moveWithCells="1">
                  <from>
                    <xdr:col>5</xdr:col>
                    <xdr:colOff>523875</xdr:colOff>
                    <xdr:row>22</xdr:row>
                    <xdr:rowOff>47625</xdr:rowOff>
                  </from>
                  <to>
                    <xdr:col>7</xdr:col>
                    <xdr:colOff>104775</xdr:colOff>
                    <xdr:row>23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6" name="Check Box 4">
              <controlPr defaultSize="0" autoFill="0" autoLine="0" autoPict="0">
                <anchor moveWithCells="1">
                  <from>
                    <xdr:col>5</xdr:col>
                    <xdr:colOff>523875</xdr:colOff>
                    <xdr:row>23</xdr:row>
                    <xdr:rowOff>161925</xdr:rowOff>
                  </from>
                  <to>
                    <xdr:col>7</xdr:col>
                    <xdr:colOff>95250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7" name="Check Box 5">
              <controlPr defaultSize="0" autoFill="0" autoLine="0" autoPict="0">
                <anchor moveWithCells="1">
                  <from>
                    <xdr:col>5</xdr:col>
                    <xdr:colOff>533400</xdr:colOff>
                    <xdr:row>28</xdr:row>
                    <xdr:rowOff>66675</xdr:rowOff>
                  </from>
                  <to>
                    <xdr:col>7</xdr:col>
                    <xdr:colOff>95250</xdr:colOff>
                    <xdr:row>29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8" name="Check Box 6">
              <controlPr defaultSize="0" autoFill="0" autoLine="0" autoPict="0">
                <anchor moveWithCells="1">
                  <from>
                    <xdr:col>5</xdr:col>
                    <xdr:colOff>533400</xdr:colOff>
                    <xdr:row>25</xdr:row>
                    <xdr:rowOff>76200</xdr:rowOff>
                  </from>
                  <to>
                    <xdr:col>7</xdr:col>
                    <xdr:colOff>95250</xdr:colOff>
                    <xdr:row>26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9" r:id="rId9" name="Check Box 7">
              <controlPr defaultSize="0" autoFill="0" autoLine="0" autoPict="0">
                <anchor moveWithCells="1">
                  <from>
                    <xdr:col>5</xdr:col>
                    <xdr:colOff>523875</xdr:colOff>
                    <xdr:row>26</xdr:row>
                    <xdr:rowOff>161925</xdr:rowOff>
                  </from>
                  <to>
                    <xdr:col>7</xdr:col>
                    <xdr:colOff>95250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0" r:id="rId10" name="Check Box 8">
              <controlPr defaultSize="0" autoFill="0" autoLine="0" autoPict="0">
                <anchor moveWithCells="1">
                  <from>
                    <xdr:col>5</xdr:col>
                    <xdr:colOff>542925</xdr:colOff>
                    <xdr:row>29</xdr:row>
                    <xdr:rowOff>152400</xdr:rowOff>
                  </from>
                  <to>
                    <xdr:col>7</xdr:col>
                    <xdr:colOff>123825</xdr:colOff>
                    <xdr:row>30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1" name="Check Box 9">
              <controlPr defaultSize="0" autoFill="0" autoLine="0" autoPict="0">
                <anchor moveWithCells="1">
                  <from>
                    <xdr:col>5</xdr:col>
                    <xdr:colOff>533400</xdr:colOff>
                    <xdr:row>31</xdr:row>
                    <xdr:rowOff>47625</xdr:rowOff>
                  </from>
                  <to>
                    <xdr:col>7</xdr:col>
                    <xdr:colOff>114300</xdr:colOff>
                    <xdr:row>32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2" r:id="rId12" name="Check Box 10">
              <controlPr defaultSize="0" autoFill="0" autoLine="0" autoPict="0">
                <anchor moveWithCells="1">
                  <from>
                    <xdr:col>5</xdr:col>
                    <xdr:colOff>533400</xdr:colOff>
                    <xdr:row>32</xdr:row>
                    <xdr:rowOff>171450</xdr:rowOff>
                  </from>
                  <to>
                    <xdr:col>7</xdr:col>
                    <xdr:colOff>114300</xdr:colOff>
                    <xdr:row>34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3" r:id="rId13" name="Check Box 11">
              <controlPr defaultSize="0" autoFill="0" autoLine="0" autoPict="0">
                <anchor moveWithCells="1">
                  <from>
                    <xdr:col>5</xdr:col>
                    <xdr:colOff>533400</xdr:colOff>
                    <xdr:row>34</xdr:row>
                    <xdr:rowOff>76200</xdr:rowOff>
                  </from>
                  <to>
                    <xdr:col>7</xdr:col>
                    <xdr:colOff>114300</xdr:colOff>
                    <xdr:row>35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4" r:id="rId14" name="Check Box 12">
              <controlPr defaultSize="0" autoFill="0" autoLine="0" autoPict="0">
                <anchor moveWithCells="1">
                  <from>
                    <xdr:col>5</xdr:col>
                    <xdr:colOff>533400</xdr:colOff>
                    <xdr:row>35</xdr:row>
                    <xdr:rowOff>161925</xdr:rowOff>
                  </from>
                  <to>
                    <xdr:col>7</xdr:col>
                    <xdr:colOff>114300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5" r:id="rId15" name="Check Box 13">
              <controlPr defaultSize="0" autoFill="0" autoLine="0" autoPict="0">
                <anchor moveWithCells="1">
                  <from>
                    <xdr:col>5</xdr:col>
                    <xdr:colOff>533400</xdr:colOff>
                    <xdr:row>37</xdr:row>
                    <xdr:rowOff>57150</xdr:rowOff>
                  </from>
                  <to>
                    <xdr:col>7</xdr:col>
                    <xdr:colOff>114300</xdr:colOff>
                    <xdr:row>38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9" r:id="rId16" name="Check Box 17">
              <controlPr defaultSize="0" autoFill="0" autoLine="0" autoPict="0">
                <anchor moveWithCells="1">
                  <from>
                    <xdr:col>10</xdr:col>
                    <xdr:colOff>476250</xdr:colOff>
                    <xdr:row>20</xdr:row>
                    <xdr:rowOff>114300</xdr:rowOff>
                  </from>
                  <to>
                    <xdr:col>12</xdr:col>
                    <xdr:colOff>66675</xdr:colOff>
                    <xdr:row>21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1" r:id="rId17" name="Check Box 19">
              <controlPr defaultSize="0" autoFill="0" autoLine="0" autoPict="0">
                <anchor moveWithCells="1">
                  <from>
                    <xdr:col>10</xdr:col>
                    <xdr:colOff>485775</xdr:colOff>
                    <xdr:row>21</xdr:row>
                    <xdr:rowOff>190500</xdr:rowOff>
                  </from>
                  <to>
                    <xdr:col>12</xdr:col>
                    <xdr:colOff>76200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2" r:id="rId18" name="Check Box 20">
              <controlPr defaultSize="0" autoFill="0" autoLine="0" autoPict="0">
                <anchor moveWithCells="1">
                  <from>
                    <xdr:col>10</xdr:col>
                    <xdr:colOff>485775</xdr:colOff>
                    <xdr:row>32</xdr:row>
                    <xdr:rowOff>123825</xdr:rowOff>
                  </from>
                  <to>
                    <xdr:col>12</xdr:col>
                    <xdr:colOff>76200</xdr:colOff>
                    <xdr:row>33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3" r:id="rId19" name="Check Box 21">
              <controlPr defaultSize="0" autoFill="0" autoLine="0" autoPict="0">
                <anchor moveWithCells="1">
                  <from>
                    <xdr:col>10</xdr:col>
                    <xdr:colOff>495300</xdr:colOff>
                    <xdr:row>34</xdr:row>
                    <xdr:rowOff>28575</xdr:rowOff>
                  </from>
                  <to>
                    <xdr:col>12</xdr:col>
                    <xdr:colOff>85725</xdr:colOff>
                    <xdr:row>35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4" r:id="rId20" name="Check Box 22">
              <controlPr defaultSize="0" autoFill="0" autoLine="0" autoPict="0">
                <anchor moveWithCells="1">
                  <from>
                    <xdr:col>10</xdr:col>
                    <xdr:colOff>495300</xdr:colOff>
                    <xdr:row>35</xdr:row>
                    <xdr:rowOff>142875</xdr:rowOff>
                  </from>
                  <to>
                    <xdr:col>12</xdr:col>
                    <xdr:colOff>85725</xdr:colOff>
                    <xdr:row>36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5" r:id="rId21" name="Check Box 23">
              <controlPr defaultSize="0" autoFill="0" autoLine="0" autoPict="0">
                <anchor moveWithCells="1">
                  <from>
                    <xdr:col>10</xdr:col>
                    <xdr:colOff>495300</xdr:colOff>
                    <xdr:row>37</xdr:row>
                    <xdr:rowOff>28575</xdr:rowOff>
                  </from>
                  <to>
                    <xdr:col>12</xdr:col>
                    <xdr:colOff>85725</xdr:colOff>
                    <xdr:row>38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7" r:id="rId22" name="Check Box 25">
              <controlPr defaultSize="0" autoFill="0" autoLine="0" autoPict="0">
                <anchor moveWithCells="1">
                  <from>
                    <xdr:col>10</xdr:col>
                    <xdr:colOff>476250</xdr:colOff>
                    <xdr:row>26</xdr:row>
                    <xdr:rowOff>76200</xdr:rowOff>
                  </from>
                  <to>
                    <xdr:col>12</xdr:col>
                    <xdr:colOff>66675</xdr:colOff>
                    <xdr:row>27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8" r:id="rId23" name="Check Box 26">
              <controlPr defaultSize="0" autoFill="0" autoLine="0" autoPict="0">
                <anchor moveWithCells="1">
                  <from>
                    <xdr:col>10</xdr:col>
                    <xdr:colOff>476250</xdr:colOff>
                    <xdr:row>31</xdr:row>
                    <xdr:rowOff>19050</xdr:rowOff>
                  </from>
                  <to>
                    <xdr:col>12</xdr:col>
                    <xdr:colOff>66675</xdr:colOff>
                    <xdr:row>32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9" r:id="rId24" name="Check Box 27">
              <controlPr defaultSize="0" autoFill="0" autoLine="0" autoPict="0">
                <anchor moveWithCells="1">
                  <from>
                    <xdr:col>10</xdr:col>
                    <xdr:colOff>485775</xdr:colOff>
                    <xdr:row>23</xdr:row>
                    <xdr:rowOff>95250</xdr:rowOff>
                  </from>
                  <to>
                    <xdr:col>12</xdr:col>
                    <xdr:colOff>76200</xdr:colOff>
                    <xdr:row>24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0" r:id="rId25" name="Check Box 28">
              <controlPr defaultSize="0" autoFill="0" autoLine="0" autoPict="0">
                <anchor moveWithCells="1">
                  <from>
                    <xdr:col>10</xdr:col>
                    <xdr:colOff>476250</xdr:colOff>
                    <xdr:row>28</xdr:row>
                    <xdr:rowOff>9525</xdr:rowOff>
                  </from>
                  <to>
                    <xdr:col>12</xdr:col>
                    <xdr:colOff>66675</xdr:colOff>
                    <xdr:row>29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1" r:id="rId26" name="Check Box 29">
              <controlPr defaultSize="0" autoFill="0" autoLine="0" autoPict="0">
                <anchor moveWithCells="1">
                  <from>
                    <xdr:col>10</xdr:col>
                    <xdr:colOff>476250</xdr:colOff>
                    <xdr:row>29</xdr:row>
                    <xdr:rowOff>114300</xdr:rowOff>
                  </from>
                  <to>
                    <xdr:col>12</xdr:col>
                    <xdr:colOff>66675</xdr:colOff>
                    <xdr:row>30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2" r:id="rId27" name="Check Box 30">
              <controlPr defaultSize="0" autoFill="0" autoLine="0" autoPict="0">
                <anchor moveWithCells="1">
                  <from>
                    <xdr:col>10</xdr:col>
                    <xdr:colOff>476250</xdr:colOff>
                    <xdr:row>25</xdr:row>
                    <xdr:rowOff>0</xdr:rowOff>
                  </from>
                  <to>
                    <xdr:col>12</xdr:col>
                    <xdr:colOff>66675</xdr:colOff>
                    <xdr:row>26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Simple_Budget</vt:lpstr>
      <vt:lpstr>pivot table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KINGNICKS-DELL</dc:creator>
  <cp:lastModifiedBy>KINGNICKS-DELL</cp:lastModifiedBy>
  <dcterms:created xsi:type="dcterms:W3CDTF">2025-05-15T03:38:31Z</dcterms:created>
  <dcterms:modified xsi:type="dcterms:W3CDTF">2025-05-16T07:04:01Z</dcterms:modified>
</cp:coreProperties>
</file>