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INGNICKS-DELL\Downloads\"/>
    </mc:Choice>
  </mc:AlternateContent>
  <xr:revisionPtr revIDLastSave="0" documentId="8_{5A0B11DD-CE67-48DA-A12E-69F58B492CA8}" xr6:coauthVersionLast="47" xr6:coauthVersionMax="47" xr10:uidLastSave="{00000000-0000-0000-0000-000000000000}"/>
  <bookViews>
    <workbookView xWindow="-120" yWindow="-120" windowWidth="20730" windowHeight="11760" activeTab="1" xr2:uid="{7F7E1DDE-3781-814A-825E-072C922D74F6}"/>
  </bookViews>
  <sheets>
    <sheet name="Cover Page" sheetId="3" r:id="rId1"/>
    <sheet name="Sheet1" sheetId="4" r:id="rId2"/>
  </sheets>
  <definedNames>
    <definedName name="Slicer_Client">#N/A</definedName>
  </definedNames>
  <calcPr calcId="18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4" l="1"/>
  <c r="I16" i="4"/>
  <c r="I13" i="4"/>
  <c r="I9" i="4"/>
  <c r="I6" i="4"/>
  <c r="I5" i="4"/>
  <c r="F32" i="4"/>
  <c r="I3" i="4"/>
  <c r="I4" i="4"/>
  <c r="I7" i="4"/>
  <c r="I8" i="4"/>
  <c r="I10" i="4"/>
  <c r="I11" i="4"/>
  <c r="I12" i="4"/>
  <c r="I14" i="4"/>
  <c r="I15" i="4"/>
  <c r="I18" i="4"/>
  <c r="I19" i="4"/>
  <c r="I20" i="4"/>
  <c r="I21" i="4"/>
  <c r="I22" i="4"/>
  <c r="I23" i="4"/>
  <c r="I24" i="4"/>
  <c r="I25" i="4"/>
  <c r="I26" i="4"/>
  <c r="I27" i="4"/>
  <c r="I28" i="4"/>
  <c r="I29" i="4"/>
  <c r="I30" i="4"/>
</calcChain>
</file>

<file path=xl/sharedStrings.xml><?xml version="1.0" encoding="utf-8"?>
<sst xmlns="http://schemas.openxmlformats.org/spreadsheetml/2006/main" count="163" uniqueCount="88">
  <si>
    <t>Date</t>
  </si>
  <si>
    <t>Contact</t>
  </si>
  <si>
    <t>Revenue</t>
  </si>
  <si>
    <t>Profit</t>
  </si>
  <si>
    <t>Profit Margin</t>
  </si>
  <si>
    <t>Client</t>
  </si>
  <si>
    <t>Department</t>
  </si>
  <si>
    <t>Nyla Novak</t>
  </si>
  <si>
    <t>Kylee Townsend</t>
  </si>
  <si>
    <t>Nora Rollins</t>
  </si>
  <si>
    <t>Lucia Mckay</t>
  </si>
  <si>
    <t>Mik Naam</t>
  </si>
  <si>
    <t>Payment</t>
  </si>
  <si>
    <t>Card</t>
  </si>
  <si>
    <t>PayPal</t>
  </si>
  <si>
    <t>Check</t>
  </si>
  <si>
    <t>Transfer</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</si>
  <si>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</si>
  <si>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&amp; Finance Course</t>
  </si>
  <si>
    <t>Note</t>
  </si>
  <si>
    <t>This Excel model may not be reproduced or distributed by any means, including printing, 
screencapturing, or any other method without the prior permission of the publisher.</t>
  </si>
  <si>
    <t>Data Cleaning</t>
  </si>
  <si>
    <t>All content is copyright material of Career Principles Ltd.</t>
  </si>
  <si>
    <t>Made by Career Principles Ltd.</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</si>
  <si>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</si>
  <si>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</si>
  <si>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</si>
  <si>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</si>
  <si>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</si>
  <si>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</si>
  <si>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</si>
  <si>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</si>
  <si>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</si>
  <si>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</si>
  <si>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</si>
  <si>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</si>
  <si>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</si>
  <si>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</si>
  <si>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</si>
  <si>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</si>
  <si>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</si>
  <si>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</si>
  <si>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</si>
  <si>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</si>
  <si>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</si>
  <si>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</si>
  <si>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</si>
  <si>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</si>
  <si>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</si>
  <si>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</si>
  <si>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</si>
  <si>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</si>
  <si>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</si>
  <si>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</si>
  <si>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</si>
  <si>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</si>
  <si>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</si>
  <si>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</si>
  <si>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</si>
  <si>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</si>
  <si>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</si>
  <si>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</si>
  <si>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</si>
  <si>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</si>
  <si>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</si>
  <si>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</si>
  <si>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</si>
  <si>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</si>
  <si>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</si>
  <si>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</si>
  <si>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</si>
  <si>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</si>
  <si>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</si>
  <si>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</si>
  <si>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</si>
  <si>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Cloud Tech</t>
  </si>
  <si>
    <t>Texas</t>
  </si>
  <si>
    <t>Strategy</t>
  </si>
  <si>
    <t>New York</t>
  </si>
  <si>
    <t>Operations</t>
  </si>
  <si>
    <t>Florida</t>
  </si>
  <si>
    <t>Big Data</t>
  </si>
  <si>
    <t>California</t>
  </si>
  <si>
    <t>Region</t>
  </si>
  <si>
    <t>NA</t>
  </si>
  <si>
    <t>Sum of revenue</t>
  </si>
  <si>
    <t>Sum of Profit</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</si>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</sst>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1" x14ac:knownFonts="1">
    <font>
      <sz val="12"/>
      <color theme="1"/>
      <name val="Calibri"/>
      <family val="2"/>
      <scheme val="minor"/>
    </font>
    <font>
      <sz val="12"/>
      <color theme="1"/>
      <name val="Calibri"/>
      <family val="2"/>
      <scheme val="minor"/>
    </font>
    <font>
      <u/>
      <sz val="12"/>
      <color theme="10"/>
      <name val="Calibri"/>
      <family val="2"/>
      <scheme val="minor"/>
    </font>
    <font>
      <b/>
      <sz val="72"/>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b/>
      <sz val="11"/>
      <color theme="1"/>
      <name val="Calibri"/>
      <family val="2"/>
      <scheme val="minor"/>
    </font>
    <font>
      <sz val="20"/>
      <color theme="10"/>
      <name val="Calibri"/>
      <family val="2"/>
      <scheme val="minor"/>
    </font>
    <font>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0" fillId="4" borderId="0" applyNumberFormat="0" applyBorder="0" applyAlignment="0" applyProtection="0"/>
  </cellStyleXfs>
  <cellXfs count="31">
    <xf numFmtId="0" fontId="0" fillId="0" borderId="0" xfId="0"/>
    <xf numFmtId="6" fontId="0" fillId="0" borderId="0" xfId="0" applyNumberFormat="1" applyAlignment="1">
      <alignment horizontal="center"/>
    </xf>
    <xf numFmtId="164" fontId="0" fillId="0" borderId="0" xfId="1" applyNumberFormat="1" applyFont="1"/>
    <xf numFmtId="14" fontId="0" fillId="0" borderId="0" xfId="0" applyNumberFormat="1"/>
    <xf numFmtId="0" fontId="0" fillId="0" borderId="1" xfId="0" applyBorder="1"/>
    <xf numFmtId="0" fontId="3" fillId="0" borderId="2" xfId="0" applyFont="1" applyBorder="1" applyAlignment="1">
      <alignment horizontal="center" vertical="center"/>
    </xf>
    <xf numFmtId="0" fontId="0" fillId="0" borderId="3" xfId="0" applyBorder="1"/>
    <xf numFmtId="0" fontId="0" fillId="2" borderId="0" xfId="0" applyFill="1"/>
    <xf numFmtId="0" fontId="0" fillId="0" borderId="4" xfId="0" applyBorder="1"/>
    <xf numFmtId="0" fontId="4" fillId="0" borderId="0" xfId="0" applyFont="1" applyAlignment="1">
      <alignment horizontal="center" vertical="center"/>
    </xf>
    <xf numFmtId="0" fontId="0" fillId="0" borderId="5" xfId="0" applyBorder="1"/>
    <xf numFmtId="0" fontId="1" fillId="0" borderId="4" xfId="0" applyFont="1" applyBorder="1"/>
    <xf numFmtId="0" fontId="1" fillId="0" borderId="5" xfId="0" applyFont="1" applyBorder="1"/>
    <xf numFmtId="0" fontId="1" fillId="2" borderId="0" xfId="0" applyFont="1" applyFill="1"/>
    <xf numFmtId="0" fontId="1" fillId="0" borderId="0" xfId="0" applyFont="1"/>
    <xf numFmtId="0" fontId="0" fillId="0" borderId="4" xfId="0" applyBorder="1" applyAlignment="1">
      <alignment vertical="center"/>
    </xf>
    <xf numFmtId="0" fontId="0" fillId="0" borderId="5" xfId="0" applyBorder="1" applyAlignment="1">
      <alignment vertical="center"/>
    </xf>
    <xf numFmtId="0" fontId="0" fillId="2" borderId="0" xfId="0" applyFill="1" applyAlignment="1">
      <alignment vertical="center"/>
    </xf>
    <xf numFmtId="0" fontId="7" fillId="0" borderId="0" xfId="2" applyFont="1" applyFill="1" applyBorder="1"/>
    <xf numFmtId="0" fontId="8"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0" fontId="5" fillId="0" borderId="0" xfId="0" applyFont="1" applyAlignment="1">
      <alignment horizontal="center"/>
    </xf>
    <xf numFmtId="0" fontId="9" fillId="3" borderId="6" xfId="2" applyFont="1" applyFill="1" applyBorder="1" applyAlignment="1">
      <alignment horizontal="center" vertical="center"/>
    </xf>
    <xf numFmtId="0" fontId="10" fillId="4" borderId="0" xfId="3"/>
    <xf numFmtId="0" fontId="10" fillId="4" borderId="0" xfId="3" applyAlignment="1">
      <alignment horizontal="center"/>
    </xf>
    <xf numFmtId="6" fontId="0" fillId="0" borderId="0" xfId="0" applyNumberFormat="1"/>
    <xf numFmtId="0" fontId="0" fillId="0" borderId="0" xfId="0" pivotButton="1"/>
    <xf numFmtId="0" fontId="0" fillId="0" borderId="0" xfId="0" applyNumberFormat="1"/>
  </cellXfs>
  <cellStyles count="4">
    <cellStyle name="Accent1" xfId="3" builtinId="29"/>
    <cellStyle name="Hyperlink" xfId="2" builtinId="8"/>
    <cellStyle name="Normal" xfId="0" builtinId="0"/>
    <cellStyle name="Percent" xfId="1" builtinId="5"/>
  </cellStyles>
  <dxfs count="5">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Cleaning Start1.xlsx]Sheet1!PivotTable1</c:name>
    <c:fmtId val="11"/>
  </c:pivotSource>
  <c:chart>
    <c:autoTitleDeleted val="0"/>
    <c:pivotFmts>
      <c:pivotFmt>
        <c:idx val="0"/>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17173785015698"/>
          <c:y val="0.17155136144959487"/>
          <c:w val="0.50859765718144545"/>
          <c:h val="0.69469820196182797"/>
        </c:manualLayout>
      </c:layout>
      <c:barChart>
        <c:barDir val="col"/>
        <c:grouping val="clustered"/>
        <c:varyColors val="0"/>
        <c:ser>
          <c:idx val="0"/>
          <c:order val="0"/>
          <c:tx>
            <c:strRef>
              <c:f>Sheet1!$A$37</c:f>
              <c:strCache>
                <c:ptCount val="1"/>
                <c:pt idx="0">
                  <c:v>Sum of Profit</c:v>
                </c:pt>
              </c:strCache>
            </c:strRef>
          </c:tx>
          <c:spPr>
            <a:solidFill>
              <a:schemeClr val="accent2">
                <a:shade val="76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Sheet1!$A$38</c:f>
              <c:strCache>
                <c:ptCount val="1"/>
                <c:pt idx="0">
                  <c:v>Total</c:v>
                </c:pt>
              </c:strCache>
            </c:strRef>
          </c:cat>
          <c:val>
            <c:numRef>
              <c:f>Sheet1!$A$38</c:f>
              <c:numCache>
                <c:formatCode>General</c:formatCode>
                <c:ptCount val="1"/>
                <c:pt idx="0">
                  <c:v>1664</c:v>
                </c:pt>
              </c:numCache>
            </c:numRef>
          </c:val>
          <c:extLst>
            <c:ext xmlns:c16="http://schemas.microsoft.com/office/drawing/2014/chart" uri="{C3380CC4-5D6E-409C-BE32-E72D297353CC}">
              <c16:uniqueId val="{00000046-D209-4437-BCD0-C688B3D558CE}"/>
            </c:ext>
          </c:extLst>
        </c:ser>
        <c:ser>
          <c:idx val="1"/>
          <c:order val="1"/>
          <c:tx>
            <c:strRef>
              <c:f>Sheet1!$B$37</c:f>
              <c:strCache>
                <c:ptCount val="1"/>
                <c:pt idx="0">
                  <c:v>Sum of Revenue</c:v>
                </c:pt>
              </c:strCache>
            </c:strRef>
          </c:tx>
          <c:spPr>
            <a:solidFill>
              <a:schemeClr val="accent2">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Sheet1!$A$38</c:f>
              <c:strCache>
                <c:ptCount val="1"/>
                <c:pt idx="0">
                  <c:v>Total</c:v>
                </c:pt>
              </c:strCache>
            </c:strRef>
          </c:cat>
          <c:val>
            <c:numRef>
              <c:f>Sheet1!$B$38</c:f>
              <c:numCache>
                <c:formatCode>General</c:formatCode>
                <c:ptCount val="1"/>
                <c:pt idx="0">
                  <c:v>7500</c:v>
                </c:pt>
              </c:numCache>
            </c:numRef>
          </c:val>
          <c:extLst>
            <c:ext xmlns:c16="http://schemas.microsoft.com/office/drawing/2014/chart" uri="{C3380CC4-5D6E-409C-BE32-E72D297353CC}">
              <c16:uniqueId val="{00000047-D209-4437-BCD0-C688B3D558CE}"/>
            </c:ext>
          </c:extLst>
        </c:ser>
        <c:dLbls>
          <c:dLblPos val="outEnd"/>
          <c:showLegendKey val="0"/>
          <c:showVal val="1"/>
          <c:showCatName val="0"/>
          <c:showSerName val="0"/>
          <c:showPercent val="0"/>
          <c:showBubbleSize val="0"/>
        </c:dLbls>
        <c:gapWidth val="50"/>
        <c:axId val="1422394687"/>
        <c:axId val="1422395167"/>
      </c:barChart>
      <c:catAx>
        <c:axId val="142239468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422395167"/>
        <c:crosses val="autoZero"/>
        <c:auto val="1"/>
        <c:lblAlgn val="ctr"/>
        <c:lblOffset val="100"/>
        <c:noMultiLvlLbl val="0"/>
      </c:catAx>
      <c:valAx>
        <c:axId val="142239516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4223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2209032</xdr:colOff>
      <xdr:row>3</xdr:row>
      <xdr:rowOff>50217</xdr:rowOff>
    </xdr:from>
    <xdr:to>
      <xdr:col>2</xdr:col>
      <xdr:colOff>5413726</xdr:colOff>
      <xdr:row>5</xdr:row>
      <xdr:rowOff>71824</xdr:rowOff>
    </xdr:to>
    <xdr:pic>
      <xdr:nvPicPr>
        <xdr:cNvPr id="6" name="Picture 5">
          <a:hlinkClick xmlns:r="http://schemas.openxmlformats.org/officeDocument/2006/relationships" r:id="rId1"/>
          <a:extLst>
            <a:ext uri="{FF2B5EF4-FFF2-40B4-BE49-F238E27FC236}">
              <a16:creationId xmlns:a16="http://schemas.microsoft.com/office/drawing/2014/main" id="{53FC36FE-0C18-3464-DD73-78A59C8DFC27}"/>
            </a:ext>
          </a:extLst>
        </xdr:cNvPr>
        <xdr:cNvPicPr>
          <a:picLocks noChangeAspect="1"/>
        </xdr:cNvPicPr>
      </xdr:nvPicPr>
      <xdr:blipFill>
        <a:blip xmlns:r="http://schemas.openxmlformats.org/officeDocument/2006/relationships" r:embed="rId2"/>
        <a:stretch>
          <a:fillRect/>
        </a:stretch>
      </xdr:blipFill>
      <xdr:spPr>
        <a:xfrm>
          <a:off x="3688858" y="1618391"/>
          <a:ext cx="3204694" cy="11149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40</xdr:row>
      <xdr:rowOff>28576</xdr:rowOff>
    </xdr:from>
    <xdr:to>
      <xdr:col>7</xdr:col>
      <xdr:colOff>304405</xdr:colOff>
      <xdr:row>48</xdr:row>
      <xdr:rowOff>74296</xdr:rowOff>
    </xdr:to>
    <mc:AlternateContent xmlns:mc="http://schemas.openxmlformats.org/markup-compatibility/2006">
      <mc:Choice xmlns:a14="http://schemas.microsoft.com/office/drawing/2010/main" Requires="a14">
        <xdr:graphicFrame macro="">
          <xdr:nvGraphicFramePr>
            <xdr:cNvPr id="3" name="Client">
              <a:extLst>
                <a:ext uri="{FF2B5EF4-FFF2-40B4-BE49-F238E27FC236}">
                  <a16:creationId xmlns:a16="http://schemas.microsoft.com/office/drawing/2014/main" id="{714B4EC3-A199-D01A-78EE-F57D12B7C221}"/>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dr:sp macro="" textlink="">
          <xdr:nvSpPr>
            <xdr:cNvPr id="0" name=""/>
            <xdr:cNvSpPr>
              <a:spLocks noTextEdit="1"/>
            </xdr:cNvSpPr>
          </xdr:nvSpPr>
          <xdr:spPr>
            <a:xfrm>
              <a:off x="0" y="7911335"/>
              <a:ext cx="7508371" cy="1622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386198</xdr:colOff>
      <xdr:row>31</xdr:row>
      <xdr:rowOff>129024</xdr:rowOff>
    </xdr:from>
    <xdr:to>
      <xdr:col>9</xdr:col>
      <xdr:colOff>1648811</xdr:colOff>
      <xdr:row>55</xdr:row>
      <xdr:rowOff>60544</xdr:rowOff>
    </xdr:to>
    <xdr:graphicFrame macro="">
      <xdr:nvGraphicFramePr>
        <xdr:cNvPr id="2" name="Chart 1">
          <a:extLst>
            <a:ext uri="{FF2B5EF4-FFF2-40B4-BE49-F238E27FC236}">
              <a16:creationId xmlns:a16="http://schemas.microsoft.com/office/drawing/2014/main" id="{3E0B5C84-BCAB-96FD-26BD-B97584D20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NICKS-DELL" refreshedDate="45419.513008680558" createdVersion="8" refreshedVersion="8" minRefreshableVersion="3" recordCount="28" xr:uid="{AE92CB3B-C7D0-487B-B066-8148E56779FF}">
  <cacheSource type="worksheet">
    <worksheetSource name="Table1"/>
  </cacheSource>
  <cacheFields count="11">
    <cacheField name="Date" numFmtId="14">
      <sharedItems containsSemiMixedTypes="0" containsNonDate="0" containsDate="1" containsString="0" minDate="2023-05-30T00:00:00" maxDate="2023-06-03T00:00:00" count="4">
        <d v="2023-05-30T00:00:00"/>
        <d v="2023-05-31T00:00:00"/>
        <d v="2023-06-01T00:00:00"/>
        <d v="2023-06-02T00:00:00"/>
      </sharedItems>
      <fieldGroup par="10"/>
    </cacheField>
    <cacheField name="Client" numFmtId="0">
      <sharedItems count="28">
        <s v="AMAZON.COM, INC. "/>
        <s v="TESLA, INC. "/>
        <s v="NETFLIX, INC. "/>
        <s v="THE PROCTER &amp; GAMBLE COMPANY "/>
        <s v="THE GOLDMAN SACHS GROUP, INC. "/>
        <s v="JPMORGAN CHASE &amp; CO. "/>
        <s v="MORGAN STANLEY "/>
        <s v="CITIGROUP INC. "/>
        <s v="BANK OF AMERICA CORPORATION "/>
        <s v="WALMART INC. "/>
        <s v="TARGET CORPORATION "/>
        <s v="COSTCO WHOLESALE CORPORATION "/>
        <s v="MCDONALD'S CORPORATION "/>
        <s v="EXXON MOBIL CORPORATION "/>
        <s v="VERIZON COMMUNICATIONS INC. "/>
        <s v="THE HOME DEPOT, INC. "/>
        <s v="CISCO SYSTEMS, INC. "/>
        <s v="CHEVRON CORPORATION "/>
        <s v="AT&amp;T INC. "/>
        <s v="INTEL CORPORATION "/>
        <s v="GENERAL MOTORS COMPANY "/>
        <s v="MICROSOFT CORPORATION "/>
        <s v="COMCAST CORPORATION "/>
        <s v="DELL TECHNOLOGIES INC. "/>
        <s v="JOHNSON &amp; JOHNSON "/>
        <s v="FEDEX CORPORATION "/>
        <s v="GENERAL ELECTRIC COMPANY "/>
        <s v="LOCKHEED MARTIN CORPORATION "/>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acheField>
    <cacheField name="Revenue" numFmtId="6">
      <sharedItems containsMixedTypes="1" containsNumber="1" minValue="3600" maxValue="7500"/>
    </cacheField>
    <cacheField name="Profit" numFmtId="6">
      <sharedItems containsSemiMixedTypes="0" containsString="0" containsNumber="1" containsInteger="1" minValue="540" maxValue="2045"/>
    </cacheField>
    <cacheField name="Profit Margin" numFmtId="164">
      <sharedItems containsMixedTypes="1" containsNumber="1" minValue="8.9180327868852466E-2" maxValue="0.53815789473684206"/>
    </cacheField>
    <cacheField name="Days (Date)" numFmtId="0" databaseField="0">
      <fieldGroup base="0">
        <rangePr groupBy="days" startDate="2023-05-30T00:00:00" endDate="2023-06-03T00:00:00"/>
        <groupItems count="368">
          <s v="&lt;5/30/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2023"/>
        </groupItems>
      </fieldGroup>
    </cacheField>
    <cacheField name="Months (Date)" numFmtId="0" databaseField="0">
      <fieldGroup base="0">
        <rangePr groupBy="months" startDate="2023-05-30T00:00:00" endDate="2023-06-03T00:00:00"/>
        <groupItems count="14">
          <s v="&lt;5/30/2023"/>
          <s v="Jan"/>
          <s v="Feb"/>
          <s v="Mar"/>
          <s v="Apr"/>
          <s v="May"/>
          <s v="Jun"/>
          <s v="Jul"/>
          <s v="Aug"/>
          <s v="Sep"/>
          <s v="Oct"/>
          <s v="Nov"/>
          <s v="Dec"/>
          <s v="&gt;6/3/2023"/>
        </groupItems>
      </fieldGroup>
    </cacheField>
  </cacheFields>
  <extLst>
    <ext xmlns:x14="http://schemas.microsoft.com/office/spreadsheetml/2009/9/main" uri="{725AE2AE-9491-48be-B2B4-4EB974FC3084}">
      <x14:pivotCacheDefinition pivotCacheId="1234178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s v="Bill Smith"/>
    <x v="0"/>
    <x v="0"/>
    <s v="Transfer"/>
    <n v="4500"/>
    <n v="598"/>
    <n v="0.13288888888888889"/>
  </r>
  <r>
    <x v="0"/>
    <x v="1"/>
    <s v="Ken Singh"/>
    <x v="1"/>
    <x v="1"/>
    <s v="PayPal"/>
    <n v="3800"/>
    <n v="1045"/>
    <n v="0.27500000000000002"/>
  </r>
  <r>
    <x v="0"/>
    <x v="2"/>
    <s v="Harley Fritz"/>
    <x v="1"/>
    <x v="1"/>
    <s v="NA"/>
    <n v="3712.5"/>
    <n v="1009"/>
    <n v="0.2717845117845118"/>
  </r>
  <r>
    <x v="0"/>
    <x v="3"/>
    <s v="Nyla Novak"/>
    <x v="2"/>
    <x v="2"/>
    <s v="NA"/>
    <s v="NA"/>
    <n v="779"/>
    <s v="NA"/>
  </r>
  <r>
    <x v="0"/>
    <x v="4"/>
    <s v="David Rasmussen"/>
    <x v="2"/>
    <x v="2"/>
    <s v="Check"/>
    <n v="5000"/>
    <n v="684"/>
    <n v="0.1368"/>
  </r>
  <r>
    <x v="1"/>
    <x v="5"/>
    <s v="Ivan Hiney"/>
    <x v="0"/>
    <x v="0"/>
    <s v="Transfer"/>
    <n v="6100"/>
    <n v="544"/>
    <n v="8.9180327868852466E-2"/>
  </r>
  <r>
    <x v="1"/>
    <x v="6"/>
    <s v="Jonha Ma"/>
    <x v="0"/>
    <x v="0"/>
    <s v="Transfer"/>
    <n v="4625"/>
    <n v="670"/>
    <n v="0.14486486486486486"/>
  </r>
  <r>
    <x v="1"/>
    <x v="7"/>
    <s v="Jordan Boone"/>
    <x v="0"/>
    <x v="0"/>
    <s v="Transfer"/>
    <n v="3800"/>
    <n v="2045"/>
    <n v="0.53815789473684206"/>
  </r>
  <r>
    <x v="1"/>
    <x v="8"/>
    <s v="Kylee Townsend"/>
    <x v="0"/>
    <x v="0"/>
    <s v="Card"/>
    <n v="3600"/>
    <n v="1564"/>
    <n v="0.43444444444444447"/>
  </r>
  <r>
    <x v="1"/>
    <x v="9"/>
    <s v="Nora Rollins"/>
    <x v="0"/>
    <x v="0"/>
    <s v="Check"/>
    <n v="5100"/>
    <n v="1220"/>
    <n v="0.23921568627450981"/>
  </r>
  <r>
    <x v="1"/>
    <x v="10"/>
    <s v="Brendan Wallace"/>
    <x v="0"/>
    <x v="0"/>
    <s v="Check"/>
    <n v="4750"/>
    <n v="1435"/>
    <n v="0.30210526315789471"/>
  </r>
  <r>
    <x v="1"/>
    <x v="11"/>
    <s v="Conor Wise"/>
    <x v="2"/>
    <x v="2"/>
    <s v="Transfer"/>
    <n v="6000"/>
    <n v="998"/>
    <n v="0.16633333333333333"/>
  </r>
  <r>
    <x v="1"/>
    <x v="12"/>
    <s v="Steven Michael"/>
    <x v="3"/>
    <x v="3"/>
    <s v="Check"/>
    <n v="4500"/>
    <n v="780"/>
    <n v="0.17333333333333334"/>
  </r>
  <r>
    <x v="2"/>
    <x v="13"/>
    <s v="Lucia Mckay"/>
    <x v="3"/>
    <x v="3"/>
    <s v="Card"/>
    <s v="NA"/>
    <n v="1044"/>
    <s v="NA"/>
  </r>
  <r>
    <x v="2"/>
    <x v="14"/>
    <s v="Jose Roach"/>
    <x v="3"/>
    <x v="3"/>
    <s v="Transfer"/>
    <n v="3712.5"/>
    <n v="1222"/>
    <n v="0.32915824915824915"/>
  </r>
  <r>
    <x v="2"/>
    <x v="15"/>
    <s v="Franklin Wrigt"/>
    <x v="3"/>
    <x v="3"/>
    <s v="Transfer"/>
    <n v="4950"/>
    <n v="1065"/>
    <n v="0.21515151515151515"/>
  </r>
  <r>
    <x v="2"/>
    <x v="16"/>
    <s v="Alia Thornton"/>
    <x v="2"/>
    <x v="2"/>
    <s v="Transfer"/>
    <n v="4750"/>
    <n v="810"/>
    <n v="0.17052631578947369"/>
  </r>
  <r>
    <x v="2"/>
    <x v="17"/>
    <s v="Denzel Flores"/>
    <x v="2"/>
    <x v="2"/>
    <s v="Transfer"/>
    <n v="7320"/>
    <n v="933"/>
    <n v="0.12745901639344262"/>
  </r>
  <r>
    <x v="2"/>
    <x v="18"/>
    <s v="Bruno Cordova"/>
    <x v="3"/>
    <x v="3"/>
    <s v="Transfer"/>
    <n v="5087.5"/>
    <n v="655"/>
    <n v="0.12874692874692875"/>
  </r>
  <r>
    <x v="2"/>
    <x v="19"/>
    <s v="Jaylynn Napp"/>
    <x v="3"/>
    <x v="3"/>
    <s v="Transfer"/>
    <n v="4500"/>
    <n v="722"/>
    <n v="0.16044444444444445"/>
  </r>
  <r>
    <x v="2"/>
    <x v="20"/>
    <s v="Bruce Rich"/>
    <x v="3"/>
    <x v="3"/>
    <s v="Card"/>
    <n v="4250"/>
    <n v="901"/>
    <n v="0.21199999999999999"/>
  </r>
  <r>
    <x v="3"/>
    <x v="21"/>
    <s v="Arturo Moore"/>
    <x v="3"/>
    <x v="3"/>
    <s v="PayPal"/>
    <n v="5250"/>
    <n v="1349"/>
    <n v="0.25695238095238093"/>
  </r>
  <r>
    <x v="3"/>
    <x v="22"/>
    <s v="Bryce Carpenter"/>
    <x v="1"/>
    <x v="1"/>
    <s v="PayPal"/>
    <n v="6500"/>
    <n v="1288"/>
    <n v="0.19815384615384615"/>
  </r>
  <r>
    <x v="3"/>
    <x v="23"/>
    <s v="Jaidyn Andersen"/>
    <x v="1"/>
    <x v="1"/>
    <s v="PayPal"/>
    <n v="7500"/>
    <n v="1664"/>
    <n v="0.22186666666666666"/>
  </r>
  <r>
    <x v="3"/>
    <x v="24"/>
    <s v="Mark Walm"/>
    <x v="1"/>
    <x v="1"/>
    <s v="Transfer"/>
    <n v="5500"/>
    <n v="1320"/>
    <n v="0.24"/>
  </r>
  <r>
    <x v="3"/>
    <x v="25"/>
    <s v="Harry Lee"/>
    <x v="1"/>
    <x v="1"/>
    <s v="Transfer"/>
    <n v="4625"/>
    <n v="1001"/>
    <n v="0.21643243243243243"/>
  </r>
  <r>
    <x v="3"/>
    <x v="26"/>
    <s v="Josh Johnson"/>
    <x v="1"/>
    <x v="1"/>
    <s v="Transfer"/>
    <n v="4500"/>
    <n v="960"/>
    <n v="0.21333333333333335"/>
  </r>
  <r>
    <x v="3"/>
    <x v="27"/>
    <s v="Mik Naam"/>
    <x v="1"/>
    <x v="1"/>
    <s v="Card"/>
    <n v="5400"/>
    <n v="540"/>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0CB6FB-2881-4C6F-8782-580C8C9B9A3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7:B38" firstHeaderRow="0" firstDataRow="1" firstDataCol="0" rowPageCount="1" colPageCount="1"/>
  <pivotFields count="11">
    <pivotField numFmtId="14" showAll="0">
      <items count="5">
        <item x="0"/>
        <item x="1"/>
        <item x="2"/>
        <item x="3"/>
        <item t="default"/>
      </items>
    </pivotField>
    <pivotField axis="axisPage" showAll="0" countASubtotal="1">
      <items count="29">
        <item x="0"/>
        <item x="18"/>
        <item x="8"/>
        <item x="17"/>
        <item x="16"/>
        <item x="7"/>
        <item x="22"/>
        <item x="11"/>
        <item x="23"/>
        <item x="13"/>
        <item x="25"/>
        <item x="26"/>
        <item x="20"/>
        <item x="19"/>
        <item x="24"/>
        <item x="5"/>
        <item x="27"/>
        <item x="12"/>
        <item x="21"/>
        <item x="6"/>
        <item x="2"/>
        <item x="10"/>
        <item x="1"/>
        <item x="4"/>
        <item x="15"/>
        <item x="3"/>
        <item x="14"/>
        <item x="9"/>
        <item t="countA"/>
      </items>
    </pivotField>
    <pivotField showAll="0"/>
    <pivotField showAll="0">
      <items count="5">
        <item x="3"/>
        <item x="0"/>
        <item x="2"/>
        <item x="1"/>
        <item t="default"/>
      </items>
    </pivotField>
    <pivotField showAll="0">
      <items count="5">
        <item x="3"/>
        <item x="2"/>
        <item x="1"/>
        <item x="0"/>
        <item t="default"/>
      </items>
    </pivotField>
    <pivotField showAll="0"/>
    <pivotField dataField="1" showAll="0"/>
    <pivotField dataField="1" numFmtId="6"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Items count="1">
    <i/>
  </rowItems>
  <colFields count="1">
    <field x="-2"/>
  </colFields>
  <colItems count="2">
    <i>
      <x/>
    </i>
    <i i="1">
      <x v="1"/>
    </i>
  </colItems>
  <pageFields count="1">
    <pageField fld="1" item="8" hier="-1"/>
  </pageFields>
  <dataFields count="2">
    <dataField name="Sum of Profit" fld="7" baseField="0" baseItem="0"/>
    <dataField name="Sum of Revenue" fld="6" baseField="1" baseItem="0"/>
  </dataFields>
  <chartFormats count="4">
    <chartFormat chart="11" format="40" series="1">
      <pivotArea type="data" outline="0" fieldPosition="0">
        <references count="1">
          <reference field="4294967294" count="1" selected="0">
            <x v="0"/>
          </reference>
        </references>
      </pivotArea>
    </chartFormat>
    <chartFormat chart="11" format="41" series="1">
      <pivotArea type="data" outline="0" fieldPosition="0">
        <references count="1">
          <reference field="4294967294" count="1" selected="0">
            <x v="1"/>
          </reference>
        </references>
      </pivotArea>
    </chartFormat>
    <chartFormat chart="11" format="42" series="1">
      <pivotArea type="data" grandCol="1" outline="0" fieldPosition="0">
        <references count="1">
          <reference field="4294967294" count="1" selected="0">
            <x v="0"/>
          </reference>
        </references>
      </pivotArea>
    </chartFormat>
    <chartFormat chart="11" format="43"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E3E9FBC5-69C5-4378-B409-061BD83ACADB}" sourceName="Client">
  <pivotTables>
    <pivotTable tabId="4" name="PivotTable1"/>
  </pivotTables>
  <data>
    <tabular pivotCacheId="1234178016">
      <items count="28">
        <i x="0"/>
        <i x="18"/>
        <i x="8"/>
        <i x="17"/>
        <i x="16"/>
        <i x="7"/>
        <i x="22"/>
        <i x="11"/>
        <i x="23" s="1"/>
        <i x="13"/>
        <i x="25"/>
        <i x="26"/>
        <i x="20"/>
        <i x="19"/>
        <i x="24"/>
        <i x="5"/>
        <i x="27"/>
        <i x="12"/>
        <i x="21"/>
        <i x="6"/>
        <i x="2"/>
        <i x="10"/>
        <i x="1"/>
        <i x="4"/>
        <i x="15"/>
        <i x="3"/>
        <i x="14"/>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xr10:uid="{2A47531A-EEE3-497C-B942-595841CD34DC}" cache="Slicer_Client" caption="Client" columnCount="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B1878-C491-4DF7-88C2-BFC68C74FBA0}" name="Table1" displayName="Table1" ref="A2:I30" totalsRowShown="0" headerRowDxfId="2" headerRowCellStyle="Accent1">
  <tableColumns count="9">
    <tableColumn id="1" xr3:uid="{17691C8D-2FE1-4147-9A66-26B890F3695F}" name="Date" dataDxfId="4"/>
    <tableColumn id="2" xr3:uid="{B053F3CD-016F-4B2A-8AEA-863A889CBB0E}" name="Client"/>
    <tableColumn id="3" xr3:uid="{9C2A9A49-E4F8-4AF6-98EF-F88F092FA3D1}" name="Contact"/>
    <tableColumn id="4" xr3:uid="{4E5508B7-2638-4195-B6E1-41F3B03E3AB7}" name="Department"/>
    <tableColumn id="5" xr3:uid="{CA1D9C56-C5BF-47E3-BC0F-4AC1002296A7}" name="Region"/>
    <tableColumn id="6" xr3:uid="{87909856-3B4A-4E72-94EC-F6D42E88C5FB}" name="Payment"/>
    <tableColumn id="7" xr3:uid="{0C08AADE-A9E9-41E9-B969-91950F986F73}" name="Revenue" dataDxfId="1"/>
    <tableColumn id="8" xr3:uid="{8ED347A3-90C2-46B8-B66A-85D66B1457EB}" name="Profit" dataDxfId="0"/>
    <tableColumn id="9" xr3:uid="{4D9B7ECB-20F8-4510-A2D2-9F9C41A6C7D0}" name="Profit Margin" dataDxfId="3" dataCellStyle="Percent">
      <calculatedColumnFormula>IFERROR(H3/G3,"NA")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F16A-B5AF-2A4A-A64E-4CF0DB39CED4}">
  <dimension ref="B3:D16"/>
  <sheetViews>
    <sheetView showGridLines="0" zoomScale="115" workbookViewId="0">
      <selection activeCell="G6" sqref="G6"/>
    </sheetView>
  </sheetViews>
  <sheetFormatPr defaultColWidth="10.875" defaultRowHeight="15.75" x14ac:dyDescent="0.25"/>
  <cols>
    <col min="1" max="1" width="10.875" style="7"/>
    <col min="2" max="2" width="8.5" style="7" customWidth="1"/>
    <col min="3" max="3" width="102.625" style="7" bestFit="1" customWidth="1"/>
    <col min="4" max="4" width="9.5" style="7" customWidth="1"/>
    <col min="5" max="16384" width="10.875" style="7"/>
  </cols>
  <sheetData>
    <row r="3" spans="2:4" ht="92.25" x14ac:dyDescent="0.25">
      <c r="B3" s="4"/>
      <c r="C3" s="5" t="s">
        <v>21</v>
      </c>
      <c r="D3" s="6"/>
    </row>
    <row r="4" spans="2:4" ht="54" customHeight="1" x14ac:dyDescent="0.25">
      <c r="B4" s="8"/>
      <c r="C4" s="9"/>
      <c r="D4" s="10"/>
    </row>
    <row r="5" spans="2:4" ht="32.1" customHeight="1" x14ac:dyDescent="0.25">
      <c r="B5" s="8"/>
      <c r="C5" s="9"/>
      <c r="D5" s="10"/>
    </row>
    <row r="6" spans="2:4" x14ac:dyDescent="0.25">
      <c r="B6" s="8"/>
      <c r="C6"/>
      <c r="D6" s="10"/>
    </row>
    <row r="7" spans="2:4" s="13" customFormat="1" ht="21" x14ac:dyDescent="0.35">
      <c r="B7" s="11"/>
      <c r="C7" s="24" t="s">
        <v>17</v>
      </c>
      <c r="D7" s="12"/>
    </row>
    <row r="8" spans="2:4" s="13" customFormat="1" x14ac:dyDescent="0.25">
      <c r="B8" s="11"/>
      <c r="C8" s="14"/>
      <c r="D8" s="12"/>
    </row>
    <row r="9" spans="2:4" s="17" customFormat="1" ht="26.25" x14ac:dyDescent="0.25">
      <c r="B9" s="15"/>
      <c r="C9" s="25" t="s">
        <v>18</v>
      </c>
      <c r="D9" s="16"/>
    </row>
    <row r="10" spans="2:4" x14ac:dyDescent="0.25">
      <c r="B10" s="8"/>
      <c r="C10"/>
      <c r="D10" s="10"/>
    </row>
    <row r="11" spans="2:4" ht="18.75" x14ac:dyDescent="0.3">
      <c r="B11" s="8"/>
      <c r="C11" s="18" t="s">
        <v>23</v>
      </c>
      <c r="D11" s="10"/>
    </row>
    <row r="12" spans="2:4" x14ac:dyDescent="0.25">
      <c r="B12" s="8"/>
      <c r="C12"/>
      <c r="D12" s="10"/>
    </row>
    <row r="13" spans="2:4" x14ac:dyDescent="0.25">
      <c r="B13" s="8"/>
      <c r="C13" s="19" t="s">
        <v>19</v>
      </c>
      <c r="D13" s="10"/>
    </row>
    <row r="14" spans="2:4" x14ac:dyDescent="0.25">
      <c r="B14" s="8"/>
      <c r="C14" t="s">
        <v>22</v>
      </c>
      <c r="D14" s="10"/>
    </row>
    <row r="15" spans="2:4" ht="31.5" x14ac:dyDescent="0.25">
      <c r="B15" s="8"/>
      <c r="C15" s="20" t="s">
        <v>20</v>
      </c>
      <c r="D15" s="10"/>
    </row>
    <row r="16" spans="2:4" x14ac:dyDescent="0.25">
      <c r="B16" s="21"/>
      <c r="C16" s="22"/>
      <c r="D16" s="23"/>
    </row>
  </sheetData>
  <sheetProtection algorithmName="SHA-512" hashValue="/y2mTz/xl2A4D34DkMidPVwNI4DrYkhtIN6L235xja2+nlbDI7zdB5imsiD/9wA5fSobq4TcanXwmtLwmuj/vw==" saltValue="I3WeqbAWE1VcRN8JM3rkcA==" spinCount="100000" sheet="1" objects="1" scenarios="1"/>
  <hyperlinks>
    <hyperlink ref="C9" r:id="rId1" xr:uid="{AF1187F9-0E28-AB42-A06C-23643793BFD6}"/>
    <hyperlink ref="C11" r:id="rId2" display="Made by Kenji Explains" xr:uid="{6F2470D7-2413-CB4F-8EB5-1A02C441BF21}"/>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76E2-B483-408A-A1D7-5A76A52AB32D}">
  <dimension ref="A2:I38"/>
  <sheetViews>
    <sheetView tabSelected="1" zoomScale="87" workbookViewId="0">
      <selection activeCell="E37" sqref="E37"/>
    </sheetView>
  </sheetViews>
  <sheetFormatPr defaultRowHeight="15.75" x14ac:dyDescent="0.25"/>
  <cols>
    <col min="1" max="1" width="12.25" bestFit="1" customWidth="1"/>
    <col min="2" max="2" width="25.25" bestFit="1" customWidth="1"/>
    <col min="3" max="3" width="14.875" bestFit="1" customWidth="1"/>
    <col min="4" max="4" width="11" bestFit="1" customWidth="1"/>
    <col min="5" max="5" width="5.5" bestFit="1" customWidth="1"/>
    <col min="6" max="6" width="11" bestFit="1" customWidth="1"/>
    <col min="7" max="7" width="14.5" bestFit="1" customWidth="1"/>
    <col min="8" max="8" width="23.25" bestFit="1" customWidth="1"/>
    <col min="9" max="9" width="32.875" bestFit="1" customWidth="1"/>
    <col min="10" max="10" width="23.125" bestFit="1" customWidth="1"/>
    <col min="11" max="11" width="27.125" bestFit="1" customWidth="1"/>
    <col min="12" max="12" width="20" bestFit="1" customWidth="1"/>
    <col min="13" max="13" width="27.125" bestFit="1" customWidth="1"/>
    <col min="14" max="14" width="27.25" bestFit="1" customWidth="1"/>
    <col min="15" max="15" width="19.5" bestFit="1" customWidth="1"/>
    <col min="16" max="16" width="20.75" bestFit="1" customWidth="1"/>
    <col min="17" max="17" width="22.875" bestFit="1" customWidth="1"/>
    <col min="18" max="18" width="31.5" bestFit="1" customWidth="1"/>
    <col min="19" max="19" width="26.625" bestFit="1" customWidth="1"/>
    <col min="20" max="20" width="24.875" bestFit="1" customWidth="1"/>
    <col min="21" max="21" width="17.75" bestFit="1" customWidth="1"/>
    <col min="22" max="22" width="12.5" bestFit="1" customWidth="1"/>
    <col min="23" max="23" width="21.5" bestFit="1" customWidth="1"/>
    <col min="24" max="24" width="10.875" bestFit="1" customWidth="1"/>
    <col min="25" max="25" width="31.875" bestFit="1" customWidth="1"/>
    <col min="26" max="26" width="21.5" bestFit="1" customWidth="1"/>
    <col min="27" max="27" width="32.5" bestFit="1" customWidth="1"/>
    <col min="28" max="28" width="30.375" bestFit="1" customWidth="1"/>
    <col min="29" max="29" width="14.5" bestFit="1" customWidth="1"/>
    <col min="30" max="30" width="11" bestFit="1" customWidth="1"/>
  </cols>
  <sheetData>
    <row r="2" spans="1:9" x14ac:dyDescent="0.25">
      <c r="A2" s="26" t="s">
        <v>0</v>
      </c>
      <c r="B2" s="26" t="s">
        <v>5</v>
      </c>
      <c r="C2" s="27" t="s">
        <v>1</v>
      </c>
      <c r="D2" s="27" t="s">
        <v>6</v>
      </c>
      <c r="E2" s="27" t="s">
        <v>83</v>
      </c>
      <c r="F2" s="27" t="s">
        <v>12</v>
      </c>
      <c r="G2" s="27" t="s">
        <v>2</v>
      </c>
      <c r="H2" s="27" t="s">
        <v>3</v>
      </c>
      <c r="I2" s="27" t="s">
        <v>4</v>
      </c>
    </row>
    <row r="3" spans="1:9" x14ac:dyDescent="0.25">
      <c r="A3" s="3">
        <v>45076</v>
      </c>
      <c r="B3" t="s">
        <v>24</v>
      </c>
      <c r="C3" t="s">
        <v>52</v>
      </c>
      <c r="D3" t="s">
        <v>75</v>
      </c>
      <c r="E3" t="s">
        <v>76</v>
      </c>
      <c r="F3" t="s">
        <v>16</v>
      </c>
      <c r="G3" s="1">
        <v>4500</v>
      </c>
      <c r="H3" s="1">
        <v>598</v>
      </c>
      <c r="I3" s="2">
        <f>IFERROR(H3/G3,"NA")</f>
        <v>0.13288888888888889</v>
      </c>
    </row>
    <row r="4" spans="1:9" x14ac:dyDescent="0.25">
      <c r="A4" s="3">
        <v>45076</v>
      </c>
      <c r="B4" t="s">
        <v>25</v>
      </c>
      <c r="C4" t="s">
        <v>53</v>
      </c>
      <c r="D4" t="s">
        <v>77</v>
      </c>
      <c r="E4" t="s">
        <v>78</v>
      </c>
      <c r="F4" t="s">
        <v>14</v>
      </c>
      <c r="G4" s="1">
        <v>3800</v>
      </c>
      <c r="H4" s="1">
        <v>1045</v>
      </c>
      <c r="I4" s="2">
        <f t="shared" ref="I4:I30" si="0">IFERROR(H4/G4,"NA")</f>
        <v>0.27500000000000002</v>
      </c>
    </row>
    <row r="5" spans="1:9" x14ac:dyDescent="0.25">
      <c r="A5" s="3">
        <v>45076</v>
      </c>
      <c r="B5" t="s">
        <v>26</v>
      </c>
      <c r="C5" t="s">
        <v>54</v>
      </c>
      <c r="D5" t="s">
        <v>77</v>
      </c>
      <c r="E5" t="s">
        <v>78</v>
      </c>
      <c r="F5" t="s">
        <v>84</v>
      </c>
      <c r="G5" s="1">
        <v>3712.5</v>
      </c>
      <c r="H5" s="1">
        <v>1009</v>
      </c>
      <c r="I5" s="2">
        <f t="shared" si="0"/>
        <v>0.2717845117845118</v>
      </c>
    </row>
    <row r="6" spans="1:9" x14ac:dyDescent="0.25">
      <c r="A6" s="3">
        <v>45076</v>
      </c>
      <c r="B6" t="s">
        <v>27</v>
      </c>
      <c r="C6" t="s">
        <v>7</v>
      </c>
      <c r="D6" t="s">
        <v>79</v>
      </c>
      <c r="E6" t="s">
        <v>80</v>
      </c>
      <c r="F6" t="s">
        <v>84</v>
      </c>
      <c r="G6" s="1" t="s">
        <v>84</v>
      </c>
      <c r="H6" s="1">
        <v>779</v>
      </c>
      <c r="I6" s="2" t="str">
        <f t="shared" si="0"/>
        <v>NA</v>
      </c>
    </row>
    <row r="7" spans="1:9" x14ac:dyDescent="0.25">
      <c r="A7" s="3">
        <v>45076</v>
      </c>
      <c r="B7" t="s">
        <v>28</v>
      </c>
      <c r="C7" t="s">
        <v>55</v>
      </c>
      <c r="D7" t="s">
        <v>79</v>
      </c>
      <c r="E7" t="s">
        <v>80</v>
      </c>
      <c r="F7" t="s">
        <v>15</v>
      </c>
      <c r="G7" s="1">
        <v>5000</v>
      </c>
      <c r="H7" s="1">
        <v>684</v>
      </c>
      <c r="I7" s="2">
        <f t="shared" si="0"/>
        <v>0.1368</v>
      </c>
    </row>
    <row r="8" spans="1:9" x14ac:dyDescent="0.25">
      <c r="A8" s="3">
        <v>45077</v>
      </c>
      <c r="B8" t="s">
        <v>29</v>
      </c>
      <c r="C8" t="s">
        <v>56</v>
      </c>
      <c r="D8" t="s">
        <v>75</v>
      </c>
      <c r="E8" t="s">
        <v>76</v>
      </c>
      <c r="F8" t="s">
        <v>16</v>
      </c>
      <c r="G8" s="1">
        <v>6100</v>
      </c>
      <c r="H8" s="1">
        <v>544</v>
      </c>
      <c r="I8" s="2">
        <f t="shared" si="0"/>
        <v>8.9180327868852466E-2</v>
      </c>
    </row>
    <row r="9" spans="1:9" x14ac:dyDescent="0.25">
      <c r="A9" s="3">
        <v>45077</v>
      </c>
      <c r="B9" t="s">
        <v>30</v>
      </c>
      <c r="C9" t="s">
        <v>57</v>
      </c>
      <c r="D9" t="s">
        <v>75</v>
      </c>
      <c r="E9" t="s">
        <v>76</v>
      </c>
      <c r="F9" t="s">
        <v>16</v>
      </c>
      <c r="G9" s="1">
        <v>4625</v>
      </c>
      <c r="H9" s="1">
        <v>670</v>
      </c>
      <c r="I9" s="2">
        <f t="shared" si="0"/>
        <v>0.14486486486486486</v>
      </c>
    </row>
    <row r="10" spans="1:9" x14ac:dyDescent="0.25">
      <c r="A10" s="3">
        <v>45077</v>
      </c>
      <c r="B10" t="s">
        <v>31</v>
      </c>
      <c r="C10" t="s">
        <v>58</v>
      </c>
      <c r="D10" t="s">
        <v>75</v>
      </c>
      <c r="E10" t="s">
        <v>76</v>
      </c>
      <c r="F10" t="s">
        <v>16</v>
      </c>
      <c r="G10" s="1">
        <v>3800</v>
      </c>
      <c r="H10" s="1">
        <v>2045</v>
      </c>
      <c r="I10" s="2">
        <f t="shared" si="0"/>
        <v>0.53815789473684206</v>
      </c>
    </row>
    <row r="11" spans="1:9" x14ac:dyDescent="0.25">
      <c r="A11" s="3">
        <v>45077</v>
      </c>
      <c r="B11" t="s">
        <v>32</v>
      </c>
      <c r="C11" t="s">
        <v>8</v>
      </c>
      <c r="D11" t="s">
        <v>75</v>
      </c>
      <c r="E11" t="s">
        <v>76</v>
      </c>
      <c r="F11" t="s">
        <v>13</v>
      </c>
      <c r="G11" s="1">
        <v>3600</v>
      </c>
      <c r="H11" s="1">
        <v>1564</v>
      </c>
      <c r="I11" s="2">
        <f t="shared" si="0"/>
        <v>0.43444444444444447</v>
      </c>
    </row>
    <row r="12" spans="1:9" x14ac:dyDescent="0.25">
      <c r="A12" s="3">
        <v>45077</v>
      </c>
      <c r="B12" t="s">
        <v>33</v>
      </c>
      <c r="C12" t="s">
        <v>9</v>
      </c>
      <c r="D12" t="s">
        <v>75</v>
      </c>
      <c r="E12" t="s">
        <v>76</v>
      </c>
      <c r="F12" t="s">
        <v>15</v>
      </c>
      <c r="G12" s="1">
        <v>5100</v>
      </c>
      <c r="H12" s="1">
        <v>1220</v>
      </c>
      <c r="I12" s="2">
        <f t="shared" si="0"/>
        <v>0.23921568627450981</v>
      </c>
    </row>
    <row r="13" spans="1:9" x14ac:dyDescent="0.25">
      <c r="A13" s="3">
        <v>45077</v>
      </c>
      <c r="B13" t="s">
        <v>34</v>
      </c>
      <c r="C13" t="s">
        <v>59</v>
      </c>
      <c r="D13" t="s">
        <v>75</v>
      </c>
      <c r="E13" t="s">
        <v>76</v>
      </c>
      <c r="F13" t="s">
        <v>15</v>
      </c>
      <c r="G13" s="1">
        <v>4750</v>
      </c>
      <c r="H13" s="1">
        <v>1435</v>
      </c>
      <c r="I13" s="2">
        <f t="shared" si="0"/>
        <v>0.30210526315789471</v>
      </c>
    </row>
    <row r="14" spans="1:9" x14ac:dyDescent="0.25">
      <c r="A14" s="3">
        <v>45077</v>
      </c>
      <c r="B14" t="s">
        <v>35</v>
      </c>
      <c r="C14" t="s">
        <v>60</v>
      </c>
      <c r="D14" t="s">
        <v>79</v>
      </c>
      <c r="E14" t="s">
        <v>80</v>
      </c>
      <c r="F14" t="s">
        <v>16</v>
      </c>
      <c r="G14" s="1">
        <v>6000</v>
      </c>
      <c r="H14" s="1">
        <v>998</v>
      </c>
      <c r="I14" s="2">
        <f t="shared" si="0"/>
        <v>0.16633333333333333</v>
      </c>
    </row>
    <row r="15" spans="1:9" x14ac:dyDescent="0.25">
      <c r="A15" s="3">
        <v>45077</v>
      </c>
      <c r="B15" t="s">
        <v>36</v>
      </c>
      <c r="C15" t="s">
        <v>61</v>
      </c>
      <c r="D15" t="s">
        <v>81</v>
      </c>
      <c r="E15" t="s">
        <v>82</v>
      </c>
      <c r="F15" t="s">
        <v>15</v>
      </c>
      <c r="G15" s="1">
        <v>4500</v>
      </c>
      <c r="H15" s="1">
        <v>780</v>
      </c>
      <c r="I15" s="2">
        <f t="shared" si="0"/>
        <v>0.17333333333333334</v>
      </c>
    </row>
    <row r="16" spans="1:9" x14ac:dyDescent="0.25">
      <c r="A16" s="3">
        <v>45078</v>
      </c>
      <c r="B16" t="s">
        <v>37</v>
      </c>
      <c r="C16" t="s">
        <v>10</v>
      </c>
      <c r="D16" t="s">
        <v>81</v>
      </c>
      <c r="E16" t="s">
        <v>82</v>
      </c>
      <c r="F16" t="s">
        <v>13</v>
      </c>
      <c r="G16" s="1" t="s">
        <v>84</v>
      </c>
      <c r="H16" s="1">
        <v>1044</v>
      </c>
      <c r="I16" s="2" t="str">
        <f t="shared" si="0"/>
        <v>NA</v>
      </c>
    </row>
    <row r="17" spans="1:9" x14ac:dyDescent="0.25">
      <c r="A17" s="3">
        <v>45078</v>
      </c>
      <c r="B17" t="s">
        <v>38</v>
      </c>
      <c r="C17" t="s">
        <v>62</v>
      </c>
      <c r="D17" t="s">
        <v>81</v>
      </c>
      <c r="E17" t="s">
        <v>82</v>
      </c>
      <c r="F17" t="s">
        <v>16</v>
      </c>
      <c r="G17" s="1">
        <v>3712.5</v>
      </c>
      <c r="H17" s="1">
        <v>1222</v>
      </c>
      <c r="I17" s="2">
        <f t="shared" si="0"/>
        <v>0.32915824915824915</v>
      </c>
    </row>
    <row r="18" spans="1:9" x14ac:dyDescent="0.25">
      <c r="A18" s="3">
        <v>45078</v>
      </c>
      <c r="B18" t="s">
        <v>39</v>
      </c>
      <c r="C18" t="s">
        <v>63</v>
      </c>
      <c r="D18" t="s">
        <v>81</v>
      </c>
      <c r="E18" t="s">
        <v>82</v>
      </c>
      <c r="F18" t="s">
        <v>16</v>
      </c>
      <c r="G18" s="1">
        <v>4950</v>
      </c>
      <c r="H18" s="1">
        <v>1065</v>
      </c>
      <c r="I18" s="2">
        <f t="shared" si="0"/>
        <v>0.21515151515151515</v>
      </c>
    </row>
    <row r="19" spans="1:9" x14ac:dyDescent="0.25">
      <c r="A19" s="3">
        <v>45078</v>
      </c>
      <c r="B19" t="s">
        <v>40</v>
      </c>
      <c r="C19" t="s">
        <v>64</v>
      </c>
      <c r="D19" t="s">
        <v>79</v>
      </c>
      <c r="E19" t="s">
        <v>80</v>
      </c>
      <c r="F19" t="s">
        <v>16</v>
      </c>
      <c r="G19" s="1">
        <v>4750</v>
      </c>
      <c r="H19" s="1">
        <v>810</v>
      </c>
      <c r="I19" s="2">
        <f t="shared" si="0"/>
        <v>0.17052631578947369</v>
      </c>
    </row>
    <row r="20" spans="1:9" x14ac:dyDescent="0.25">
      <c r="A20" s="3">
        <v>45078</v>
      </c>
      <c r="B20" t="s">
        <v>41</v>
      </c>
      <c r="C20" t="s">
        <v>65</v>
      </c>
      <c r="D20" t="s">
        <v>79</v>
      </c>
      <c r="E20" t="s">
        <v>80</v>
      </c>
      <c r="F20" t="s">
        <v>16</v>
      </c>
      <c r="G20" s="1">
        <v>7320</v>
      </c>
      <c r="H20" s="1">
        <v>933</v>
      </c>
      <c r="I20" s="2">
        <f t="shared" si="0"/>
        <v>0.12745901639344262</v>
      </c>
    </row>
    <row r="21" spans="1:9" x14ac:dyDescent="0.25">
      <c r="A21" s="3">
        <v>45078</v>
      </c>
      <c r="B21" t="s">
        <v>42</v>
      </c>
      <c r="C21" t="s">
        <v>66</v>
      </c>
      <c r="D21" t="s">
        <v>81</v>
      </c>
      <c r="E21" t="s">
        <v>82</v>
      </c>
      <c r="F21" t="s">
        <v>16</v>
      </c>
      <c r="G21" s="1">
        <v>5087.5</v>
      </c>
      <c r="H21" s="1">
        <v>655</v>
      </c>
      <c r="I21" s="2">
        <f t="shared" si="0"/>
        <v>0.12874692874692875</v>
      </c>
    </row>
    <row r="22" spans="1:9" x14ac:dyDescent="0.25">
      <c r="A22" s="3">
        <v>45078</v>
      </c>
      <c r="B22" t="s">
        <v>43</v>
      </c>
      <c r="C22" t="s">
        <v>67</v>
      </c>
      <c r="D22" t="s">
        <v>81</v>
      </c>
      <c r="E22" t="s">
        <v>82</v>
      </c>
      <c r="F22" t="s">
        <v>16</v>
      </c>
      <c r="G22" s="1">
        <v>4500</v>
      </c>
      <c r="H22" s="1">
        <v>722</v>
      </c>
      <c r="I22" s="2">
        <f t="shared" si="0"/>
        <v>0.16044444444444445</v>
      </c>
    </row>
    <row r="23" spans="1:9" x14ac:dyDescent="0.25">
      <c r="A23" s="3">
        <v>45078</v>
      </c>
      <c r="B23" t="s">
        <v>44</v>
      </c>
      <c r="C23" t="s">
        <v>68</v>
      </c>
      <c r="D23" t="s">
        <v>81</v>
      </c>
      <c r="E23" t="s">
        <v>82</v>
      </c>
      <c r="F23" t="s">
        <v>13</v>
      </c>
      <c r="G23" s="1">
        <v>4250</v>
      </c>
      <c r="H23" s="1">
        <v>901</v>
      </c>
      <c r="I23" s="2">
        <f t="shared" si="0"/>
        <v>0.21199999999999999</v>
      </c>
    </row>
    <row r="24" spans="1:9" x14ac:dyDescent="0.25">
      <c r="A24" s="3">
        <v>45079</v>
      </c>
      <c r="B24" t="s">
        <v>45</v>
      </c>
      <c r="C24" t="s">
        <v>69</v>
      </c>
      <c r="D24" t="s">
        <v>81</v>
      </c>
      <c r="E24" t="s">
        <v>82</v>
      </c>
      <c r="F24" t="s">
        <v>14</v>
      </c>
      <c r="G24" s="1">
        <v>5250</v>
      </c>
      <c r="H24" s="1">
        <v>1349</v>
      </c>
      <c r="I24" s="2">
        <f t="shared" si="0"/>
        <v>0.25695238095238093</v>
      </c>
    </row>
    <row r="25" spans="1:9" x14ac:dyDescent="0.25">
      <c r="A25" s="3">
        <v>45079</v>
      </c>
      <c r="B25" t="s">
        <v>46</v>
      </c>
      <c r="C25" t="s">
        <v>70</v>
      </c>
      <c r="D25" t="s">
        <v>77</v>
      </c>
      <c r="E25" t="s">
        <v>78</v>
      </c>
      <c r="F25" t="s">
        <v>14</v>
      </c>
      <c r="G25" s="1">
        <v>6500</v>
      </c>
      <c r="H25" s="1">
        <v>1288</v>
      </c>
      <c r="I25" s="2">
        <f t="shared" si="0"/>
        <v>0.19815384615384615</v>
      </c>
    </row>
    <row r="26" spans="1:9" x14ac:dyDescent="0.25">
      <c r="A26" s="3">
        <v>45079</v>
      </c>
      <c r="B26" t="s">
        <v>47</v>
      </c>
      <c r="C26" t="s">
        <v>71</v>
      </c>
      <c r="D26" t="s">
        <v>77</v>
      </c>
      <c r="E26" t="s">
        <v>78</v>
      </c>
      <c r="F26" t="s">
        <v>14</v>
      </c>
      <c r="G26" s="1">
        <v>7500</v>
      </c>
      <c r="H26" s="1">
        <v>1664</v>
      </c>
      <c r="I26" s="2">
        <f t="shared" si="0"/>
        <v>0.22186666666666666</v>
      </c>
    </row>
    <row r="27" spans="1:9" x14ac:dyDescent="0.25">
      <c r="A27" s="3">
        <v>45079</v>
      </c>
      <c r="B27" t="s">
        <v>48</v>
      </c>
      <c r="C27" t="s">
        <v>72</v>
      </c>
      <c r="D27" t="s">
        <v>77</v>
      </c>
      <c r="E27" t="s">
        <v>78</v>
      </c>
      <c r="F27" t="s">
        <v>16</v>
      </c>
      <c r="G27" s="1">
        <v>5500</v>
      </c>
      <c r="H27" s="1">
        <v>1320</v>
      </c>
      <c r="I27" s="2">
        <f t="shared" si="0"/>
        <v>0.24</v>
      </c>
    </row>
    <row r="28" spans="1:9" x14ac:dyDescent="0.25">
      <c r="A28" s="3">
        <v>45079</v>
      </c>
      <c r="B28" t="s">
        <v>49</v>
      </c>
      <c r="C28" t="s">
        <v>73</v>
      </c>
      <c r="D28" t="s">
        <v>77</v>
      </c>
      <c r="E28" t="s">
        <v>78</v>
      </c>
      <c r="F28" t="s">
        <v>16</v>
      </c>
      <c r="G28" s="1">
        <v>4625</v>
      </c>
      <c r="H28" s="1">
        <v>1001</v>
      </c>
      <c r="I28" s="2">
        <f t="shared" si="0"/>
        <v>0.21643243243243243</v>
      </c>
    </row>
    <row r="29" spans="1:9" x14ac:dyDescent="0.25">
      <c r="A29" s="3">
        <v>45079</v>
      </c>
      <c r="B29" t="s">
        <v>50</v>
      </c>
      <c r="C29" t="s">
        <v>74</v>
      </c>
      <c r="D29" t="s">
        <v>77</v>
      </c>
      <c r="E29" t="s">
        <v>78</v>
      </c>
      <c r="F29" t="s">
        <v>16</v>
      </c>
      <c r="G29" s="1">
        <v>4500</v>
      </c>
      <c r="H29" s="1">
        <v>960</v>
      </c>
      <c r="I29" s="2">
        <f t="shared" si="0"/>
        <v>0.21333333333333335</v>
      </c>
    </row>
    <row r="30" spans="1:9" x14ac:dyDescent="0.25">
      <c r="A30" s="3">
        <v>45079</v>
      </c>
      <c r="B30" t="s">
        <v>51</v>
      </c>
      <c r="C30" t="s">
        <v>11</v>
      </c>
      <c r="D30" t="s">
        <v>77</v>
      </c>
      <c r="E30" t="s">
        <v>78</v>
      </c>
      <c r="F30" t="s">
        <v>13</v>
      </c>
      <c r="G30" s="1">
        <v>5400</v>
      </c>
      <c r="H30" s="1">
        <v>540</v>
      </c>
      <c r="I30" s="2">
        <f t="shared" si="0"/>
        <v>0.1</v>
      </c>
    </row>
    <row r="32" spans="1:9" x14ac:dyDescent="0.25">
      <c r="E32" s="26" t="s">
        <v>85</v>
      </c>
      <c r="F32" s="28">
        <f>SUM(Table1[Revenue])</f>
        <v>129332.5</v>
      </c>
    </row>
    <row r="35" spans="1:2" x14ac:dyDescent="0.25">
      <c r="A35" s="29" t="s">
        <v>5</v>
      </c>
      <c r="B35" t="s">
        <v>47</v>
      </c>
    </row>
    <row r="37" spans="1:2" x14ac:dyDescent="0.25">
      <c r="A37" t="s">
        <v>86</v>
      </c>
      <c r="B37" t="s">
        <v>87</v>
      </c>
    </row>
    <row r="38" spans="1:2" x14ac:dyDescent="0.25">
      <c r="A38" s="30">
        <v>1664</v>
      </c>
      <c r="B38" s="30">
        <v>7500</v>
      </c>
    </row>
  </sheetData>
  <conditionalFormatting sqref="G1:G38 G44:G1048576">
    <cfRule type="dataBar" priority="3">
      <dataBar>
        <cfvo type="min"/>
        <cfvo type="max"/>
        <color rgb="FF638EC6"/>
      </dataBar>
      <extLst>
        <ext xmlns:x14="http://schemas.microsoft.com/office/spreadsheetml/2009/9/main" uri="{B025F937-C7B1-47D3-B67F-A62EFF666E3E}">
          <x14:id>{E55EDE4F-AFD1-4632-9020-A10F91E2432A}</x14:id>
        </ext>
      </extLst>
    </cfRule>
  </conditionalFormatting>
  <conditionalFormatting sqref="D38:XFD38 A68:XFD1048576 AE39:XFD43 A55:A67 E44:XFD67 A1:XFD37">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55EDE4F-AFD1-4632-9020-A10F91E2432A}">
            <x14:dataBar minLength="0" maxLength="100" border="1" negativeBarBorderColorSameAsPositive="0">
              <x14:cfvo type="autoMin"/>
              <x14:cfvo type="autoMax"/>
              <x14:borderColor rgb="FF638EC6"/>
              <x14:negativeFillColor rgb="FFFF0000"/>
              <x14:negativeBorderColor rgb="FFFF0000"/>
              <x14:axisColor rgb="FF000000"/>
            </x14:dataBar>
          </x14:cfRule>
          <xm:sqref>G1:G38 G44:G1048576</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KINGNICKS- DELL</cp:lastModifiedBy>
  <dcterms:created xsi:type="dcterms:W3CDTF">2023-05-29T07:26:35Z</dcterms:created>
  <dcterms:modified xsi:type="dcterms:W3CDTF">2024-05-07T07:25:14Z</dcterms:modified>
</cp:coreProperties>
</file>