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amrit\Downloads\"/>
    </mc:Choice>
  </mc:AlternateContent>
  <xr:revisionPtr revIDLastSave="0" documentId="13_ncr:1_{2C24AB9B-45E3-4AF8-B2CE-19660EB5D37D}" xr6:coauthVersionLast="47" xr6:coauthVersionMax="47" xr10:uidLastSave="{00000000-0000-0000-0000-000000000000}"/>
  <bookViews>
    <workbookView xWindow="-108" yWindow="-108" windowWidth="23256" windowHeight="13176" xr2:uid="{D91C13BD-CBF6-4DF6-8E98-C3F14A4F45BE}"/>
  </bookViews>
  <sheets>
    <sheet name="Dashboard" sheetId="15" r:id="rId1"/>
    <sheet name="Sheet4" sheetId="17" r:id="rId2"/>
    <sheet name="Sheet1" sheetId="8" r:id="rId3"/>
    <sheet name="Sheet2" sheetId="9" r:id="rId4"/>
    <sheet name="Analysis" sheetId="10" r:id="rId5"/>
  </sheets>
  <definedNames>
    <definedName name="Slicer_Year">#N/A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9" i="8" l="1"/>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R34" i="9"/>
  <c r="Q34" i="9"/>
  <c r="P34" i="9"/>
  <c r="J42" i="8"/>
  <c r="J41" i="8"/>
  <c r="J40" i="8"/>
  <c r="I35" i="8"/>
  <c r="J35" i="8"/>
  <c r="K35" i="8"/>
</calcChain>
</file>

<file path=xl/sharedStrings.xml><?xml version="1.0" encoding="utf-8"?>
<sst xmlns="http://schemas.openxmlformats.org/spreadsheetml/2006/main" count="508" uniqueCount="98">
  <si>
    <t>Row Labels</t>
  </si>
  <si>
    <t>Grand Total</t>
  </si>
  <si>
    <t>Economic Dashboard</t>
  </si>
  <si>
    <t>Year</t>
  </si>
  <si>
    <t>Revenue Expenditure</t>
  </si>
  <si>
    <t>Capital Expenditure</t>
  </si>
  <si>
    <t>Total Expenditure</t>
  </si>
  <si>
    <t>Developmental Expenditure</t>
  </si>
  <si>
    <t>Non- Developmental Expenditure</t>
  </si>
  <si>
    <t>Revenue expenditure</t>
  </si>
  <si>
    <t>Capital expenditure (7+8)</t>
  </si>
  <si>
    <t>Total expenditure</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</si>
  <si>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</si>
  <si>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</si>
  <si>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</si>
  <si>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</si>
  <si>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</si>
  <si>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</si>
  <si>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</si>
  <si>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</si>
  <si>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</si>
  <si>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</si>
  <si>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</si>
  <si>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</si>
  <si>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</si>
  <si>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</si>
  <si>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</si>
  <si>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</si>
  <si>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</si>
  <si>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</si>
  <si>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</si>
  <si>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</si>
  <si>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</si>
  <si>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</si>
  <si>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</si>
  <si>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</si>
  <si>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</si>
  <si>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2020-21</t>
  </si>
  <si>
    <t>2021-22</t>
  </si>
  <si>
    <t>2022-23 RE</t>
  </si>
  <si>
    <t>2023-24 BE</t>
  </si>
  <si>
    <t>Centre (gross)</t>
  </si>
  <si>
    <t>States</t>
  </si>
  <si>
    <t>Direct</t>
  </si>
  <si>
    <t>Indirect</t>
  </si>
  <si>
    <t>Total</t>
  </si>
  <si>
    <t>2022-23</t>
  </si>
  <si>
    <t>2023-24</t>
  </si>
  <si>
    <t>Sum of Revenue Expenditure</t>
  </si>
  <si>
    <t>Sum of Capital Expenditure</t>
  </si>
  <si>
    <t>Sum of Total Expenditure</t>
  </si>
  <si>
    <t>Sum of Developmental Expenditure</t>
  </si>
  <si>
    <t>Sum of Non- Developmental Expenditure</t>
  </si>
  <si>
    <t>Sum of Revenue expenditure2</t>
  </si>
  <si>
    <t>Sum of Capital expenditure (7+8)</t>
  </si>
  <si>
    <t>Sum of Total expenditure2</t>
  </si>
  <si>
    <t>Sum of Direct</t>
  </si>
  <si>
    <t>Sum of Indirect</t>
  </si>
  <si>
    <t>Sum of Total</t>
  </si>
  <si>
    <t>Total Tax</t>
  </si>
  <si>
    <t>Goverment Expenditure &amp; Taxes Analysis</t>
  </si>
  <si>
    <t>total</t>
  </si>
  <si>
    <t>Centre</t>
  </si>
  <si>
    <t>State</t>
  </si>
  <si>
    <t>1995-24</t>
  </si>
  <si>
    <t>Column Labels</t>
  </si>
  <si>
    <t>Values</t>
  </si>
  <si>
    <t>(blank)</t>
  </si>
  <si>
    <t>Total tax</t>
  </si>
  <si>
    <t>yerar</t>
  </si>
  <si>
    <t>tax</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</si>
  <si>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</si>
  <si>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</si>
  <si>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</si>
  <si>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</si>
  <si>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</si>
  <si>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</si>
  <si>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</si>
  <si>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</si>
  <si>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</si>
  <si>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</si>
  <si>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</si>
  <si>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</si>
  <si>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</si>
  <si>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</si>
  <si>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</si>
  <si>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</si>
  <si>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</si>
  <si>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</si>
  <si>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</si>
  <si>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</si>
  <si>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</si>
  <si>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</si>
  <si>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</si>
  <si>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RESIDUAL OUTPUT</t>
  </si>
  <si>
    <t>Observation</t>
  </si>
  <si>
    <t>Predicted tax</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</si>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</sst>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36"/>
      <color theme="0"/>
      <name val="Aptos Narrow"/>
      <family val="2"/>
      <scheme val="minor"/>
    </font>
    <font>
      <sz val="16"/>
      <color rgb="FFFFC000"/>
      <name val="Aptos Narrow"/>
      <family val="2"/>
      <scheme val="minor"/>
    </font>
    <font>
      <b/>
      <sz val="10"/>
      <color theme="1"/>
      <name val="Arial"/>
      <family val="2"/>
    </font>
    <font>
      <sz val="10"/>
      <color theme="1"/>
      <name val="Arial"/>
      <family val="2"/>
    </font>
    <font>
      <b/>
      <sz val="10"/>
      <name val="Arial"/>
      <family val="2"/>
    </font>
    <font>
      <sz val="10"/>
      <name val="Arial"/>
      <family val="2"/>
    </font>
    <font>
      <sz val="16"/>
      <color theme="0"/>
      <name val="Aptos Narrow"/>
      <family val="2"/>
      <scheme val="minor"/>
    </font>
    <font>
      <i/>
      <sz val="11"/>
      <color theme="1"/>
      <name val="Aptos Narrow"/>
      <family val="2"/>
      <scheme val="minor"/>
    </font>
  </fonts>
  <fills count="6">
    <fill>
      <patternFill patternType="none"/>
    </fill>
    <fill>
      <patternFill patternType="gray125"/>
    </fill>
    <fill>
      <patternFill patternType="solid">
        <fgColor theme="8"/>
        <bgColor indexed="64"/>
      </patternFill>
    </fill>
    <fill>
      <patternFill patternType="solid">
        <fgColor rgb="FFF2EFF5"/>
        <bgColor indexed="64"/>
      </patternFill>
    </fill>
    <fill>
      <patternFill patternType="solid">
        <fgColor theme="0"/>
        <bgColor indexed="64"/>
      </patternFill>
    </fill>
    <fill>
      <patternFill patternType="solid">
        <fgColor rgb="FF604878"/>
        <bgColor rgb="FF000000"/>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6">
    <xf numFmtId="0" fontId="0" fillId="0" borderId="0" xfId="0"/>
    <xf numFmtId="0" fontId="0" fillId="2" borderId="0" xfId="0" applyFill="1"/>
    <xf numFmtId="0" fontId="0" fillId="3" borderId="0" xfId="0" applyFill="1"/>
    <xf numFmtId="0" fontId="1" fillId="2" borderId="0" xfId="0" applyFont="1" applyFill="1"/>
    <xf numFmtId="0" fontId="2" fillId="2" borderId="0" xfId="0" applyFont="1" applyFill="1"/>
    <xf numFmtId="0" fontId="0" fillId="0" borderId="0" xfId="0" pivotButton="1"/>
    <xf numFmtId="0" fontId="0" fillId="0" borderId="0" xfId="0" applyAlignment="1">
      <alignment horizontal="left"/>
    </xf>
    <xf numFmtId="0" fontId="4" fillId="4" borderId="3" xfId="0" applyFont="1" applyFill="1" applyBorder="1" applyAlignment="1">
      <alignment horizontal="center" wrapText="1"/>
    </xf>
    <xf numFmtId="0" fontId="4"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0" xfId="0" applyFont="1" applyFill="1" applyAlignment="1">
      <alignment horizontal="center" vertical="center" wrapText="1"/>
    </xf>
    <xf numFmtId="0" fontId="6" fillId="4" borderId="0" xfId="0" applyFont="1" applyFill="1" applyAlignment="1">
      <alignment horizontal="center" vertical="center" wrapText="1"/>
    </xf>
    <xf numFmtId="0" fontId="7" fillId="5" borderId="0" xfId="0" applyFont="1" applyFill="1"/>
    <xf numFmtId="0" fontId="3" fillId="4" borderId="3" xfId="0" applyFont="1" applyFill="1" applyBorder="1" applyAlignment="1">
      <alignment vertical="center"/>
    </xf>
    <xf numFmtId="1" fontId="3" fillId="4" borderId="3" xfId="0" applyNumberFormat="1" applyFont="1" applyFill="1" applyBorder="1" applyAlignment="1">
      <alignment wrapText="1"/>
    </xf>
    <xf numFmtId="1" fontId="5" fillId="4" borderId="1" xfId="0" applyNumberFormat="1" applyFont="1" applyFill="1" applyBorder="1" applyAlignment="1">
      <alignment horizontal="center" vertical="center" wrapText="1"/>
    </xf>
    <xf numFmtId="1" fontId="0" fillId="0" borderId="3" xfId="0" applyNumberFormat="1" applyBorder="1"/>
    <xf numFmtId="1" fontId="6" fillId="4" borderId="1" xfId="0" applyNumberFormat="1" applyFont="1" applyFill="1" applyBorder="1" applyAlignment="1">
      <alignment horizontal="center" vertical="center" wrapText="1"/>
    </xf>
    <xf numFmtId="1" fontId="6" fillId="4" borderId="3" xfId="0" applyNumberFormat="1" applyFont="1" applyFill="1" applyBorder="1" applyAlignment="1">
      <alignment horizontal="center" vertical="center" wrapText="1"/>
    </xf>
    <xf numFmtId="0" fontId="0" fillId="0" borderId="10" xfId="0" applyBorder="1"/>
    <xf numFmtId="0" fontId="8" fillId="0" borderId="11" xfId="0" applyFont="1" applyBorder="1" applyAlignment="1">
      <alignment horizontal="center"/>
    </xf>
    <xf numFmtId="0" fontId="8" fillId="0" borderId="11" xfId="0" applyFont="1" applyBorder="1" applyAlignment="1">
      <alignment horizontal="centerContinuous"/>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1" xfId="0" applyFont="1" applyFill="1" applyBorder="1" applyAlignment="1">
      <alignment horizontal="center" wrapText="1"/>
    </xf>
    <xf numFmtId="0" fontId="3" fillId="4" borderId="2" xfId="0" applyFont="1" applyFill="1" applyBorder="1" applyAlignment="1">
      <alignment horizontal="center" wrapText="1"/>
    </xf>
    <xf numFmtId="0" fontId="5" fillId="4" borderId="4"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5" xfId="0" applyFont="1" applyFill="1" applyBorder="1" applyAlignment="1">
      <alignment horizontal="center" vertical="center" wrapText="1"/>
    </xf>
  </cellXfs>
  <cellStyles count="1">
    <cellStyle name="Normal" xfId="0" builtinId="0"/>
  </cellStyles>
  <dxfs count="1">
    <dxf>
      <border>
        <top style="thin">
          <color theme="8"/>
        </top>
        <bottom style="thin">
          <color theme="8"/>
        </bottom>
        <vertical/>
        <horizontal/>
      </border>
    </dxf>
  </dxfs>
  <tableStyles count="0" defaultTableStyle="TableStyleMedium2" defaultPivotStyle="PivotStyleLight16"/>
  <colors>
    <mruColors>
      <color rgb="FFF2EFF5"/>
      <color rgb="FF5F4877"/>
      <color rgb="FFFFE3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[QTTM - Pushp Raj.xlsx]Analysis!PivotTable11</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3"/>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Analysis!$O$3</c:f>
              <c:strCache>
                <c:ptCount val="1"/>
                <c:pt idx="0">
                  <c:v>Sum of Direct</c:v>
                </c:pt>
              </c:strCache>
            </c:strRef>
          </c:tx>
          <c:spPr>
            <a:ln w="28575" cap="rnd">
              <a:solidFill>
                <a:schemeClr val="accent1"/>
              </a:solidFill>
              <a:round/>
            </a:ln>
            <a:effectLst/>
          </c:spPr>
          <c:invertIfNegative val="0"/>
          <c:cat>
            <c:strRef>
              <c:f>Analysis!$N$4:$N$34</c:f>
              <c:strCache>
                <c:ptCount val="30"/>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pt idx="23">
                  <c:v>2018-19</c:v>
                </c:pt>
                <c:pt idx="24">
                  <c:v>2019-20</c:v>
                </c:pt>
                <c:pt idx="25">
                  <c:v>2020-21</c:v>
                </c:pt>
                <c:pt idx="26">
                  <c:v>2021-22</c:v>
                </c:pt>
                <c:pt idx="27">
                  <c:v>2022-23 RE</c:v>
                </c:pt>
                <c:pt idx="28">
                  <c:v>2023-24 BE</c:v>
                </c:pt>
                <c:pt idx="29">
                  <c:v>(blank)</c:v>
                </c:pt>
              </c:strCache>
            </c:strRef>
          </c:cat>
          <c:val>
            <c:numRef>
              <c:f>Analysis!$O$4:$O$34</c:f>
              <c:numCache>
                <c:formatCode>General</c:formatCode>
                <c:ptCount val="30"/>
                <c:pt idx="0">
                  <c:v>41476</c:v>
                </c:pt>
                <c:pt idx="1">
                  <c:v>47179</c:v>
                </c:pt>
                <c:pt idx="2">
                  <c:v>54626</c:v>
                </c:pt>
                <c:pt idx="3">
                  <c:v>57244</c:v>
                </c:pt>
                <c:pt idx="4">
                  <c:v>70937</c:v>
                </c:pt>
                <c:pt idx="5">
                  <c:v>81163</c:v>
                </c:pt>
                <c:pt idx="6">
                  <c:v>84876</c:v>
                </c:pt>
                <c:pt idx="7">
                  <c:v>100302</c:v>
                </c:pt>
                <c:pt idx="8">
                  <c:v>125303</c:v>
                </c:pt>
                <c:pt idx="9">
                  <c:v>156828</c:v>
                </c:pt>
                <c:pt idx="10">
                  <c:v>195428</c:v>
                </c:pt>
                <c:pt idx="11">
                  <c:v>269078</c:v>
                </c:pt>
                <c:pt idx="12">
                  <c:v>355689</c:v>
                </c:pt>
                <c:pt idx="13">
                  <c:v>377986</c:v>
                </c:pt>
                <c:pt idx="14">
                  <c:v>424874</c:v>
                </c:pt>
                <c:pt idx="15">
                  <c:v>508719</c:v>
                </c:pt>
                <c:pt idx="16">
                  <c:v>571246</c:v>
                </c:pt>
                <c:pt idx="17">
                  <c:v>651227</c:v>
                </c:pt>
                <c:pt idx="18">
                  <c:v>726773</c:v>
                </c:pt>
                <c:pt idx="19">
                  <c:v>803440</c:v>
                </c:pt>
                <c:pt idx="20">
                  <c:v>830121</c:v>
                </c:pt>
                <c:pt idx="21">
                  <c:v>959627</c:v>
                </c:pt>
                <c:pt idx="22">
                  <c:v>1121189</c:v>
                </c:pt>
                <c:pt idx="23">
                  <c:v>1246083</c:v>
                </c:pt>
                <c:pt idx="24">
                  <c:v>1216203</c:v>
                </c:pt>
                <c:pt idx="25">
                  <c:v>1114805</c:v>
                </c:pt>
                <c:pt idx="26">
                  <c:v>1530636</c:v>
                </c:pt>
                <c:pt idx="27">
                  <c:v>1865298</c:v>
                </c:pt>
                <c:pt idx="28">
                  <c:v>2100430</c:v>
                </c:pt>
              </c:numCache>
            </c:numRef>
          </c:val>
          <c:extLst>
            <c:ext xmlns:c16="http://schemas.microsoft.com/office/drawing/2014/chart" uri="{C3380CC4-5D6E-409C-BE32-E72D297353CC}">
              <c16:uniqueId val="{00000012-6F48-4C44-9B24-8EB8A14A3631}"/>
            </c:ext>
          </c:extLst>
        </c:ser>
        <c:ser>
          <c:idx val="1"/>
          <c:order val="1"/>
          <c:tx>
            <c:strRef>
              <c:f>Analysis!$P$3</c:f>
              <c:strCache>
                <c:ptCount val="1"/>
                <c:pt idx="0">
                  <c:v>Sum of Indirect</c:v>
                </c:pt>
              </c:strCache>
            </c:strRef>
          </c:tx>
          <c:spPr>
            <a:ln w="28575" cap="rnd">
              <a:solidFill>
                <a:schemeClr val="accent2"/>
              </a:solidFill>
              <a:round/>
            </a:ln>
            <a:effectLst/>
          </c:spPr>
          <c:invertIfNegative val="0"/>
          <c:cat>
            <c:strRef>
              <c:f>Analysis!$N$4:$N$34</c:f>
              <c:strCache>
                <c:ptCount val="30"/>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pt idx="23">
                  <c:v>2018-19</c:v>
                </c:pt>
                <c:pt idx="24">
                  <c:v>2019-20</c:v>
                </c:pt>
                <c:pt idx="25">
                  <c:v>2020-21</c:v>
                </c:pt>
                <c:pt idx="26">
                  <c:v>2021-22</c:v>
                </c:pt>
                <c:pt idx="27">
                  <c:v>2022-23 RE</c:v>
                </c:pt>
                <c:pt idx="28">
                  <c:v>2023-24 BE</c:v>
                </c:pt>
                <c:pt idx="29">
                  <c:v>(blank)</c:v>
                </c:pt>
              </c:strCache>
            </c:strRef>
          </c:cat>
          <c:val>
            <c:numRef>
              <c:f>Analysis!$P$4:$P$34</c:f>
              <c:numCache>
                <c:formatCode>General</c:formatCode>
                <c:ptCount val="30"/>
                <c:pt idx="0">
                  <c:v>131264</c:v>
                </c:pt>
                <c:pt idx="1">
                  <c:v>150126</c:v>
                </c:pt>
                <c:pt idx="2">
                  <c:v>159746</c:v>
                </c:pt>
                <c:pt idx="3">
                  <c:v>172727</c:v>
                </c:pt>
                <c:pt idx="4">
                  <c:v>200607</c:v>
                </c:pt>
                <c:pt idx="5">
                  <c:v>219809</c:v>
                </c:pt>
                <c:pt idx="6">
                  <c:v>224071</c:v>
                </c:pt>
                <c:pt idx="7">
                  <c:v>251716</c:v>
                </c:pt>
                <c:pt idx="8">
                  <c:v>282796</c:v>
                </c:pt>
                <c:pt idx="9">
                  <c:v>328547</c:v>
                </c:pt>
                <c:pt idx="10">
                  <c:v>381166</c:v>
                </c:pt>
                <c:pt idx="11">
                  <c:v>454945</c:v>
                </c:pt>
                <c:pt idx="12">
                  <c:v>521807</c:v>
                </c:pt>
                <c:pt idx="13">
                  <c:v>548318</c:v>
                </c:pt>
                <c:pt idx="14">
                  <c:v>559737</c:v>
                </c:pt>
                <c:pt idx="15">
                  <c:v>741348</c:v>
                </c:pt>
                <c:pt idx="16">
                  <c:v>871505</c:v>
                </c:pt>
                <c:pt idx="17">
                  <c:v>1036732</c:v>
                </c:pt>
                <c:pt idx="18">
                  <c:v>1119772</c:v>
                </c:pt>
                <c:pt idx="19">
                  <c:v>1217289</c:v>
                </c:pt>
                <c:pt idx="20">
                  <c:v>1466981</c:v>
                </c:pt>
                <c:pt idx="21">
                  <c:v>1662518</c:v>
                </c:pt>
                <c:pt idx="22">
                  <c:v>1856945</c:v>
                </c:pt>
                <c:pt idx="23">
                  <c:v>2032864</c:v>
                </c:pt>
                <c:pt idx="24">
                  <c:v>2015379</c:v>
                </c:pt>
                <c:pt idx="25">
                  <c:v>2078585</c:v>
                </c:pt>
                <c:pt idx="26">
                  <c:v>2629778</c:v>
                </c:pt>
                <c:pt idx="27">
                  <c:v>2971750</c:v>
                </c:pt>
                <c:pt idx="28">
                  <c:v>3376999</c:v>
                </c:pt>
              </c:numCache>
            </c:numRef>
          </c:val>
          <c:extLst>
            <c:ext xmlns:c16="http://schemas.microsoft.com/office/drawing/2014/chart" uri="{C3380CC4-5D6E-409C-BE32-E72D297353CC}">
              <c16:uniqueId val="{00000014-6F48-4C44-9B24-8EB8A14A3631}"/>
            </c:ext>
          </c:extLst>
        </c:ser>
        <c:ser>
          <c:idx val="2"/>
          <c:order val="2"/>
          <c:tx>
            <c:strRef>
              <c:f>Analysis!$Q$3</c:f>
              <c:strCache>
                <c:ptCount val="1"/>
                <c:pt idx="0">
                  <c:v>Sum of Total</c:v>
                </c:pt>
              </c:strCache>
            </c:strRef>
          </c:tx>
          <c:spPr>
            <a:ln w="28575" cap="rnd">
              <a:solidFill>
                <a:schemeClr val="accent3"/>
              </a:solidFill>
              <a:round/>
            </a:ln>
            <a:effectLst/>
          </c:spPr>
          <c:invertIfNegative val="0"/>
          <c:cat>
            <c:strRef>
              <c:f>Analysis!$N$4:$N$34</c:f>
              <c:strCache>
                <c:ptCount val="30"/>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pt idx="23">
                  <c:v>2018-19</c:v>
                </c:pt>
                <c:pt idx="24">
                  <c:v>2019-20</c:v>
                </c:pt>
                <c:pt idx="25">
                  <c:v>2020-21</c:v>
                </c:pt>
                <c:pt idx="26">
                  <c:v>2021-22</c:v>
                </c:pt>
                <c:pt idx="27">
                  <c:v>2022-23 RE</c:v>
                </c:pt>
                <c:pt idx="28">
                  <c:v>2023-24 BE</c:v>
                </c:pt>
                <c:pt idx="29">
                  <c:v>(blank)</c:v>
                </c:pt>
              </c:strCache>
            </c:strRef>
          </c:cat>
          <c:val>
            <c:numRef>
              <c:f>Analysis!$Q$4:$Q$34</c:f>
              <c:numCache>
                <c:formatCode>General</c:formatCode>
                <c:ptCount val="30"/>
                <c:pt idx="0">
                  <c:v>172740</c:v>
                </c:pt>
                <c:pt idx="1">
                  <c:v>197305</c:v>
                </c:pt>
                <c:pt idx="2">
                  <c:v>214372</c:v>
                </c:pt>
                <c:pt idx="3">
                  <c:v>229971</c:v>
                </c:pt>
                <c:pt idx="4">
                  <c:v>271544</c:v>
                </c:pt>
                <c:pt idx="5">
                  <c:v>300972</c:v>
                </c:pt>
                <c:pt idx="6">
                  <c:v>308947</c:v>
                </c:pt>
                <c:pt idx="7">
                  <c:v>352018</c:v>
                </c:pt>
                <c:pt idx="8">
                  <c:v>408099</c:v>
                </c:pt>
                <c:pt idx="9">
                  <c:v>485375</c:v>
                </c:pt>
                <c:pt idx="10">
                  <c:v>576594</c:v>
                </c:pt>
                <c:pt idx="11">
                  <c:v>724023</c:v>
                </c:pt>
                <c:pt idx="12">
                  <c:v>877496</c:v>
                </c:pt>
                <c:pt idx="13">
                  <c:v>926304</c:v>
                </c:pt>
                <c:pt idx="14">
                  <c:v>984611</c:v>
                </c:pt>
                <c:pt idx="15">
                  <c:v>1250067</c:v>
                </c:pt>
                <c:pt idx="16">
                  <c:v>1442752</c:v>
                </c:pt>
                <c:pt idx="17">
                  <c:v>1687959</c:v>
                </c:pt>
                <c:pt idx="18">
                  <c:v>1846545</c:v>
                </c:pt>
                <c:pt idx="19">
                  <c:v>2020728</c:v>
                </c:pt>
                <c:pt idx="20">
                  <c:v>2297101</c:v>
                </c:pt>
                <c:pt idx="21">
                  <c:v>2622145</c:v>
                </c:pt>
                <c:pt idx="22">
                  <c:v>2978134</c:v>
                </c:pt>
                <c:pt idx="23">
                  <c:v>3278947</c:v>
                </c:pt>
                <c:pt idx="24">
                  <c:v>3231582</c:v>
                </c:pt>
                <c:pt idx="25">
                  <c:v>3193390</c:v>
                </c:pt>
                <c:pt idx="26">
                  <c:v>4160414</c:v>
                </c:pt>
                <c:pt idx="27">
                  <c:v>4837048</c:v>
                </c:pt>
                <c:pt idx="28">
                  <c:v>5477428</c:v>
                </c:pt>
              </c:numCache>
            </c:numRef>
          </c:val>
          <c:extLst>
            <c:ext xmlns:c16="http://schemas.microsoft.com/office/drawing/2014/chart" uri="{C3380CC4-5D6E-409C-BE32-E72D297353CC}">
              <c16:uniqueId val="{00000016-6F48-4C44-9B24-8EB8A14A3631}"/>
            </c:ext>
          </c:extLst>
        </c:ser>
        <c:dLbls>
          <c:showLegendKey val="0"/>
          <c:showVal val="0"/>
          <c:showCatName val="0"/>
          <c:showSerName val="0"/>
          <c:showPercent val="0"/>
          <c:showBubbleSize val="0"/>
        </c:dLbls>
        <c:gapWidth val="150"/>
        <c:overlap val="100"/>
        <c:axId val="852664159"/>
        <c:axId val="896257103"/>
      </c:barChart>
      <c:catAx>
        <c:axId val="85266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257103"/>
        <c:crosses val="autoZero"/>
        <c:auto val="1"/>
        <c:lblAlgn val="ctr"/>
        <c:lblOffset val="100"/>
        <c:noMultiLvlLbl val="0"/>
      </c:catAx>
      <c:valAx>
        <c:axId val="89625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64159"/>
        <c:crosses val="autoZero"/>
        <c:crossBetween val="between"/>
      </c:valAx>
    </c:plotArea>
    <c:legend>
      <c:legendPos val="t"/>
      <c:layout>
        <c:manualLayout>
          <c:xMode val="edge"/>
          <c:yMode val="edge"/>
          <c:x val="0.53098425196850385"/>
          <c:y val="2.7777777777777776E-2"/>
          <c:w val="0.46901574803149604"/>
          <c:h val="7.97516656571774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[QTTM - Pushp Raj.xlsx]Analysis!PivotTable12</c:name>
    <c:fmtId val="2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Analysis!$T$3</c:f>
              <c:strCache>
                <c:ptCount val="1"/>
                <c:pt idx="0">
                  <c:v>Sum of Revenue expenditure2</c:v>
                </c:pt>
              </c:strCache>
            </c:strRef>
          </c:tx>
          <c:spPr>
            <a:solidFill>
              <a:schemeClr val="accent6"/>
            </a:solidFill>
            <a:ln>
              <a:noFill/>
            </a:ln>
            <a:effectLst/>
          </c:spPr>
          <c:invertIfNegative val="0"/>
          <c:cat>
            <c:strRef>
              <c:f>Analysis!$S$4:$S$34</c:f>
              <c:strCache>
                <c:ptCount val="30"/>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pt idx="23">
                  <c:v>2018-19</c:v>
                </c:pt>
                <c:pt idx="24">
                  <c:v>2019-20</c:v>
                </c:pt>
                <c:pt idx="25">
                  <c:v>2020-21</c:v>
                </c:pt>
                <c:pt idx="26">
                  <c:v>2021-22</c:v>
                </c:pt>
                <c:pt idx="27">
                  <c:v>2022-23 RE</c:v>
                </c:pt>
                <c:pt idx="28">
                  <c:v>2023-24 BE</c:v>
                </c:pt>
                <c:pt idx="29">
                  <c:v>(blank)</c:v>
                </c:pt>
              </c:strCache>
            </c:strRef>
          </c:cat>
          <c:val>
            <c:numRef>
              <c:f>Analysis!$T$4:$T$34</c:f>
              <c:numCache>
                <c:formatCode>General</c:formatCode>
                <c:ptCount val="30"/>
                <c:pt idx="0">
                  <c:v>139861</c:v>
                </c:pt>
                <c:pt idx="1">
                  <c:v>158933</c:v>
                </c:pt>
                <c:pt idx="2">
                  <c:v>180335</c:v>
                </c:pt>
                <c:pt idx="3">
                  <c:v>216461</c:v>
                </c:pt>
                <c:pt idx="4">
                  <c:v>249078</c:v>
                </c:pt>
                <c:pt idx="5">
                  <c:v>277839</c:v>
                </c:pt>
                <c:pt idx="6">
                  <c:v>301468</c:v>
                </c:pt>
                <c:pt idx="7">
                  <c:v>338713</c:v>
                </c:pt>
                <c:pt idx="8">
                  <c:v>362074</c:v>
                </c:pt>
                <c:pt idx="9">
                  <c:v>384329</c:v>
                </c:pt>
                <c:pt idx="10">
                  <c:v>439376</c:v>
                </c:pt>
                <c:pt idx="11">
                  <c:v>514609</c:v>
                </c:pt>
                <c:pt idx="12">
                  <c:v>594433</c:v>
                </c:pt>
                <c:pt idx="13">
                  <c:v>793798</c:v>
                </c:pt>
                <c:pt idx="14">
                  <c:v>911809</c:v>
                </c:pt>
                <c:pt idx="15">
                  <c:v>1040723</c:v>
                </c:pt>
                <c:pt idx="16">
                  <c:v>1145785</c:v>
                </c:pt>
                <c:pt idx="17">
                  <c:v>1243514</c:v>
                </c:pt>
                <c:pt idx="18">
                  <c:v>1371772</c:v>
                </c:pt>
                <c:pt idx="19">
                  <c:v>1466992</c:v>
                </c:pt>
                <c:pt idx="20">
                  <c:v>1537761</c:v>
                </c:pt>
                <c:pt idx="21">
                  <c:v>1690584</c:v>
                </c:pt>
                <c:pt idx="22">
                  <c:v>1878833</c:v>
                </c:pt>
                <c:pt idx="23">
                  <c:v>2007399</c:v>
                </c:pt>
                <c:pt idx="24">
                  <c:v>2350604</c:v>
                </c:pt>
                <c:pt idx="25">
                  <c:v>3083519</c:v>
                </c:pt>
                <c:pt idx="26">
                  <c:v>3200926</c:v>
                </c:pt>
                <c:pt idx="27">
                  <c:v>3453132</c:v>
                </c:pt>
                <c:pt idx="28">
                  <c:v>3540239</c:v>
                </c:pt>
              </c:numCache>
            </c:numRef>
          </c:val>
          <c:extLst>
            <c:ext xmlns:c16="http://schemas.microsoft.com/office/drawing/2014/chart" uri="{C3380CC4-5D6E-409C-BE32-E72D297353CC}">
              <c16:uniqueId val="{00000000-39EC-5149-8BFA-8AB3BAF19457}"/>
            </c:ext>
          </c:extLst>
        </c:ser>
        <c:ser>
          <c:idx val="1"/>
          <c:order val="1"/>
          <c:tx>
            <c:strRef>
              <c:f>Analysis!$U$3</c:f>
              <c:strCache>
                <c:ptCount val="1"/>
                <c:pt idx="0">
                  <c:v>Sum of Capital expenditure (7+8)</c:v>
                </c:pt>
              </c:strCache>
            </c:strRef>
          </c:tx>
          <c:spPr>
            <a:solidFill>
              <a:schemeClr val="accent5"/>
            </a:solidFill>
            <a:ln>
              <a:noFill/>
            </a:ln>
            <a:effectLst/>
          </c:spPr>
          <c:invertIfNegative val="0"/>
          <c:cat>
            <c:strRef>
              <c:f>Analysis!$S$4:$S$34</c:f>
              <c:strCache>
                <c:ptCount val="30"/>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pt idx="23">
                  <c:v>2018-19</c:v>
                </c:pt>
                <c:pt idx="24">
                  <c:v>2019-20</c:v>
                </c:pt>
                <c:pt idx="25">
                  <c:v>2020-21</c:v>
                </c:pt>
                <c:pt idx="26">
                  <c:v>2021-22</c:v>
                </c:pt>
                <c:pt idx="27">
                  <c:v>2022-23 RE</c:v>
                </c:pt>
                <c:pt idx="28">
                  <c:v>2023-24 BE</c:v>
                </c:pt>
                <c:pt idx="29">
                  <c:v>(blank)</c:v>
                </c:pt>
              </c:strCache>
            </c:strRef>
          </c:cat>
          <c:val>
            <c:numRef>
              <c:f>Analysis!$U$4:$U$34</c:f>
              <c:numCache>
                <c:formatCode>General</c:formatCode>
                <c:ptCount val="30"/>
                <c:pt idx="0">
                  <c:v>38414</c:v>
                </c:pt>
                <c:pt idx="1">
                  <c:v>42074</c:v>
                </c:pt>
                <c:pt idx="2">
                  <c:v>51718</c:v>
                </c:pt>
                <c:pt idx="3">
                  <c:v>62879</c:v>
                </c:pt>
                <c:pt idx="4">
                  <c:v>48975</c:v>
                </c:pt>
                <c:pt idx="5">
                  <c:v>47753</c:v>
                </c:pt>
                <c:pt idx="6">
                  <c:v>60842</c:v>
                </c:pt>
                <c:pt idx="7">
                  <c:v>74535</c:v>
                </c:pt>
                <c:pt idx="8">
                  <c:v>109129</c:v>
                </c:pt>
                <c:pt idx="9">
                  <c:v>113331</c:v>
                </c:pt>
                <c:pt idx="10">
                  <c:v>66362</c:v>
                </c:pt>
                <c:pt idx="11">
                  <c:v>68778</c:v>
                </c:pt>
                <c:pt idx="12">
                  <c:v>118238</c:v>
                </c:pt>
                <c:pt idx="13">
                  <c:v>90158</c:v>
                </c:pt>
                <c:pt idx="14">
                  <c:v>112678</c:v>
                </c:pt>
                <c:pt idx="15">
                  <c:v>156605</c:v>
                </c:pt>
                <c:pt idx="16">
                  <c:v>158580</c:v>
                </c:pt>
                <c:pt idx="17">
                  <c:v>166858</c:v>
                </c:pt>
                <c:pt idx="18">
                  <c:v>187675</c:v>
                </c:pt>
                <c:pt idx="19">
                  <c:v>196681</c:v>
                </c:pt>
                <c:pt idx="20">
                  <c:v>253022</c:v>
                </c:pt>
                <c:pt idx="21">
                  <c:v>284610</c:v>
                </c:pt>
                <c:pt idx="22">
                  <c:v>263140</c:v>
                </c:pt>
                <c:pt idx="23">
                  <c:v>307714</c:v>
                </c:pt>
                <c:pt idx="24">
                  <c:v>335726</c:v>
                </c:pt>
                <c:pt idx="25">
                  <c:v>426317</c:v>
                </c:pt>
                <c:pt idx="26">
                  <c:v>592874</c:v>
                </c:pt>
                <c:pt idx="27">
                  <c:v>740025</c:v>
                </c:pt>
                <c:pt idx="28">
                  <c:v>950246</c:v>
                </c:pt>
              </c:numCache>
            </c:numRef>
          </c:val>
          <c:extLst>
            <c:ext xmlns:c16="http://schemas.microsoft.com/office/drawing/2014/chart" uri="{C3380CC4-5D6E-409C-BE32-E72D297353CC}">
              <c16:uniqueId val="{0000001E-7AE3-DB40-B200-BD4BC9179B77}"/>
            </c:ext>
          </c:extLst>
        </c:ser>
        <c:ser>
          <c:idx val="2"/>
          <c:order val="2"/>
          <c:tx>
            <c:strRef>
              <c:f>Analysis!$V$3</c:f>
              <c:strCache>
                <c:ptCount val="1"/>
                <c:pt idx="0">
                  <c:v>Sum of Total expenditure2</c:v>
                </c:pt>
              </c:strCache>
            </c:strRef>
          </c:tx>
          <c:spPr>
            <a:solidFill>
              <a:schemeClr val="accent4"/>
            </a:solidFill>
            <a:ln>
              <a:noFill/>
            </a:ln>
            <a:effectLst/>
          </c:spPr>
          <c:invertIfNegative val="0"/>
          <c:cat>
            <c:strRef>
              <c:f>Analysis!$S$4:$S$34</c:f>
              <c:strCache>
                <c:ptCount val="30"/>
                <c:pt idx="0">
                  <c:v>1995-96</c:v>
                </c:pt>
                <c:pt idx="1">
                  <c:v>1996-97</c:v>
                </c:pt>
                <c:pt idx="2">
                  <c:v>1997-98</c:v>
                </c:pt>
                <c:pt idx="3">
                  <c:v>1998-99</c:v>
                </c:pt>
                <c:pt idx="4">
                  <c:v>1999-00</c:v>
                </c:pt>
                <c:pt idx="5">
                  <c:v>2000-01</c:v>
                </c:pt>
                <c:pt idx="6">
                  <c:v>2001-02</c:v>
                </c:pt>
                <c:pt idx="7">
                  <c:v>2002-03</c:v>
                </c:pt>
                <c:pt idx="8">
                  <c:v>2003-04</c:v>
                </c:pt>
                <c:pt idx="9">
                  <c:v>2004-05</c:v>
                </c:pt>
                <c:pt idx="10">
                  <c:v>2005-06</c:v>
                </c:pt>
                <c:pt idx="11">
                  <c:v>2006-07</c:v>
                </c:pt>
                <c:pt idx="12">
                  <c:v>2007-08</c:v>
                </c:pt>
                <c:pt idx="13">
                  <c:v>2008-09</c:v>
                </c:pt>
                <c:pt idx="14">
                  <c:v>2009-10</c:v>
                </c:pt>
                <c:pt idx="15">
                  <c:v>2010-11</c:v>
                </c:pt>
                <c:pt idx="16">
                  <c:v>2011-12</c:v>
                </c:pt>
                <c:pt idx="17">
                  <c:v>2012-13</c:v>
                </c:pt>
                <c:pt idx="18">
                  <c:v>2013-14</c:v>
                </c:pt>
                <c:pt idx="19">
                  <c:v>2014-15</c:v>
                </c:pt>
                <c:pt idx="20">
                  <c:v>2015-16</c:v>
                </c:pt>
                <c:pt idx="21">
                  <c:v>2016-17</c:v>
                </c:pt>
                <c:pt idx="22">
                  <c:v>2017-18</c:v>
                </c:pt>
                <c:pt idx="23">
                  <c:v>2018-19</c:v>
                </c:pt>
                <c:pt idx="24">
                  <c:v>2019-20</c:v>
                </c:pt>
                <c:pt idx="25">
                  <c:v>2020-21</c:v>
                </c:pt>
                <c:pt idx="26">
                  <c:v>2021-22</c:v>
                </c:pt>
                <c:pt idx="27">
                  <c:v>2022-23 RE</c:v>
                </c:pt>
                <c:pt idx="28">
                  <c:v>2023-24 BE</c:v>
                </c:pt>
                <c:pt idx="29">
                  <c:v>(blank)</c:v>
                </c:pt>
              </c:strCache>
            </c:strRef>
          </c:cat>
          <c:val>
            <c:numRef>
              <c:f>Analysis!$V$4:$V$34</c:f>
              <c:numCache>
                <c:formatCode>General</c:formatCode>
                <c:ptCount val="30"/>
                <c:pt idx="0">
                  <c:v>178275</c:v>
                </c:pt>
                <c:pt idx="1">
                  <c:v>201007</c:v>
                </c:pt>
                <c:pt idx="2">
                  <c:v>232053</c:v>
                </c:pt>
                <c:pt idx="3">
                  <c:v>279340</c:v>
                </c:pt>
                <c:pt idx="4">
                  <c:v>298053</c:v>
                </c:pt>
                <c:pt idx="5">
                  <c:v>325592</c:v>
                </c:pt>
                <c:pt idx="6">
                  <c:v>362310</c:v>
                </c:pt>
                <c:pt idx="7">
                  <c:v>413248</c:v>
                </c:pt>
                <c:pt idx="8">
                  <c:v>471203</c:v>
                </c:pt>
                <c:pt idx="9">
                  <c:v>498252</c:v>
                </c:pt>
                <c:pt idx="10">
                  <c:v>505738</c:v>
                </c:pt>
                <c:pt idx="11">
                  <c:v>583387</c:v>
                </c:pt>
                <c:pt idx="12">
                  <c:v>712671</c:v>
                </c:pt>
                <c:pt idx="13">
                  <c:v>883956</c:v>
                </c:pt>
                <c:pt idx="14">
                  <c:v>1024487</c:v>
                </c:pt>
                <c:pt idx="15">
                  <c:v>1197328</c:v>
                </c:pt>
                <c:pt idx="16">
                  <c:v>1304365</c:v>
                </c:pt>
                <c:pt idx="17">
                  <c:v>1410372</c:v>
                </c:pt>
                <c:pt idx="18">
                  <c:v>1559447</c:v>
                </c:pt>
                <c:pt idx="19">
                  <c:v>1663673</c:v>
                </c:pt>
                <c:pt idx="20">
                  <c:v>1790783</c:v>
                </c:pt>
                <c:pt idx="21">
                  <c:v>1975194</c:v>
                </c:pt>
                <c:pt idx="22">
                  <c:v>2141973</c:v>
                </c:pt>
                <c:pt idx="23">
                  <c:v>2315113</c:v>
                </c:pt>
                <c:pt idx="24">
                  <c:v>2686330</c:v>
                </c:pt>
                <c:pt idx="25">
                  <c:v>3509836</c:v>
                </c:pt>
                <c:pt idx="26">
                  <c:v>3793801</c:v>
                </c:pt>
                <c:pt idx="27">
                  <c:v>4193157</c:v>
                </c:pt>
                <c:pt idx="28">
                  <c:v>4490486</c:v>
                </c:pt>
              </c:numCache>
            </c:numRef>
          </c:val>
          <c:extLst>
            <c:ext xmlns:c16="http://schemas.microsoft.com/office/drawing/2014/chart" uri="{C3380CC4-5D6E-409C-BE32-E72D297353CC}">
              <c16:uniqueId val="{0000001F-7AE3-DB40-B200-BD4BC9179B77}"/>
            </c:ext>
          </c:extLst>
        </c:ser>
        <c:dLbls>
          <c:showLegendKey val="0"/>
          <c:showVal val="0"/>
          <c:showCatName val="0"/>
          <c:showSerName val="0"/>
          <c:showPercent val="0"/>
          <c:showBubbleSize val="0"/>
        </c:dLbls>
        <c:gapWidth val="150"/>
        <c:axId val="852664159"/>
        <c:axId val="896257103"/>
      </c:barChart>
      <c:catAx>
        <c:axId val="852664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257103"/>
        <c:crosses val="autoZero"/>
        <c:auto val="1"/>
        <c:lblAlgn val="ctr"/>
        <c:lblOffset val="100"/>
        <c:noMultiLvlLbl val="0"/>
      </c:catAx>
      <c:valAx>
        <c:axId val="89625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664159"/>
        <c:crosses val="autoZero"/>
        <c:crossBetween val="between"/>
      </c:valAx>
      <c:spPr>
        <a:noFill/>
        <a:ln>
          <a:noFill/>
        </a:ln>
        <a:effectLst/>
      </c:spPr>
    </c:plotArea>
    <c:legend>
      <c:legendPos val="t"/>
      <c:layout>
        <c:manualLayout>
          <c:xMode val="edge"/>
          <c:yMode val="edge"/>
          <c:x val="0.61926173643587534"/>
          <c:y val="2.7777777777777776E-2"/>
          <c:w val="0.38073826356412471"/>
          <c:h val="0.14662230595248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[QTTM - Pushp Raj.xlsx]Analysis!PivotTable2</c:name>
    <c:fmtId val="47"/>
  </c:pivotSource>
  <c:chart>
    <c:title>
      <c:layout>
        <c:manualLayout>
          <c:xMode val="edge"/>
          <c:yMode val="edge"/>
          <c:x val="0.78284011373578288"/>
          <c:y val="2.7777777777777776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Analysis!$Y$3:$Y$4</c:f>
              <c:strCache>
                <c:ptCount val="1"/>
                <c:pt idx="0">
                  <c:v>1995-96</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663-3D47-91D7-748DF062C598}"/>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663-3D47-91D7-748DF062C5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Analysis!$Y$5:$Y$6</c:f>
              <c:numCache>
                <c:formatCode>General</c:formatCode>
                <c:ptCount val="2"/>
                <c:pt idx="0">
                  <c:v>139861</c:v>
                </c:pt>
                <c:pt idx="1">
                  <c:v>38414</c:v>
                </c:pt>
              </c:numCache>
            </c:numRef>
          </c:val>
          <c:extLst>
            <c:ext xmlns:c16="http://schemas.microsoft.com/office/drawing/2014/chart" uri="{C3380CC4-5D6E-409C-BE32-E72D297353CC}">
              <c16:uniqueId val="{00000004-5663-3D47-91D7-748DF062C598}"/>
            </c:ext>
          </c:extLst>
        </c:ser>
        <c:ser>
          <c:idx val="1"/>
          <c:order val="1"/>
          <c:tx>
            <c:strRef>
              <c:f>Analysis!$Z$3:$Z$4</c:f>
              <c:strCache>
                <c:ptCount val="1"/>
                <c:pt idx="0">
                  <c:v>1996-97</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Analysis!$Z$5:$Z$6</c:f>
              <c:numCache>
                <c:formatCode>General</c:formatCode>
                <c:ptCount val="2"/>
                <c:pt idx="0">
                  <c:v>158933</c:v>
                </c:pt>
                <c:pt idx="1">
                  <c:v>42074</c:v>
                </c:pt>
              </c:numCache>
            </c:numRef>
          </c:val>
          <c:extLst>
            <c:ext xmlns:c16="http://schemas.microsoft.com/office/drawing/2014/chart" uri="{C3380CC4-5D6E-409C-BE32-E72D297353CC}">
              <c16:uniqueId val="{000000B4-268E-D248-A658-5D6704D84AA7}"/>
            </c:ext>
          </c:extLst>
        </c:ser>
        <c:ser>
          <c:idx val="2"/>
          <c:order val="2"/>
          <c:tx>
            <c:strRef>
              <c:f>Analysis!$AA$3:$AA$4</c:f>
              <c:strCache>
                <c:ptCount val="1"/>
                <c:pt idx="0">
                  <c:v>1997-98</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Analysis!$AA$5:$AA$6</c:f>
              <c:numCache>
                <c:formatCode>General</c:formatCode>
                <c:ptCount val="2"/>
                <c:pt idx="0">
                  <c:v>180335</c:v>
                </c:pt>
                <c:pt idx="1">
                  <c:v>51718</c:v>
                </c:pt>
              </c:numCache>
            </c:numRef>
          </c:val>
          <c:extLst>
            <c:ext xmlns:c16="http://schemas.microsoft.com/office/drawing/2014/chart" uri="{C3380CC4-5D6E-409C-BE32-E72D297353CC}">
              <c16:uniqueId val="{000000B5-268E-D248-A658-5D6704D84AA7}"/>
            </c:ext>
          </c:extLst>
        </c:ser>
        <c:ser>
          <c:idx val="3"/>
          <c:order val="3"/>
          <c:tx>
            <c:strRef>
              <c:f>Analysis!$AB$3:$AB$4</c:f>
              <c:strCache>
                <c:ptCount val="1"/>
                <c:pt idx="0">
                  <c:v>1998-99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Analysis!$AB$5:$AB$6</c:f>
              <c:numCache>
                <c:formatCode>General</c:formatCode>
                <c:ptCount val="2"/>
                <c:pt idx="0">
                  <c:v>216461</c:v>
                </c:pt>
                <c:pt idx="1">
                  <c:v>62879</c:v>
                </c:pt>
              </c:numCache>
            </c:numRef>
          </c:val>
          <c:extLst>
            <c:ext xmlns:c16="http://schemas.microsoft.com/office/drawing/2014/chart" uri="{C3380CC4-5D6E-409C-BE32-E72D297353CC}">
              <c16:uniqueId val="{000000B6-268E-D248-A658-5D6704D84AA7}"/>
            </c:ext>
          </c:extLst>
        </c:ser>
        <c:ser>
          <c:idx val="4"/>
          <c:order val="4"/>
          <c:tx>
            <c:strRef>
              <c:f>Analysis!$AC$3:$AC$4</c:f>
              <c:strCache>
                <c:ptCount val="1"/>
                <c:pt idx="0">
                  <c:v>1999-00</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Analysis!$AC$5:$AC$6</c:f>
              <c:numCache>
                <c:formatCode>General</c:formatCode>
                <c:ptCount val="2"/>
                <c:pt idx="0">
                  <c:v>249078</c:v>
                </c:pt>
                <c:pt idx="1">
                  <c:v>48975</c:v>
                </c:pt>
              </c:numCache>
            </c:numRef>
          </c:val>
          <c:extLst>
            <c:ext xmlns:c16="http://schemas.microsoft.com/office/drawing/2014/chart" uri="{C3380CC4-5D6E-409C-BE32-E72D297353CC}">
              <c16:uniqueId val="{000000B7-268E-D248-A658-5D6704D84AA7}"/>
            </c:ext>
          </c:extLst>
        </c:ser>
        <c:ser>
          <c:idx val="5"/>
          <c:order val="5"/>
          <c:tx>
            <c:strRef>
              <c:f>Analysis!$AD$3:$AD$4</c:f>
              <c:strCache>
                <c:ptCount val="1"/>
                <c:pt idx="0">
                  <c:v>2000-01</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Analysis!$AD$5:$AD$6</c:f>
              <c:numCache>
                <c:formatCode>General</c:formatCode>
                <c:ptCount val="2"/>
                <c:pt idx="0">
                  <c:v>277839</c:v>
                </c:pt>
                <c:pt idx="1">
                  <c:v>47753</c:v>
                </c:pt>
              </c:numCache>
            </c:numRef>
          </c:val>
          <c:extLst>
            <c:ext xmlns:c16="http://schemas.microsoft.com/office/drawing/2014/chart" uri="{C3380CC4-5D6E-409C-BE32-E72D297353CC}">
              <c16:uniqueId val="{000000B8-268E-D248-A658-5D6704D84AA7}"/>
            </c:ext>
          </c:extLst>
        </c:ser>
        <c:ser>
          <c:idx val="6"/>
          <c:order val="6"/>
          <c:tx>
            <c:strRef>
              <c:f>Analysis!$AE$3:$AE$4</c:f>
              <c:strCache>
                <c:ptCount val="1"/>
                <c:pt idx="0">
                  <c:v>2001-02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Analysis!$AE$5:$AE$6</c:f>
              <c:numCache>
                <c:formatCode>General</c:formatCode>
                <c:ptCount val="2"/>
                <c:pt idx="0">
                  <c:v>301468</c:v>
                </c:pt>
                <c:pt idx="1">
                  <c:v>60842</c:v>
                </c:pt>
              </c:numCache>
            </c:numRef>
          </c:val>
          <c:extLst>
            <c:ext xmlns:c16="http://schemas.microsoft.com/office/drawing/2014/chart" uri="{C3380CC4-5D6E-409C-BE32-E72D297353CC}">
              <c16:uniqueId val="{000000B9-268E-D248-A658-5D6704D84AA7}"/>
            </c:ext>
          </c:extLst>
        </c:ser>
        <c:ser>
          <c:idx val="7"/>
          <c:order val="7"/>
          <c:tx>
            <c:strRef>
              <c:f>Analysis!$AF$3:$AF$4</c:f>
              <c:strCache>
                <c:ptCount val="1"/>
                <c:pt idx="0">
                  <c:v>2002-03</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Analysis!$AF$5:$AF$6</c:f>
              <c:numCache>
                <c:formatCode>General</c:formatCode>
                <c:ptCount val="2"/>
                <c:pt idx="0">
                  <c:v>338713</c:v>
                </c:pt>
                <c:pt idx="1">
                  <c:v>74535</c:v>
                </c:pt>
              </c:numCache>
            </c:numRef>
          </c:val>
          <c:extLst>
            <c:ext xmlns:c16="http://schemas.microsoft.com/office/drawing/2014/chart" uri="{C3380CC4-5D6E-409C-BE32-E72D297353CC}">
              <c16:uniqueId val="{000000BA-268E-D248-A658-5D6704D84AA7}"/>
            </c:ext>
          </c:extLst>
        </c:ser>
        <c:ser>
          <c:idx val="8"/>
          <c:order val="8"/>
          <c:tx>
            <c:strRef>
              <c:f>Analysis!$AG$3:$AG$4</c:f>
              <c:strCache>
                <c:ptCount val="1"/>
                <c:pt idx="0">
                  <c:v>2003-04</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Analysis!$AG$5:$AG$6</c:f>
              <c:numCache>
                <c:formatCode>General</c:formatCode>
                <c:ptCount val="2"/>
                <c:pt idx="0">
                  <c:v>362074</c:v>
                </c:pt>
                <c:pt idx="1">
                  <c:v>109129</c:v>
                </c:pt>
              </c:numCache>
            </c:numRef>
          </c:val>
          <c:extLst>
            <c:ext xmlns:c16="http://schemas.microsoft.com/office/drawing/2014/chart" uri="{C3380CC4-5D6E-409C-BE32-E72D297353CC}">
              <c16:uniqueId val="{000000BB-268E-D248-A658-5D6704D84AA7}"/>
            </c:ext>
          </c:extLst>
        </c:ser>
        <c:ser>
          <c:idx val="9"/>
          <c:order val="9"/>
          <c:tx>
            <c:strRef>
              <c:f>Analysis!$AH$3:$AH$4</c:f>
              <c:strCache>
                <c:ptCount val="1"/>
                <c:pt idx="0">
                  <c:v>2004-05</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Analysis!$AH$5:$AH$6</c:f>
              <c:numCache>
                <c:formatCode>General</c:formatCode>
                <c:ptCount val="2"/>
                <c:pt idx="0">
                  <c:v>384329</c:v>
                </c:pt>
                <c:pt idx="1">
                  <c:v>113331</c:v>
                </c:pt>
              </c:numCache>
            </c:numRef>
          </c:val>
          <c:extLst>
            <c:ext xmlns:c16="http://schemas.microsoft.com/office/drawing/2014/chart" uri="{C3380CC4-5D6E-409C-BE32-E72D297353CC}">
              <c16:uniqueId val="{000000BC-268E-D248-A658-5D6704D84AA7}"/>
            </c:ext>
          </c:extLst>
        </c:ser>
        <c:ser>
          <c:idx val="10"/>
          <c:order val="10"/>
          <c:tx>
            <c:strRef>
              <c:f>Analysis!$AI$3:$AI$4</c:f>
              <c:strCache>
                <c:ptCount val="1"/>
                <c:pt idx="0">
                  <c:v>2005-06</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Analysis!$AI$5:$AI$6</c:f>
              <c:numCache>
                <c:formatCode>General</c:formatCode>
                <c:ptCount val="2"/>
                <c:pt idx="0">
                  <c:v>439376</c:v>
                </c:pt>
                <c:pt idx="1">
                  <c:v>66362</c:v>
                </c:pt>
              </c:numCache>
            </c:numRef>
          </c:val>
          <c:extLst>
            <c:ext xmlns:c16="http://schemas.microsoft.com/office/drawing/2014/chart" uri="{C3380CC4-5D6E-409C-BE32-E72D297353CC}">
              <c16:uniqueId val="{000000BD-268E-D248-A658-5D6704D84AA7}"/>
            </c:ext>
          </c:extLst>
        </c:ser>
        <c:ser>
          <c:idx val="11"/>
          <c:order val="11"/>
          <c:tx>
            <c:strRef>
              <c:f>Analysis!$AJ$3:$AJ$4</c:f>
              <c:strCache>
                <c:ptCount val="1"/>
                <c:pt idx="0">
                  <c:v>2006-07</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Analysis!$AJ$5:$AJ$6</c:f>
              <c:numCache>
                <c:formatCode>General</c:formatCode>
                <c:ptCount val="2"/>
                <c:pt idx="0">
                  <c:v>514609</c:v>
                </c:pt>
                <c:pt idx="1">
                  <c:v>68778</c:v>
                </c:pt>
              </c:numCache>
            </c:numRef>
          </c:val>
          <c:extLst>
            <c:ext xmlns:c16="http://schemas.microsoft.com/office/drawing/2014/chart" uri="{C3380CC4-5D6E-409C-BE32-E72D297353CC}">
              <c16:uniqueId val="{000000BE-268E-D248-A658-5D6704D84AA7}"/>
            </c:ext>
          </c:extLst>
        </c:ser>
        <c:ser>
          <c:idx val="12"/>
          <c:order val="12"/>
          <c:tx>
            <c:strRef>
              <c:f>Analysis!$AK$3:$AK$4</c:f>
              <c:strCache>
                <c:ptCount val="1"/>
                <c:pt idx="0">
                  <c:v>2007-08</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Analysis!$AK$5:$AK$6</c:f>
              <c:numCache>
                <c:formatCode>General</c:formatCode>
                <c:ptCount val="2"/>
                <c:pt idx="0">
                  <c:v>594433</c:v>
                </c:pt>
                <c:pt idx="1">
                  <c:v>118238</c:v>
                </c:pt>
              </c:numCache>
            </c:numRef>
          </c:val>
          <c:extLst>
            <c:ext xmlns:c16="http://schemas.microsoft.com/office/drawing/2014/chart" uri="{C3380CC4-5D6E-409C-BE32-E72D297353CC}">
              <c16:uniqueId val="{000000BF-268E-D248-A658-5D6704D84AA7}"/>
            </c:ext>
          </c:extLst>
        </c:ser>
        <c:ser>
          <c:idx val="13"/>
          <c:order val="13"/>
          <c:tx>
            <c:strRef>
              <c:f>Analysis!$AL$3:$AL$4</c:f>
              <c:strCache>
                <c:ptCount val="1"/>
                <c:pt idx="0">
                  <c:v>2008-09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Analysis!$AL$5:$AL$6</c:f>
              <c:numCache>
                <c:formatCode>General</c:formatCode>
                <c:ptCount val="2"/>
                <c:pt idx="0">
                  <c:v>793798</c:v>
                </c:pt>
                <c:pt idx="1">
                  <c:v>90158</c:v>
                </c:pt>
              </c:numCache>
            </c:numRef>
          </c:val>
          <c:extLst>
            <c:ext xmlns:c16="http://schemas.microsoft.com/office/drawing/2014/chart" uri="{C3380CC4-5D6E-409C-BE32-E72D297353CC}">
              <c16:uniqueId val="{000000C0-268E-D248-A658-5D6704D84AA7}"/>
            </c:ext>
          </c:extLst>
        </c:ser>
        <c:ser>
          <c:idx val="14"/>
          <c:order val="14"/>
          <c:tx>
            <c:strRef>
              <c:f>Analysis!$AM$3:$AM$4</c:f>
              <c:strCache>
                <c:ptCount val="1"/>
                <c:pt idx="0">
                  <c:v>2009-10</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Analysis!$AM$5:$AM$6</c:f>
              <c:numCache>
                <c:formatCode>General</c:formatCode>
                <c:ptCount val="2"/>
                <c:pt idx="0">
                  <c:v>911809</c:v>
                </c:pt>
                <c:pt idx="1">
                  <c:v>112678</c:v>
                </c:pt>
              </c:numCache>
            </c:numRef>
          </c:val>
          <c:extLst>
            <c:ext xmlns:c16="http://schemas.microsoft.com/office/drawing/2014/chart" uri="{C3380CC4-5D6E-409C-BE32-E72D297353CC}">
              <c16:uniqueId val="{000000C1-268E-D248-A658-5D6704D84AA7}"/>
            </c:ext>
          </c:extLst>
        </c:ser>
        <c:ser>
          <c:idx val="15"/>
          <c:order val="15"/>
          <c:tx>
            <c:strRef>
              <c:f>Analysis!$AN$3:$AN$4</c:f>
              <c:strCache>
                <c:ptCount val="1"/>
                <c:pt idx="0">
                  <c:v>2010-11</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Analysis!$AN$5:$AN$6</c:f>
              <c:numCache>
                <c:formatCode>General</c:formatCode>
                <c:ptCount val="2"/>
                <c:pt idx="0">
                  <c:v>1040723</c:v>
                </c:pt>
                <c:pt idx="1">
                  <c:v>156605</c:v>
                </c:pt>
              </c:numCache>
            </c:numRef>
          </c:val>
          <c:extLst>
            <c:ext xmlns:c16="http://schemas.microsoft.com/office/drawing/2014/chart" uri="{C3380CC4-5D6E-409C-BE32-E72D297353CC}">
              <c16:uniqueId val="{000000C2-268E-D248-A658-5D6704D84AA7}"/>
            </c:ext>
          </c:extLst>
        </c:ser>
        <c:ser>
          <c:idx val="16"/>
          <c:order val="16"/>
          <c:tx>
            <c:strRef>
              <c:f>Analysis!$AO$3:$AO$4</c:f>
              <c:strCache>
                <c:ptCount val="1"/>
                <c:pt idx="0">
                  <c:v>2011-12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Analysis!$AO$5:$AO$6</c:f>
              <c:numCache>
                <c:formatCode>General</c:formatCode>
                <c:ptCount val="2"/>
                <c:pt idx="0">
                  <c:v>1145785</c:v>
                </c:pt>
                <c:pt idx="1">
                  <c:v>158580</c:v>
                </c:pt>
              </c:numCache>
            </c:numRef>
          </c:val>
          <c:extLst>
            <c:ext xmlns:c16="http://schemas.microsoft.com/office/drawing/2014/chart" uri="{C3380CC4-5D6E-409C-BE32-E72D297353CC}">
              <c16:uniqueId val="{000000C3-268E-D248-A658-5D6704D84AA7}"/>
            </c:ext>
          </c:extLst>
        </c:ser>
        <c:ser>
          <c:idx val="17"/>
          <c:order val="17"/>
          <c:tx>
            <c:strRef>
              <c:f>Analysis!$AP$3:$AP$4</c:f>
              <c:strCache>
                <c:ptCount val="1"/>
                <c:pt idx="0">
                  <c:v>2012-13</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Analysis!$AP$5:$AP$6</c:f>
              <c:numCache>
                <c:formatCode>General</c:formatCode>
                <c:ptCount val="2"/>
                <c:pt idx="0">
                  <c:v>1243514</c:v>
                </c:pt>
                <c:pt idx="1">
                  <c:v>166858</c:v>
                </c:pt>
              </c:numCache>
            </c:numRef>
          </c:val>
          <c:extLst>
            <c:ext xmlns:c16="http://schemas.microsoft.com/office/drawing/2014/chart" uri="{C3380CC4-5D6E-409C-BE32-E72D297353CC}">
              <c16:uniqueId val="{000000C4-268E-D248-A658-5D6704D84AA7}"/>
            </c:ext>
          </c:extLst>
        </c:ser>
        <c:ser>
          <c:idx val="18"/>
          <c:order val="18"/>
          <c:tx>
            <c:strRef>
              <c:f>Analysis!$AQ$3:$AQ$4</c:f>
              <c:strCache>
                <c:ptCount val="1"/>
                <c:pt idx="0">
                  <c:v>2013-14</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9-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B-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Analysis!$AQ$5:$AQ$6</c:f>
              <c:numCache>
                <c:formatCode>General</c:formatCode>
                <c:ptCount val="2"/>
                <c:pt idx="0">
                  <c:v>1371772</c:v>
                </c:pt>
                <c:pt idx="1">
                  <c:v>187675</c:v>
                </c:pt>
              </c:numCache>
            </c:numRef>
          </c:val>
          <c:extLst>
            <c:ext xmlns:c16="http://schemas.microsoft.com/office/drawing/2014/chart" uri="{C3380CC4-5D6E-409C-BE32-E72D297353CC}">
              <c16:uniqueId val="{000000C5-268E-D248-A658-5D6704D84AA7}"/>
            </c:ext>
          </c:extLst>
        </c:ser>
        <c:ser>
          <c:idx val="19"/>
          <c:order val="19"/>
          <c:tx>
            <c:strRef>
              <c:f>Analysis!$AR$3:$AR$4</c:f>
              <c:strCache>
                <c:ptCount val="1"/>
                <c:pt idx="0">
                  <c:v>2014-15</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D-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F-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Analysis!$AR$5:$AR$6</c:f>
              <c:numCache>
                <c:formatCode>General</c:formatCode>
                <c:ptCount val="2"/>
                <c:pt idx="0">
                  <c:v>1466992</c:v>
                </c:pt>
                <c:pt idx="1">
                  <c:v>196681</c:v>
                </c:pt>
              </c:numCache>
            </c:numRef>
          </c:val>
          <c:extLst>
            <c:ext xmlns:c16="http://schemas.microsoft.com/office/drawing/2014/chart" uri="{C3380CC4-5D6E-409C-BE32-E72D297353CC}">
              <c16:uniqueId val="{000000C6-268E-D248-A658-5D6704D84AA7}"/>
            </c:ext>
          </c:extLst>
        </c:ser>
        <c:ser>
          <c:idx val="20"/>
          <c:order val="20"/>
          <c:tx>
            <c:strRef>
              <c:f>Analysis!$AS$3:$AS$4</c:f>
              <c:strCache>
                <c:ptCount val="1"/>
                <c:pt idx="0">
                  <c:v>2015-16</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1-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3-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Analysis!$AS$5:$AS$6</c:f>
              <c:numCache>
                <c:formatCode>General</c:formatCode>
                <c:ptCount val="2"/>
                <c:pt idx="0">
                  <c:v>1537761</c:v>
                </c:pt>
                <c:pt idx="1">
                  <c:v>253022</c:v>
                </c:pt>
              </c:numCache>
            </c:numRef>
          </c:val>
          <c:extLst>
            <c:ext xmlns:c16="http://schemas.microsoft.com/office/drawing/2014/chart" uri="{C3380CC4-5D6E-409C-BE32-E72D297353CC}">
              <c16:uniqueId val="{000000C7-268E-D248-A658-5D6704D84AA7}"/>
            </c:ext>
          </c:extLst>
        </c:ser>
        <c:ser>
          <c:idx val="21"/>
          <c:order val="21"/>
          <c:tx>
            <c:strRef>
              <c:f>Analysis!$AT$3:$AT$4</c:f>
              <c:strCache>
                <c:ptCount val="1"/>
                <c:pt idx="0">
                  <c:v>2016-17</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5-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7-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Analysis!$AT$5:$AT$6</c:f>
              <c:numCache>
                <c:formatCode>General</c:formatCode>
                <c:ptCount val="2"/>
                <c:pt idx="0">
                  <c:v>1690584</c:v>
                </c:pt>
                <c:pt idx="1">
                  <c:v>284610</c:v>
                </c:pt>
              </c:numCache>
            </c:numRef>
          </c:val>
          <c:extLst>
            <c:ext xmlns:c16="http://schemas.microsoft.com/office/drawing/2014/chart" uri="{C3380CC4-5D6E-409C-BE32-E72D297353CC}">
              <c16:uniqueId val="{000000C8-268E-D248-A658-5D6704D84AA7}"/>
            </c:ext>
          </c:extLst>
        </c:ser>
        <c:ser>
          <c:idx val="22"/>
          <c:order val="22"/>
          <c:tx>
            <c:strRef>
              <c:f>Analysis!$AU$3:$AU$4</c:f>
              <c:strCache>
                <c:ptCount val="1"/>
                <c:pt idx="0">
                  <c:v>2017-18</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9-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B-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Analysis!$AU$5:$AU$6</c:f>
              <c:numCache>
                <c:formatCode>General</c:formatCode>
                <c:ptCount val="2"/>
                <c:pt idx="0">
                  <c:v>1878833</c:v>
                </c:pt>
                <c:pt idx="1">
                  <c:v>263140</c:v>
                </c:pt>
              </c:numCache>
            </c:numRef>
          </c:val>
          <c:extLst>
            <c:ext xmlns:c16="http://schemas.microsoft.com/office/drawing/2014/chart" uri="{C3380CC4-5D6E-409C-BE32-E72D297353CC}">
              <c16:uniqueId val="{000000C9-268E-D248-A658-5D6704D84AA7}"/>
            </c:ext>
          </c:extLst>
        </c:ser>
        <c:ser>
          <c:idx val="23"/>
          <c:order val="23"/>
          <c:tx>
            <c:strRef>
              <c:f>Analysis!$AV$3:$AV$4</c:f>
              <c:strCache>
                <c:ptCount val="1"/>
                <c:pt idx="0">
                  <c:v>2018-19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D-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F-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Analysis!$AV$5:$AV$6</c:f>
              <c:numCache>
                <c:formatCode>General</c:formatCode>
                <c:ptCount val="2"/>
                <c:pt idx="0">
                  <c:v>2007399</c:v>
                </c:pt>
                <c:pt idx="1">
                  <c:v>307714</c:v>
                </c:pt>
              </c:numCache>
            </c:numRef>
          </c:val>
          <c:extLst>
            <c:ext xmlns:c16="http://schemas.microsoft.com/office/drawing/2014/chart" uri="{C3380CC4-5D6E-409C-BE32-E72D297353CC}">
              <c16:uniqueId val="{000000CA-268E-D248-A658-5D6704D84AA7}"/>
            </c:ext>
          </c:extLst>
        </c:ser>
        <c:ser>
          <c:idx val="24"/>
          <c:order val="24"/>
          <c:tx>
            <c:strRef>
              <c:f>Analysis!$AW$3:$AW$4</c:f>
              <c:strCache>
                <c:ptCount val="1"/>
                <c:pt idx="0">
                  <c:v>2019-20</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1-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3-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Analysis!$AW$5:$AW$6</c:f>
              <c:numCache>
                <c:formatCode>General</c:formatCode>
                <c:ptCount val="2"/>
                <c:pt idx="0">
                  <c:v>2350604</c:v>
                </c:pt>
                <c:pt idx="1">
                  <c:v>335726</c:v>
                </c:pt>
              </c:numCache>
            </c:numRef>
          </c:val>
          <c:extLst>
            <c:ext xmlns:c16="http://schemas.microsoft.com/office/drawing/2014/chart" uri="{C3380CC4-5D6E-409C-BE32-E72D297353CC}">
              <c16:uniqueId val="{000000CB-268E-D248-A658-5D6704D84AA7}"/>
            </c:ext>
          </c:extLst>
        </c:ser>
        <c:ser>
          <c:idx val="25"/>
          <c:order val="25"/>
          <c:tx>
            <c:strRef>
              <c:f>Analysis!$AX$3:$AX$4</c:f>
              <c:strCache>
                <c:ptCount val="1"/>
                <c:pt idx="0">
                  <c:v>2020-21</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5-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7-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Analysis!$AX$5:$AX$6</c:f>
              <c:numCache>
                <c:formatCode>General</c:formatCode>
                <c:ptCount val="2"/>
                <c:pt idx="0">
                  <c:v>3083519</c:v>
                </c:pt>
                <c:pt idx="1">
                  <c:v>426317</c:v>
                </c:pt>
              </c:numCache>
            </c:numRef>
          </c:val>
          <c:extLst>
            <c:ext xmlns:c16="http://schemas.microsoft.com/office/drawing/2014/chart" uri="{C3380CC4-5D6E-409C-BE32-E72D297353CC}">
              <c16:uniqueId val="{000000CC-268E-D248-A658-5D6704D84AA7}"/>
            </c:ext>
          </c:extLst>
        </c:ser>
        <c:ser>
          <c:idx val="26"/>
          <c:order val="26"/>
          <c:tx>
            <c:strRef>
              <c:f>Analysis!$AY$3:$AY$4</c:f>
              <c:strCache>
                <c:ptCount val="1"/>
                <c:pt idx="0">
                  <c:v>2021-22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9-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B-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Analysis!$AY$5:$AY$6</c:f>
              <c:numCache>
                <c:formatCode>General</c:formatCode>
                <c:ptCount val="2"/>
                <c:pt idx="0">
                  <c:v>3200926</c:v>
                </c:pt>
                <c:pt idx="1">
                  <c:v>592874</c:v>
                </c:pt>
              </c:numCache>
            </c:numRef>
          </c:val>
          <c:extLst>
            <c:ext xmlns:c16="http://schemas.microsoft.com/office/drawing/2014/chart" uri="{C3380CC4-5D6E-409C-BE32-E72D297353CC}">
              <c16:uniqueId val="{000000CD-268E-D248-A658-5D6704D84AA7}"/>
            </c:ext>
          </c:extLst>
        </c:ser>
        <c:ser>
          <c:idx val="27"/>
          <c:order val="27"/>
          <c:tx>
            <c:strRef>
              <c:f>Analysis!$AZ$3:$AZ$4</c:f>
              <c:strCache>
                <c:ptCount val="1"/>
                <c:pt idx="0">
                  <c:v>2022-23 RE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D-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F-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Analysis!$AZ$5:$AZ$6</c:f>
              <c:numCache>
                <c:formatCode>General</c:formatCode>
                <c:ptCount val="2"/>
                <c:pt idx="0">
                  <c:v>3453132</c:v>
                </c:pt>
                <c:pt idx="1">
                  <c:v>740025</c:v>
                </c:pt>
              </c:numCache>
            </c:numRef>
          </c:val>
          <c:extLst>
            <c:ext xmlns:c16="http://schemas.microsoft.com/office/drawing/2014/chart" uri="{C3380CC4-5D6E-409C-BE32-E72D297353CC}">
              <c16:uniqueId val="{000000CE-268E-D248-A658-5D6704D84AA7}"/>
            </c:ext>
          </c:extLst>
        </c:ser>
        <c:ser>
          <c:idx val="28"/>
          <c:order val="28"/>
          <c:tx>
            <c:strRef>
              <c:f>Analysis!$BA$3:$BA$4</c:f>
              <c:strCache>
                <c:ptCount val="1"/>
                <c:pt idx="0">
                  <c:v>2023-24 BE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1-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3-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Analysis!$BA$5:$BA$6</c:f>
              <c:numCache>
                <c:formatCode>General</c:formatCode>
                <c:ptCount val="2"/>
                <c:pt idx="0">
                  <c:v>3540239</c:v>
                </c:pt>
                <c:pt idx="1">
                  <c:v>950246</c:v>
                </c:pt>
              </c:numCache>
            </c:numRef>
          </c:val>
          <c:extLst>
            <c:ext xmlns:c16="http://schemas.microsoft.com/office/drawing/2014/chart" uri="{C3380CC4-5D6E-409C-BE32-E72D297353CC}">
              <c16:uniqueId val="{000000CF-268E-D248-A658-5D6704D84AA7}"/>
            </c:ext>
          </c:extLst>
        </c:ser>
        <c:ser>
          <c:idx val="29"/>
          <c:order val="29"/>
          <c:tx>
            <c:strRef>
              <c:f>Analysis!$BB$3:$BB$4</c:f>
              <c:strCache>
                <c:ptCount val="1"/>
                <c:pt idx="0">
                  <c:v>(blank)</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5-65A5-46C7-AE43-8D58D58BD41E}"/>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7-65A5-46C7-AE43-8D58D58BD4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Analysis!$X$5:$X$6</c:f>
              <c:strCache>
                <c:ptCount val="2"/>
                <c:pt idx="0">
                  <c:v>Sum of Revenue expenditure2</c:v>
                </c:pt>
                <c:pt idx="1">
                  <c:v>Sum of Capital expenditure (7+8)</c:v>
                </c:pt>
              </c:strCache>
            </c:strRef>
          </c:cat>
          <c:val>
            <c:numRef>
              <c:f>Analysis!$BB$5:$BB$6</c:f>
              <c:numCache>
                <c:formatCode>General</c:formatCode>
                <c:ptCount val="2"/>
              </c:numCache>
            </c:numRef>
          </c:val>
          <c:extLst>
            <c:ext xmlns:c16="http://schemas.microsoft.com/office/drawing/2014/chart" uri="{C3380CC4-5D6E-409C-BE32-E72D297353CC}">
              <c16:uniqueId val="{000000D0-268E-D248-A658-5D6704D84AA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[QTTM - Pushp Raj.xlsx]Analysis!PivotTable3</c:name>
    <c:fmtId val="35"/>
  </c:pivotSource>
  <c:chart>
    <c:title>
      <c:layout>
        <c:manualLayout>
          <c:xMode val="edge"/>
          <c:yMode val="edge"/>
          <c:x val="0.79117344706911641"/>
          <c:y val="2.3148148148148147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Analysis!$T$37:$T$38</c:f>
              <c:strCache>
                <c:ptCount val="1"/>
                <c:pt idx="0">
                  <c:v>1995-96</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288-F04A-A8AF-7B52CBFCCF1F}"/>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288-F04A-A8AF-7B52CBFCCF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Analysis!$T$39:$T$40</c:f>
              <c:numCache>
                <c:formatCode>General</c:formatCode>
                <c:ptCount val="2"/>
                <c:pt idx="0">
                  <c:v>41476</c:v>
                </c:pt>
                <c:pt idx="1">
                  <c:v>131264</c:v>
                </c:pt>
              </c:numCache>
            </c:numRef>
          </c:val>
          <c:extLst>
            <c:ext xmlns:c16="http://schemas.microsoft.com/office/drawing/2014/chart" uri="{C3380CC4-5D6E-409C-BE32-E72D297353CC}">
              <c16:uniqueId val="{00000004-4288-F04A-A8AF-7B52CBFCCF1F}"/>
            </c:ext>
          </c:extLst>
        </c:ser>
        <c:ser>
          <c:idx val="1"/>
          <c:order val="1"/>
          <c:tx>
            <c:strRef>
              <c:f>Analysis!$U$37:$U$38</c:f>
              <c:strCache>
                <c:ptCount val="1"/>
                <c:pt idx="0">
                  <c:v>1996-97</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Analysis!$U$39:$U$40</c:f>
              <c:numCache>
                <c:formatCode>General</c:formatCode>
                <c:ptCount val="2"/>
                <c:pt idx="0">
                  <c:v>47179</c:v>
                </c:pt>
                <c:pt idx="1">
                  <c:v>150126</c:v>
                </c:pt>
              </c:numCache>
            </c:numRef>
          </c:val>
          <c:extLst>
            <c:ext xmlns:c16="http://schemas.microsoft.com/office/drawing/2014/chart" uri="{C3380CC4-5D6E-409C-BE32-E72D297353CC}">
              <c16:uniqueId val="{000000B4-9A8C-1346-8DF2-C7625B509569}"/>
            </c:ext>
          </c:extLst>
        </c:ser>
        <c:ser>
          <c:idx val="2"/>
          <c:order val="2"/>
          <c:tx>
            <c:strRef>
              <c:f>Analysis!$V$37:$V$38</c:f>
              <c:strCache>
                <c:ptCount val="1"/>
                <c:pt idx="0">
                  <c:v>1997-98</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Analysis!$V$39:$V$40</c:f>
              <c:numCache>
                <c:formatCode>General</c:formatCode>
                <c:ptCount val="2"/>
                <c:pt idx="0">
                  <c:v>54626</c:v>
                </c:pt>
                <c:pt idx="1">
                  <c:v>159746</c:v>
                </c:pt>
              </c:numCache>
            </c:numRef>
          </c:val>
          <c:extLst>
            <c:ext xmlns:c16="http://schemas.microsoft.com/office/drawing/2014/chart" uri="{C3380CC4-5D6E-409C-BE32-E72D297353CC}">
              <c16:uniqueId val="{000000B5-9A8C-1346-8DF2-C7625B509569}"/>
            </c:ext>
          </c:extLst>
        </c:ser>
        <c:ser>
          <c:idx val="3"/>
          <c:order val="3"/>
          <c:tx>
            <c:strRef>
              <c:f>Analysis!$W$37:$W$38</c:f>
              <c:strCache>
                <c:ptCount val="1"/>
                <c:pt idx="0">
                  <c:v>1998-99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Analysis!$W$39:$W$40</c:f>
              <c:numCache>
                <c:formatCode>General</c:formatCode>
                <c:ptCount val="2"/>
                <c:pt idx="0">
                  <c:v>57244</c:v>
                </c:pt>
                <c:pt idx="1">
                  <c:v>172727</c:v>
                </c:pt>
              </c:numCache>
            </c:numRef>
          </c:val>
          <c:extLst>
            <c:ext xmlns:c16="http://schemas.microsoft.com/office/drawing/2014/chart" uri="{C3380CC4-5D6E-409C-BE32-E72D297353CC}">
              <c16:uniqueId val="{000000B6-9A8C-1346-8DF2-C7625B509569}"/>
            </c:ext>
          </c:extLst>
        </c:ser>
        <c:ser>
          <c:idx val="4"/>
          <c:order val="4"/>
          <c:tx>
            <c:strRef>
              <c:f>Analysis!$X$37:$X$38</c:f>
              <c:strCache>
                <c:ptCount val="1"/>
                <c:pt idx="0">
                  <c:v>1999-00</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Analysis!$X$39:$X$40</c:f>
              <c:numCache>
                <c:formatCode>General</c:formatCode>
                <c:ptCount val="2"/>
                <c:pt idx="0">
                  <c:v>70937</c:v>
                </c:pt>
                <c:pt idx="1">
                  <c:v>200607</c:v>
                </c:pt>
              </c:numCache>
            </c:numRef>
          </c:val>
          <c:extLst>
            <c:ext xmlns:c16="http://schemas.microsoft.com/office/drawing/2014/chart" uri="{C3380CC4-5D6E-409C-BE32-E72D297353CC}">
              <c16:uniqueId val="{000000B7-9A8C-1346-8DF2-C7625B509569}"/>
            </c:ext>
          </c:extLst>
        </c:ser>
        <c:ser>
          <c:idx val="5"/>
          <c:order val="5"/>
          <c:tx>
            <c:strRef>
              <c:f>Analysis!$Y$37:$Y$38</c:f>
              <c:strCache>
                <c:ptCount val="1"/>
                <c:pt idx="0">
                  <c:v>2000-01</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Analysis!$Y$39:$Y$40</c:f>
              <c:numCache>
                <c:formatCode>General</c:formatCode>
                <c:ptCount val="2"/>
                <c:pt idx="0">
                  <c:v>81163</c:v>
                </c:pt>
                <c:pt idx="1">
                  <c:v>219809</c:v>
                </c:pt>
              </c:numCache>
            </c:numRef>
          </c:val>
          <c:extLst>
            <c:ext xmlns:c16="http://schemas.microsoft.com/office/drawing/2014/chart" uri="{C3380CC4-5D6E-409C-BE32-E72D297353CC}">
              <c16:uniqueId val="{000000B8-9A8C-1346-8DF2-C7625B509569}"/>
            </c:ext>
          </c:extLst>
        </c:ser>
        <c:ser>
          <c:idx val="6"/>
          <c:order val="6"/>
          <c:tx>
            <c:strRef>
              <c:f>Analysis!$Z$37:$Z$38</c:f>
              <c:strCache>
                <c:ptCount val="1"/>
                <c:pt idx="0">
                  <c:v>2001-02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Analysis!$Z$39:$Z$40</c:f>
              <c:numCache>
                <c:formatCode>General</c:formatCode>
                <c:ptCount val="2"/>
                <c:pt idx="0">
                  <c:v>84876</c:v>
                </c:pt>
                <c:pt idx="1">
                  <c:v>224071</c:v>
                </c:pt>
              </c:numCache>
            </c:numRef>
          </c:val>
          <c:extLst>
            <c:ext xmlns:c16="http://schemas.microsoft.com/office/drawing/2014/chart" uri="{C3380CC4-5D6E-409C-BE32-E72D297353CC}">
              <c16:uniqueId val="{000000B9-9A8C-1346-8DF2-C7625B509569}"/>
            </c:ext>
          </c:extLst>
        </c:ser>
        <c:ser>
          <c:idx val="7"/>
          <c:order val="7"/>
          <c:tx>
            <c:strRef>
              <c:f>Analysis!$AA$37:$AA$38</c:f>
              <c:strCache>
                <c:ptCount val="1"/>
                <c:pt idx="0">
                  <c:v>2002-03</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Analysis!$AA$39:$AA$40</c:f>
              <c:numCache>
                <c:formatCode>General</c:formatCode>
                <c:ptCount val="2"/>
                <c:pt idx="0">
                  <c:v>100302</c:v>
                </c:pt>
                <c:pt idx="1">
                  <c:v>251716</c:v>
                </c:pt>
              </c:numCache>
            </c:numRef>
          </c:val>
          <c:extLst>
            <c:ext xmlns:c16="http://schemas.microsoft.com/office/drawing/2014/chart" uri="{C3380CC4-5D6E-409C-BE32-E72D297353CC}">
              <c16:uniqueId val="{000000BA-9A8C-1346-8DF2-C7625B509569}"/>
            </c:ext>
          </c:extLst>
        </c:ser>
        <c:ser>
          <c:idx val="8"/>
          <c:order val="8"/>
          <c:tx>
            <c:strRef>
              <c:f>Analysis!$AB$37:$AB$38</c:f>
              <c:strCache>
                <c:ptCount val="1"/>
                <c:pt idx="0">
                  <c:v>2003-04</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Analysis!$AB$39:$AB$40</c:f>
              <c:numCache>
                <c:formatCode>General</c:formatCode>
                <c:ptCount val="2"/>
                <c:pt idx="0">
                  <c:v>125303</c:v>
                </c:pt>
                <c:pt idx="1">
                  <c:v>282796</c:v>
                </c:pt>
              </c:numCache>
            </c:numRef>
          </c:val>
          <c:extLst>
            <c:ext xmlns:c16="http://schemas.microsoft.com/office/drawing/2014/chart" uri="{C3380CC4-5D6E-409C-BE32-E72D297353CC}">
              <c16:uniqueId val="{000000BB-9A8C-1346-8DF2-C7625B509569}"/>
            </c:ext>
          </c:extLst>
        </c:ser>
        <c:ser>
          <c:idx val="9"/>
          <c:order val="9"/>
          <c:tx>
            <c:strRef>
              <c:f>Analysis!$AC$37:$AC$38</c:f>
              <c:strCache>
                <c:ptCount val="1"/>
                <c:pt idx="0">
                  <c:v>2004-05</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Analysis!$AC$39:$AC$40</c:f>
              <c:numCache>
                <c:formatCode>General</c:formatCode>
                <c:ptCount val="2"/>
                <c:pt idx="0">
                  <c:v>156828</c:v>
                </c:pt>
                <c:pt idx="1">
                  <c:v>328547</c:v>
                </c:pt>
              </c:numCache>
            </c:numRef>
          </c:val>
          <c:extLst>
            <c:ext xmlns:c16="http://schemas.microsoft.com/office/drawing/2014/chart" uri="{C3380CC4-5D6E-409C-BE32-E72D297353CC}">
              <c16:uniqueId val="{000000BC-9A8C-1346-8DF2-C7625B509569}"/>
            </c:ext>
          </c:extLst>
        </c:ser>
        <c:ser>
          <c:idx val="10"/>
          <c:order val="10"/>
          <c:tx>
            <c:strRef>
              <c:f>Analysis!$AD$37:$AD$38</c:f>
              <c:strCache>
                <c:ptCount val="1"/>
                <c:pt idx="0">
                  <c:v>2005-06</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Analysis!$AD$39:$AD$40</c:f>
              <c:numCache>
                <c:formatCode>General</c:formatCode>
                <c:ptCount val="2"/>
                <c:pt idx="0">
                  <c:v>195428</c:v>
                </c:pt>
                <c:pt idx="1">
                  <c:v>381166</c:v>
                </c:pt>
              </c:numCache>
            </c:numRef>
          </c:val>
          <c:extLst>
            <c:ext xmlns:c16="http://schemas.microsoft.com/office/drawing/2014/chart" uri="{C3380CC4-5D6E-409C-BE32-E72D297353CC}">
              <c16:uniqueId val="{000000BD-9A8C-1346-8DF2-C7625B509569}"/>
            </c:ext>
          </c:extLst>
        </c:ser>
        <c:ser>
          <c:idx val="11"/>
          <c:order val="11"/>
          <c:tx>
            <c:strRef>
              <c:f>Analysis!$AE$37:$AE$38</c:f>
              <c:strCache>
                <c:ptCount val="1"/>
                <c:pt idx="0">
                  <c:v>2006-07</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Analysis!$AE$39:$AE$40</c:f>
              <c:numCache>
                <c:formatCode>General</c:formatCode>
                <c:ptCount val="2"/>
                <c:pt idx="0">
                  <c:v>269078</c:v>
                </c:pt>
                <c:pt idx="1">
                  <c:v>454945</c:v>
                </c:pt>
              </c:numCache>
            </c:numRef>
          </c:val>
          <c:extLst>
            <c:ext xmlns:c16="http://schemas.microsoft.com/office/drawing/2014/chart" uri="{C3380CC4-5D6E-409C-BE32-E72D297353CC}">
              <c16:uniqueId val="{000000BE-9A8C-1346-8DF2-C7625B509569}"/>
            </c:ext>
          </c:extLst>
        </c:ser>
        <c:ser>
          <c:idx val="12"/>
          <c:order val="12"/>
          <c:tx>
            <c:strRef>
              <c:f>Analysis!$AF$37:$AF$38</c:f>
              <c:strCache>
                <c:ptCount val="1"/>
                <c:pt idx="0">
                  <c:v>2007-08</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Analysis!$AF$39:$AF$40</c:f>
              <c:numCache>
                <c:formatCode>General</c:formatCode>
                <c:ptCount val="2"/>
                <c:pt idx="0">
                  <c:v>355689</c:v>
                </c:pt>
                <c:pt idx="1">
                  <c:v>521807</c:v>
                </c:pt>
              </c:numCache>
            </c:numRef>
          </c:val>
          <c:extLst>
            <c:ext xmlns:c16="http://schemas.microsoft.com/office/drawing/2014/chart" uri="{C3380CC4-5D6E-409C-BE32-E72D297353CC}">
              <c16:uniqueId val="{000000BF-9A8C-1346-8DF2-C7625B509569}"/>
            </c:ext>
          </c:extLst>
        </c:ser>
        <c:ser>
          <c:idx val="13"/>
          <c:order val="13"/>
          <c:tx>
            <c:strRef>
              <c:f>Analysis!$AG$37:$AG$38</c:f>
              <c:strCache>
                <c:ptCount val="1"/>
                <c:pt idx="0">
                  <c:v>2008-09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5-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7-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Analysis!$AG$39:$AG$40</c:f>
              <c:numCache>
                <c:formatCode>General</c:formatCode>
                <c:ptCount val="2"/>
                <c:pt idx="0">
                  <c:v>377986</c:v>
                </c:pt>
                <c:pt idx="1">
                  <c:v>548318</c:v>
                </c:pt>
              </c:numCache>
            </c:numRef>
          </c:val>
          <c:extLst>
            <c:ext xmlns:c16="http://schemas.microsoft.com/office/drawing/2014/chart" uri="{C3380CC4-5D6E-409C-BE32-E72D297353CC}">
              <c16:uniqueId val="{000000C0-9A8C-1346-8DF2-C7625B509569}"/>
            </c:ext>
          </c:extLst>
        </c:ser>
        <c:ser>
          <c:idx val="14"/>
          <c:order val="14"/>
          <c:tx>
            <c:strRef>
              <c:f>Analysis!$AH$37:$AH$38</c:f>
              <c:strCache>
                <c:ptCount val="1"/>
                <c:pt idx="0">
                  <c:v>2009-10</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9-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B-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Analysis!$AH$39:$AH$40</c:f>
              <c:numCache>
                <c:formatCode>General</c:formatCode>
                <c:ptCount val="2"/>
                <c:pt idx="0">
                  <c:v>424874</c:v>
                </c:pt>
                <c:pt idx="1">
                  <c:v>559737</c:v>
                </c:pt>
              </c:numCache>
            </c:numRef>
          </c:val>
          <c:extLst>
            <c:ext xmlns:c16="http://schemas.microsoft.com/office/drawing/2014/chart" uri="{C3380CC4-5D6E-409C-BE32-E72D297353CC}">
              <c16:uniqueId val="{000000C1-9A8C-1346-8DF2-C7625B509569}"/>
            </c:ext>
          </c:extLst>
        </c:ser>
        <c:ser>
          <c:idx val="15"/>
          <c:order val="15"/>
          <c:tx>
            <c:strRef>
              <c:f>Analysis!$AI$37:$AI$38</c:f>
              <c:strCache>
                <c:ptCount val="1"/>
                <c:pt idx="0">
                  <c:v>2010-11</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D-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F-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Analysis!$AI$39:$AI$40</c:f>
              <c:numCache>
                <c:formatCode>General</c:formatCode>
                <c:ptCount val="2"/>
                <c:pt idx="0">
                  <c:v>508719</c:v>
                </c:pt>
                <c:pt idx="1">
                  <c:v>741348</c:v>
                </c:pt>
              </c:numCache>
            </c:numRef>
          </c:val>
          <c:extLst>
            <c:ext xmlns:c16="http://schemas.microsoft.com/office/drawing/2014/chart" uri="{C3380CC4-5D6E-409C-BE32-E72D297353CC}">
              <c16:uniqueId val="{000000C2-9A8C-1346-8DF2-C7625B509569}"/>
            </c:ext>
          </c:extLst>
        </c:ser>
        <c:ser>
          <c:idx val="16"/>
          <c:order val="16"/>
          <c:tx>
            <c:strRef>
              <c:f>Analysis!$AJ$37:$AJ$38</c:f>
              <c:strCache>
                <c:ptCount val="1"/>
                <c:pt idx="0">
                  <c:v>2011-12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1-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3-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Analysis!$AJ$39:$AJ$40</c:f>
              <c:numCache>
                <c:formatCode>General</c:formatCode>
                <c:ptCount val="2"/>
                <c:pt idx="0">
                  <c:v>571246</c:v>
                </c:pt>
                <c:pt idx="1">
                  <c:v>871505</c:v>
                </c:pt>
              </c:numCache>
            </c:numRef>
          </c:val>
          <c:extLst>
            <c:ext xmlns:c16="http://schemas.microsoft.com/office/drawing/2014/chart" uri="{C3380CC4-5D6E-409C-BE32-E72D297353CC}">
              <c16:uniqueId val="{000000C3-9A8C-1346-8DF2-C7625B509569}"/>
            </c:ext>
          </c:extLst>
        </c:ser>
        <c:ser>
          <c:idx val="17"/>
          <c:order val="17"/>
          <c:tx>
            <c:strRef>
              <c:f>Analysis!$AK$37:$AK$38</c:f>
              <c:strCache>
                <c:ptCount val="1"/>
                <c:pt idx="0">
                  <c:v>2012-13</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5-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7-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Analysis!$AK$39:$AK$40</c:f>
              <c:numCache>
                <c:formatCode>General</c:formatCode>
                <c:ptCount val="2"/>
                <c:pt idx="0">
                  <c:v>651227</c:v>
                </c:pt>
                <c:pt idx="1">
                  <c:v>1036732</c:v>
                </c:pt>
              </c:numCache>
            </c:numRef>
          </c:val>
          <c:extLst>
            <c:ext xmlns:c16="http://schemas.microsoft.com/office/drawing/2014/chart" uri="{C3380CC4-5D6E-409C-BE32-E72D297353CC}">
              <c16:uniqueId val="{000000C4-9A8C-1346-8DF2-C7625B509569}"/>
            </c:ext>
          </c:extLst>
        </c:ser>
        <c:ser>
          <c:idx val="18"/>
          <c:order val="18"/>
          <c:tx>
            <c:strRef>
              <c:f>Analysis!$AL$37:$AL$38</c:f>
              <c:strCache>
                <c:ptCount val="1"/>
                <c:pt idx="0">
                  <c:v>2013-14</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9-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B-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Analysis!$AL$39:$AL$40</c:f>
              <c:numCache>
                <c:formatCode>General</c:formatCode>
                <c:ptCount val="2"/>
                <c:pt idx="0">
                  <c:v>726773</c:v>
                </c:pt>
                <c:pt idx="1">
                  <c:v>1119772</c:v>
                </c:pt>
              </c:numCache>
            </c:numRef>
          </c:val>
          <c:extLst>
            <c:ext xmlns:c16="http://schemas.microsoft.com/office/drawing/2014/chart" uri="{C3380CC4-5D6E-409C-BE32-E72D297353CC}">
              <c16:uniqueId val="{000000C5-9A8C-1346-8DF2-C7625B509569}"/>
            </c:ext>
          </c:extLst>
        </c:ser>
        <c:ser>
          <c:idx val="19"/>
          <c:order val="19"/>
          <c:tx>
            <c:strRef>
              <c:f>Analysis!$AM$37:$AM$38</c:f>
              <c:strCache>
                <c:ptCount val="1"/>
                <c:pt idx="0">
                  <c:v>2014-15</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D-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4F-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Analysis!$AM$39:$AM$40</c:f>
              <c:numCache>
                <c:formatCode>General</c:formatCode>
                <c:ptCount val="2"/>
                <c:pt idx="0">
                  <c:v>803440</c:v>
                </c:pt>
                <c:pt idx="1">
                  <c:v>1217289</c:v>
                </c:pt>
              </c:numCache>
            </c:numRef>
          </c:val>
          <c:extLst>
            <c:ext xmlns:c16="http://schemas.microsoft.com/office/drawing/2014/chart" uri="{C3380CC4-5D6E-409C-BE32-E72D297353CC}">
              <c16:uniqueId val="{000000C6-9A8C-1346-8DF2-C7625B509569}"/>
            </c:ext>
          </c:extLst>
        </c:ser>
        <c:ser>
          <c:idx val="20"/>
          <c:order val="20"/>
          <c:tx>
            <c:strRef>
              <c:f>Analysis!$AN$37:$AN$38</c:f>
              <c:strCache>
                <c:ptCount val="1"/>
                <c:pt idx="0">
                  <c:v>2015-16</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1-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3-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Analysis!$AN$39:$AN$40</c:f>
              <c:numCache>
                <c:formatCode>General</c:formatCode>
                <c:ptCount val="2"/>
                <c:pt idx="0">
                  <c:v>830121</c:v>
                </c:pt>
                <c:pt idx="1">
                  <c:v>1466981</c:v>
                </c:pt>
              </c:numCache>
            </c:numRef>
          </c:val>
          <c:extLst>
            <c:ext xmlns:c16="http://schemas.microsoft.com/office/drawing/2014/chart" uri="{C3380CC4-5D6E-409C-BE32-E72D297353CC}">
              <c16:uniqueId val="{000000C7-9A8C-1346-8DF2-C7625B509569}"/>
            </c:ext>
          </c:extLst>
        </c:ser>
        <c:ser>
          <c:idx val="21"/>
          <c:order val="21"/>
          <c:tx>
            <c:strRef>
              <c:f>Analysis!$AO$37:$AO$38</c:f>
              <c:strCache>
                <c:ptCount val="1"/>
                <c:pt idx="0">
                  <c:v>2016-17</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5-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7-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Analysis!$AO$39:$AO$40</c:f>
              <c:numCache>
                <c:formatCode>General</c:formatCode>
                <c:ptCount val="2"/>
                <c:pt idx="0">
                  <c:v>959627</c:v>
                </c:pt>
                <c:pt idx="1">
                  <c:v>1662518</c:v>
                </c:pt>
              </c:numCache>
            </c:numRef>
          </c:val>
          <c:extLst>
            <c:ext xmlns:c16="http://schemas.microsoft.com/office/drawing/2014/chart" uri="{C3380CC4-5D6E-409C-BE32-E72D297353CC}">
              <c16:uniqueId val="{000000C8-9A8C-1346-8DF2-C7625B509569}"/>
            </c:ext>
          </c:extLst>
        </c:ser>
        <c:ser>
          <c:idx val="22"/>
          <c:order val="22"/>
          <c:tx>
            <c:strRef>
              <c:f>Analysis!$AP$37:$AP$38</c:f>
              <c:strCache>
                <c:ptCount val="1"/>
                <c:pt idx="0">
                  <c:v>2017-18</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9-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B-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Analysis!$AP$39:$AP$40</c:f>
              <c:numCache>
                <c:formatCode>General</c:formatCode>
                <c:ptCount val="2"/>
                <c:pt idx="0">
                  <c:v>1121189</c:v>
                </c:pt>
                <c:pt idx="1">
                  <c:v>1856945</c:v>
                </c:pt>
              </c:numCache>
            </c:numRef>
          </c:val>
          <c:extLst>
            <c:ext xmlns:c16="http://schemas.microsoft.com/office/drawing/2014/chart" uri="{C3380CC4-5D6E-409C-BE32-E72D297353CC}">
              <c16:uniqueId val="{000000C9-9A8C-1346-8DF2-C7625B509569}"/>
            </c:ext>
          </c:extLst>
        </c:ser>
        <c:ser>
          <c:idx val="23"/>
          <c:order val="23"/>
          <c:tx>
            <c:strRef>
              <c:f>Analysis!$AQ$37:$AQ$38</c:f>
              <c:strCache>
                <c:ptCount val="1"/>
                <c:pt idx="0">
                  <c:v>2018-19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D-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5F-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Analysis!$AQ$39:$AQ$40</c:f>
              <c:numCache>
                <c:formatCode>General</c:formatCode>
                <c:ptCount val="2"/>
                <c:pt idx="0">
                  <c:v>1246083</c:v>
                </c:pt>
                <c:pt idx="1">
                  <c:v>2032864</c:v>
                </c:pt>
              </c:numCache>
            </c:numRef>
          </c:val>
          <c:extLst>
            <c:ext xmlns:c16="http://schemas.microsoft.com/office/drawing/2014/chart" uri="{C3380CC4-5D6E-409C-BE32-E72D297353CC}">
              <c16:uniqueId val="{000000CA-9A8C-1346-8DF2-C7625B509569}"/>
            </c:ext>
          </c:extLst>
        </c:ser>
        <c:ser>
          <c:idx val="24"/>
          <c:order val="24"/>
          <c:tx>
            <c:strRef>
              <c:f>Analysis!$AR$37:$AR$38</c:f>
              <c:strCache>
                <c:ptCount val="1"/>
                <c:pt idx="0">
                  <c:v>2019-20</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1-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3-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Analysis!$AR$39:$AR$40</c:f>
              <c:numCache>
                <c:formatCode>General</c:formatCode>
                <c:ptCount val="2"/>
                <c:pt idx="0">
                  <c:v>1216203</c:v>
                </c:pt>
                <c:pt idx="1">
                  <c:v>2015379</c:v>
                </c:pt>
              </c:numCache>
            </c:numRef>
          </c:val>
          <c:extLst>
            <c:ext xmlns:c16="http://schemas.microsoft.com/office/drawing/2014/chart" uri="{C3380CC4-5D6E-409C-BE32-E72D297353CC}">
              <c16:uniqueId val="{000000CB-9A8C-1346-8DF2-C7625B509569}"/>
            </c:ext>
          </c:extLst>
        </c:ser>
        <c:ser>
          <c:idx val="25"/>
          <c:order val="25"/>
          <c:tx>
            <c:strRef>
              <c:f>Analysis!$AS$37:$AS$38</c:f>
              <c:strCache>
                <c:ptCount val="1"/>
                <c:pt idx="0">
                  <c:v>2020-21</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5-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7-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Analysis!$AS$39:$AS$40</c:f>
              <c:numCache>
                <c:formatCode>General</c:formatCode>
                <c:ptCount val="2"/>
                <c:pt idx="0">
                  <c:v>1114805</c:v>
                </c:pt>
                <c:pt idx="1">
                  <c:v>2078585</c:v>
                </c:pt>
              </c:numCache>
            </c:numRef>
          </c:val>
          <c:extLst>
            <c:ext xmlns:c16="http://schemas.microsoft.com/office/drawing/2014/chart" uri="{C3380CC4-5D6E-409C-BE32-E72D297353CC}">
              <c16:uniqueId val="{000000CC-9A8C-1346-8DF2-C7625B509569}"/>
            </c:ext>
          </c:extLst>
        </c:ser>
        <c:ser>
          <c:idx val="26"/>
          <c:order val="26"/>
          <c:tx>
            <c:strRef>
              <c:f>Analysis!$AT$37:$AT$38</c:f>
              <c:strCache>
                <c:ptCount val="1"/>
                <c:pt idx="0">
                  <c:v>2021-22</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9-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B-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Analysis!$AT$39:$AT$40</c:f>
              <c:numCache>
                <c:formatCode>General</c:formatCode>
                <c:ptCount val="2"/>
                <c:pt idx="0">
                  <c:v>1530636</c:v>
                </c:pt>
                <c:pt idx="1">
                  <c:v>2629778</c:v>
                </c:pt>
              </c:numCache>
            </c:numRef>
          </c:val>
          <c:extLst>
            <c:ext xmlns:c16="http://schemas.microsoft.com/office/drawing/2014/chart" uri="{C3380CC4-5D6E-409C-BE32-E72D297353CC}">
              <c16:uniqueId val="{000000CD-9A8C-1346-8DF2-C7625B509569}"/>
            </c:ext>
          </c:extLst>
        </c:ser>
        <c:ser>
          <c:idx val="27"/>
          <c:order val="27"/>
          <c:tx>
            <c:strRef>
              <c:f>Analysis!$AU$37:$AU$38</c:f>
              <c:strCache>
                <c:ptCount val="1"/>
                <c:pt idx="0">
                  <c:v>2022-23 RE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D-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6F-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Analysis!$AU$39:$AU$40</c:f>
              <c:numCache>
                <c:formatCode>General</c:formatCode>
                <c:ptCount val="2"/>
                <c:pt idx="0">
                  <c:v>1865298</c:v>
                </c:pt>
                <c:pt idx="1">
                  <c:v>2971750</c:v>
                </c:pt>
              </c:numCache>
            </c:numRef>
          </c:val>
          <c:extLst>
            <c:ext xmlns:c16="http://schemas.microsoft.com/office/drawing/2014/chart" uri="{C3380CC4-5D6E-409C-BE32-E72D297353CC}">
              <c16:uniqueId val="{000000CE-9A8C-1346-8DF2-C7625B509569}"/>
            </c:ext>
          </c:extLst>
        </c:ser>
        <c:ser>
          <c:idx val="28"/>
          <c:order val="28"/>
          <c:tx>
            <c:strRef>
              <c:f>Analysis!$AV$37:$AV$38</c:f>
              <c:strCache>
                <c:ptCount val="1"/>
                <c:pt idx="0">
                  <c:v>2023-24 BE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1-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3-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Analysis!$AV$39:$AV$40</c:f>
              <c:numCache>
                <c:formatCode>General</c:formatCode>
                <c:ptCount val="2"/>
                <c:pt idx="0">
                  <c:v>2100430</c:v>
                </c:pt>
                <c:pt idx="1">
                  <c:v>3376999</c:v>
                </c:pt>
              </c:numCache>
            </c:numRef>
          </c:val>
          <c:extLst>
            <c:ext xmlns:c16="http://schemas.microsoft.com/office/drawing/2014/chart" uri="{C3380CC4-5D6E-409C-BE32-E72D297353CC}">
              <c16:uniqueId val="{000000CF-9A8C-1346-8DF2-C7625B509569}"/>
            </c:ext>
          </c:extLst>
        </c:ser>
        <c:ser>
          <c:idx val="29"/>
          <c:order val="29"/>
          <c:tx>
            <c:strRef>
              <c:f>Analysis!$AW$37:$AW$38</c:f>
              <c:strCache>
                <c:ptCount val="1"/>
                <c:pt idx="0">
                  <c:v>(blank)</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5-E92C-460D-87F5-C213B0A451BC}"/>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77-E92C-460D-87F5-C213B0A451B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Analysis!$S$39:$S$40</c:f>
              <c:strCache>
                <c:ptCount val="2"/>
                <c:pt idx="0">
                  <c:v>Sum of Direct</c:v>
                </c:pt>
                <c:pt idx="1">
                  <c:v>Sum of Indirect</c:v>
                </c:pt>
              </c:strCache>
            </c:strRef>
          </c:cat>
          <c:val>
            <c:numRef>
              <c:f>Analysis!$AW$39:$AW$40</c:f>
              <c:numCache>
                <c:formatCode>General</c:formatCode>
                <c:ptCount val="2"/>
              </c:numCache>
            </c:numRef>
          </c:val>
          <c:extLst>
            <c:ext xmlns:c16="http://schemas.microsoft.com/office/drawing/2014/chart" uri="{C3380CC4-5D6E-409C-BE32-E72D297353CC}">
              <c16:uniqueId val="{000000D0-9A8C-1346-8DF2-C7625B509569}"/>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expenditure (Trendline)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Sheet1!$F$38</c:f>
              <c:strCache>
                <c:ptCount val="1"/>
                <c:pt idx="0">
                  <c:v>Total expenditure</c:v>
                </c:pt>
              </c:strCache>
            </c:strRef>
          </c:tx>
          <c:spPr>
            <a:ln w="28575" cap="rnd">
              <a:solidFill>
                <a:schemeClr val="accent1"/>
              </a:solidFill>
              <a:round/>
            </a:ln>
            <a:effectLst/>
          </c:spPr>
          <c:marker>
            <c:symbol val="none"/>
          </c:marker>
          <c:cat>
            <c:strRef>
              <c:f>Sheet1!$K$39:$K$67</c:f>
              <c:strCach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strCache>
            </c:strRef>
          </c:cat>
          <c:val>
            <c:numRef>
              <c:f>Sheet1!$F$39:$F$67</c:f>
              <c:numCache>
                <c:formatCode>General</c:formatCode>
                <c:ptCount val="29"/>
                <c:pt idx="0">
                  <c:v>178275</c:v>
                </c:pt>
                <c:pt idx="1">
                  <c:v>201007</c:v>
                </c:pt>
                <c:pt idx="2">
                  <c:v>232053</c:v>
                </c:pt>
                <c:pt idx="3">
                  <c:v>279340</c:v>
                </c:pt>
                <c:pt idx="4">
                  <c:v>298053</c:v>
                </c:pt>
                <c:pt idx="5">
                  <c:v>325592</c:v>
                </c:pt>
                <c:pt idx="6">
                  <c:v>362310</c:v>
                </c:pt>
                <c:pt idx="7">
                  <c:v>413248</c:v>
                </c:pt>
                <c:pt idx="8">
                  <c:v>471203</c:v>
                </c:pt>
                <c:pt idx="9">
                  <c:v>498252</c:v>
                </c:pt>
                <c:pt idx="10">
                  <c:v>505738</c:v>
                </c:pt>
                <c:pt idx="11">
                  <c:v>583387</c:v>
                </c:pt>
                <c:pt idx="12">
                  <c:v>712671</c:v>
                </c:pt>
                <c:pt idx="13">
                  <c:v>883956</c:v>
                </c:pt>
                <c:pt idx="14">
                  <c:v>1024487</c:v>
                </c:pt>
                <c:pt idx="15">
                  <c:v>1197328</c:v>
                </c:pt>
                <c:pt idx="16">
                  <c:v>1304365</c:v>
                </c:pt>
                <c:pt idx="17">
                  <c:v>1410372</c:v>
                </c:pt>
                <c:pt idx="18">
                  <c:v>1559447</c:v>
                </c:pt>
                <c:pt idx="19">
                  <c:v>1663673</c:v>
                </c:pt>
                <c:pt idx="20">
                  <c:v>1790783</c:v>
                </c:pt>
                <c:pt idx="21">
                  <c:v>1975194</c:v>
                </c:pt>
                <c:pt idx="22">
                  <c:v>2141973</c:v>
                </c:pt>
                <c:pt idx="23">
                  <c:v>2315113</c:v>
                </c:pt>
                <c:pt idx="24">
                  <c:v>2686330</c:v>
                </c:pt>
                <c:pt idx="25">
                  <c:v>3509836</c:v>
                </c:pt>
                <c:pt idx="26">
                  <c:v>3793801</c:v>
                </c:pt>
                <c:pt idx="27">
                  <c:v>4193157</c:v>
                </c:pt>
                <c:pt idx="28">
                  <c:v>4490486</c:v>
                </c:pt>
              </c:numCache>
            </c:numRef>
          </c:val>
          <c:smooth val="0"/>
          <c:extLst>
            <c:ext xmlns:c16="http://schemas.microsoft.com/office/drawing/2014/chart" uri="{C3380CC4-5D6E-409C-BE32-E72D297353CC}">
              <c16:uniqueId val="{00000000-AE21-754B-B961-01BD60C8B8EA}"/>
            </c:ext>
          </c:extLst>
        </c:ser>
        <c:dLbls>
          <c:showLegendKey val="0"/>
          <c:showVal val="0"/>
          <c:showCatName val="0"/>
          <c:showSerName val="0"/>
          <c:showPercent val="0"/>
          <c:showBubbleSize val="0"/>
        </c:dLbls>
        <c:smooth val="0"/>
        <c:axId val="733484223"/>
        <c:axId val="773362047"/>
      </c:lineChart>
      <c:catAx>
        <c:axId val="733484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62047"/>
        <c:crosses val="autoZero"/>
        <c:auto val="1"/>
        <c:lblAlgn val="ctr"/>
        <c:lblOffset val="100"/>
        <c:noMultiLvlLbl val="0"/>
      </c:catAx>
      <c:valAx>
        <c:axId val="773362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8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tax (Trendline)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Sheet1!$L$38</c:f>
              <c:strCache>
                <c:ptCount val="1"/>
                <c:pt idx="0">
                  <c:v>Total tax</c:v>
                </c:pt>
              </c:strCache>
            </c:strRef>
          </c:tx>
          <c:spPr>
            <a:ln w="28575" cap="rnd">
              <a:solidFill>
                <a:schemeClr val="accent2"/>
              </a:solidFill>
              <a:round/>
            </a:ln>
            <a:effectLst/>
          </c:spPr>
          <c:marker>
            <c:symbol val="none"/>
          </c:marker>
          <c:cat>
            <c:strRef>
              <c:f>Sheet1!$K$39:$K$67</c:f>
              <c:strCache>
                <c:ptCount val="2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pt idx="28">
                  <c:v>2023</c:v>
                </c:pt>
              </c:strCache>
            </c:strRef>
          </c:cat>
          <c:val>
            <c:numRef>
              <c:f>Sheet1!$L$39:$L$67</c:f>
              <c:numCache>
                <c:formatCode>0</c:formatCode>
                <c:ptCount val="29"/>
                <c:pt idx="0">
                  <c:v>172740</c:v>
                </c:pt>
                <c:pt idx="1">
                  <c:v>197305</c:v>
                </c:pt>
                <c:pt idx="2">
                  <c:v>214372</c:v>
                </c:pt>
                <c:pt idx="3">
                  <c:v>229971</c:v>
                </c:pt>
                <c:pt idx="4">
                  <c:v>271544</c:v>
                </c:pt>
                <c:pt idx="5">
                  <c:v>300972</c:v>
                </c:pt>
                <c:pt idx="6">
                  <c:v>308947</c:v>
                </c:pt>
                <c:pt idx="7">
                  <c:v>352018</c:v>
                </c:pt>
                <c:pt idx="8">
                  <c:v>408099</c:v>
                </c:pt>
                <c:pt idx="9">
                  <c:v>485375</c:v>
                </c:pt>
                <c:pt idx="10">
                  <c:v>576594</c:v>
                </c:pt>
                <c:pt idx="11">
                  <c:v>724023</c:v>
                </c:pt>
                <c:pt idx="12">
                  <c:v>877496</c:v>
                </c:pt>
                <c:pt idx="13">
                  <c:v>926304</c:v>
                </c:pt>
                <c:pt idx="14">
                  <c:v>984611</c:v>
                </c:pt>
                <c:pt idx="15">
                  <c:v>1250067</c:v>
                </c:pt>
                <c:pt idx="16">
                  <c:v>1442752</c:v>
                </c:pt>
                <c:pt idx="17">
                  <c:v>1687959</c:v>
                </c:pt>
                <c:pt idx="18">
                  <c:v>1846545</c:v>
                </c:pt>
                <c:pt idx="19">
                  <c:v>2020728</c:v>
                </c:pt>
                <c:pt idx="20">
                  <c:v>2297101</c:v>
                </c:pt>
                <c:pt idx="21">
                  <c:v>2622145</c:v>
                </c:pt>
                <c:pt idx="22">
                  <c:v>2978134</c:v>
                </c:pt>
                <c:pt idx="23">
                  <c:v>3278947</c:v>
                </c:pt>
                <c:pt idx="24">
                  <c:v>3231582</c:v>
                </c:pt>
                <c:pt idx="25">
                  <c:v>3193390</c:v>
                </c:pt>
                <c:pt idx="26">
                  <c:v>4160414</c:v>
                </c:pt>
                <c:pt idx="27">
                  <c:v>4837048</c:v>
                </c:pt>
                <c:pt idx="28">
                  <c:v>5477428</c:v>
                </c:pt>
              </c:numCache>
            </c:numRef>
          </c:val>
          <c:smooth val="0"/>
          <c:extLst>
            <c:ext xmlns:c16="http://schemas.microsoft.com/office/drawing/2014/chart" uri="{C3380CC4-5D6E-409C-BE32-E72D297353CC}">
              <c16:uniqueId val="{00000000-3B7E-DE44-ABB1-1B0EE7762415}"/>
            </c:ext>
          </c:extLst>
        </c:ser>
        <c:dLbls>
          <c:showLegendKey val="0"/>
          <c:showVal val="0"/>
          <c:showCatName val="0"/>
          <c:showSerName val="0"/>
          <c:showPercent val="0"/>
          <c:showBubbleSize val="0"/>
        </c:dLbls>
        <c:smooth val="0"/>
        <c:axId val="733514943"/>
        <c:axId val="733475359"/>
      </c:lineChart>
      <c:catAx>
        <c:axId val="73351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475359"/>
        <c:crosses val="autoZero"/>
        <c:auto val="1"/>
        <c:lblAlgn val="ctr"/>
        <c:lblOffset val="100"/>
        <c:noMultiLvlLbl val="0"/>
      </c:catAx>
      <c:valAx>
        <c:axId val="7334753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51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yerar  Residual Plot</a:t>
            </a:r>
          </a:p>
        </c:rich>
      </c:tx>
      <c:overlay val="0"/>
    </c:title>
    <c:autoTitleDeleted val="0"/>
    <c:plotArea>
      <c:layout/>
      <c:scatterChart>
        <c:scatterStyle val="lineMarker"/>
        <c:varyColors val="0"/>
        <c:ser>
          <c:idx val="0"/>
          <c:order val="0"/>
          <c:spPr>
            <a:ln w="38100">
              <a:noFill/>
            </a:ln>
          </c:spPr>
          <c:xVal>
            <c:numRef>
              <c:f>Sheet1!$N$40:$N$43</c:f>
              <c:numCache>
                <c:formatCode>General</c:formatCode>
                <c:ptCount val="4"/>
                <c:pt idx="0">
                  <c:v>1995</c:v>
                </c:pt>
                <c:pt idx="1">
                  <c:v>1996</c:v>
                </c:pt>
                <c:pt idx="2">
                  <c:v>1997</c:v>
                </c:pt>
                <c:pt idx="3">
                  <c:v>1998</c:v>
                </c:pt>
              </c:numCache>
            </c:numRef>
          </c:xVal>
          <c:yVal>
            <c:numRef>
              <c:f>Sheet4!$C$25:$C$28</c:f>
              <c:numCache>
                <c:formatCode>General</c:formatCode>
                <c:ptCount val="4"/>
                <c:pt idx="0">
                  <c:v>0</c:v>
                </c:pt>
                <c:pt idx="1">
                  <c:v>0</c:v>
                </c:pt>
                <c:pt idx="2">
                  <c:v>0</c:v>
                </c:pt>
                <c:pt idx="3">
                  <c:v>0</c:v>
                </c:pt>
              </c:numCache>
            </c:numRef>
          </c:yVal>
          <c:smooth val="0"/>
          <c:extLst>
            <c:ext xmlns:c16="http://schemas.microsoft.com/office/drawing/2014/chart" uri="{C3380CC4-5D6E-409C-BE32-E72D297353CC}">
              <c16:uniqueId val="{00000003-C3C7-9343-A12D-E9711A2EFCC2}"/>
            </c:ext>
          </c:extLst>
        </c:ser>
        <c:dLbls>
          <c:showLegendKey val="0"/>
          <c:showVal val="0"/>
          <c:showCatName val="0"/>
          <c:showSerName val="0"/>
          <c:showPercent val="0"/>
          <c:showBubbleSize val="0"/>
        </c:dLbls>
        <c:axId val="816649823"/>
        <c:axId val="816362751"/>
      </c:scatterChart>
      <c:valAx>
        <c:axId val="816649823"/>
        <c:scaling>
          <c:orientation val="minMax"/>
        </c:scaling>
        <c:delete val="0"/>
        <c:axPos val="b"/>
        <c:title>
          <c:tx>
            <c:rich>
              <a:bodyPr/>
              <a:lstStyle/>
              <a:p>
                <a:pPr>
                  <a:defRPr/>
                </a:pPr>
                <a:r>
                  <a:rPr lang="en-GB"/>
                  <a:t>yerar</a:t>
                </a:r>
              </a:p>
            </c:rich>
          </c:tx>
          <c:overlay val="0"/>
        </c:title>
        <c:numFmt formatCode="General" sourceLinked="1"/>
        <c:majorTickMark val="out"/>
        <c:minorTickMark val="none"/>
        <c:tickLblPos val="nextTo"/>
        <c:crossAx val="816362751"/>
        <c:crosses val="autoZero"/>
        <c:crossBetween val="midCat"/>
      </c:valAx>
      <c:valAx>
        <c:axId val="816362751"/>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81664982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yerar Line Fit  Plot</a:t>
            </a:r>
          </a:p>
        </c:rich>
      </c:tx>
      <c:overlay val="0"/>
    </c:title>
    <c:autoTitleDeleted val="0"/>
    <c:plotArea>
      <c:layout/>
      <c:scatterChart>
        <c:scatterStyle val="lineMarker"/>
        <c:varyColors val="0"/>
        <c:ser>
          <c:idx val="0"/>
          <c:order val="0"/>
          <c:tx>
            <c:v>tax</c:v>
          </c:tx>
          <c:spPr>
            <a:ln w="38100">
              <a:noFill/>
            </a:ln>
          </c:spPr>
          <c:xVal>
            <c:numRef>
              <c:f>Sheet1!$N$40:$N$43</c:f>
              <c:numCache>
                <c:formatCode>General</c:formatCode>
                <c:ptCount val="4"/>
                <c:pt idx="0">
                  <c:v>1995</c:v>
                </c:pt>
                <c:pt idx="1">
                  <c:v>1996</c:v>
                </c:pt>
                <c:pt idx="2">
                  <c:v>1997</c:v>
                </c:pt>
                <c:pt idx="3">
                  <c:v>1998</c:v>
                </c:pt>
              </c:numCache>
            </c:numRef>
          </c:xVal>
          <c:yVal>
            <c:numRef>
              <c:f>Sheet1!$O$40:$O$43</c:f>
              <c:numCache>
                <c:formatCode>General</c:formatCode>
                <c:ptCount val="4"/>
                <c:pt idx="0">
                  <c:v>100</c:v>
                </c:pt>
                <c:pt idx="1">
                  <c:v>200</c:v>
                </c:pt>
                <c:pt idx="2">
                  <c:v>300</c:v>
                </c:pt>
                <c:pt idx="3">
                  <c:v>400</c:v>
                </c:pt>
              </c:numCache>
            </c:numRef>
          </c:yVal>
          <c:smooth val="0"/>
          <c:extLst>
            <c:ext xmlns:c16="http://schemas.microsoft.com/office/drawing/2014/chart" uri="{C3380CC4-5D6E-409C-BE32-E72D297353CC}">
              <c16:uniqueId val="{00000003-78E2-4649-833C-F74090286A6B}"/>
            </c:ext>
          </c:extLst>
        </c:ser>
        <c:ser>
          <c:idx val="1"/>
          <c:order val="1"/>
          <c:tx>
            <c:v>Predicted tax</c:v>
          </c:tx>
          <c:spPr>
            <a:ln w="38100">
              <a:noFill/>
            </a:ln>
          </c:spPr>
          <c:xVal>
            <c:numRef>
              <c:f>Sheet1!$N$40:$N$43</c:f>
              <c:numCache>
                <c:formatCode>General</c:formatCode>
                <c:ptCount val="4"/>
                <c:pt idx="0">
                  <c:v>1995</c:v>
                </c:pt>
                <c:pt idx="1">
                  <c:v>1996</c:v>
                </c:pt>
                <c:pt idx="2">
                  <c:v>1997</c:v>
                </c:pt>
                <c:pt idx="3">
                  <c:v>1998</c:v>
                </c:pt>
              </c:numCache>
            </c:numRef>
          </c:xVal>
          <c:yVal>
            <c:numRef>
              <c:f>Sheet4!$B$25:$B$28</c:f>
              <c:numCache>
                <c:formatCode>General</c:formatCode>
                <c:ptCount val="4"/>
                <c:pt idx="0">
                  <c:v>100</c:v>
                </c:pt>
                <c:pt idx="1">
                  <c:v>200</c:v>
                </c:pt>
                <c:pt idx="2">
                  <c:v>300</c:v>
                </c:pt>
                <c:pt idx="3">
                  <c:v>400</c:v>
                </c:pt>
              </c:numCache>
            </c:numRef>
          </c:yVal>
          <c:smooth val="0"/>
          <c:extLst>
            <c:ext xmlns:c16="http://schemas.microsoft.com/office/drawing/2014/chart" uri="{C3380CC4-5D6E-409C-BE32-E72D297353CC}">
              <c16:uniqueId val="{00000004-78E2-4649-833C-F74090286A6B}"/>
            </c:ext>
          </c:extLst>
        </c:ser>
        <c:dLbls>
          <c:showLegendKey val="0"/>
          <c:showVal val="0"/>
          <c:showCatName val="0"/>
          <c:showSerName val="0"/>
          <c:showPercent val="0"/>
          <c:showBubbleSize val="0"/>
        </c:dLbls>
        <c:axId val="816649823"/>
        <c:axId val="796744815"/>
      </c:scatterChart>
      <c:valAx>
        <c:axId val="816649823"/>
        <c:scaling>
          <c:orientation val="minMax"/>
        </c:scaling>
        <c:delete val="0"/>
        <c:axPos val="b"/>
        <c:title>
          <c:tx>
            <c:rich>
              <a:bodyPr/>
              <a:lstStyle/>
              <a:p>
                <a:pPr>
                  <a:defRPr/>
                </a:pPr>
                <a:r>
                  <a:rPr lang="en-GB"/>
                  <a:t>yerar</a:t>
                </a:r>
              </a:p>
            </c:rich>
          </c:tx>
          <c:overlay val="0"/>
        </c:title>
        <c:numFmt formatCode="General" sourceLinked="1"/>
        <c:majorTickMark val="out"/>
        <c:minorTickMark val="none"/>
        <c:tickLblPos val="nextTo"/>
        <c:crossAx val="796744815"/>
        <c:crosses val="autoZero"/>
        <c:crossBetween val="midCat"/>
      </c:valAx>
      <c:valAx>
        <c:axId val="796744815"/>
        <c:scaling>
          <c:orientation val="minMax"/>
        </c:scaling>
        <c:delete val="0"/>
        <c:axPos val="l"/>
        <c:title>
          <c:tx>
            <c:rich>
              <a:bodyPr/>
              <a:lstStyle/>
              <a:p>
                <a:pPr>
                  <a:defRPr/>
                </a:pPr>
                <a:r>
                  <a:rPr lang="en-GB"/>
                  <a:t>tax</a:t>
                </a:r>
              </a:p>
            </c:rich>
          </c:tx>
          <c:overlay val="0"/>
        </c:title>
        <c:numFmt formatCode="General" sourceLinked="1"/>
        <c:majorTickMark val="out"/>
        <c:minorTickMark val="none"/>
        <c:tickLblPos val="nextTo"/>
        <c:crossAx val="816649823"/>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absolute">
    <xdr:from>
      <xdr:col>5</xdr:col>
      <xdr:colOff>1047499</xdr:colOff>
      <xdr:row>0</xdr:row>
      <xdr:rowOff>120900</xdr:rowOff>
    </xdr:from>
    <xdr:to>
      <xdr:col>7</xdr:col>
      <xdr:colOff>73486</xdr:colOff>
      <xdr:row>4</xdr:row>
      <xdr:rowOff>53750</xdr:rowOff>
    </xdr:to>
    <xdr:grpSp>
      <xdr:nvGrpSpPr>
        <xdr:cNvPr id="2" name="Group 1">
          <a:extLst>
            <a:ext uri="{FF2B5EF4-FFF2-40B4-BE49-F238E27FC236}">
              <a16:creationId xmlns:a16="http://schemas.microsoft.com/office/drawing/2014/main" id="{FE225872-266B-424B-9CBB-412302FF39D7}"/>
            </a:ext>
          </a:extLst>
        </xdr:cNvPr>
        <xdr:cNvGrpSpPr/>
      </xdr:nvGrpSpPr>
      <xdr:grpSpPr>
        <a:xfrm>
          <a:off x="4131785" y="120900"/>
          <a:ext cx="2600130" cy="1239136"/>
          <a:chOff x="4117725" y="120900"/>
          <a:chExt cx="2482875" cy="1260000"/>
        </a:xfrm>
      </xdr:grpSpPr>
      <xdr:sp macro="" textlink="">
        <xdr:nvSpPr>
          <xdr:cNvPr id="3" name="Rectangle: Top Corners Rounded 1">
            <a:extLst>
              <a:ext uri="{FF2B5EF4-FFF2-40B4-BE49-F238E27FC236}">
                <a16:creationId xmlns:a16="http://schemas.microsoft.com/office/drawing/2014/main" id="{4F9D4974-0B79-4679-8ED1-86BC6C1529D2}"/>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 name="Rectangle: Top Corners Rounded 2">
            <a:extLst>
              <a:ext uri="{FF2B5EF4-FFF2-40B4-BE49-F238E27FC236}">
                <a16:creationId xmlns:a16="http://schemas.microsoft.com/office/drawing/2014/main" id="{3C06D59C-B354-F1CB-3CE2-DD5A73F8C6BA}"/>
              </a:ext>
            </a:extLst>
          </xdr:cNvPr>
          <xdr:cNvSpPr/>
        </xdr:nvSpPr>
        <xdr:spPr>
          <a:xfrm rot="5400000">
            <a:off x="4800600" y="-419100"/>
            <a:ext cx="1260000"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absolute">
    <xdr:from>
      <xdr:col>7</xdr:col>
      <xdr:colOff>505561</xdr:colOff>
      <xdr:row>0</xdr:row>
      <xdr:rowOff>114300</xdr:rowOff>
    </xdr:from>
    <xdr:to>
      <xdr:col>9</xdr:col>
      <xdr:colOff>911685</xdr:colOff>
      <xdr:row>4</xdr:row>
      <xdr:rowOff>47150</xdr:rowOff>
    </xdr:to>
    <xdr:grpSp>
      <xdr:nvGrpSpPr>
        <xdr:cNvPr id="14" name="Group 13">
          <a:extLst>
            <a:ext uri="{FF2B5EF4-FFF2-40B4-BE49-F238E27FC236}">
              <a16:creationId xmlns:a16="http://schemas.microsoft.com/office/drawing/2014/main" id="{F0E9EDE4-CDCB-8C42-B60A-4430C320D1DA}"/>
            </a:ext>
          </a:extLst>
        </xdr:cNvPr>
        <xdr:cNvGrpSpPr/>
      </xdr:nvGrpSpPr>
      <xdr:grpSpPr>
        <a:xfrm>
          <a:off x="7163990" y="114300"/>
          <a:ext cx="2687406" cy="1239136"/>
          <a:chOff x="4117725" y="120900"/>
          <a:chExt cx="2702178" cy="1260000"/>
        </a:xfrm>
      </xdr:grpSpPr>
      <xdr:sp macro="" textlink="">
        <xdr:nvSpPr>
          <xdr:cNvPr id="15" name="Rectangle: Top Corners Rounded 15">
            <a:extLst>
              <a:ext uri="{FF2B5EF4-FFF2-40B4-BE49-F238E27FC236}">
                <a16:creationId xmlns:a16="http://schemas.microsoft.com/office/drawing/2014/main" id="{44BB73BF-C550-D73F-8774-227C8D830AE2}"/>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6" name="Rectangle: Top Corners Rounded 16">
            <a:extLst>
              <a:ext uri="{FF2B5EF4-FFF2-40B4-BE49-F238E27FC236}">
                <a16:creationId xmlns:a16="http://schemas.microsoft.com/office/drawing/2014/main" id="{879E6692-30EA-ADB1-B670-8C82D4F0E322}"/>
              </a:ext>
            </a:extLst>
          </xdr:cNvPr>
          <xdr:cNvSpPr/>
        </xdr:nvSpPr>
        <xdr:spPr>
          <a:xfrm rot="5400000">
            <a:off x="4910252" y="-528752"/>
            <a:ext cx="1260000" cy="2559303"/>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absolute">
    <xdr:from>
      <xdr:col>5</xdr:col>
      <xdr:colOff>1311850</xdr:colOff>
      <xdr:row>1</xdr:row>
      <xdr:rowOff>323850</xdr:rowOff>
    </xdr:from>
    <xdr:to>
      <xdr:col>6</xdr:col>
      <xdr:colOff>1889502</xdr:colOff>
      <xdr:row>3</xdr:row>
      <xdr:rowOff>101600</xdr:rowOff>
    </xdr:to>
    <xdr:sp macro="" textlink="Analysis!G4">
      <xdr:nvSpPr>
        <xdr:cNvPr id="23" name="TextBox 22">
          <a:extLst>
            <a:ext uri="{FF2B5EF4-FFF2-40B4-BE49-F238E27FC236}">
              <a16:creationId xmlns:a16="http://schemas.microsoft.com/office/drawing/2014/main" id="{AF06C56D-CA62-6548-A4C0-61D06474D0DD}"/>
            </a:ext>
          </a:extLst>
        </xdr:cNvPr>
        <xdr:cNvSpPr txBox="1"/>
      </xdr:nvSpPr>
      <xdr:spPr>
        <a:xfrm>
          <a:off x="4757880" y="514350"/>
          <a:ext cx="2468419"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9501CC-D5D1-5E4C-B29B-6D733FFFDD22}" type="TxLink">
            <a:rPr lang="en-US" sz="4000" b="0" i="0" u="none" strike="noStrike">
              <a:solidFill>
                <a:srgbClr val="5F4877"/>
              </a:solidFill>
              <a:latin typeface="Aptos Narrow"/>
            </a:rPr>
            <a:pPr algn="ctr"/>
            <a:t>139861</a:t>
          </a:fld>
          <a:endParaRPr lang="en-AU" sz="4000">
            <a:solidFill>
              <a:srgbClr val="5F4877"/>
            </a:solidFill>
          </a:endParaRPr>
        </a:p>
      </xdr:txBody>
    </xdr:sp>
    <xdr:clientData/>
  </xdr:twoCellAnchor>
  <xdr:twoCellAnchor editAs="absolute">
    <xdr:from>
      <xdr:col>5</xdr:col>
      <xdr:colOff>1016576</xdr:colOff>
      <xdr:row>1</xdr:row>
      <xdr:rowOff>25400</xdr:rowOff>
    </xdr:from>
    <xdr:to>
      <xdr:col>7</xdr:col>
      <xdr:colOff>237958</xdr:colOff>
      <xdr:row>1</xdr:row>
      <xdr:rowOff>419100</xdr:rowOff>
    </xdr:to>
    <xdr:sp macro="" textlink="">
      <xdr:nvSpPr>
        <xdr:cNvPr id="24" name="TextBox 23">
          <a:extLst>
            <a:ext uri="{FF2B5EF4-FFF2-40B4-BE49-F238E27FC236}">
              <a16:creationId xmlns:a16="http://schemas.microsoft.com/office/drawing/2014/main" id="{79598B5C-406C-0C43-A762-EB61CBCF57E5}"/>
            </a:ext>
          </a:extLst>
        </xdr:cNvPr>
        <xdr:cNvSpPr txBox="1"/>
      </xdr:nvSpPr>
      <xdr:spPr>
        <a:xfrm>
          <a:off x="4462606" y="215900"/>
          <a:ext cx="3182794"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400" b="1">
              <a:solidFill>
                <a:schemeClr val="accent5"/>
              </a:solidFill>
            </a:rPr>
            <a:t>Revenue Expenditure</a:t>
          </a:r>
        </a:p>
      </xdr:txBody>
    </xdr:sp>
    <xdr:clientData/>
  </xdr:twoCellAnchor>
  <xdr:twoCellAnchor>
    <xdr:from>
      <xdr:col>3</xdr:col>
      <xdr:colOff>863600</xdr:colOff>
      <xdr:row>5</xdr:row>
      <xdr:rowOff>177800</xdr:rowOff>
    </xdr:from>
    <xdr:to>
      <xdr:col>7</xdr:col>
      <xdr:colOff>1219200</xdr:colOff>
      <xdr:row>8</xdr:row>
      <xdr:rowOff>12700</xdr:rowOff>
    </xdr:to>
    <xdr:sp macro="" textlink="">
      <xdr:nvSpPr>
        <xdr:cNvPr id="35" name="Rectangle: Top Corners Rounded 39">
          <a:extLst>
            <a:ext uri="{FF2B5EF4-FFF2-40B4-BE49-F238E27FC236}">
              <a16:creationId xmlns:a16="http://schemas.microsoft.com/office/drawing/2014/main" id="{6759D3C0-2091-594A-85DC-5DFC343A667F}"/>
            </a:ext>
          </a:extLst>
        </xdr:cNvPr>
        <xdr:cNvSpPr/>
      </xdr:nvSpPr>
      <xdr:spPr>
        <a:xfrm>
          <a:off x="2502786" y="1713614"/>
          <a:ext cx="6129670" cy="499435"/>
        </a:xfrm>
        <a:prstGeom prst="round2SameRect">
          <a:avLst/>
        </a:prstGeom>
        <a:solidFill>
          <a:srgbClr val="F2EFF5"/>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rgbClr val="5F4877"/>
              </a:solidFill>
            </a:rPr>
            <a:t>Government Expenditure: Revenue, Capital &amp; Total</a:t>
          </a:r>
          <a:endParaRPr lang="en-AU" sz="1600">
            <a:solidFill>
              <a:srgbClr val="5F4877"/>
            </a:solidFill>
          </a:endParaRPr>
        </a:p>
      </xdr:txBody>
    </xdr:sp>
    <xdr:clientData/>
  </xdr:twoCellAnchor>
  <xdr:twoCellAnchor editAs="absolute">
    <xdr:from>
      <xdr:col>7</xdr:col>
      <xdr:colOff>715938</xdr:colOff>
      <xdr:row>1</xdr:row>
      <xdr:rowOff>349250</xdr:rowOff>
    </xdr:from>
    <xdr:to>
      <xdr:col>9</xdr:col>
      <xdr:colOff>634303</xdr:colOff>
      <xdr:row>3</xdr:row>
      <xdr:rowOff>127000</xdr:rowOff>
    </xdr:to>
    <xdr:sp macro="" textlink="Analysis!F4">
      <xdr:nvSpPr>
        <xdr:cNvPr id="39" name="TextBox 38">
          <a:extLst>
            <a:ext uri="{FF2B5EF4-FFF2-40B4-BE49-F238E27FC236}">
              <a16:creationId xmlns:a16="http://schemas.microsoft.com/office/drawing/2014/main" id="{2BF987EF-DDCB-F247-8554-C9E7F13F8C86}"/>
            </a:ext>
          </a:extLst>
        </xdr:cNvPr>
        <xdr:cNvSpPr txBox="1"/>
      </xdr:nvSpPr>
      <xdr:spPr>
        <a:xfrm>
          <a:off x="8123380" y="539750"/>
          <a:ext cx="2468419"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108950-B0DA-A143-8D1E-984481AF9ADE}" type="TxLink">
            <a:rPr lang="en-US" sz="4000" b="0" i="0" u="none" strike="noStrike">
              <a:solidFill>
                <a:srgbClr val="5F4877"/>
              </a:solidFill>
              <a:latin typeface="Aptos Narrow"/>
            </a:rPr>
            <a:pPr algn="ctr"/>
            <a:t>38414</a:t>
          </a:fld>
          <a:endParaRPr lang="en-AU" sz="4000">
            <a:solidFill>
              <a:srgbClr val="5F4877"/>
            </a:solidFill>
          </a:endParaRPr>
        </a:p>
      </xdr:txBody>
    </xdr:sp>
    <xdr:clientData/>
  </xdr:twoCellAnchor>
  <xdr:twoCellAnchor editAs="absolute">
    <xdr:from>
      <xdr:col>7</xdr:col>
      <xdr:colOff>458764</xdr:colOff>
      <xdr:row>0</xdr:row>
      <xdr:rowOff>177800</xdr:rowOff>
    </xdr:from>
    <xdr:to>
      <xdr:col>10</xdr:col>
      <xdr:colOff>87489</xdr:colOff>
      <xdr:row>1</xdr:row>
      <xdr:rowOff>381000</xdr:rowOff>
    </xdr:to>
    <xdr:sp macro="" textlink="">
      <xdr:nvSpPr>
        <xdr:cNvPr id="40" name="TextBox 39">
          <a:extLst>
            <a:ext uri="{FF2B5EF4-FFF2-40B4-BE49-F238E27FC236}">
              <a16:creationId xmlns:a16="http://schemas.microsoft.com/office/drawing/2014/main" id="{DE174772-D301-E14B-A32E-B152395C9AB8}"/>
            </a:ext>
          </a:extLst>
        </xdr:cNvPr>
        <xdr:cNvSpPr txBox="1"/>
      </xdr:nvSpPr>
      <xdr:spPr>
        <a:xfrm>
          <a:off x="7866206" y="177800"/>
          <a:ext cx="3182794"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400" b="1">
              <a:solidFill>
                <a:schemeClr val="accent5"/>
              </a:solidFill>
            </a:rPr>
            <a:t>Capital Expenditure</a:t>
          </a:r>
        </a:p>
      </xdr:txBody>
    </xdr:sp>
    <xdr:clientData/>
  </xdr:twoCellAnchor>
  <xdr:twoCellAnchor editAs="absolute">
    <xdr:from>
      <xdr:col>10</xdr:col>
      <xdr:colOff>335894</xdr:colOff>
      <xdr:row>0</xdr:row>
      <xdr:rowOff>114300</xdr:rowOff>
    </xdr:from>
    <xdr:to>
      <xdr:col>14</xdr:col>
      <xdr:colOff>467272</xdr:colOff>
      <xdr:row>4</xdr:row>
      <xdr:rowOff>47150</xdr:rowOff>
    </xdr:to>
    <xdr:grpSp>
      <xdr:nvGrpSpPr>
        <xdr:cNvPr id="41" name="Group 40">
          <a:extLst>
            <a:ext uri="{FF2B5EF4-FFF2-40B4-BE49-F238E27FC236}">
              <a16:creationId xmlns:a16="http://schemas.microsoft.com/office/drawing/2014/main" id="{2277D79C-D90C-3E48-85B2-EFA02F0008FC}"/>
            </a:ext>
          </a:extLst>
        </xdr:cNvPr>
        <xdr:cNvGrpSpPr/>
      </xdr:nvGrpSpPr>
      <xdr:grpSpPr>
        <a:xfrm>
          <a:off x="10187465" y="114300"/>
          <a:ext cx="2662307" cy="1239136"/>
          <a:chOff x="4117725" y="120900"/>
          <a:chExt cx="2702178" cy="1260000"/>
        </a:xfrm>
      </xdr:grpSpPr>
      <xdr:sp macro="" textlink="">
        <xdr:nvSpPr>
          <xdr:cNvPr id="42" name="Rectangle: Top Corners Rounded 15">
            <a:extLst>
              <a:ext uri="{FF2B5EF4-FFF2-40B4-BE49-F238E27FC236}">
                <a16:creationId xmlns:a16="http://schemas.microsoft.com/office/drawing/2014/main" id="{C0E42038-FD9D-181B-28C6-9EB758935D89}"/>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43" name="Rectangle: Top Corners Rounded 16">
            <a:extLst>
              <a:ext uri="{FF2B5EF4-FFF2-40B4-BE49-F238E27FC236}">
                <a16:creationId xmlns:a16="http://schemas.microsoft.com/office/drawing/2014/main" id="{8A922768-6D73-49C2-78FE-431F01D4FF92}"/>
              </a:ext>
            </a:extLst>
          </xdr:cNvPr>
          <xdr:cNvSpPr/>
        </xdr:nvSpPr>
        <xdr:spPr>
          <a:xfrm rot="5400000">
            <a:off x="4910252" y="-528752"/>
            <a:ext cx="1260000" cy="2559303"/>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absolute">
    <xdr:from>
      <xdr:col>10</xdr:col>
      <xdr:colOff>533571</xdr:colOff>
      <xdr:row>1</xdr:row>
      <xdr:rowOff>336550</xdr:rowOff>
    </xdr:from>
    <xdr:to>
      <xdr:col>14</xdr:col>
      <xdr:colOff>177190</xdr:colOff>
      <xdr:row>3</xdr:row>
      <xdr:rowOff>114300</xdr:rowOff>
    </xdr:to>
    <xdr:sp macro="" textlink="Analysis!E4">
      <xdr:nvSpPr>
        <xdr:cNvPr id="44" name="TextBox 43">
          <a:extLst>
            <a:ext uri="{FF2B5EF4-FFF2-40B4-BE49-F238E27FC236}">
              <a16:creationId xmlns:a16="http://schemas.microsoft.com/office/drawing/2014/main" id="{4AF4F1CB-8506-1940-BB7F-C9F05813C7F5}"/>
            </a:ext>
          </a:extLst>
        </xdr:cNvPr>
        <xdr:cNvSpPr txBox="1"/>
      </xdr:nvSpPr>
      <xdr:spPr>
        <a:xfrm>
          <a:off x="11488880" y="527050"/>
          <a:ext cx="2468419"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B5DE80-BC5B-C048-8DF4-2FE80414EA0A}" type="TxLink">
            <a:rPr lang="en-US" sz="4000" b="0" i="0" u="none" strike="noStrike">
              <a:solidFill>
                <a:srgbClr val="5F4877"/>
              </a:solidFill>
              <a:latin typeface="Aptos Narrow"/>
            </a:rPr>
            <a:pPr algn="ctr"/>
            <a:t>178275</a:t>
          </a:fld>
          <a:endParaRPr lang="en-AU" sz="4000">
            <a:solidFill>
              <a:srgbClr val="5F4877"/>
            </a:solidFill>
          </a:endParaRPr>
        </a:p>
      </xdr:txBody>
    </xdr:sp>
    <xdr:clientData/>
  </xdr:twoCellAnchor>
  <xdr:twoCellAnchor editAs="absolute">
    <xdr:from>
      <xdr:col>10</xdr:col>
      <xdr:colOff>276397</xdr:colOff>
      <xdr:row>0</xdr:row>
      <xdr:rowOff>165100</xdr:rowOff>
    </xdr:from>
    <xdr:to>
      <xdr:col>14</xdr:col>
      <xdr:colOff>634391</xdr:colOff>
      <xdr:row>1</xdr:row>
      <xdr:rowOff>368300</xdr:rowOff>
    </xdr:to>
    <xdr:sp macro="" textlink="">
      <xdr:nvSpPr>
        <xdr:cNvPr id="45" name="TextBox 44">
          <a:extLst>
            <a:ext uri="{FF2B5EF4-FFF2-40B4-BE49-F238E27FC236}">
              <a16:creationId xmlns:a16="http://schemas.microsoft.com/office/drawing/2014/main" id="{E89332E0-E9CD-4F48-9EB3-5549C82EA9AB}"/>
            </a:ext>
          </a:extLst>
        </xdr:cNvPr>
        <xdr:cNvSpPr txBox="1"/>
      </xdr:nvSpPr>
      <xdr:spPr>
        <a:xfrm>
          <a:off x="11231706" y="165100"/>
          <a:ext cx="3182794"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400" b="1">
              <a:solidFill>
                <a:schemeClr val="accent5"/>
              </a:solidFill>
            </a:rPr>
            <a:t>Total</a:t>
          </a:r>
          <a:r>
            <a:rPr lang="en-AU" sz="2400" b="1" baseline="0">
              <a:solidFill>
                <a:schemeClr val="accent5"/>
              </a:solidFill>
            </a:rPr>
            <a:t> </a:t>
          </a:r>
          <a:r>
            <a:rPr lang="en-AU" sz="2400" b="1">
              <a:solidFill>
                <a:schemeClr val="accent5"/>
              </a:solidFill>
            </a:rPr>
            <a:t>Expenditure</a:t>
          </a:r>
        </a:p>
      </xdr:txBody>
    </xdr:sp>
    <xdr:clientData/>
  </xdr:twoCellAnchor>
  <xdr:twoCellAnchor editAs="oneCell">
    <xdr:from>
      <xdr:col>0</xdr:col>
      <xdr:colOff>253999</xdr:colOff>
      <xdr:row>8</xdr:row>
      <xdr:rowOff>38101</xdr:rowOff>
    </xdr:from>
    <xdr:to>
      <xdr:col>3</xdr:col>
      <xdr:colOff>656896</xdr:colOff>
      <xdr:row>50</xdr:row>
      <xdr:rowOff>14598</xdr:rowOff>
    </xdr:to>
    <mc:AlternateContent xmlns:mc="http://schemas.openxmlformats.org/markup-compatibility/2006" xmlns:a14="http://schemas.microsoft.com/office/drawing/2010/main">
      <mc:Choice Requires="a14">
        <xdr:graphicFrame macro="">
          <xdr:nvGraphicFramePr>
            <xdr:cNvPr id="49" name="Year">
              <a:extLst>
                <a:ext uri="{FF2B5EF4-FFF2-40B4-BE49-F238E27FC236}">
                  <a16:creationId xmlns:a16="http://schemas.microsoft.com/office/drawing/2014/main" id="{D2FAE910-7BE7-F042-A875-471B06731CA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54000" y="2195570"/>
              <a:ext cx="2028328" cy="75789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228895</xdr:colOff>
      <xdr:row>0</xdr:row>
      <xdr:rowOff>114300</xdr:rowOff>
    </xdr:from>
    <xdr:to>
      <xdr:col>19</xdr:col>
      <xdr:colOff>492674</xdr:colOff>
      <xdr:row>4</xdr:row>
      <xdr:rowOff>47150</xdr:rowOff>
    </xdr:to>
    <xdr:grpSp>
      <xdr:nvGrpSpPr>
        <xdr:cNvPr id="50" name="Group 49">
          <a:extLst>
            <a:ext uri="{FF2B5EF4-FFF2-40B4-BE49-F238E27FC236}">
              <a16:creationId xmlns:a16="http://schemas.microsoft.com/office/drawing/2014/main" id="{E306DBA7-15E0-7B48-9A38-1F38CBF73EED}"/>
            </a:ext>
          </a:extLst>
        </xdr:cNvPr>
        <xdr:cNvGrpSpPr/>
      </xdr:nvGrpSpPr>
      <xdr:grpSpPr>
        <a:xfrm>
          <a:off x="13210109" y="114300"/>
          <a:ext cx="2658636" cy="1239136"/>
          <a:chOff x="4117725" y="120900"/>
          <a:chExt cx="2702178" cy="1260000"/>
        </a:xfrm>
      </xdr:grpSpPr>
      <xdr:sp macro="" textlink="">
        <xdr:nvSpPr>
          <xdr:cNvPr id="51" name="Rectangle: Top Corners Rounded 15">
            <a:extLst>
              <a:ext uri="{FF2B5EF4-FFF2-40B4-BE49-F238E27FC236}">
                <a16:creationId xmlns:a16="http://schemas.microsoft.com/office/drawing/2014/main" id="{E6D152E9-EE5F-C801-5DB6-428F7923E630}"/>
              </a:ext>
            </a:extLst>
          </xdr:cNvPr>
          <xdr:cNvSpPr/>
        </xdr:nvSpPr>
        <xdr:spPr>
          <a:xfrm rot="16200000">
            <a:off x="4657725" y="-419100"/>
            <a:ext cx="1260000"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52" name="Rectangle: Top Corners Rounded 16">
            <a:extLst>
              <a:ext uri="{FF2B5EF4-FFF2-40B4-BE49-F238E27FC236}">
                <a16:creationId xmlns:a16="http://schemas.microsoft.com/office/drawing/2014/main" id="{C762E2A3-5C48-2AFA-B02B-BBE3CE2B17DC}"/>
              </a:ext>
            </a:extLst>
          </xdr:cNvPr>
          <xdr:cNvSpPr/>
        </xdr:nvSpPr>
        <xdr:spPr>
          <a:xfrm rot="5400000">
            <a:off x="4910252" y="-528752"/>
            <a:ext cx="1260000" cy="2559303"/>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editAs="absolute">
    <xdr:from>
      <xdr:col>15</xdr:col>
      <xdr:colOff>426572</xdr:colOff>
      <xdr:row>1</xdr:row>
      <xdr:rowOff>336550</xdr:rowOff>
    </xdr:from>
    <xdr:to>
      <xdr:col>19</xdr:col>
      <xdr:colOff>202592</xdr:colOff>
      <xdr:row>3</xdr:row>
      <xdr:rowOff>114300</xdr:rowOff>
    </xdr:to>
    <xdr:sp macro="" textlink="Analysis!B4">
      <xdr:nvSpPr>
        <xdr:cNvPr id="53" name="TextBox 52">
          <a:extLst>
            <a:ext uri="{FF2B5EF4-FFF2-40B4-BE49-F238E27FC236}">
              <a16:creationId xmlns:a16="http://schemas.microsoft.com/office/drawing/2014/main" id="{69A2207D-939B-D64E-AB3A-A55CCAA6C419}"/>
            </a:ext>
          </a:extLst>
        </xdr:cNvPr>
        <xdr:cNvSpPr txBox="1"/>
      </xdr:nvSpPr>
      <xdr:spPr>
        <a:xfrm>
          <a:off x="14879780" y="527050"/>
          <a:ext cx="2468419" cy="654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A5EF63-82C0-FC41-AD72-75E97FC3FC39}" type="TxLink">
            <a:rPr lang="en-US" sz="4000" b="0" i="0" u="none" strike="noStrike">
              <a:solidFill>
                <a:srgbClr val="5F4877"/>
              </a:solidFill>
              <a:latin typeface="Aptos Narrow"/>
            </a:rPr>
            <a:pPr algn="ctr"/>
            <a:t>172740</a:t>
          </a:fld>
          <a:endParaRPr lang="en-AU" sz="4000">
            <a:solidFill>
              <a:srgbClr val="5F4877"/>
            </a:solidFill>
          </a:endParaRPr>
        </a:p>
      </xdr:txBody>
    </xdr:sp>
    <xdr:clientData/>
  </xdr:twoCellAnchor>
  <xdr:twoCellAnchor editAs="absolute">
    <xdr:from>
      <xdr:col>15</xdr:col>
      <xdr:colOff>169398</xdr:colOff>
      <xdr:row>0</xdr:row>
      <xdr:rowOff>165100</xdr:rowOff>
    </xdr:from>
    <xdr:to>
      <xdr:col>19</xdr:col>
      <xdr:colOff>645934</xdr:colOff>
      <xdr:row>1</xdr:row>
      <xdr:rowOff>368300</xdr:rowOff>
    </xdr:to>
    <xdr:sp macro="" textlink="">
      <xdr:nvSpPr>
        <xdr:cNvPr id="54" name="TextBox 53">
          <a:extLst>
            <a:ext uri="{FF2B5EF4-FFF2-40B4-BE49-F238E27FC236}">
              <a16:creationId xmlns:a16="http://schemas.microsoft.com/office/drawing/2014/main" id="{86A58D98-5BDC-9C4C-A3EB-5F2A7DF40A81}"/>
            </a:ext>
          </a:extLst>
        </xdr:cNvPr>
        <xdr:cNvSpPr txBox="1"/>
      </xdr:nvSpPr>
      <xdr:spPr>
        <a:xfrm>
          <a:off x="14622606" y="165100"/>
          <a:ext cx="3182794"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400" b="1">
              <a:solidFill>
                <a:schemeClr val="accent5"/>
              </a:solidFill>
            </a:rPr>
            <a:t>Total</a:t>
          </a:r>
          <a:r>
            <a:rPr lang="en-AU" sz="2400" b="1" baseline="0">
              <a:solidFill>
                <a:schemeClr val="accent5"/>
              </a:solidFill>
            </a:rPr>
            <a:t> Tax</a:t>
          </a:r>
          <a:endParaRPr lang="en-AU" sz="2400" b="1">
            <a:solidFill>
              <a:schemeClr val="accent5"/>
            </a:solidFill>
          </a:endParaRPr>
        </a:p>
      </xdr:txBody>
    </xdr:sp>
    <xdr:clientData/>
  </xdr:twoCellAnchor>
  <xdr:twoCellAnchor>
    <xdr:from>
      <xdr:col>18</xdr:col>
      <xdr:colOff>518338</xdr:colOff>
      <xdr:row>8</xdr:row>
      <xdr:rowOff>116367</xdr:rowOff>
    </xdr:from>
    <xdr:to>
      <xdr:col>25</xdr:col>
      <xdr:colOff>327839</xdr:colOff>
      <xdr:row>23</xdr:row>
      <xdr:rowOff>65567</xdr:rowOff>
    </xdr:to>
    <xdr:graphicFrame macro="">
      <xdr:nvGraphicFramePr>
        <xdr:cNvPr id="56" name="Chart 55">
          <a:extLst>
            <a:ext uri="{FF2B5EF4-FFF2-40B4-BE49-F238E27FC236}">
              <a16:creationId xmlns:a16="http://schemas.microsoft.com/office/drawing/2014/main" id="{4AD19BFB-D713-2349-9C73-EE1C20904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653498</xdr:colOff>
      <xdr:row>8</xdr:row>
      <xdr:rowOff>145902</xdr:rowOff>
    </xdr:from>
    <xdr:to>
      <xdr:col>21</xdr:col>
      <xdr:colOff>440347</xdr:colOff>
      <xdr:row>10</xdr:row>
      <xdr:rowOff>107802</xdr:rowOff>
    </xdr:to>
    <xdr:sp macro="" textlink="">
      <xdr:nvSpPr>
        <xdr:cNvPr id="57" name="TextBox 56">
          <a:extLst>
            <a:ext uri="{FF2B5EF4-FFF2-40B4-BE49-F238E27FC236}">
              <a16:creationId xmlns:a16="http://schemas.microsoft.com/office/drawing/2014/main" id="{DF13CDDD-8FE9-6E4D-AA3F-DA668BCA41D7}"/>
            </a:ext>
          </a:extLst>
        </xdr:cNvPr>
        <xdr:cNvSpPr txBox="1"/>
      </xdr:nvSpPr>
      <xdr:spPr>
        <a:xfrm>
          <a:off x="16496539" y="2335557"/>
          <a:ext cx="2465018" cy="341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b="0">
              <a:solidFill>
                <a:schemeClr val="accent5"/>
              </a:solidFill>
            </a:rPr>
            <a:t>Tax Revenue</a:t>
          </a:r>
        </a:p>
      </xdr:txBody>
    </xdr:sp>
    <xdr:clientData/>
  </xdr:twoCellAnchor>
  <xdr:twoCellAnchor>
    <xdr:from>
      <xdr:col>11</xdr:col>
      <xdr:colOff>310116</xdr:colOff>
      <xdr:row>8</xdr:row>
      <xdr:rowOff>109870</xdr:rowOff>
    </xdr:from>
    <xdr:to>
      <xdr:col>18</xdr:col>
      <xdr:colOff>118140</xdr:colOff>
      <xdr:row>23</xdr:row>
      <xdr:rowOff>88604</xdr:rowOff>
    </xdr:to>
    <xdr:graphicFrame macro="">
      <xdr:nvGraphicFramePr>
        <xdr:cNvPr id="59" name="Chart 58">
          <a:extLst>
            <a:ext uri="{FF2B5EF4-FFF2-40B4-BE49-F238E27FC236}">
              <a16:creationId xmlns:a16="http://schemas.microsoft.com/office/drawing/2014/main" id="{8A92CEE6-E659-1646-925B-C40B99655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87586</xdr:colOff>
      <xdr:row>8</xdr:row>
      <xdr:rowOff>143834</xdr:rowOff>
    </xdr:from>
    <xdr:to>
      <xdr:col>14</xdr:col>
      <xdr:colOff>546082</xdr:colOff>
      <xdr:row>10</xdr:row>
      <xdr:rowOff>105734</xdr:rowOff>
    </xdr:to>
    <xdr:sp macro="" textlink="">
      <xdr:nvSpPr>
        <xdr:cNvPr id="60" name="TextBox 59">
          <a:extLst>
            <a:ext uri="{FF2B5EF4-FFF2-40B4-BE49-F238E27FC236}">
              <a16:creationId xmlns:a16="http://schemas.microsoft.com/office/drawing/2014/main" id="{68529BE1-441E-6645-93C2-C21671F6B613}"/>
            </a:ext>
          </a:extLst>
        </xdr:cNvPr>
        <xdr:cNvSpPr txBox="1"/>
      </xdr:nvSpPr>
      <xdr:spPr>
        <a:xfrm>
          <a:off x="11902148" y="2344183"/>
          <a:ext cx="2496403" cy="345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400" b="0">
              <a:solidFill>
                <a:schemeClr val="accent5"/>
              </a:solidFill>
            </a:rPr>
            <a:t>Goverment Expenditure</a:t>
          </a:r>
        </a:p>
      </xdr:txBody>
    </xdr:sp>
    <xdr:clientData/>
  </xdr:twoCellAnchor>
  <xdr:twoCellAnchor>
    <xdr:from>
      <xdr:col>11</xdr:col>
      <xdr:colOff>280581</xdr:colOff>
      <xdr:row>25</xdr:row>
      <xdr:rowOff>1</xdr:rowOff>
    </xdr:from>
    <xdr:to>
      <xdr:col>18</xdr:col>
      <xdr:colOff>97465</xdr:colOff>
      <xdr:row>39</xdr:row>
      <xdr:rowOff>55526</xdr:rowOff>
    </xdr:to>
    <xdr:graphicFrame macro="">
      <xdr:nvGraphicFramePr>
        <xdr:cNvPr id="6" name="Chart 5">
          <a:extLst>
            <a:ext uri="{FF2B5EF4-FFF2-40B4-BE49-F238E27FC236}">
              <a16:creationId xmlns:a16="http://schemas.microsoft.com/office/drawing/2014/main" id="{AB920CD7-6044-C64D-8238-E5004A8C4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166149</xdr:colOff>
      <xdr:row>25</xdr:row>
      <xdr:rowOff>30421</xdr:rowOff>
    </xdr:from>
    <xdr:to>
      <xdr:col>15</xdr:col>
      <xdr:colOff>457182</xdr:colOff>
      <xdr:row>27</xdr:row>
      <xdr:rowOff>0</xdr:rowOff>
    </xdr:to>
    <xdr:sp macro="" textlink="">
      <xdr:nvSpPr>
        <xdr:cNvPr id="7" name="TextBox 6">
          <a:extLst>
            <a:ext uri="{FF2B5EF4-FFF2-40B4-BE49-F238E27FC236}">
              <a16:creationId xmlns:a16="http://schemas.microsoft.com/office/drawing/2014/main" id="{5FF973EC-2C3F-9142-BFE9-AEFEF4003EAF}"/>
            </a:ext>
          </a:extLst>
        </xdr:cNvPr>
        <xdr:cNvSpPr txBox="1"/>
      </xdr:nvSpPr>
      <xdr:spPr>
        <a:xfrm>
          <a:off x="11980711" y="5494374"/>
          <a:ext cx="3008242" cy="3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rgbClr val="5F4877"/>
              </a:solidFill>
            </a:rPr>
            <a:t>Expenditure</a:t>
          </a:r>
          <a:r>
            <a:rPr lang="en-IN" sz="1400" baseline="0">
              <a:solidFill>
                <a:srgbClr val="5F4877"/>
              </a:solidFill>
            </a:rPr>
            <a:t> </a:t>
          </a:r>
          <a:r>
            <a:rPr lang="en-IN" sz="1400">
              <a:solidFill>
                <a:srgbClr val="5F4877"/>
              </a:solidFill>
            </a:rPr>
            <a:t>Proportion Analysis</a:t>
          </a:r>
          <a:endParaRPr lang="en-AU" sz="1400" b="0">
            <a:solidFill>
              <a:srgbClr val="5F4877"/>
            </a:solidFill>
          </a:endParaRPr>
        </a:p>
      </xdr:txBody>
    </xdr:sp>
    <xdr:clientData/>
  </xdr:twoCellAnchor>
  <xdr:twoCellAnchor>
    <xdr:from>
      <xdr:col>18</xdr:col>
      <xdr:colOff>516861</xdr:colOff>
      <xdr:row>24</xdr:row>
      <xdr:rowOff>118139</xdr:rowOff>
    </xdr:from>
    <xdr:to>
      <xdr:col>25</xdr:col>
      <xdr:colOff>333745</xdr:colOff>
      <xdr:row>38</xdr:row>
      <xdr:rowOff>173665</xdr:rowOff>
    </xdr:to>
    <xdr:graphicFrame macro="">
      <xdr:nvGraphicFramePr>
        <xdr:cNvPr id="8" name="Chart 7">
          <a:extLst>
            <a:ext uri="{FF2B5EF4-FFF2-40B4-BE49-F238E27FC236}">
              <a16:creationId xmlns:a16="http://schemas.microsoft.com/office/drawing/2014/main" id="{5864C860-5C33-014F-ABDF-3F543F45C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18</xdr:col>
      <xdr:colOff>70504</xdr:colOff>
      <xdr:row>25</xdr:row>
      <xdr:rowOff>5611</xdr:rowOff>
    </xdr:from>
    <xdr:to>
      <xdr:col>22</xdr:col>
      <xdr:colOff>343768</xdr:colOff>
      <xdr:row>26</xdr:row>
      <xdr:rowOff>167167</xdr:rowOff>
    </xdr:to>
    <xdr:sp macro="" textlink="">
      <xdr:nvSpPr>
        <xdr:cNvPr id="9" name="TextBox 8">
          <a:extLst>
            <a:ext uri="{FF2B5EF4-FFF2-40B4-BE49-F238E27FC236}">
              <a16:creationId xmlns:a16="http://schemas.microsoft.com/office/drawing/2014/main" id="{C8E6C9EC-9A49-E048-8DF1-9C7FE0D7EA78}"/>
            </a:ext>
          </a:extLst>
        </xdr:cNvPr>
        <xdr:cNvSpPr txBox="1"/>
      </xdr:nvSpPr>
      <xdr:spPr>
        <a:xfrm>
          <a:off x="16622413" y="5469564"/>
          <a:ext cx="3008242" cy="3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rgbClr val="5F4877"/>
              </a:solidFill>
            </a:rPr>
            <a:t>Tax</a:t>
          </a:r>
          <a:r>
            <a:rPr lang="en-IN" sz="1400" baseline="0">
              <a:solidFill>
                <a:srgbClr val="5F4877"/>
              </a:solidFill>
            </a:rPr>
            <a:t> </a:t>
          </a:r>
          <a:r>
            <a:rPr lang="en-IN" sz="1400">
              <a:solidFill>
                <a:srgbClr val="5F4877"/>
              </a:solidFill>
            </a:rPr>
            <a:t>Proportion Analysis</a:t>
          </a:r>
          <a:endParaRPr lang="en-AU" sz="1400" b="0">
            <a:solidFill>
              <a:srgbClr val="5F4877"/>
            </a:solidFill>
          </a:endParaRPr>
        </a:p>
      </xdr:txBody>
    </xdr:sp>
    <xdr:clientData/>
  </xdr:twoCellAnchor>
  <xdr:twoCellAnchor>
    <xdr:from>
      <xdr:col>11</xdr:col>
      <xdr:colOff>253999</xdr:colOff>
      <xdr:row>40</xdr:row>
      <xdr:rowOff>81894</xdr:rowOff>
    </xdr:from>
    <xdr:to>
      <xdr:col>18</xdr:col>
      <xdr:colOff>125539</xdr:colOff>
      <xdr:row>54</xdr:row>
      <xdr:rowOff>168313</xdr:rowOff>
    </xdr:to>
    <xdr:graphicFrame macro="">
      <xdr:nvGraphicFramePr>
        <xdr:cNvPr id="12" name="Chart 11">
          <a:extLst>
            <a:ext uri="{FF2B5EF4-FFF2-40B4-BE49-F238E27FC236}">
              <a16:creationId xmlns:a16="http://schemas.microsoft.com/office/drawing/2014/main" id="{F4A741EA-F15B-9140-83DB-42A8B819F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483810</xdr:colOff>
      <xdr:row>40</xdr:row>
      <xdr:rowOff>75596</xdr:rowOff>
    </xdr:from>
    <xdr:to>
      <xdr:col>25</xdr:col>
      <xdr:colOff>293310</xdr:colOff>
      <xdr:row>54</xdr:row>
      <xdr:rowOff>67130</xdr:rowOff>
    </xdr:to>
    <xdr:graphicFrame macro="">
      <xdr:nvGraphicFramePr>
        <xdr:cNvPr id="13" name="Chart 12">
          <a:extLst>
            <a:ext uri="{FF2B5EF4-FFF2-40B4-BE49-F238E27FC236}">
              <a16:creationId xmlns:a16="http://schemas.microsoft.com/office/drawing/2014/main" id="{182AFD31-CA5C-DD41-BBE8-5CF89ECE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9</xdr:col>
      <xdr:colOff>423334</xdr:colOff>
      <xdr:row>39</xdr:row>
      <xdr:rowOff>60476</xdr:rowOff>
    </xdr:from>
    <xdr:ext cx="184731" cy="264560"/>
    <xdr:sp macro="" textlink="">
      <xdr:nvSpPr>
        <xdr:cNvPr id="17" name="TextBox 16">
          <a:extLst>
            <a:ext uri="{FF2B5EF4-FFF2-40B4-BE49-F238E27FC236}">
              <a16:creationId xmlns:a16="http://schemas.microsoft.com/office/drawing/2014/main" id="{08943EDB-324D-BAFE-9625-B4280D0EEC7F}"/>
            </a:ext>
          </a:extLst>
        </xdr:cNvPr>
        <xdr:cNvSpPr txBox="1"/>
      </xdr:nvSpPr>
      <xdr:spPr>
        <a:xfrm>
          <a:off x="10417024" y="8345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9</xdr:col>
      <xdr:colOff>279400</xdr:colOff>
      <xdr:row>1</xdr:row>
      <xdr:rowOff>76200</xdr:rowOff>
    </xdr:from>
    <xdr:to>
      <xdr:col>15</xdr:col>
      <xdr:colOff>279400</xdr:colOff>
      <xdr:row>11</xdr:row>
      <xdr:rowOff>76200</xdr:rowOff>
    </xdr:to>
    <xdr:graphicFrame macro="">
      <xdr:nvGraphicFramePr>
        <xdr:cNvPr id="2" name="Chart 1">
          <a:extLst>
            <a:ext uri="{FF2B5EF4-FFF2-40B4-BE49-F238E27FC236}">
              <a16:creationId xmlns:a16="http://schemas.microsoft.com/office/drawing/2014/main" id="{65F2CBEE-300D-F7AA-AB97-A5ABCB3D5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12</xdr:row>
      <xdr:rowOff>139700</xdr:rowOff>
    </xdr:from>
    <xdr:to>
      <xdr:col>15</xdr:col>
      <xdr:colOff>304800</xdr:colOff>
      <xdr:row>22</xdr:row>
      <xdr:rowOff>127000</xdr:rowOff>
    </xdr:to>
    <xdr:graphicFrame macro="">
      <xdr:nvGraphicFramePr>
        <xdr:cNvPr id="3" name="Chart 2">
          <a:extLst>
            <a:ext uri="{FF2B5EF4-FFF2-40B4-BE49-F238E27FC236}">
              <a16:creationId xmlns:a16="http://schemas.microsoft.com/office/drawing/2014/main" id="{F0CBC528-C4EC-53E9-7710-549D89310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Suman" refreshedDate="45706.964177662034" createdVersion="8" refreshedVersion="8" minRefreshableVersion="3" recordCount="30" xr:uid="{9A2E4FB5-8979-B649-B2C9-FCCB0B462D1C}">
  <cacheSource type="worksheet">
    <worksheetSource ref="C4:N34" sheet="Sheet1"/>
  </cacheSource>
  <cacheFields count="12">
    <cacheField name="Year" numFmtId="0">
      <sharedItems containsBlank="1" count="30">
        <m/>
        <s v="1995-96"/>
        <s v="1996-97"/>
        <s v="1997-98"/>
        <s v="1998-99"/>
        <s v="1999-00"/>
        <s v="2000-01"/>
        <s v="2001-02"/>
        <s v="2002-03"/>
        <s v="2003-04"/>
        <s v="2004-05"/>
        <s v="2005-06"/>
        <s v="2006-07"/>
        <s v="2007-08"/>
        <s v="2008-09"/>
        <s v="2009-10"/>
        <s v="2010-11"/>
        <s v="2011-12"/>
        <s v="2012-13"/>
        <s v="2013-14"/>
        <s v="2014-15"/>
        <s v="2015-16"/>
        <s v="2016-17"/>
        <s v="2017-18"/>
        <s v="2018-19"/>
        <s v="2019-20"/>
        <s v="2020-21"/>
        <s v="2021-22"/>
        <s v="2022-23 RE"/>
        <s v="2023-24 BE"/>
      </sharedItems>
    </cacheField>
    <cacheField name="Revenue Expenditure" numFmtId="0">
      <sharedItems containsString="0" containsBlank="1" containsNumber="1" containsInteger="1" minValue="143127" maxValue="4343960"/>
    </cacheField>
    <cacheField name="Capital Expenditure" numFmtId="0">
      <sharedItems containsString="0" containsBlank="1" containsNumber="1" containsInteger="1" minValue="31506" maxValue="1435611"/>
    </cacheField>
    <cacheField name="Total Expenditure" numFmtId="0">
      <sharedItems containsString="0" containsBlank="1" containsNumber="1" containsInteger="1" minValue="174632" maxValue="5779571"/>
    </cacheField>
    <cacheField name="Developmental Expenditure" numFmtId="0">
      <sharedItems containsString="0" containsBlank="1" containsNumber="1" containsInteger="1" minValue="112888" maxValue="3601622"/>
    </cacheField>
    <cacheField name="Non- Developmental Expenditure" numFmtId="0">
      <sharedItems containsString="0" containsBlank="1" containsNumber="1" containsInteger="1" minValue="54544" maxValue="1571416"/>
    </cacheField>
    <cacheField name="Revenue expenditure2" numFmtId="0">
      <sharedItems containsString="0" containsBlank="1" containsNumber="1" containsInteger="1" minValue="139861" maxValue="3540239"/>
    </cacheField>
    <cacheField name="Capital expenditure (7+8)" numFmtId="0">
      <sharedItems containsString="0" containsBlank="1" containsNumber="1" containsInteger="1" minValue="38414" maxValue="950246"/>
    </cacheField>
    <cacheField name="Total expenditure2" numFmtId="0">
      <sharedItems containsString="0" containsBlank="1" containsNumber="1" containsInteger="1" minValue="178275" maxValue="4490486"/>
    </cacheField>
    <cacheField name="Direct" numFmtId="0">
      <sharedItems containsString="0" containsBlank="1" containsNumber="1" containsInteger="1" minValue="41476" maxValue="2100430"/>
    </cacheField>
    <cacheField name="Indirect" numFmtId="0">
      <sharedItems containsString="0" containsBlank="1" containsNumber="1" containsInteger="1" minValue="131264" maxValue="3376999"/>
    </cacheField>
    <cacheField name="Total" numFmtId="0">
      <sharedItems containsString="0" containsBlank="1" containsNumber="1" containsInteger="1" minValue="172740" maxValue="5477428"/>
    </cacheField>
  </cacheFields>
  <extLst>
    <ext xmlns:x14="http://schemas.microsoft.com/office/spreadsheetml/2009/9/main" uri="{725AE2AE-9491-48be-B2B4-4EB974FC3084}">
      <x14:pivotCacheDefinition pivotCacheId="893250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m/>
    <m/>
    <m/>
    <m/>
    <m/>
    <m/>
    <m/>
    <m/>
    <m/>
    <m/>
    <m/>
  </r>
  <r>
    <x v="1"/>
    <n v="143127"/>
    <n v="31506"/>
    <n v="174632"/>
    <n v="112888"/>
    <n v="54544"/>
    <n v="139861"/>
    <n v="38414"/>
    <n v="178275"/>
    <n v="41476"/>
    <n v="131264"/>
    <n v="172740"/>
  </r>
  <r>
    <x v="2"/>
    <n v="166919"/>
    <n v="32335"/>
    <n v="199254"/>
    <n v="129364"/>
    <n v="61353"/>
    <n v="158933"/>
    <n v="42074"/>
    <n v="201007"/>
    <n v="47179"/>
    <n v="150126"/>
    <n v="197305"/>
  </r>
  <r>
    <x v="3"/>
    <n v="184312"/>
    <n v="39612"/>
    <n v="223924"/>
    <n v="142266"/>
    <n v="70652"/>
    <n v="180335"/>
    <n v="51718"/>
    <n v="232053"/>
    <n v="54626"/>
    <n v="159746"/>
    <n v="214372"/>
  </r>
  <r>
    <x v="4"/>
    <n v="217249"/>
    <n v="44169"/>
    <n v="261419"/>
    <n v="161200"/>
    <n v="85174"/>
    <n v="216461"/>
    <n v="62879"/>
    <n v="279340"/>
    <n v="57244"/>
    <n v="172727"/>
    <n v="229971"/>
  </r>
  <r>
    <x v="5"/>
    <n v="257475"/>
    <n v="50501"/>
    <n v="307977"/>
    <n v="183540"/>
    <n v="108452"/>
    <n v="249078"/>
    <n v="48975"/>
    <n v="298053"/>
    <n v="70937"/>
    <n v="200607"/>
    <n v="271544"/>
  </r>
  <r>
    <x v="6"/>
    <n v="287825"/>
    <n v="52010"/>
    <n v="339835"/>
    <n v="205671"/>
    <n v="116823"/>
    <n v="277839"/>
    <n v="47753"/>
    <n v="325592"/>
    <n v="81163"/>
    <n v="219809"/>
    <n v="300972"/>
  </r>
  <r>
    <x v="7"/>
    <n v="309819"/>
    <n v="58861"/>
    <n v="368680"/>
    <n v="211086"/>
    <n v="113505"/>
    <n v="301468"/>
    <n v="60842"/>
    <n v="362310"/>
    <n v="84876"/>
    <n v="224071"/>
    <n v="308947"/>
  </r>
  <r>
    <x v="8"/>
    <n v="330853"/>
    <n v="79396"/>
    <n v="410249"/>
    <n v="221799"/>
    <n v="149554"/>
    <n v="338713"/>
    <n v="74535"/>
    <n v="413248"/>
    <n v="100302"/>
    <n v="251716"/>
    <n v="352018"/>
  </r>
  <r>
    <x v="9"/>
    <n v="372594"/>
    <n v="141709"/>
    <n v="514302"/>
    <n v="272848"/>
    <n v="166538"/>
    <n v="362074"/>
    <n v="109129"/>
    <n v="471203"/>
    <n v="125303"/>
    <n v="282796"/>
    <n v="408099"/>
  </r>
  <r>
    <x v="10"/>
    <n v="402670"/>
    <n v="150758"/>
    <n v="553428"/>
    <n v="286473"/>
    <n v="185152"/>
    <n v="384329"/>
    <n v="113331"/>
    <n v="498252"/>
    <n v="156828"/>
    <n v="328547"/>
    <n v="485375"/>
  </r>
  <r>
    <x v="11"/>
    <n v="438034"/>
    <n v="123648"/>
    <n v="561682"/>
    <n v="330044"/>
    <n v="190021"/>
    <n v="439376"/>
    <n v="66362"/>
    <n v="505738"/>
    <n v="195428"/>
    <n v="381166"/>
    <n v="576594"/>
  </r>
  <r>
    <x v="12"/>
    <n v="505699"/>
    <n v="151582"/>
    <n v="657280"/>
    <n v="392165"/>
    <n v="211872"/>
    <n v="514609"/>
    <n v="68778"/>
    <n v="583387"/>
    <n v="269078"/>
    <n v="454945"/>
    <n v="724023"/>
  </r>
  <r>
    <x v="13"/>
    <n v="580805"/>
    <n v="171520"/>
    <n v="752324"/>
    <n v="464462"/>
    <n v="233233"/>
    <n v="594433"/>
    <n v="118238"/>
    <n v="712671"/>
    <n v="355689"/>
    <n v="521807"/>
    <n v="877496"/>
  </r>
  <r>
    <x v="14"/>
    <n v="681985"/>
    <n v="200347"/>
    <n v="882333"/>
    <n v="567086"/>
    <n v="254981"/>
    <n v="793798"/>
    <n v="90158"/>
    <n v="883956"/>
    <n v="377986"/>
    <n v="548318"/>
    <n v="926304"/>
  </r>
  <r>
    <x v="15"/>
    <n v="799154"/>
    <n v="216176"/>
    <n v="1015330"/>
    <n v="637731"/>
    <n v="307547"/>
    <n v="911809"/>
    <n v="112678"/>
    <n v="1024487"/>
    <n v="424874"/>
    <n v="559737"/>
    <n v="984611"/>
  </r>
  <r>
    <x v="16"/>
    <n v="932297"/>
    <n v="226433"/>
    <n v="1158730"/>
    <n v="720355"/>
    <n v="357287"/>
    <n v="1040723"/>
    <n v="156605"/>
    <n v="1197328"/>
    <n v="508719"/>
    <n v="741348"/>
    <n v="1250067"/>
  </r>
  <r>
    <x v="17"/>
    <n v="1074571"/>
    <n v="277041"/>
    <n v="1351612"/>
    <n v="852406"/>
    <n v="401059"/>
    <n v="1145785"/>
    <n v="158580"/>
    <n v="1304365"/>
    <n v="571246"/>
    <n v="871505"/>
    <n v="1442752"/>
  </r>
  <r>
    <x v="18"/>
    <n v="1231702"/>
    <n v="302553"/>
    <n v="1534255"/>
    <n v="972256"/>
    <n v="446879"/>
    <n v="1243514"/>
    <n v="166858"/>
    <n v="1410372"/>
    <n v="651227"/>
    <n v="1036732"/>
    <n v="1687959"/>
  </r>
  <r>
    <x v="19"/>
    <n v="1379750"/>
    <n v="326394"/>
    <n v="1706145"/>
    <n v="1076452"/>
    <n v="504548"/>
    <n v="1371772"/>
    <n v="187675"/>
    <n v="1559447"/>
    <n v="726773"/>
    <n v="1119772"/>
    <n v="1846545"/>
  </r>
  <r>
    <x v="20"/>
    <n v="1637288"/>
    <n v="388495"/>
    <n v="2025783"/>
    <n v="1325989"/>
    <n v="566467"/>
    <n v="1466992"/>
    <n v="196681"/>
    <n v="1663673"/>
    <n v="803440"/>
    <n v="1217289"/>
    <n v="2020728"/>
  </r>
  <r>
    <x v="21"/>
    <n v="1838267"/>
    <n v="521962"/>
    <n v="2360229"/>
    <n v="1584006"/>
    <n v="629349"/>
    <n v="1537761"/>
    <n v="253022"/>
    <n v="1790783"/>
    <n v="830121"/>
    <n v="1466981"/>
    <n v="2297101"/>
  </r>
  <r>
    <x v="22"/>
    <n v="2086892"/>
    <n v="621323"/>
    <n v="2708215"/>
    <n v="1831164"/>
    <n v="710365"/>
    <n v="1690584"/>
    <n v="284610"/>
    <n v="1975194"/>
    <n v="959627"/>
    <n v="1662518"/>
    <n v="2622145"/>
  </r>
  <r>
    <x v="23"/>
    <n v="2340081"/>
    <n v="584519"/>
    <n v="2924599"/>
    <n v="1877392"/>
    <n v="825774"/>
    <n v="1878833"/>
    <n v="263140"/>
    <n v="2141973"/>
    <n v="1121189"/>
    <n v="1856945"/>
    <n v="2978134"/>
  </r>
  <r>
    <x v="24"/>
    <n v="2638122"/>
    <n v="699591"/>
    <n v="3337713"/>
    <n v="2100802"/>
    <n v="944484"/>
    <n v="2007399"/>
    <n v="307714"/>
    <n v="2315113"/>
    <n v="1246083"/>
    <n v="2032864"/>
    <n v="3278947"/>
  </r>
  <r>
    <x v="25"/>
    <n v="2791632"/>
    <n v="703370"/>
    <n v="3495003"/>
    <n v="2163341"/>
    <n v="1005163"/>
    <n v="2350604"/>
    <n v="335726"/>
    <n v="2686330"/>
    <n v="1216203"/>
    <n v="2015379"/>
    <n v="3231582"/>
  </r>
  <r>
    <x v="26"/>
    <n v="2957844"/>
    <n v="739648"/>
    <n v="3697492"/>
    <n v="2264471"/>
    <n v="1063162"/>
    <n v="3083519"/>
    <n v="426317"/>
    <n v="3509836"/>
    <n v="1114805"/>
    <n v="2078585"/>
    <n v="3193390"/>
  </r>
  <r>
    <x v="27"/>
    <n v="3327197"/>
    <n v="902733"/>
    <n v="4229930"/>
    <n v="2598949"/>
    <n v="1204170"/>
    <n v="3200926"/>
    <n v="592874"/>
    <n v="3793801"/>
    <n v="1530636"/>
    <n v="2629778"/>
    <n v="4160414"/>
  </r>
  <r>
    <x v="28"/>
    <n v="4037556"/>
    <n v="1222602"/>
    <n v="5260158"/>
    <n v="3321990"/>
    <n v="1412763"/>
    <n v="3453132"/>
    <n v="740025"/>
    <n v="4193157"/>
    <n v="1865298"/>
    <n v="2971750"/>
    <n v="4837048"/>
  </r>
  <r>
    <x v="29"/>
    <n v="4343960"/>
    <n v="1435611"/>
    <n v="5779571"/>
    <n v="3601622"/>
    <n v="1571416"/>
    <n v="3540239"/>
    <n v="950246"/>
    <n v="4490486"/>
    <n v="2100430"/>
    <n v="3376999"/>
    <n v="54774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D0A5BF-7515-7C4F-ACA8-D59172B57A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rowHeaderCaption="Year">
  <location ref="E9:K40" firstHeaderRow="0" firstDataRow="1" firstDataCol="1"/>
  <pivotFields count="12">
    <pivotField axis="axisRow" showAll="0">
      <items count="31">
        <item x="1"/>
        <item x="2"/>
        <item x="3"/>
        <item x="4"/>
        <item x="5"/>
        <item x="6"/>
        <item x="7"/>
        <item x="8"/>
        <item x="9"/>
        <item x="10"/>
        <item x="11"/>
        <item x="12"/>
        <item x="13"/>
        <item x="14"/>
        <item x="15"/>
        <item x="16"/>
        <item x="17"/>
        <item x="18"/>
        <item x="19"/>
        <item x="20"/>
        <item x="21"/>
        <item x="22"/>
        <item x="23"/>
        <item x="24"/>
        <item x="25"/>
        <item x="26"/>
        <item x="27"/>
        <item x="28"/>
        <item x="29"/>
        <item x="0"/>
        <item t="default"/>
      </items>
    </pivotField>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6">
    <i>
      <x/>
    </i>
    <i i="1">
      <x v="1"/>
    </i>
    <i i="2">
      <x v="2"/>
    </i>
    <i i="3">
      <x v="3"/>
    </i>
    <i i="4">
      <x v="4"/>
    </i>
    <i i="5">
      <x v="5"/>
    </i>
  </colItems>
  <dataFields count="6">
    <dataField name="Sum of Revenue expenditure2" fld="6" baseField="0" baseItem="0"/>
    <dataField name="Sum of Capital expenditure (7+8)" fld="7" baseField="0" baseItem="0"/>
    <dataField name="Sum of Total expenditure2" fld="8" baseField="0" baseItem="0"/>
    <dataField name="Sum of Direct" fld="9" baseField="0" baseItem="0"/>
    <dataField name="Sum of Indirect" fld="10" baseField="0" baseItem="0"/>
    <dataField name="Sum of Total" fld="11" baseField="0" baseItem="0"/>
  </dataFields>
  <conditionalFormats count="5">
    <conditionalFormat priority="11">
      <pivotAreas count="1">
        <pivotArea type="data" collapsedLevelsAreSubtotals="1" fieldPosition="0">
          <references count="2">
            <reference field="4294967294" count="1" selected="0">
              <x v="0"/>
            </reference>
            <reference field="0" count="29">
              <x v="0"/>
              <x v="1"/>
              <x v="2"/>
              <x v="3"/>
              <x v="4"/>
              <x v="5"/>
              <x v="6"/>
              <x v="7"/>
              <x v="8"/>
              <x v="9"/>
              <x v="10"/>
              <x v="11"/>
              <x v="12"/>
              <x v="13"/>
              <x v="14"/>
              <x v="15"/>
              <x v="16"/>
              <x v="17"/>
              <x v="18"/>
              <x v="19"/>
              <x v="20"/>
              <x v="21"/>
              <x v="22"/>
              <x v="23"/>
              <x v="24"/>
              <x v="25"/>
              <x v="26"/>
              <x v="27"/>
              <x v="28"/>
            </reference>
          </references>
        </pivotArea>
      </pivotAreas>
    </conditionalFormat>
    <conditionalFormat priority="10">
      <pivotAreas count="1">
        <pivotArea type="data" collapsedLevelsAreSubtotals="1" fieldPosition="0">
          <references count="2">
            <reference field="4294967294" count="1" selected="0">
              <x v="1"/>
            </reference>
            <reference field="0" count="29">
              <x v="0"/>
              <x v="1"/>
              <x v="2"/>
              <x v="3"/>
              <x v="4"/>
              <x v="5"/>
              <x v="6"/>
              <x v="7"/>
              <x v="8"/>
              <x v="9"/>
              <x v="10"/>
              <x v="11"/>
              <x v="12"/>
              <x v="13"/>
              <x v="14"/>
              <x v="15"/>
              <x v="16"/>
              <x v="17"/>
              <x v="18"/>
              <x v="19"/>
              <x v="20"/>
              <x v="21"/>
              <x v="22"/>
              <x v="23"/>
              <x v="24"/>
              <x v="25"/>
              <x v="26"/>
              <x v="27"/>
              <x v="28"/>
            </reference>
          </references>
        </pivotArea>
      </pivotAreas>
    </conditionalFormat>
    <conditionalFormat priority="9">
      <pivotAreas count="1">
        <pivotArea type="data" collapsedLevelsAreSubtotals="1" fieldPosition="0">
          <references count="2">
            <reference field="4294967294" count="1" selected="0">
              <x v="2"/>
            </reference>
            <reference field="0" count="29">
              <x v="0"/>
              <x v="1"/>
              <x v="2"/>
              <x v="3"/>
              <x v="4"/>
              <x v="5"/>
              <x v="6"/>
              <x v="7"/>
              <x v="8"/>
              <x v="9"/>
              <x v="10"/>
              <x v="11"/>
              <x v="12"/>
              <x v="13"/>
              <x v="14"/>
              <x v="15"/>
              <x v="16"/>
              <x v="17"/>
              <x v="18"/>
              <x v="19"/>
              <x v="20"/>
              <x v="21"/>
              <x v="22"/>
              <x v="23"/>
              <x v="24"/>
              <x v="25"/>
              <x v="26"/>
              <x v="27"/>
              <x v="28"/>
            </reference>
          </references>
        </pivotArea>
      </pivotAreas>
    </conditionalFormat>
    <conditionalFormat priority="4">
      <pivotAreas count="1">
        <pivotArea type="data" collapsedLevelsAreSubtotals="1" fieldPosition="0">
          <references count="2">
            <reference field="4294967294" count="3" selected="0">
              <x v="3"/>
              <x v="4"/>
              <x v="5"/>
            </reference>
            <reference field="0" count="29">
              <x v="0"/>
              <x v="1"/>
              <x v="2"/>
              <x v="3"/>
              <x v="4"/>
              <x v="5"/>
              <x v="6"/>
              <x v="7"/>
              <x v="8"/>
              <x v="9"/>
              <x v="10"/>
              <x v="11"/>
              <x v="12"/>
              <x v="13"/>
              <x v="14"/>
              <x v="15"/>
              <x v="16"/>
              <x v="17"/>
              <x v="18"/>
              <x v="19"/>
              <x v="20"/>
              <x v="21"/>
              <x v="22"/>
              <x v="23"/>
              <x v="24"/>
              <x v="25"/>
              <x v="26"/>
              <x v="27"/>
              <x v="28"/>
            </reference>
          </references>
        </pivotArea>
      </pivotAreas>
    </conditionalFormat>
    <conditionalFormat priority="1">
      <pivotAreas count="1">
        <pivotArea type="data" collapsedLevelsAreSubtotals="1" fieldPosition="0">
          <references count="2">
            <reference field="4294967294" count="1" selected="0">
              <x v="5"/>
            </reference>
            <reference field="0" count="29">
              <x v="0"/>
              <x v="1"/>
              <x v="2"/>
              <x v="3"/>
              <x v="4"/>
              <x v="5"/>
              <x v="6"/>
              <x v="7"/>
              <x v="8"/>
              <x v="9"/>
              <x v="10"/>
              <x v="11"/>
              <x v="12"/>
              <x v="13"/>
              <x v="14"/>
              <x v="15"/>
              <x v="16"/>
              <x v="17"/>
              <x v="18"/>
              <x v="19"/>
              <x v="20"/>
              <x v="21"/>
              <x v="22"/>
              <x v="23"/>
              <x v="24"/>
              <x v="25"/>
              <x v="26"/>
              <x v="27"/>
              <x v="28"/>
            </reference>
          </references>
        </pivotArea>
      </pivotAreas>
    </conditionalFormat>
  </conditionalFormats>
  <chartFormats count="3">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 chart="22" format="8" series="1">
      <pivotArea type="data" outline="0" fieldPosition="0">
        <references count="1">
          <reference field="4294967294"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96486C-8CAB-CC40-9488-FF3BE6DDF293}" name="PivotTable12" cacheId="0"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S3:V34" firstHeaderRow="0" firstDataRow="1" firstDataCol="1"/>
  <pivotFields count="12">
    <pivotField axis="axisRow" showAll="0">
      <items count="31">
        <item x="1"/>
        <item x="2"/>
        <item x="3"/>
        <item x="4"/>
        <item x="5"/>
        <item x="6"/>
        <item x="7"/>
        <item x="8"/>
        <item x="9"/>
        <item x="10"/>
        <item x="11"/>
        <item x="12"/>
        <item x="13"/>
        <item x="14"/>
        <item x="15"/>
        <item x="16"/>
        <item x="17"/>
        <item x="18"/>
        <item x="19"/>
        <item x="20"/>
        <item x="21"/>
        <item x="22"/>
        <item x="23"/>
        <item x="24"/>
        <item x="25"/>
        <item x="26"/>
        <item x="27"/>
        <item x="28"/>
        <item x="29"/>
        <item x="0"/>
        <item t="default"/>
      </items>
    </pivotField>
    <pivotField showAll="0"/>
    <pivotField showAll="0"/>
    <pivotField showAll="0"/>
    <pivotField showAll="0"/>
    <pivotField showAll="0"/>
    <pivotField dataField="1" showAll="0"/>
    <pivotField dataField="1" showAll="0"/>
    <pivotField dataField="1"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dataFields count="3">
    <dataField name="Sum of Revenue expenditure2" fld="6" baseField="0" baseItem="0"/>
    <dataField name="Sum of Capital expenditure (7+8)" fld="7" baseField="0" baseItem="0"/>
    <dataField name="Sum of Total expenditure2" fld="8" baseField="0" baseItem="0"/>
  </dataFields>
  <chartFormats count="32">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 chart="22" format="8" series="1">
      <pivotArea type="data" outline="0" fieldPosition="0">
        <references count="1">
          <reference field="4294967294" count="1" selected="0">
            <x v="2"/>
          </reference>
        </references>
      </pivotArea>
    </chartFormat>
    <chartFormat chart="22" format="9" series="1">
      <pivotArea type="data" outline="0" fieldPosition="0">
        <references count="2">
          <reference field="4294967294" count="1" selected="0">
            <x v="0"/>
          </reference>
          <reference field="0" count="1" selected="0">
            <x v="1"/>
          </reference>
        </references>
      </pivotArea>
    </chartFormat>
    <chartFormat chart="22" format="10" series="1">
      <pivotArea type="data" outline="0" fieldPosition="0">
        <references count="2">
          <reference field="4294967294" count="1" selected="0">
            <x v="0"/>
          </reference>
          <reference field="0" count="1" selected="0">
            <x v="2"/>
          </reference>
        </references>
      </pivotArea>
    </chartFormat>
    <chartFormat chart="22" format="11" series="1">
      <pivotArea type="data" outline="0" fieldPosition="0">
        <references count="2">
          <reference field="4294967294" count="1" selected="0">
            <x v="0"/>
          </reference>
          <reference field="0" count="1" selected="0">
            <x v="3"/>
          </reference>
        </references>
      </pivotArea>
    </chartFormat>
    <chartFormat chart="22" format="12" series="1">
      <pivotArea type="data" outline="0" fieldPosition="0">
        <references count="2">
          <reference field="4294967294" count="1" selected="0">
            <x v="0"/>
          </reference>
          <reference field="0" count="1" selected="0">
            <x v="4"/>
          </reference>
        </references>
      </pivotArea>
    </chartFormat>
    <chartFormat chart="22" format="13" series="1">
      <pivotArea type="data" outline="0" fieldPosition="0">
        <references count="2">
          <reference field="4294967294" count="1" selected="0">
            <x v="0"/>
          </reference>
          <reference field="0" count="1" selected="0">
            <x v="5"/>
          </reference>
        </references>
      </pivotArea>
    </chartFormat>
    <chartFormat chart="22" format="14" series="1">
      <pivotArea type="data" outline="0" fieldPosition="0">
        <references count="2">
          <reference field="4294967294" count="1" selected="0">
            <x v="0"/>
          </reference>
          <reference field="0" count="1" selected="0">
            <x v="6"/>
          </reference>
        </references>
      </pivotArea>
    </chartFormat>
    <chartFormat chart="22" format="15" series="1">
      <pivotArea type="data" outline="0" fieldPosition="0">
        <references count="2">
          <reference field="4294967294" count="1" selected="0">
            <x v="0"/>
          </reference>
          <reference field="0" count="1" selected="0">
            <x v="7"/>
          </reference>
        </references>
      </pivotArea>
    </chartFormat>
    <chartFormat chart="22" format="16" series="1">
      <pivotArea type="data" outline="0" fieldPosition="0">
        <references count="2">
          <reference field="4294967294" count="1" selected="0">
            <x v="0"/>
          </reference>
          <reference field="0" count="1" selected="0">
            <x v="8"/>
          </reference>
        </references>
      </pivotArea>
    </chartFormat>
    <chartFormat chart="22" format="17" series="1">
      <pivotArea type="data" outline="0" fieldPosition="0">
        <references count="2">
          <reference field="4294967294" count="1" selected="0">
            <x v="0"/>
          </reference>
          <reference field="0" count="1" selected="0">
            <x v="9"/>
          </reference>
        </references>
      </pivotArea>
    </chartFormat>
    <chartFormat chart="22" format="18" series="1">
      <pivotArea type="data" outline="0" fieldPosition="0">
        <references count="2">
          <reference field="4294967294" count="1" selected="0">
            <x v="0"/>
          </reference>
          <reference field="0" count="1" selected="0">
            <x v="10"/>
          </reference>
        </references>
      </pivotArea>
    </chartFormat>
    <chartFormat chart="22" format="19" series="1">
      <pivotArea type="data" outline="0" fieldPosition="0">
        <references count="2">
          <reference field="4294967294" count="1" selected="0">
            <x v="0"/>
          </reference>
          <reference field="0" count="1" selected="0">
            <x v="11"/>
          </reference>
        </references>
      </pivotArea>
    </chartFormat>
    <chartFormat chart="22" format="20" series="1">
      <pivotArea type="data" outline="0" fieldPosition="0">
        <references count="2">
          <reference field="4294967294" count="1" selected="0">
            <x v="0"/>
          </reference>
          <reference field="0" count="1" selected="0">
            <x v="12"/>
          </reference>
        </references>
      </pivotArea>
    </chartFormat>
    <chartFormat chart="22" format="21" series="1">
      <pivotArea type="data" outline="0" fieldPosition="0">
        <references count="2">
          <reference field="4294967294" count="1" selected="0">
            <x v="0"/>
          </reference>
          <reference field="0" count="1" selected="0">
            <x v="13"/>
          </reference>
        </references>
      </pivotArea>
    </chartFormat>
    <chartFormat chart="22" format="22" series="1">
      <pivotArea type="data" outline="0" fieldPosition="0">
        <references count="2">
          <reference field="4294967294" count="1" selected="0">
            <x v="0"/>
          </reference>
          <reference field="0" count="1" selected="0">
            <x v="14"/>
          </reference>
        </references>
      </pivotArea>
    </chartFormat>
    <chartFormat chart="22" format="23" series="1">
      <pivotArea type="data" outline="0" fieldPosition="0">
        <references count="2">
          <reference field="4294967294" count="1" selected="0">
            <x v="0"/>
          </reference>
          <reference field="0" count="1" selected="0">
            <x v="15"/>
          </reference>
        </references>
      </pivotArea>
    </chartFormat>
    <chartFormat chart="22" format="24" series="1">
      <pivotArea type="data" outline="0" fieldPosition="0">
        <references count="2">
          <reference field="4294967294" count="1" selected="0">
            <x v="0"/>
          </reference>
          <reference field="0" count="1" selected="0">
            <x v="16"/>
          </reference>
        </references>
      </pivotArea>
    </chartFormat>
    <chartFormat chart="22" format="25" series="1">
      <pivotArea type="data" outline="0" fieldPosition="0">
        <references count="2">
          <reference field="4294967294" count="1" selected="0">
            <x v="0"/>
          </reference>
          <reference field="0" count="1" selected="0">
            <x v="17"/>
          </reference>
        </references>
      </pivotArea>
    </chartFormat>
    <chartFormat chart="22" format="26" series="1">
      <pivotArea type="data" outline="0" fieldPosition="0">
        <references count="2">
          <reference field="4294967294" count="1" selected="0">
            <x v="0"/>
          </reference>
          <reference field="0" count="1" selected="0">
            <x v="18"/>
          </reference>
        </references>
      </pivotArea>
    </chartFormat>
    <chartFormat chart="22" format="27" series="1">
      <pivotArea type="data" outline="0" fieldPosition="0">
        <references count="2">
          <reference field="4294967294" count="1" selected="0">
            <x v="0"/>
          </reference>
          <reference field="0" count="1" selected="0">
            <x v="19"/>
          </reference>
        </references>
      </pivotArea>
    </chartFormat>
    <chartFormat chart="22" format="28" series="1">
      <pivotArea type="data" outline="0" fieldPosition="0">
        <references count="2">
          <reference field="4294967294" count="1" selected="0">
            <x v="0"/>
          </reference>
          <reference field="0" count="1" selected="0">
            <x v="20"/>
          </reference>
        </references>
      </pivotArea>
    </chartFormat>
    <chartFormat chart="22" format="29" series="1">
      <pivotArea type="data" outline="0" fieldPosition="0">
        <references count="2">
          <reference field="4294967294" count="1" selected="0">
            <x v="0"/>
          </reference>
          <reference field="0" count="1" selected="0">
            <x v="21"/>
          </reference>
        </references>
      </pivotArea>
    </chartFormat>
    <chartFormat chart="22" format="30" series="1">
      <pivotArea type="data" outline="0" fieldPosition="0">
        <references count="2">
          <reference field="4294967294" count="1" selected="0">
            <x v="0"/>
          </reference>
          <reference field="0" count="1" selected="0">
            <x v="22"/>
          </reference>
        </references>
      </pivotArea>
    </chartFormat>
    <chartFormat chart="22" format="31" series="1">
      <pivotArea type="data" outline="0" fieldPosition="0">
        <references count="2">
          <reference field="4294967294" count="1" selected="0">
            <x v="0"/>
          </reference>
          <reference field="0" count="1" selected="0">
            <x v="23"/>
          </reference>
        </references>
      </pivotArea>
    </chartFormat>
    <chartFormat chart="22" format="32" series="1">
      <pivotArea type="data" outline="0" fieldPosition="0">
        <references count="2">
          <reference field="4294967294" count="1" selected="0">
            <x v="0"/>
          </reference>
          <reference field="0" count="1" selected="0">
            <x v="24"/>
          </reference>
        </references>
      </pivotArea>
    </chartFormat>
    <chartFormat chart="22" format="33" series="1">
      <pivotArea type="data" outline="0" fieldPosition="0">
        <references count="2">
          <reference field="4294967294" count="1" selected="0">
            <x v="0"/>
          </reference>
          <reference field="0" count="1" selected="0">
            <x v="25"/>
          </reference>
        </references>
      </pivotArea>
    </chartFormat>
    <chartFormat chart="22" format="34" series="1">
      <pivotArea type="data" outline="0" fieldPosition="0">
        <references count="2">
          <reference field="4294967294" count="1" selected="0">
            <x v="0"/>
          </reference>
          <reference field="0" count="1" selected="0">
            <x v="26"/>
          </reference>
        </references>
      </pivotArea>
    </chartFormat>
    <chartFormat chart="22" format="35" series="1">
      <pivotArea type="data" outline="0" fieldPosition="0">
        <references count="2">
          <reference field="4294967294" count="1" selected="0">
            <x v="0"/>
          </reference>
          <reference field="0" count="1" selected="0">
            <x v="27"/>
          </reference>
        </references>
      </pivotArea>
    </chartFormat>
    <chartFormat chart="22" format="36" series="1">
      <pivotArea type="data" outline="0" fieldPosition="0">
        <references count="2">
          <reference field="4294967294" count="1" selected="0">
            <x v="0"/>
          </reference>
          <reference field="0" count="1" selected="0">
            <x v="28"/>
          </reference>
        </references>
      </pivotArea>
    </chartFormat>
    <chartFormat chart="22" format="37" series="1">
      <pivotArea type="data" outline="0" fieldPosition="0">
        <references count="2">
          <reference field="4294967294" count="1" selected="0">
            <x v="0"/>
          </reference>
          <reference field="0"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BC5818-93BE-6540-838F-B139B6964D7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N3:Q34" firstHeaderRow="0" firstDataRow="1" firstDataCol="1"/>
  <pivotFields count="12">
    <pivotField axis="axisRow" showAll="0">
      <items count="31">
        <item x="1"/>
        <item x="2"/>
        <item x="3"/>
        <item x="4"/>
        <item x="5"/>
        <item x="6"/>
        <item x="7"/>
        <item x="8"/>
        <item x="9"/>
        <item x="10"/>
        <item x="11"/>
        <item x="12"/>
        <item x="13"/>
        <item x="14"/>
        <item x="15"/>
        <item x="16"/>
        <item x="17"/>
        <item x="18"/>
        <item x="19"/>
        <item x="20"/>
        <item x="21"/>
        <item x="22"/>
        <item x="23"/>
        <item x="24"/>
        <item x="25"/>
        <item x="26"/>
        <item x="27"/>
        <item x="28"/>
        <item x="29"/>
        <item x="0"/>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dataFields count="3">
    <dataField name="Sum of Direct" fld="9" baseField="0" baseItem="0"/>
    <dataField name="Sum of Indirect" fld="10" baseField="0" baseItem="0"/>
    <dataField name="Sum of Total" fld="11" baseField="0" baseItem="0"/>
  </dataFields>
  <chartFormats count="3">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8B4A6D-2E44-A643-AAE9-FBD5C6347402}"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U49:AZ53" firstHeaderRow="1" firstDataRow="2" firstDataCol="1"/>
  <pivotFields count="12">
    <pivotField axis="axisCol" showAll="0">
      <items count="31">
        <item x="1"/>
        <item x="2"/>
        <item x="3"/>
        <item x="4"/>
        <item x="5"/>
        <item x="6"/>
        <item x="7"/>
        <item x="8"/>
        <item x="9"/>
        <item x="10"/>
        <item x="11"/>
        <item x="12"/>
        <item x="13"/>
        <item x="14"/>
        <item x="15"/>
        <item x="16"/>
        <item x="17"/>
        <item x="18"/>
        <item x="19"/>
        <item x="20"/>
        <item x="21"/>
        <item x="22"/>
        <item x="23"/>
        <item x="24"/>
        <item x="25"/>
        <item x="26"/>
        <item x="27"/>
        <item x="28"/>
        <item x="29"/>
        <item x="0"/>
        <item t="default"/>
      </items>
    </pivotField>
    <pivotField showAll="0"/>
    <pivotField showAll="0"/>
    <pivotField showAll="0"/>
    <pivotField showAll="0"/>
    <pivotField showAll="0"/>
    <pivotField dataField="1" showAll="0"/>
    <pivotField dataField="1" showAll="0"/>
    <pivotField dataField="1" showAll="0"/>
    <pivotField showAll="0"/>
    <pivotField showAll="0"/>
    <pivotField showAll="0"/>
  </pivotFields>
  <rowFields count="1">
    <field x="-2"/>
  </rowFields>
  <rowItems count="3">
    <i>
      <x/>
    </i>
    <i i="1">
      <x v="1"/>
    </i>
    <i i="2">
      <x v="2"/>
    </i>
  </rowItems>
  <colFields count="1">
    <field x="0"/>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colItems>
  <dataFields count="3">
    <dataField name="Sum of Revenue expenditure2" fld="6" baseField="0" baseItem="0"/>
    <dataField name="Sum of Capital expenditure (7+8)" fld="7" baseField="0" baseItem="0"/>
    <dataField name="Sum of Total expenditure2" fld="8" baseField="0" baseItem="0"/>
  </dataFields>
  <chartFormats count="64">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 chart="22" format="8" series="1">
      <pivotArea type="data" outline="0" fieldPosition="0">
        <references count="1">
          <reference field="4294967294" count="1" selected="0">
            <x v="2"/>
          </reference>
        </references>
      </pivotArea>
    </chartFormat>
    <chartFormat chart="22" format="9" series="1">
      <pivotArea type="data" outline="0" fieldPosition="0">
        <references count="2">
          <reference field="4294967294" count="1" selected="0">
            <x v="0"/>
          </reference>
          <reference field="0" count="1" selected="0">
            <x v="1"/>
          </reference>
        </references>
      </pivotArea>
    </chartFormat>
    <chartFormat chart="22" format="10" series="1">
      <pivotArea type="data" outline="0" fieldPosition="0">
        <references count="2">
          <reference field="4294967294" count="1" selected="0">
            <x v="0"/>
          </reference>
          <reference field="0" count="1" selected="0">
            <x v="2"/>
          </reference>
        </references>
      </pivotArea>
    </chartFormat>
    <chartFormat chart="22" format="11" series="1">
      <pivotArea type="data" outline="0" fieldPosition="0">
        <references count="2">
          <reference field="4294967294" count="1" selected="0">
            <x v="0"/>
          </reference>
          <reference field="0" count="1" selected="0">
            <x v="3"/>
          </reference>
        </references>
      </pivotArea>
    </chartFormat>
    <chartFormat chart="22" format="12" series="1">
      <pivotArea type="data" outline="0" fieldPosition="0">
        <references count="2">
          <reference field="4294967294" count="1" selected="0">
            <x v="0"/>
          </reference>
          <reference field="0" count="1" selected="0">
            <x v="4"/>
          </reference>
        </references>
      </pivotArea>
    </chartFormat>
    <chartFormat chart="22" format="13" series="1">
      <pivotArea type="data" outline="0" fieldPosition="0">
        <references count="2">
          <reference field="4294967294" count="1" selected="0">
            <x v="0"/>
          </reference>
          <reference field="0" count="1" selected="0">
            <x v="5"/>
          </reference>
        </references>
      </pivotArea>
    </chartFormat>
    <chartFormat chart="22" format="14" series="1">
      <pivotArea type="data" outline="0" fieldPosition="0">
        <references count="2">
          <reference field="4294967294" count="1" selected="0">
            <x v="0"/>
          </reference>
          <reference field="0" count="1" selected="0">
            <x v="6"/>
          </reference>
        </references>
      </pivotArea>
    </chartFormat>
    <chartFormat chart="22" format="15" series="1">
      <pivotArea type="data" outline="0" fieldPosition="0">
        <references count="2">
          <reference field="4294967294" count="1" selected="0">
            <x v="0"/>
          </reference>
          <reference field="0" count="1" selected="0">
            <x v="7"/>
          </reference>
        </references>
      </pivotArea>
    </chartFormat>
    <chartFormat chart="22" format="16" series="1">
      <pivotArea type="data" outline="0" fieldPosition="0">
        <references count="2">
          <reference field="4294967294" count="1" selected="0">
            <x v="0"/>
          </reference>
          <reference field="0" count="1" selected="0">
            <x v="8"/>
          </reference>
        </references>
      </pivotArea>
    </chartFormat>
    <chartFormat chart="22" format="17" series="1">
      <pivotArea type="data" outline="0" fieldPosition="0">
        <references count="2">
          <reference field="4294967294" count="1" selected="0">
            <x v="0"/>
          </reference>
          <reference field="0" count="1" selected="0">
            <x v="9"/>
          </reference>
        </references>
      </pivotArea>
    </chartFormat>
    <chartFormat chart="22" format="18" series="1">
      <pivotArea type="data" outline="0" fieldPosition="0">
        <references count="2">
          <reference field="4294967294" count="1" selected="0">
            <x v="0"/>
          </reference>
          <reference field="0" count="1" selected="0">
            <x v="10"/>
          </reference>
        </references>
      </pivotArea>
    </chartFormat>
    <chartFormat chart="22" format="19" series="1">
      <pivotArea type="data" outline="0" fieldPosition="0">
        <references count="2">
          <reference field="4294967294" count="1" selected="0">
            <x v="0"/>
          </reference>
          <reference field="0" count="1" selected="0">
            <x v="11"/>
          </reference>
        </references>
      </pivotArea>
    </chartFormat>
    <chartFormat chart="22" format="20" series="1">
      <pivotArea type="data" outline="0" fieldPosition="0">
        <references count="2">
          <reference field="4294967294" count="1" selected="0">
            <x v="0"/>
          </reference>
          <reference field="0" count="1" selected="0">
            <x v="12"/>
          </reference>
        </references>
      </pivotArea>
    </chartFormat>
    <chartFormat chart="22" format="21" series="1">
      <pivotArea type="data" outline="0" fieldPosition="0">
        <references count="2">
          <reference field="4294967294" count="1" selected="0">
            <x v="0"/>
          </reference>
          <reference field="0" count="1" selected="0">
            <x v="13"/>
          </reference>
        </references>
      </pivotArea>
    </chartFormat>
    <chartFormat chart="22" format="22" series="1">
      <pivotArea type="data" outline="0" fieldPosition="0">
        <references count="2">
          <reference field="4294967294" count="1" selected="0">
            <x v="0"/>
          </reference>
          <reference field="0" count="1" selected="0">
            <x v="14"/>
          </reference>
        </references>
      </pivotArea>
    </chartFormat>
    <chartFormat chart="22" format="23" series="1">
      <pivotArea type="data" outline="0" fieldPosition="0">
        <references count="2">
          <reference field="4294967294" count="1" selected="0">
            <x v="0"/>
          </reference>
          <reference field="0" count="1" selected="0">
            <x v="15"/>
          </reference>
        </references>
      </pivotArea>
    </chartFormat>
    <chartFormat chart="22" format="24" series="1">
      <pivotArea type="data" outline="0" fieldPosition="0">
        <references count="2">
          <reference field="4294967294" count="1" selected="0">
            <x v="0"/>
          </reference>
          <reference field="0" count="1" selected="0">
            <x v="16"/>
          </reference>
        </references>
      </pivotArea>
    </chartFormat>
    <chartFormat chart="22" format="25" series="1">
      <pivotArea type="data" outline="0" fieldPosition="0">
        <references count="2">
          <reference field="4294967294" count="1" selected="0">
            <x v="0"/>
          </reference>
          <reference field="0" count="1" selected="0">
            <x v="17"/>
          </reference>
        </references>
      </pivotArea>
    </chartFormat>
    <chartFormat chart="22" format="26" series="1">
      <pivotArea type="data" outline="0" fieldPosition="0">
        <references count="2">
          <reference field="4294967294" count="1" selected="0">
            <x v="0"/>
          </reference>
          <reference field="0" count="1" selected="0">
            <x v="18"/>
          </reference>
        </references>
      </pivotArea>
    </chartFormat>
    <chartFormat chart="22" format="27" series="1">
      <pivotArea type="data" outline="0" fieldPosition="0">
        <references count="2">
          <reference field="4294967294" count="1" selected="0">
            <x v="0"/>
          </reference>
          <reference field="0" count="1" selected="0">
            <x v="19"/>
          </reference>
        </references>
      </pivotArea>
    </chartFormat>
    <chartFormat chart="22" format="28" series="1">
      <pivotArea type="data" outline="0" fieldPosition="0">
        <references count="2">
          <reference field="4294967294" count="1" selected="0">
            <x v="0"/>
          </reference>
          <reference field="0" count="1" selected="0">
            <x v="20"/>
          </reference>
        </references>
      </pivotArea>
    </chartFormat>
    <chartFormat chart="22" format="29" series="1">
      <pivotArea type="data" outline="0" fieldPosition="0">
        <references count="2">
          <reference field="4294967294" count="1" selected="0">
            <x v="0"/>
          </reference>
          <reference field="0" count="1" selected="0">
            <x v="21"/>
          </reference>
        </references>
      </pivotArea>
    </chartFormat>
    <chartFormat chart="22" format="30" series="1">
      <pivotArea type="data" outline="0" fieldPosition="0">
        <references count="2">
          <reference field="4294967294" count="1" selected="0">
            <x v="0"/>
          </reference>
          <reference field="0" count="1" selected="0">
            <x v="22"/>
          </reference>
        </references>
      </pivotArea>
    </chartFormat>
    <chartFormat chart="22" format="31" series="1">
      <pivotArea type="data" outline="0" fieldPosition="0">
        <references count="2">
          <reference field="4294967294" count="1" selected="0">
            <x v="0"/>
          </reference>
          <reference field="0" count="1" selected="0">
            <x v="23"/>
          </reference>
        </references>
      </pivotArea>
    </chartFormat>
    <chartFormat chart="22" format="32" series="1">
      <pivotArea type="data" outline="0" fieldPosition="0">
        <references count="2">
          <reference field="4294967294" count="1" selected="0">
            <x v="0"/>
          </reference>
          <reference field="0" count="1" selected="0">
            <x v="24"/>
          </reference>
        </references>
      </pivotArea>
    </chartFormat>
    <chartFormat chart="22" format="33" series="1">
      <pivotArea type="data" outline="0" fieldPosition="0">
        <references count="2">
          <reference field="4294967294" count="1" selected="0">
            <x v="0"/>
          </reference>
          <reference field="0" count="1" selected="0">
            <x v="25"/>
          </reference>
        </references>
      </pivotArea>
    </chartFormat>
    <chartFormat chart="22" format="34" series="1">
      <pivotArea type="data" outline="0" fieldPosition="0">
        <references count="2">
          <reference field="4294967294" count="1" selected="0">
            <x v="0"/>
          </reference>
          <reference field="0" count="1" selected="0">
            <x v="26"/>
          </reference>
        </references>
      </pivotArea>
    </chartFormat>
    <chartFormat chart="22" format="35" series="1">
      <pivotArea type="data" outline="0" fieldPosition="0">
        <references count="2">
          <reference field="4294967294" count="1" selected="0">
            <x v="0"/>
          </reference>
          <reference field="0" count="1" selected="0">
            <x v="27"/>
          </reference>
        </references>
      </pivotArea>
    </chartFormat>
    <chartFormat chart="22" format="36" series="1">
      <pivotArea type="data" outline="0" fieldPosition="0">
        <references count="2">
          <reference field="4294967294" count="1" selected="0">
            <x v="0"/>
          </reference>
          <reference field="0" count="1" selected="0">
            <x v="28"/>
          </reference>
        </references>
      </pivotArea>
    </chartFormat>
    <chartFormat chart="22" format="37" series="1">
      <pivotArea type="data" outline="0" fieldPosition="0">
        <references count="2">
          <reference field="4294967294" count="1" selected="0">
            <x v="0"/>
          </reference>
          <reference field="0" count="1" selected="0">
            <x v="29"/>
          </reference>
        </references>
      </pivotArea>
    </chartFormat>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2" format="2" series="1">
      <pivotArea type="data" outline="0" fieldPosition="0">
        <references count="1">
          <reference field="4294967294" count="1" selected="0">
            <x v="2"/>
          </reference>
        </references>
      </pivotArea>
    </chartFormat>
    <chartFormat chart="42" format="3" series="1">
      <pivotArea type="data" outline="0" fieldPosition="0">
        <references count="2">
          <reference field="4294967294" count="1" selected="0">
            <x v="0"/>
          </reference>
          <reference field="0" count="1" selected="0">
            <x v="1"/>
          </reference>
        </references>
      </pivotArea>
    </chartFormat>
    <chartFormat chart="42" format="4" series="1">
      <pivotArea type="data" outline="0" fieldPosition="0">
        <references count="2">
          <reference field="4294967294" count="1" selected="0">
            <x v="0"/>
          </reference>
          <reference field="0" count="1" selected="0">
            <x v="2"/>
          </reference>
        </references>
      </pivotArea>
    </chartFormat>
    <chartFormat chart="42" format="5" series="1">
      <pivotArea type="data" outline="0" fieldPosition="0">
        <references count="2">
          <reference field="4294967294" count="1" selected="0">
            <x v="0"/>
          </reference>
          <reference field="0" count="1" selected="0">
            <x v="3"/>
          </reference>
        </references>
      </pivotArea>
    </chartFormat>
    <chartFormat chart="42" format="6" series="1">
      <pivotArea type="data" outline="0" fieldPosition="0">
        <references count="2">
          <reference field="4294967294" count="1" selected="0">
            <x v="0"/>
          </reference>
          <reference field="0" count="1" selected="0">
            <x v="4"/>
          </reference>
        </references>
      </pivotArea>
    </chartFormat>
    <chartFormat chart="42" format="7" series="1">
      <pivotArea type="data" outline="0" fieldPosition="0">
        <references count="2">
          <reference field="4294967294" count="1" selected="0">
            <x v="0"/>
          </reference>
          <reference field="0" count="1" selected="0">
            <x v="5"/>
          </reference>
        </references>
      </pivotArea>
    </chartFormat>
    <chartFormat chart="42" format="8" series="1">
      <pivotArea type="data" outline="0" fieldPosition="0">
        <references count="2">
          <reference field="4294967294" count="1" selected="0">
            <x v="0"/>
          </reference>
          <reference field="0" count="1" selected="0">
            <x v="6"/>
          </reference>
        </references>
      </pivotArea>
    </chartFormat>
    <chartFormat chart="42" format="9" series="1">
      <pivotArea type="data" outline="0" fieldPosition="0">
        <references count="2">
          <reference field="4294967294" count="1" selected="0">
            <x v="0"/>
          </reference>
          <reference field="0" count="1" selected="0">
            <x v="7"/>
          </reference>
        </references>
      </pivotArea>
    </chartFormat>
    <chartFormat chart="42" format="10" series="1">
      <pivotArea type="data" outline="0" fieldPosition="0">
        <references count="2">
          <reference field="4294967294" count="1" selected="0">
            <x v="0"/>
          </reference>
          <reference field="0" count="1" selected="0">
            <x v="8"/>
          </reference>
        </references>
      </pivotArea>
    </chartFormat>
    <chartFormat chart="42" format="11" series="1">
      <pivotArea type="data" outline="0" fieldPosition="0">
        <references count="2">
          <reference field="4294967294" count="1" selected="0">
            <x v="0"/>
          </reference>
          <reference field="0" count="1" selected="0">
            <x v="9"/>
          </reference>
        </references>
      </pivotArea>
    </chartFormat>
    <chartFormat chart="42" format="12" series="1">
      <pivotArea type="data" outline="0" fieldPosition="0">
        <references count="2">
          <reference field="4294967294" count="1" selected="0">
            <x v="0"/>
          </reference>
          <reference field="0" count="1" selected="0">
            <x v="10"/>
          </reference>
        </references>
      </pivotArea>
    </chartFormat>
    <chartFormat chart="42" format="13" series="1">
      <pivotArea type="data" outline="0" fieldPosition="0">
        <references count="2">
          <reference field="4294967294" count="1" selected="0">
            <x v="0"/>
          </reference>
          <reference field="0" count="1" selected="0">
            <x v="11"/>
          </reference>
        </references>
      </pivotArea>
    </chartFormat>
    <chartFormat chart="42" format="14" series="1">
      <pivotArea type="data" outline="0" fieldPosition="0">
        <references count="2">
          <reference field="4294967294" count="1" selected="0">
            <x v="0"/>
          </reference>
          <reference field="0" count="1" selected="0">
            <x v="12"/>
          </reference>
        </references>
      </pivotArea>
    </chartFormat>
    <chartFormat chart="42" format="15" series="1">
      <pivotArea type="data" outline="0" fieldPosition="0">
        <references count="2">
          <reference field="4294967294" count="1" selected="0">
            <x v="0"/>
          </reference>
          <reference field="0" count="1" selected="0">
            <x v="13"/>
          </reference>
        </references>
      </pivotArea>
    </chartFormat>
    <chartFormat chart="42" format="16" series="1">
      <pivotArea type="data" outline="0" fieldPosition="0">
        <references count="2">
          <reference field="4294967294" count="1" selected="0">
            <x v="0"/>
          </reference>
          <reference field="0" count="1" selected="0">
            <x v="14"/>
          </reference>
        </references>
      </pivotArea>
    </chartFormat>
    <chartFormat chart="42" format="17" series="1">
      <pivotArea type="data" outline="0" fieldPosition="0">
        <references count="2">
          <reference field="4294967294" count="1" selected="0">
            <x v="0"/>
          </reference>
          <reference field="0" count="1" selected="0">
            <x v="15"/>
          </reference>
        </references>
      </pivotArea>
    </chartFormat>
    <chartFormat chart="42" format="18" series="1">
      <pivotArea type="data" outline="0" fieldPosition="0">
        <references count="2">
          <reference field="4294967294" count="1" selected="0">
            <x v="0"/>
          </reference>
          <reference field="0" count="1" selected="0">
            <x v="16"/>
          </reference>
        </references>
      </pivotArea>
    </chartFormat>
    <chartFormat chart="42" format="19" series="1">
      <pivotArea type="data" outline="0" fieldPosition="0">
        <references count="2">
          <reference field="4294967294" count="1" selected="0">
            <x v="0"/>
          </reference>
          <reference field="0" count="1" selected="0">
            <x v="17"/>
          </reference>
        </references>
      </pivotArea>
    </chartFormat>
    <chartFormat chart="42" format="20" series="1">
      <pivotArea type="data" outline="0" fieldPosition="0">
        <references count="2">
          <reference field="4294967294" count="1" selected="0">
            <x v="0"/>
          </reference>
          <reference field="0" count="1" selected="0">
            <x v="18"/>
          </reference>
        </references>
      </pivotArea>
    </chartFormat>
    <chartFormat chart="42" format="21" series="1">
      <pivotArea type="data" outline="0" fieldPosition="0">
        <references count="2">
          <reference field="4294967294" count="1" selected="0">
            <x v="0"/>
          </reference>
          <reference field="0" count="1" selected="0">
            <x v="19"/>
          </reference>
        </references>
      </pivotArea>
    </chartFormat>
    <chartFormat chart="42" format="22" series="1">
      <pivotArea type="data" outline="0" fieldPosition="0">
        <references count="2">
          <reference field="4294967294" count="1" selected="0">
            <x v="0"/>
          </reference>
          <reference field="0" count="1" selected="0">
            <x v="20"/>
          </reference>
        </references>
      </pivotArea>
    </chartFormat>
    <chartFormat chart="42" format="23" series="1">
      <pivotArea type="data" outline="0" fieldPosition="0">
        <references count="2">
          <reference field="4294967294" count="1" selected="0">
            <x v="0"/>
          </reference>
          <reference field="0" count="1" selected="0">
            <x v="21"/>
          </reference>
        </references>
      </pivotArea>
    </chartFormat>
    <chartFormat chart="42" format="24" series="1">
      <pivotArea type="data" outline="0" fieldPosition="0">
        <references count="2">
          <reference field="4294967294" count="1" selected="0">
            <x v="0"/>
          </reference>
          <reference field="0" count="1" selected="0">
            <x v="22"/>
          </reference>
        </references>
      </pivotArea>
    </chartFormat>
    <chartFormat chart="42" format="25" series="1">
      <pivotArea type="data" outline="0" fieldPosition="0">
        <references count="2">
          <reference field="4294967294" count="1" selected="0">
            <x v="0"/>
          </reference>
          <reference field="0" count="1" selected="0">
            <x v="23"/>
          </reference>
        </references>
      </pivotArea>
    </chartFormat>
    <chartFormat chart="42" format="26" series="1">
      <pivotArea type="data" outline="0" fieldPosition="0">
        <references count="2">
          <reference field="4294967294" count="1" selected="0">
            <x v="0"/>
          </reference>
          <reference field="0" count="1" selected="0">
            <x v="24"/>
          </reference>
        </references>
      </pivotArea>
    </chartFormat>
    <chartFormat chart="42" format="27" series="1">
      <pivotArea type="data" outline="0" fieldPosition="0">
        <references count="2">
          <reference field="4294967294" count="1" selected="0">
            <x v="0"/>
          </reference>
          <reference field="0" count="1" selected="0">
            <x v="25"/>
          </reference>
        </references>
      </pivotArea>
    </chartFormat>
    <chartFormat chart="42" format="28" series="1">
      <pivotArea type="data" outline="0" fieldPosition="0">
        <references count="2">
          <reference field="4294967294" count="1" selected="0">
            <x v="0"/>
          </reference>
          <reference field="0" count="1" selected="0">
            <x v="26"/>
          </reference>
        </references>
      </pivotArea>
    </chartFormat>
    <chartFormat chart="42" format="29" series="1">
      <pivotArea type="data" outline="0" fieldPosition="0">
        <references count="2">
          <reference field="4294967294" count="1" selected="0">
            <x v="0"/>
          </reference>
          <reference field="0" count="1" selected="0">
            <x v="27"/>
          </reference>
        </references>
      </pivotArea>
    </chartFormat>
    <chartFormat chart="42" format="30" series="1">
      <pivotArea type="data" outline="0" fieldPosition="0">
        <references count="2">
          <reference field="4294967294" count="1" selected="0">
            <x v="0"/>
          </reference>
          <reference field="0" count="1" selected="0">
            <x v="28"/>
          </reference>
        </references>
      </pivotArea>
    </chartFormat>
    <chartFormat chart="42" format="31" series="1">
      <pivotArea type="data" outline="0" fieldPosition="0">
        <references count="2">
          <reference field="4294967294" count="1" selected="0">
            <x v="0"/>
          </reference>
          <reference field="0"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EC87DD-F81C-FD40-8131-87C6D68D9734}"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X3:BC6" firstHeaderRow="1" firstDataRow="2" firstDataCol="1"/>
  <pivotFields count="12">
    <pivotField axis="axisCol" showAll="0">
      <items count="31">
        <item x="1"/>
        <item x="2"/>
        <item x="3"/>
        <item x="4"/>
        <item x="5"/>
        <item x="6"/>
        <item x="7"/>
        <item x="8"/>
        <item x="9"/>
        <item x="10"/>
        <item x="11"/>
        <item x="12"/>
        <item x="13"/>
        <item x="14"/>
        <item x="15"/>
        <item x="16"/>
        <item x="17"/>
        <item x="18"/>
        <item x="19"/>
        <item x="20"/>
        <item x="21"/>
        <item x="22"/>
        <item x="23"/>
        <item x="24"/>
        <item x="25"/>
        <item x="26"/>
        <item x="27"/>
        <item x="28"/>
        <item x="29"/>
        <item x="0"/>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s>
  <rowFields count="1">
    <field x="-2"/>
  </rowFields>
  <rowItems count="2">
    <i>
      <x/>
    </i>
    <i i="1">
      <x v="1"/>
    </i>
  </rowItems>
  <colFields count="1">
    <field x="0"/>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colItems>
  <dataFields count="2">
    <dataField name="Sum of Revenue expenditure2" fld="6" baseField="0" baseItem="0"/>
    <dataField name="Sum of Capital expenditure (7+8)" fld="7" baseField="0" baseItem="0"/>
  </dataFields>
  <chartFormats count="252">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8" format="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1"/>
          </reference>
        </references>
      </pivotArea>
    </chartFormat>
    <chartFormat chart="39" format="3" series="1">
      <pivotArea type="data" outline="0" fieldPosition="0">
        <references count="2">
          <reference field="4294967294" count="1" selected="0">
            <x v="0"/>
          </reference>
          <reference field="0" count="1" selected="0">
            <x v="0"/>
          </reference>
        </references>
      </pivotArea>
    </chartFormat>
    <chartFormat chart="39" format="4">
      <pivotArea type="data" outline="0" fieldPosition="0">
        <references count="2">
          <reference field="4294967294" count="1" selected="0">
            <x v="0"/>
          </reference>
          <reference field="0" count="1" selected="0">
            <x v="0"/>
          </reference>
        </references>
      </pivotArea>
    </chartFormat>
    <chartFormat chart="39" format="5">
      <pivotArea type="data" outline="0" fieldPosition="0">
        <references count="2">
          <reference field="4294967294" count="1" selected="0">
            <x v="1"/>
          </reference>
          <reference field="0" count="1" selected="0">
            <x v="0"/>
          </reference>
        </references>
      </pivotArea>
    </chartFormat>
    <chartFormat chart="40" format="7" series="1">
      <pivotArea type="data" outline="0" fieldPosition="0">
        <references count="2">
          <reference field="4294967294" count="1" selected="0">
            <x v="0"/>
          </reference>
          <reference field="0" count="1" selected="0">
            <x v="0"/>
          </reference>
        </references>
      </pivotArea>
    </chartFormat>
    <chartFormat chart="40" format="8">
      <pivotArea type="data" outline="0" fieldPosition="0">
        <references count="2">
          <reference field="4294967294" count="1" selected="0">
            <x v="0"/>
          </reference>
          <reference field="0" count="1" selected="0">
            <x v="0"/>
          </reference>
        </references>
      </pivotArea>
    </chartFormat>
    <chartFormat chart="40" format="9">
      <pivotArea type="data" outline="0" fieldPosition="0">
        <references count="2">
          <reference field="4294967294" count="1" selected="0">
            <x v="1"/>
          </reference>
          <reference field="0" count="1" selected="0">
            <x v="0"/>
          </reference>
        </references>
      </pivotArea>
    </chartFormat>
    <chartFormat chart="40" format="11" series="1">
      <pivotArea type="data" outline="0" fieldPosition="0">
        <references count="2">
          <reference field="4294967294" count="1" selected="0">
            <x v="0"/>
          </reference>
          <reference field="0" count="1" selected="0">
            <x v="1"/>
          </reference>
        </references>
      </pivotArea>
    </chartFormat>
    <chartFormat chart="40" format="12" series="1">
      <pivotArea type="data" outline="0" fieldPosition="0">
        <references count="2">
          <reference field="4294967294" count="1" selected="0">
            <x v="0"/>
          </reference>
          <reference field="0" count="1" selected="0">
            <x v="2"/>
          </reference>
        </references>
      </pivotArea>
    </chartFormat>
    <chartFormat chart="40" format="13" series="1">
      <pivotArea type="data" outline="0" fieldPosition="0">
        <references count="2">
          <reference field="4294967294" count="1" selected="0">
            <x v="0"/>
          </reference>
          <reference field="0" count="1" selected="0">
            <x v="3"/>
          </reference>
        </references>
      </pivotArea>
    </chartFormat>
    <chartFormat chart="40" format="14" series="1">
      <pivotArea type="data" outline="0" fieldPosition="0">
        <references count="2">
          <reference field="4294967294" count="1" selected="0">
            <x v="0"/>
          </reference>
          <reference field="0" count="1" selected="0">
            <x v="4"/>
          </reference>
        </references>
      </pivotArea>
    </chartFormat>
    <chartFormat chart="40" format="15" series="1">
      <pivotArea type="data" outline="0" fieldPosition="0">
        <references count="2">
          <reference field="4294967294" count="1" selected="0">
            <x v="0"/>
          </reference>
          <reference field="0" count="1" selected="0">
            <x v="5"/>
          </reference>
        </references>
      </pivotArea>
    </chartFormat>
    <chartFormat chart="40" format="16" series="1">
      <pivotArea type="data" outline="0" fieldPosition="0">
        <references count="2">
          <reference field="4294967294" count="1" selected="0">
            <x v="0"/>
          </reference>
          <reference field="0" count="1" selected="0">
            <x v="6"/>
          </reference>
        </references>
      </pivotArea>
    </chartFormat>
    <chartFormat chart="40" format="17" series="1">
      <pivotArea type="data" outline="0" fieldPosition="0">
        <references count="2">
          <reference field="4294967294" count="1" selected="0">
            <x v="0"/>
          </reference>
          <reference field="0" count="1" selected="0">
            <x v="7"/>
          </reference>
        </references>
      </pivotArea>
    </chartFormat>
    <chartFormat chart="40" format="18" series="1">
      <pivotArea type="data" outline="0" fieldPosition="0">
        <references count="2">
          <reference field="4294967294" count="1" selected="0">
            <x v="0"/>
          </reference>
          <reference field="0" count="1" selected="0">
            <x v="8"/>
          </reference>
        </references>
      </pivotArea>
    </chartFormat>
    <chartFormat chart="40" format="19" series="1">
      <pivotArea type="data" outline="0" fieldPosition="0">
        <references count="2">
          <reference field="4294967294" count="1" selected="0">
            <x v="0"/>
          </reference>
          <reference field="0" count="1" selected="0">
            <x v="9"/>
          </reference>
        </references>
      </pivotArea>
    </chartFormat>
    <chartFormat chart="40" format="20" series="1">
      <pivotArea type="data" outline="0" fieldPosition="0">
        <references count="2">
          <reference field="4294967294" count="1" selected="0">
            <x v="0"/>
          </reference>
          <reference field="0" count="1" selected="0">
            <x v="10"/>
          </reference>
        </references>
      </pivotArea>
    </chartFormat>
    <chartFormat chart="40" format="21" series="1">
      <pivotArea type="data" outline="0" fieldPosition="0">
        <references count="2">
          <reference field="4294967294" count="1" selected="0">
            <x v="0"/>
          </reference>
          <reference field="0" count="1" selected="0">
            <x v="11"/>
          </reference>
        </references>
      </pivotArea>
    </chartFormat>
    <chartFormat chart="40" format="22" series="1">
      <pivotArea type="data" outline="0" fieldPosition="0">
        <references count="2">
          <reference field="4294967294" count="1" selected="0">
            <x v="0"/>
          </reference>
          <reference field="0" count="1" selected="0">
            <x v="12"/>
          </reference>
        </references>
      </pivotArea>
    </chartFormat>
    <chartFormat chart="40" format="23" series="1">
      <pivotArea type="data" outline="0" fieldPosition="0">
        <references count="2">
          <reference field="4294967294" count="1" selected="0">
            <x v="0"/>
          </reference>
          <reference field="0" count="1" selected="0">
            <x v="13"/>
          </reference>
        </references>
      </pivotArea>
    </chartFormat>
    <chartFormat chart="40" format="24" series="1">
      <pivotArea type="data" outline="0" fieldPosition="0">
        <references count="2">
          <reference field="4294967294" count="1" selected="0">
            <x v="0"/>
          </reference>
          <reference field="0" count="1" selected="0">
            <x v="14"/>
          </reference>
        </references>
      </pivotArea>
    </chartFormat>
    <chartFormat chart="40" format="25" series="1">
      <pivotArea type="data" outline="0" fieldPosition="0">
        <references count="2">
          <reference field="4294967294" count="1" selected="0">
            <x v="0"/>
          </reference>
          <reference field="0" count="1" selected="0">
            <x v="15"/>
          </reference>
        </references>
      </pivotArea>
    </chartFormat>
    <chartFormat chart="40" format="26" series="1">
      <pivotArea type="data" outline="0" fieldPosition="0">
        <references count="2">
          <reference field="4294967294" count="1" selected="0">
            <x v="0"/>
          </reference>
          <reference field="0" count="1" selected="0">
            <x v="16"/>
          </reference>
        </references>
      </pivotArea>
    </chartFormat>
    <chartFormat chart="40" format="27" series="1">
      <pivotArea type="data" outline="0" fieldPosition="0">
        <references count="2">
          <reference field="4294967294" count="1" selected="0">
            <x v="0"/>
          </reference>
          <reference field="0" count="1" selected="0">
            <x v="17"/>
          </reference>
        </references>
      </pivotArea>
    </chartFormat>
    <chartFormat chart="40" format="28" series="1">
      <pivotArea type="data" outline="0" fieldPosition="0">
        <references count="2">
          <reference field="4294967294" count="1" selected="0">
            <x v="0"/>
          </reference>
          <reference field="0" count="1" selected="0">
            <x v="18"/>
          </reference>
        </references>
      </pivotArea>
    </chartFormat>
    <chartFormat chart="40" format="29" series="1">
      <pivotArea type="data" outline="0" fieldPosition="0">
        <references count="2">
          <reference field="4294967294" count="1" selected="0">
            <x v="0"/>
          </reference>
          <reference field="0" count="1" selected="0">
            <x v="19"/>
          </reference>
        </references>
      </pivotArea>
    </chartFormat>
    <chartFormat chart="40" format="30" series="1">
      <pivotArea type="data" outline="0" fieldPosition="0">
        <references count="2">
          <reference field="4294967294" count="1" selected="0">
            <x v="0"/>
          </reference>
          <reference field="0" count="1" selected="0">
            <x v="20"/>
          </reference>
        </references>
      </pivotArea>
    </chartFormat>
    <chartFormat chart="40" format="31" series="1">
      <pivotArea type="data" outline="0" fieldPosition="0">
        <references count="2">
          <reference field="4294967294" count="1" selected="0">
            <x v="0"/>
          </reference>
          <reference field="0" count="1" selected="0">
            <x v="21"/>
          </reference>
        </references>
      </pivotArea>
    </chartFormat>
    <chartFormat chart="40" format="32" series="1">
      <pivotArea type="data" outline="0" fieldPosition="0">
        <references count="2">
          <reference field="4294967294" count="1" selected="0">
            <x v="0"/>
          </reference>
          <reference field="0" count="1" selected="0">
            <x v="22"/>
          </reference>
        </references>
      </pivotArea>
    </chartFormat>
    <chartFormat chart="40" format="33" series="1">
      <pivotArea type="data" outline="0" fieldPosition="0">
        <references count="2">
          <reference field="4294967294" count="1" selected="0">
            <x v="0"/>
          </reference>
          <reference field="0" count="1" selected="0">
            <x v="23"/>
          </reference>
        </references>
      </pivotArea>
    </chartFormat>
    <chartFormat chart="40" format="34" series="1">
      <pivotArea type="data" outline="0" fieldPosition="0">
        <references count="2">
          <reference field="4294967294" count="1" selected="0">
            <x v="0"/>
          </reference>
          <reference field="0" count="1" selected="0">
            <x v="24"/>
          </reference>
        </references>
      </pivotArea>
    </chartFormat>
    <chartFormat chart="40" format="35" series="1">
      <pivotArea type="data" outline="0" fieldPosition="0">
        <references count="2">
          <reference field="4294967294" count="1" selected="0">
            <x v="0"/>
          </reference>
          <reference field="0" count="1" selected="0">
            <x v="25"/>
          </reference>
        </references>
      </pivotArea>
    </chartFormat>
    <chartFormat chart="40" format="36" series="1">
      <pivotArea type="data" outline="0" fieldPosition="0">
        <references count="2">
          <reference field="4294967294" count="1" selected="0">
            <x v="0"/>
          </reference>
          <reference field="0" count="1" selected="0">
            <x v="26"/>
          </reference>
        </references>
      </pivotArea>
    </chartFormat>
    <chartFormat chart="40" format="37" series="1">
      <pivotArea type="data" outline="0" fieldPosition="0">
        <references count="2">
          <reference field="4294967294" count="1" selected="0">
            <x v="0"/>
          </reference>
          <reference field="0" count="1" selected="0">
            <x v="27"/>
          </reference>
        </references>
      </pivotArea>
    </chartFormat>
    <chartFormat chart="40" format="38" series="1">
      <pivotArea type="data" outline="0" fieldPosition="0">
        <references count="2">
          <reference field="4294967294" count="1" selected="0">
            <x v="0"/>
          </reference>
          <reference field="0" count="1" selected="0">
            <x v="28"/>
          </reference>
        </references>
      </pivotArea>
    </chartFormat>
    <chartFormat chart="40" format="39" series="1">
      <pivotArea type="data" outline="0" fieldPosition="0">
        <references count="2">
          <reference field="4294967294" count="1" selected="0">
            <x v="0"/>
          </reference>
          <reference field="0" count="1" selected="0">
            <x v="29"/>
          </reference>
        </references>
      </pivotArea>
    </chartFormat>
    <chartFormat chart="39" format="7" series="1">
      <pivotArea type="data" outline="0" fieldPosition="0">
        <references count="2">
          <reference field="4294967294" count="1" selected="0">
            <x v="0"/>
          </reference>
          <reference field="0" count="1" selected="0">
            <x v="1"/>
          </reference>
        </references>
      </pivotArea>
    </chartFormat>
    <chartFormat chart="39" format="8" series="1">
      <pivotArea type="data" outline="0" fieldPosition="0">
        <references count="2">
          <reference field="4294967294" count="1" selected="0">
            <x v="0"/>
          </reference>
          <reference field="0" count="1" selected="0">
            <x v="2"/>
          </reference>
        </references>
      </pivotArea>
    </chartFormat>
    <chartFormat chart="39" format="9" series="1">
      <pivotArea type="data" outline="0" fieldPosition="0">
        <references count="2">
          <reference field="4294967294" count="1" selected="0">
            <x v="0"/>
          </reference>
          <reference field="0" count="1" selected="0">
            <x v="3"/>
          </reference>
        </references>
      </pivotArea>
    </chartFormat>
    <chartFormat chart="39" format="10" series="1">
      <pivotArea type="data" outline="0" fieldPosition="0">
        <references count="2">
          <reference field="4294967294" count="1" selected="0">
            <x v="0"/>
          </reference>
          <reference field="0" count="1" selected="0">
            <x v="4"/>
          </reference>
        </references>
      </pivotArea>
    </chartFormat>
    <chartFormat chart="39" format="11" series="1">
      <pivotArea type="data" outline="0" fieldPosition="0">
        <references count="2">
          <reference field="4294967294" count="1" selected="0">
            <x v="0"/>
          </reference>
          <reference field="0" count="1" selected="0">
            <x v="5"/>
          </reference>
        </references>
      </pivotArea>
    </chartFormat>
    <chartFormat chart="39" format="12" series="1">
      <pivotArea type="data" outline="0" fieldPosition="0">
        <references count="2">
          <reference field="4294967294" count="1" selected="0">
            <x v="0"/>
          </reference>
          <reference field="0" count="1" selected="0">
            <x v="6"/>
          </reference>
        </references>
      </pivotArea>
    </chartFormat>
    <chartFormat chart="39" format="13" series="1">
      <pivotArea type="data" outline="0" fieldPosition="0">
        <references count="2">
          <reference field="4294967294" count="1" selected="0">
            <x v="0"/>
          </reference>
          <reference field="0" count="1" selected="0">
            <x v="7"/>
          </reference>
        </references>
      </pivotArea>
    </chartFormat>
    <chartFormat chart="39" format="14" series="1">
      <pivotArea type="data" outline="0" fieldPosition="0">
        <references count="2">
          <reference field="4294967294" count="1" selected="0">
            <x v="0"/>
          </reference>
          <reference field="0" count="1" selected="0">
            <x v="8"/>
          </reference>
        </references>
      </pivotArea>
    </chartFormat>
    <chartFormat chart="39" format="15" series="1">
      <pivotArea type="data" outline="0" fieldPosition="0">
        <references count="2">
          <reference field="4294967294" count="1" selected="0">
            <x v="0"/>
          </reference>
          <reference field="0" count="1" selected="0">
            <x v="9"/>
          </reference>
        </references>
      </pivotArea>
    </chartFormat>
    <chartFormat chart="39" format="16" series="1">
      <pivotArea type="data" outline="0" fieldPosition="0">
        <references count="2">
          <reference field="4294967294" count="1" selected="0">
            <x v="0"/>
          </reference>
          <reference field="0" count="1" selected="0">
            <x v="10"/>
          </reference>
        </references>
      </pivotArea>
    </chartFormat>
    <chartFormat chart="39" format="17" series="1">
      <pivotArea type="data" outline="0" fieldPosition="0">
        <references count="2">
          <reference field="4294967294" count="1" selected="0">
            <x v="0"/>
          </reference>
          <reference field="0" count="1" selected="0">
            <x v="11"/>
          </reference>
        </references>
      </pivotArea>
    </chartFormat>
    <chartFormat chart="39" format="18" series="1">
      <pivotArea type="data" outline="0" fieldPosition="0">
        <references count="2">
          <reference field="4294967294" count="1" selected="0">
            <x v="0"/>
          </reference>
          <reference field="0" count="1" selected="0">
            <x v="12"/>
          </reference>
        </references>
      </pivotArea>
    </chartFormat>
    <chartFormat chart="39" format="19" series="1">
      <pivotArea type="data" outline="0" fieldPosition="0">
        <references count="2">
          <reference field="4294967294" count="1" selected="0">
            <x v="0"/>
          </reference>
          <reference field="0" count="1" selected="0">
            <x v="13"/>
          </reference>
        </references>
      </pivotArea>
    </chartFormat>
    <chartFormat chart="39" format="20" series="1">
      <pivotArea type="data" outline="0" fieldPosition="0">
        <references count="2">
          <reference field="4294967294" count="1" selected="0">
            <x v="0"/>
          </reference>
          <reference field="0" count="1" selected="0">
            <x v="14"/>
          </reference>
        </references>
      </pivotArea>
    </chartFormat>
    <chartFormat chart="39" format="21" series="1">
      <pivotArea type="data" outline="0" fieldPosition="0">
        <references count="2">
          <reference field="4294967294" count="1" selected="0">
            <x v="0"/>
          </reference>
          <reference field="0" count="1" selected="0">
            <x v="15"/>
          </reference>
        </references>
      </pivotArea>
    </chartFormat>
    <chartFormat chart="39" format="22" series="1">
      <pivotArea type="data" outline="0" fieldPosition="0">
        <references count="2">
          <reference field="4294967294" count="1" selected="0">
            <x v="0"/>
          </reference>
          <reference field="0" count="1" selected="0">
            <x v="16"/>
          </reference>
        </references>
      </pivotArea>
    </chartFormat>
    <chartFormat chart="39" format="23" series="1">
      <pivotArea type="data" outline="0" fieldPosition="0">
        <references count="2">
          <reference field="4294967294" count="1" selected="0">
            <x v="0"/>
          </reference>
          <reference field="0" count="1" selected="0">
            <x v="17"/>
          </reference>
        </references>
      </pivotArea>
    </chartFormat>
    <chartFormat chart="39" format="24" series="1">
      <pivotArea type="data" outline="0" fieldPosition="0">
        <references count="2">
          <reference field="4294967294" count="1" selected="0">
            <x v="0"/>
          </reference>
          <reference field="0" count="1" selected="0">
            <x v="18"/>
          </reference>
        </references>
      </pivotArea>
    </chartFormat>
    <chartFormat chart="39" format="25" series="1">
      <pivotArea type="data" outline="0" fieldPosition="0">
        <references count="2">
          <reference field="4294967294" count="1" selected="0">
            <x v="0"/>
          </reference>
          <reference field="0" count="1" selected="0">
            <x v="19"/>
          </reference>
        </references>
      </pivotArea>
    </chartFormat>
    <chartFormat chart="39" format="26" series="1">
      <pivotArea type="data" outline="0" fieldPosition="0">
        <references count="2">
          <reference field="4294967294" count="1" selected="0">
            <x v="0"/>
          </reference>
          <reference field="0" count="1" selected="0">
            <x v="20"/>
          </reference>
        </references>
      </pivotArea>
    </chartFormat>
    <chartFormat chart="39" format="27" series="1">
      <pivotArea type="data" outline="0" fieldPosition="0">
        <references count="2">
          <reference field="4294967294" count="1" selected="0">
            <x v="0"/>
          </reference>
          <reference field="0" count="1" selected="0">
            <x v="21"/>
          </reference>
        </references>
      </pivotArea>
    </chartFormat>
    <chartFormat chart="39" format="28" series="1">
      <pivotArea type="data" outline="0" fieldPosition="0">
        <references count="2">
          <reference field="4294967294" count="1" selected="0">
            <x v="0"/>
          </reference>
          <reference field="0" count="1" selected="0">
            <x v="22"/>
          </reference>
        </references>
      </pivotArea>
    </chartFormat>
    <chartFormat chart="39" format="29" series="1">
      <pivotArea type="data" outline="0" fieldPosition="0">
        <references count="2">
          <reference field="4294967294" count="1" selected="0">
            <x v="0"/>
          </reference>
          <reference field="0" count="1" selected="0">
            <x v="23"/>
          </reference>
        </references>
      </pivotArea>
    </chartFormat>
    <chartFormat chart="39" format="30" series="1">
      <pivotArea type="data" outline="0" fieldPosition="0">
        <references count="2">
          <reference field="4294967294" count="1" selected="0">
            <x v="0"/>
          </reference>
          <reference field="0" count="1" selected="0">
            <x v="24"/>
          </reference>
        </references>
      </pivotArea>
    </chartFormat>
    <chartFormat chart="39" format="31" series="1">
      <pivotArea type="data" outline="0" fieldPosition="0">
        <references count="2">
          <reference field="4294967294" count="1" selected="0">
            <x v="0"/>
          </reference>
          <reference field="0" count="1" selected="0">
            <x v="25"/>
          </reference>
        </references>
      </pivotArea>
    </chartFormat>
    <chartFormat chart="39" format="32" series="1">
      <pivotArea type="data" outline="0" fieldPosition="0">
        <references count="2">
          <reference field="4294967294" count="1" selected="0">
            <x v="0"/>
          </reference>
          <reference field="0" count="1" selected="0">
            <x v="26"/>
          </reference>
        </references>
      </pivotArea>
    </chartFormat>
    <chartFormat chart="39" format="33" series="1">
      <pivotArea type="data" outline="0" fieldPosition="0">
        <references count="2">
          <reference field="4294967294" count="1" selected="0">
            <x v="0"/>
          </reference>
          <reference field="0" count="1" selected="0">
            <x v="27"/>
          </reference>
        </references>
      </pivotArea>
    </chartFormat>
    <chartFormat chart="39" format="34" series="1">
      <pivotArea type="data" outline="0" fieldPosition="0">
        <references count="2">
          <reference field="4294967294" count="1" selected="0">
            <x v="0"/>
          </reference>
          <reference field="0" count="1" selected="0">
            <x v="28"/>
          </reference>
        </references>
      </pivotArea>
    </chartFormat>
    <chartFormat chart="39" format="35" series="1">
      <pivotArea type="data" outline="0" fieldPosition="0">
        <references count="2">
          <reference field="4294967294" count="1" selected="0">
            <x v="0"/>
          </reference>
          <reference field="0" count="1" selected="0">
            <x v="29"/>
          </reference>
        </references>
      </pivotArea>
    </chartFormat>
    <chartFormat chart="38" format="3" series="1">
      <pivotArea type="data" outline="0" fieldPosition="0">
        <references count="2">
          <reference field="4294967294" count="1" selected="0">
            <x v="0"/>
          </reference>
          <reference field="0" count="1" selected="0">
            <x v="1"/>
          </reference>
        </references>
      </pivotArea>
    </chartFormat>
    <chartFormat chart="38" format="4" series="1">
      <pivotArea type="data" outline="0" fieldPosition="0">
        <references count="2">
          <reference field="4294967294" count="1" selected="0">
            <x v="0"/>
          </reference>
          <reference field="0" count="1" selected="0">
            <x v="2"/>
          </reference>
        </references>
      </pivotArea>
    </chartFormat>
    <chartFormat chart="38" format="5" series="1">
      <pivotArea type="data" outline="0" fieldPosition="0">
        <references count="2">
          <reference field="4294967294" count="1" selected="0">
            <x v="0"/>
          </reference>
          <reference field="0" count="1" selected="0">
            <x v="3"/>
          </reference>
        </references>
      </pivotArea>
    </chartFormat>
    <chartFormat chart="38" format="6" series="1">
      <pivotArea type="data" outline="0" fieldPosition="0">
        <references count="2">
          <reference field="4294967294" count="1" selected="0">
            <x v="0"/>
          </reference>
          <reference field="0" count="1" selected="0">
            <x v="4"/>
          </reference>
        </references>
      </pivotArea>
    </chartFormat>
    <chartFormat chart="38" format="7" series="1">
      <pivotArea type="data" outline="0" fieldPosition="0">
        <references count="2">
          <reference field="4294967294" count="1" selected="0">
            <x v="0"/>
          </reference>
          <reference field="0" count="1" selected="0">
            <x v="5"/>
          </reference>
        </references>
      </pivotArea>
    </chartFormat>
    <chartFormat chart="38" format="8" series="1">
      <pivotArea type="data" outline="0" fieldPosition="0">
        <references count="2">
          <reference field="4294967294" count="1" selected="0">
            <x v="0"/>
          </reference>
          <reference field="0" count="1" selected="0">
            <x v="6"/>
          </reference>
        </references>
      </pivotArea>
    </chartFormat>
    <chartFormat chart="38" format="9" series="1">
      <pivotArea type="data" outline="0" fieldPosition="0">
        <references count="2">
          <reference field="4294967294" count="1" selected="0">
            <x v="0"/>
          </reference>
          <reference field="0" count="1" selected="0">
            <x v="7"/>
          </reference>
        </references>
      </pivotArea>
    </chartFormat>
    <chartFormat chart="38" format="10" series="1">
      <pivotArea type="data" outline="0" fieldPosition="0">
        <references count="2">
          <reference field="4294967294" count="1" selected="0">
            <x v="0"/>
          </reference>
          <reference field="0" count="1" selected="0">
            <x v="8"/>
          </reference>
        </references>
      </pivotArea>
    </chartFormat>
    <chartFormat chart="38" format="11" series="1">
      <pivotArea type="data" outline="0" fieldPosition="0">
        <references count="2">
          <reference field="4294967294" count="1" selected="0">
            <x v="0"/>
          </reference>
          <reference field="0" count="1" selected="0">
            <x v="9"/>
          </reference>
        </references>
      </pivotArea>
    </chartFormat>
    <chartFormat chart="38" format="12" series="1">
      <pivotArea type="data" outline="0" fieldPosition="0">
        <references count="2">
          <reference field="4294967294" count="1" selected="0">
            <x v="0"/>
          </reference>
          <reference field="0" count="1" selected="0">
            <x v="10"/>
          </reference>
        </references>
      </pivotArea>
    </chartFormat>
    <chartFormat chart="38" format="13" series="1">
      <pivotArea type="data" outline="0" fieldPosition="0">
        <references count="2">
          <reference field="4294967294" count="1" selected="0">
            <x v="0"/>
          </reference>
          <reference field="0" count="1" selected="0">
            <x v="11"/>
          </reference>
        </references>
      </pivotArea>
    </chartFormat>
    <chartFormat chart="38" format="14" series="1">
      <pivotArea type="data" outline="0" fieldPosition="0">
        <references count="2">
          <reference field="4294967294" count="1" selected="0">
            <x v="0"/>
          </reference>
          <reference field="0" count="1" selected="0">
            <x v="12"/>
          </reference>
        </references>
      </pivotArea>
    </chartFormat>
    <chartFormat chart="38" format="15" series="1">
      <pivotArea type="data" outline="0" fieldPosition="0">
        <references count="2">
          <reference field="4294967294" count="1" selected="0">
            <x v="0"/>
          </reference>
          <reference field="0" count="1" selected="0">
            <x v="13"/>
          </reference>
        </references>
      </pivotArea>
    </chartFormat>
    <chartFormat chart="38" format="16" series="1">
      <pivotArea type="data" outline="0" fieldPosition="0">
        <references count="2">
          <reference field="4294967294" count="1" selected="0">
            <x v="0"/>
          </reference>
          <reference field="0" count="1" selected="0">
            <x v="14"/>
          </reference>
        </references>
      </pivotArea>
    </chartFormat>
    <chartFormat chart="38" format="17" series="1">
      <pivotArea type="data" outline="0" fieldPosition="0">
        <references count="2">
          <reference field="4294967294" count="1" selected="0">
            <x v="0"/>
          </reference>
          <reference field="0" count="1" selected="0">
            <x v="15"/>
          </reference>
        </references>
      </pivotArea>
    </chartFormat>
    <chartFormat chart="38" format="18" series="1">
      <pivotArea type="data" outline="0" fieldPosition="0">
        <references count="2">
          <reference field="4294967294" count="1" selected="0">
            <x v="0"/>
          </reference>
          <reference field="0" count="1" selected="0">
            <x v="16"/>
          </reference>
        </references>
      </pivotArea>
    </chartFormat>
    <chartFormat chart="38" format="19" series="1">
      <pivotArea type="data" outline="0" fieldPosition="0">
        <references count="2">
          <reference field="4294967294" count="1" selected="0">
            <x v="0"/>
          </reference>
          <reference field="0" count="1" selected="0">
            <x v="17"/>
          </reference>
        </references>
      </pivotArea>
    </chartFormat>
    <chartFormat chart="38" format="20" series="1">
      <pivotArea type="data" outline="0" fieldPosition="0">
        <references count="2">
          <reference field="4294967294" count="1" selected="0">
            <x v="0"/>
          </reference>
          <reference field="0" count="1" selected="0">
            <x v="18"/>
          </reference>
        </references>
      </pivotArea>
    </chartFormat>
    <chartFormat chart="38" format="21" series="1">
      <pivotArea type="data" outline="0" fieldPosition="0">
        <references count="2">
          <reference field="4294967294" count="1" selected="0">
            <x v="0"/>
          </reference>
          <reference field="0" count="1" selected="0">
            <x v="19"/>
          </reference>
        </references>
      </pivotArea>
    </chartFormat>
    <chartFormat chart="38" format="22" series="1">
      <pivotArea type="data" outline="0" fieldPosition="0">
        <references count="2">
          <reference field="4294967294" count="1" selected="0">
            <x v="0"/>
          </reference>
          <reference field="0" count="1" selected="0">
            <x v="20"/>
          </reference>
        </references>
      </pivotArea>
    </chartFormat>
    <chartFormat chart="38" format="23" series="1">
      <pivotArea type="data" outline="0" fieldPosition="0">
        <references count="2">
          <reference field="4294967294" count="1" selected="0">
            <x v="0"/>
          </reference>
          <reference field="0" count="1" selected="0">
            <x v="21"/>
          </reference>
        </references>
      </pivotArea>
    </chartFormat>
    <chartFormat chart="38" format="24" series="1">
      <pivotArea type="data" outline="0" fieldPosition="0">
        <references count="2">
          <reference field="4294967294" count="1" selected="0">
            <x v="0"/>
          </reference>
          <reference field="0" count="1" selected="0">
            <x v="22"/>
          </reference>
        </references>
      </pivotArea>
    </chartFormat>
    <chartFormat chart="38" format="25" series="1">
      <pivotArea type="data" outline="0" fieldPosition="0">
        <references count="2">
          <reference field="4294967294" count="1" selected="0">
            <x v="0"/>
          </reference>
          <reference field="0" count="1" selected="0">
            <x v="23"/>
          </reference>
        </references>
      </pivotArea>
    </chartFormat>
    <chartFormat chart="38" format="26" series="1">
      <pivotArea type="data" outline="0" fieldPosition="0">
        <references count="2">
          <reference field="4294967294" count="1" selected="0">
            <x v="0"/>
          </reference>
          <reference field="0" count="1" selected="0">
            <x v="24"/>
          </reference>
        </references>
      </pivotArea>
    </chartFormat>
    <chartFormat chart="38" format="27" series="1">
      <pivotArea type="data" outline="0" fieldPosition="0">
        <references count="2">
          <reference field="4294967294" count="1" selected="0">
            <x v="0"/>
          </reference>
          <reference field="0" count="1" selected="0">
            <x v="25"/>
          </reference>
        </references>
      </pivotArea>
    </chartFormat>
    <chartFormat chart="38" format="28" series="1">
      <pivotArea type="data" outline="0" fieldPosition="0">
        <references count="2">
          <reference field="4294967294" count="1" selected="0">
            <x v="0"/>
          </reference>
          <reference field="0" count="1" selected="0">
            <x v="26"/>
          </reference>
        </references>
      </pivotArea>
    </chartFormat>
    <chartFormat chart="38" format="29" series="1">
      <pivotArea type="data" outline="0" fieldPosition="0">
        <references count="2">
          <reference field="4294967294" count="1" selected="0">
            <x v="0"/>
          </reference>
          <reference field="0" count="1" selected="0">
            <x v="27"/>
          </reference>
        </references>
      </pivotArea>
    </chartFormat>
    <chartFormat chart="38" format="30" series="1">
      <pivotArea type="data" outline="0" fieldPosition="0">
        <references count="2">
          <reference field="4294967294" count="1" selected="0">
            <x v="0"/>
          </reference>
          <reference field="0" count="1" selected="0">
            <x v="28"/>
          </reference>
        </references>
      </pivotArea>
    </chartFormat>
    <chartFormat chart="38" format="31" series="1">
      <pivotArea type="data" outline="0" fieldPosition="0">
        <references count="2">
          <reference field="4294967294" count="1" selected="0">
            <x v="0"/>
          </reference>
          <reference field="0" count="1" selected="0">
            <x v="29"/>
          </reference>
        </references>
      </pivotArea>
    </chartFormat>
    <chartFormat chart="37" format="3" series="1">
      <pivotArea type="data" outline="0" fieldPosition="0">
        <references count="2">
          <reference field="4294967294" count="1" selected="0">
            <x v="0"/>
          </reference>
          <reference field="0" count="1" selected="0">
            <x v="1"/>
          </reference>
        </references>
      </pivotArea>
    </chartFormat>
    <chartFormat chart="37" format="4" series="1">
      <pivotArea type="data" outline="0" fieldPosition="0">
        <references count="2">
          <reference field="4294967294" count="1" selected="0">
            <x v="0"/>
          </reference>
          <reference field="0" count="1" selected="0">
            <x v="2"/>
          </reference>
        </references>
      </pivotArea>
    </chartFormat>
    <chartFormat chart="37" format="5" series="1">
      <pivotArea type="data" outline="0" fieldPosition="0">
        <references count="2">
          <reference field="4294967294" count="1" selected="0">
            <x v="0"/>
          </reference>
          <reference field="0" count="1" selected="0">
            <x v="3"/>
          </reference>
        </references>
      </pivotArea>
    </chartFormat>
    <chartFormat chart="37" format="6" series="1">
      <pivotArea type="data" outline="0" fieldPosition="0">
        <references count="2">
          <reference field="4294967294" count="1" selected="0">
            <x v="0"/>
          </reference>
          <reference field="0" count="1" selected="0">
            <x v="4"/>
          </reference>
        </references>
      </pivotArea>
    </chartFormat>
    <chartFormat chart="37" format="7" series="1">
      <pivotArea type="data" outline="0" fieldPosition="0">
        <references count="2">
          <reference field="4294967294" count="1" selected="0">
            <x v="0"/>
          </reference>
          <reference field="0" count="1" selected="0">
            <x v="5"/>
          </reference>
        </references>
      </pivotArea>
    </chartFormat>
    <chartFormat chart="37" format="8" series="1">
      <pivotArea type="data" outline="0" fieldPosition="0">
        <references count="2">
          <reference field="4294967294" count="1" selected="0">
            <x v="0"/>
          </reference>
          <reference field="0" count="1" selected="0">
            <x v="6"/>
          </reference>
        </references>
      </pivotArea>
    </chartFormat>
    <chartFormat chart="37" format="9" series="1">
      <pivotArea type="data" outline="0" fieldPosition="0">
        <references count="2">
          <reference field="4294967294" count="1" selected="0">
            <x v="0"/>
          </reference>
          <reference field="0" count="1" selected="0">
            <x v="7"/>
          </reference>
        </references>
      </pivotArea>
    </chartFormat>
    <chartFormat chart="37" format="10" series="1">
      <pivotArea type="data" outline="0" fieldPosition="0">
        <references count="2">
          <reference field="4294967294" count="1" selected="0">
            <x v="0"/>
          </reference>
          <reference field="0" count="1" selected="0">
            <x v="8"/>
          </reference>
        </references>
      </pivotArea>
    </chartFormat>
    <chartFormat chart="37" format="11" series="1">
      <pivotArea type="data" outline="0" fieldPosition="0">
        <references count="2">
          <reference field="4294967294" count="1" selected="0">
            <x v="0"/>
          </reference>
          <reference field="0" count="1" selected="0">
            <x v="9"/>
          </reference>
        </references>
      </pivotArea>
    </chartFormat>
    <chartFormat chart="37" format="12" series="1">
      <pivotArea type="data" outline="0" fieldPosition="0">
        <references count="2">
          <reference field="4294967294" count="1" selected="0">
            <x v="0"/>
          </reference>
          <reference field="0" count="1" selected="0">
            <x v="10"/>
          </reference>
        </references>
      </pivotArea>
    </chartFormat>
    <chartFormat chart="37" format="13" series="1">
      <pivotArea type="data" outline="0" fieldPosition="0">
        <references count="2">
          <reference field="4294967294" count="1" selected="0">
            <x v="0"/>
          </reference>
          <reference field="0" count="1" selected="0">
            <x v="11"/>
          </reference>
        </references>
      </pivotArea>
    </chartFormat>
    <chartFormat chart="37" format="14" series="1">
      <pivotArea type="data" outline="0" fieldPosition="0">
        <references count="2">
          <reference field="4294967294" count="1" selected="0">
            <x v="0"/>
          </reference>
          <reference field="0" count="1" selected="0">
            <x v="12"/>
          </reference>
        </references>
      </pivotArea>
    </chartFormat>
    <chartFormat chart="37" format="15" series="1">
      <pivotArea type="data" outline="0" fieldPosition="0">
        <references count="2">
          <reference field="4294967294" count="1" selected="0">
            <x v="0"/>
          </reference>
          <reference field="0" count="1" selected="0">
            <x v="13"/>
          </reference>
        </references>
      </pivotArea>
    </chartFormat>
    <chartFormat chart="37" format="16" series="1">
      <pivotArea type="data" outline="0" fieldPosition="0">
        <references count="2">
          <reference field="4294967294" count="1" selected="0">
            <x v="0"/>
          </reference>
          <reference field="0" count="1" selected="0">
            <x v="14"/>
          </reference>
        </references>
      </pivotArea>
    </chartFormat>
    <chartFormat chart="37" format="17" series="1">
      <pivotArea type="data" outline="0" fieldPosition="0">
        <references count="2">
          <reference field="4294967294" count="1" selected="0">
            <x v="0"/>
          </reference>
          <reference field="0" count="1" selected="0">
            <x v="15"/>
          </reference>
        </references>
      </pivotArea>
    </chartFormat>
    <chartFormat chart="37" format="18" series="1">
      <pivotArea type="data" outline="0" fieldPosition="0">
        <references count="2">
          <reference field="4294967294" count="1" selected="0">
            <x v="0"/>
          </reference>
          <reference field="0" count="1" selected="0">
            <x v="16"/>
          </reference>
        </references>
      </pivotArea>
    </chartFormat>
    <chartFormat chart="37" format="19" series="1">
      <pivotArea type="data" outline="0" fieldPosition="0">
        <references count="2">
          <reference field="4294967294" count="1" selected="0">
            <x v="0"/>
          </reference>
          <reference field="0" count="1" selected="0">
            <x v="17"/>
          </reference>
        </references>
      </pivotArea>
    </chartFormat>
    <chartFormat chart="37" format="20" series="1">
      <pivotArea type="data" outline="0" fieldPosition="0">
        <references count="2">
          <reference field="4294967294" count="1" selected="0">
            <x v="0"/>
          </reference>
          <reference field="0" count="1" selected="0">
            <x v="18"/>
          </reference>
        </references>
      </pivotArea>
    </chartFormat>
    <chartFormat chart="37" format="21" series="1">
      <pivotArea type="data" outline="0" fieldPosition="0">
        <references count="2">
          <reference field="4294967294" count="1" selected="0">
            <x v="0"/>
          </reference>
          <reference field="0" count="1" selected="0">
            <x v="19"/>
          </reference>
        </references>
      </pivotArea>
    </chartFormat>
    <chartFormat chart="37" format="22" series="1">
      <pivotArea type="data" outline="0" fieldPosition="0">
        <references count="2">
          <reference field="4294967294" count="1" selected="0">
            <x v="0"/>
          </reference>
          <reference field="0" count="1" selected="0">
            <x v="20"/>
          </reference>
        </references>
      </pivotArea>
    </chartFormat>
    <chartFormat chart="37" format="23" series="1">
      <pivotArea type="data" outline="0" fieldPosition="0">
        <references count="2">
          <reference field="4294967294" count="1" selected="0">
            <x v="0"/>
          </reference>
          <reference field="0" count="1" selected="0">
            <x v="21"/>
          </reference>
        </references>
      </pivotArea>
    </chartFormat>
    <chartFormat chart="37" format="24" series="1">
      <pivotArea type="data" outline="0" fieldPosition="0">
        <references count="2">
          <reference field="4294967294" count="1" selected="0">
            <x v="0"/>
          </reference>
          <reference field="0" count="1" selected="0">
            <x v="22"/>
          </reference>
        </references>
      </pivotArea>
    </chartFormat>
    <chartFormat chart="37" format="25" series="1">
      <pivotArea type="data" outline="0" fieldPosition="0">
        <references count="2">
          <reference field="4294967294" count="1" selected="0">
            <x v="0"/>
          </reference>
          <reference field="0" count="1" selected="0">
            <x v="23"/>
          </reference>
        </references>
      </pivotArea>
    </chartFormat>
    <chartFormat chart="37" format="26" series="1">
      <pivotArea type="data" outline="0" fieldPosition="0">
        <references count="2">
          <reference field="4294967294" count="1" selected="0">
            <x v="0"/>
          </reference>
          <reference field="0" count="1" selected="0">
            <x v="24"/>
          </reference>
        </references>
      </pivotArea>
    </chartFormat>
    <chartFormat chart="37" format="27" series="1">
      <pivotArea type="data" outline="0" fieldPosition="0">
        <references count="2">
          <reference field="4294967294" count="1" selected="0">
            <x v="0"/>
          </reference>
          <reference field="0" count="1" selected="0">
            <x v="25"/>
          </reference>
        </references>
      </pivotArea>
    </chartFormat>
    <chartFormat chart="37" format="28" series="1">
      <pivotArea type="data" outline="0" fieldPosition="0">
        <references count="2">
          <reference field="4294967294" count="1" selected="0">
            <x v="0"/>
          </reference>
          <reference field="0" count="1" selected="0">
            <x v="26"/>
          </reference>
        </references>
      </pivotArea>
    </chartFormat>
    <chartFormat chart="37" format="29" series="1">
      <pivotArea type="data" outline="0" fieldPosition="0">
        <references count="2">
          <reference field="4294967294" count="1" selected="0">
            <x v="0"/>
          </reference>
          <reference field="0" count="1" selected="0">
            <x v="27"/>
          </reference>
        </references>
      </pivotArea>
    </chartFormat>
    <chartFormat chart="37" format="30" series="1">
      <pivotArea type="data" outline="0" fieldPosition="0">
        <references count="2">
          <reference field="4294967294" count="1" selected="0">
            <x v="0"/>
          </reference>
          <reference field="0" count="1" selected="0">
            <x v="28"/>
          </reference>
        </references>
      </pivotArea>
    </chartFormat>
    <chartFormat chart="37" format="31" series="1">
      <pivotArea type="data" outline="0" fieldPosition="0">
        <references count="2">
          <reference field="4294967294" count="1" selected="0">
            <x v="0"/>
          </reference>
          <reference field="0" count="1" selected="0">
            <x v="29"/>
          </reference>
        </references>
      </pivotArea>
    </chartFormat>
    <chartFormat chart="22" format="9" series="1">
      <pivotArea type="data" outline="0" fieldPosition="0">
        <references count="2">
          <reference field="4294967294" count="1" selected="0">
            <x v="0"/>
          </reference>
          <reference field="0" count="1" selected="0">
            <x v="1"/>
          </reference>
        </references>
      </pivotArea>
    </chartFormat>
    <chartFormat chart="22" format="10" series="1">
      <pivotArea type="data" outline="0" fieldPosition="0">
        <references count="2">
          <reference field="4294967294" count="1" selected="0">
            <x v="0"/>
          </reference>
          <reference field="0" count="1" selected="0">
            <x v="2"/>
          </reference>
        </references>
      </pivotArea>
    </chartFormat>
    <chartFormat chart="22" format="11" series="1">
      <pivotArea type="data" outline="0" fieldPosition="0">
        <references count="2">
          <reference field="4294967294" count="1" selected="0">
            <x v="0"/>
          </reference>
          <reference field="0" count="1" selected="0">
            <x v="3"/>
          </reference>
        </references>
      </pivotArea>
    </chartFormat>
    <chartFormat chart="22" format="12" series="1">
      <pivotArea type="data" outline="0" fieldPosition="0">
        <references count="2">
          <reference field="4294967294" count="1" selected="0">
            <x v="0"/>
          </reference>
          <reference field="0" count="1" selected="0">
            <x v="4"/>
          </reference>
        </references>
      </pivotArea>
    </chartFormat>
    <chartFormat chart="22" format="13" series="1">
      <pivotArea type="data" outline="0" fieldPosition="0">
        <references count="2">
          <reference field="4294967294" count="1" selected="0">
            <x v="0"/>
          </reference>
          <reference field="0" count="1" selected="0">
            <x v="5"/>
          </reference>
        </references>
      </pivotArea>
    </chartFormat>
    <chartFormat chart="22" format="14" series="1">
      <pivotArea type="data" outline="0" fieldPosition="0">
        <references count="2">
          <reference field="4294967294" count="1" selected="0">
            <x v="0"/>
          </reference>
          <reference field="0" count="1" selected="0">
            <x v="6"/>
          </reference>
        </references>
      </pivotArea>
    </chartFormat>
    <chartFormat chart="22" format="15" series="1">
      <pivotArea type="data" outline="0" fieldPosition="0">
        <references count="2">
          <reference field="4294967294" count="1" selected="0">
            <x v="0"/>
          </reference>
          <reference field="0" count="1" selected="0">
            <x v="7"/>
          </reference>
        </references>
      </pivotArea>
    </chartFormat>
    <chartFormat chart="22" format="16" series="1">
      <pivotArea type="data" outline="0" fieldPosition="0">
        <references count="2">
          <reference field="4294967294" count="1" selected="0">
            <x v="0"/>
          </reference>
          <reference field="0" count="1" selected="0">
            <x v="8"/>
          </reference>
        </references>
      </pivotArea>
    </chartFormat>
    <chartFormat chart="22" format="17" series="1">
      <pivotArea type="data" outline="0" fieldPosition="0">
        <references count="2">
          <reference field="4294967294" count="1" selected="0">
            <x v="0"/>
          </reference>
          <reference field="0" count="1" selected="0">
            <x v="9"/>
          </reference>
        </references>
      </pivotArea>
    </chartFormat>
    <chartFormat chart="22" format="18" series="1">
      <pivotArea type="data" outline="0" fieldPosition="0">
        <references count="2">
          <reference field="4294967294" count="1" selected="0">
            <x v="0"/>
          </reference>
          <reference field="0" count="1" selected="0">
            <x v="10"/>
          </reference>
        </references>
      </pivotArea>
    </chartFormat>
    <chartFormat chart="22" format="19" series="1">
      <pivotArea type="data" outline="0" fieldPosition="0">
        <references count="2">
          <reference field="4294967294" count="1" selected="0">
            <x v="0"/>
          </reference>
          <reference field="0" count="1" selected="0">
            <x v="11"/>
          </reference>
        </references>
      </pivotArea>
    </chartFormat>
    <chartFormat chart="22" format="20" series="1">
      <pivotArea type="data" outline="0" fieldPosition="0">
        <references count="2">
          <reference field="4294967294" count="1" selected="0">
            <x v="0"/>
          </reference>
          <reference field="0" count="1" selected="0">
            <x v="12"/>
          </reference>
        </references>
      </pivotArea>
    </chartFormat>
    <chartFormat chart="22" format="21" series="1">
      <pivotArea type="data" outline="0" fieldPosition="0">
        <references count="2">
          <reference field="4294967294" count="1" selected="0">
            <x v="0"/>
          </reference>
          <reference field="0" count="1" selected="0">
            <x v="13"/>
          </reference>
        </references>
      </pivotArea>
    </chartFormat>
    <chartFormat chart="22" format="22" series="1">
      <pivotArea type="data" outline="0" fieldPosition="0">
        <references count="2">
          <reference field="4294967294" count="1" selected="0">
            <x v="0"/>
          </reference>
          <reference field="0" count="1" selected="0">
            <x v="14"/>
          </reference>
        </references>
      </pivotArea>
    </chartFormat>
    <chartFormat chart="22" format="23" series="1">
      <pivotArea type="data" outline="0" fieldPosition="0">
        <references count="2">
          <reference field="4294967294" count="1" selected="0">
            <x v="0"/>
          </reference>
          <reference field="0" count="1" selected="0">
            <x v="15"/>
          </reference>
        </references>
      </pivotArea>
    </chartFormat>
    <chartFormat chart="22" format="24" series="1">
      <pivotArea type="data" outline="0" fieldPosition="0">
        <references count="2">
          <reference field="4294967294" count="1" selected="0">
            <x v="0"/>
          </reference>
          <reference field="0" count="1" selected="0">
            <x v="16"/>
          </reference>
        </references>
      </pivotArea>
    </chartFormat>
    <chartFormat chart="22" format="25" series="1">
      <pivotArea type="data" outline="0" fieldPosition="0">
        <references count="2">
          <reference field="4294967294" count="1" selected="0">
            <x v="0"/>
          </reference>
          <reference field="0" count="1" selected="0">
            <x v="17"/>
          </reference>
        </references>
      </pivotArea>
    </chartFormat>
    <chartFormat chart="22" format="26" series="1">
      <pivotArea type="data" outline="0" fieldPosition="0">
        <references count="2">
          <reference field="4294967294" count="1" selected="0">
            <x v="0"/>
          </reference>
          <reference field="0" count="1" selected="0">
            <x v="18"/>
          </reference>
        </references>
      </pivotArea>
    </chartFormat>
    <chartFormat chart="22" format="27" series="1">
      <pivotArea type="data" outline="0" fieldPosition="0">
        <references count="2">
          <reference field="4294967294" count="1" selected="0">
            <x v="0"/>
          </reference>
          <reference field="0" count="1" selected="0">
            <x v="19"/>
          </reference>
        </references>
      </pivotArea>
    </chartFormat>
    <chartFormat chart="22" format="28" series="1">
      <pivotArea type="data" outline="0" fieldPosition="0">
        <references count="2">
          <reference field="4294967294" count="1" selected="0">
            <x v="0"/>
          </reference>
          <reference field="0" count="1" selected="0">
            <x v="20"/>
          </reference>
        </references>
      </pivotArea>
    </chartFormat>
    <chartFormat chart="22" format="29" series="1">
      <pivotArea type="data" outline="0" fieldPosition="0">
        <references count="2">
          <reference field="4294967294" count="1" selected="0">
            <x v="0"/>
          </reference>
          <reference field="0" count="1" selected="0">
            <x v="21"/>
          </reference>
        </references>
      </pivotArea>
    </chartFormat>
    <chartFormat chart="22" format="30" series="1">
      <pivotArea type="data" outline="0" fieldPosition="0">
        <references count="2">
          <reference field="4294967294" count="1" selected="0">
            <x v="0"/>
          </reference>
          <reference field="0" count="1" selected="0">
            <x v="22"/>
          </reference>
        </references>
      </pivotArea>
    </chartFormat>
    <chartFormat chart="22" format="31" series="1">
      <pivotArea type="data" outline="0" fieldPosition="0">
        <references count="2">
          <reference field="4294967294" count="1" selected="0">
            <x v="0"/>
          </reference>
          <reference field="0" count="1" selected="0">
            <x v="23"/>
          </reference>
        </references>
      </pivotArea>
    </chartFormat>
    <chartFormat chart="22" format="32" series="1">
      <pivotArea type="data" outline="0" fieldPosition="0">
        <references count="2">
          <reference field="4294967294" count="1" selected="0">
            <x v="0"/>
          </reference>
          <reference field="0" count="1" selected="0">
            <x v="24"/>
          </reference>
        </references>
      </pivotArea>
    </chartFormat>
    <chartFormat chart="22" format="33" series="1">
      <pivotArea type="data" outline="0" fieldPosition="0">
        <references count="2">
          <reference field="4294967294" count="1" selected="0">
            <x v="0"/>
          </reference>
          <reference field="0" count="1" selected="0">
            <x v="25"/>
          </reference>
        </references>
      </pivotArea>
    </chartFormat>
    <chartFormat chart="22" format="34" series="1">
      <pivotArea type="data" outline="0" fieldPosition="0">
        <references count="2">
          <reference field="4294967294" count="1" selected="0">
            <x v="0"/>
          </reference>
          <reference field="0" count="1" selected="0">
            <x v="26"/>
          </reference>
        </references>
      </pivotArea>
    </chartFormat>
    <chartFormat chart="22" format="35" series="1">
      <pivotArea type="data" outline="0" fieldPosition="0">
        <references count="2">
          <reference field="4294967294" count="1" selected="0">
            <x v="0"/>
          </reference>
          <reference field="0" count="1" selected="0">
            <x v="27"/>
          </reference>
        </references>
      </pivotArea>
    </chartFormat>
    <chartFormat chart="22" format="36" series="1">
      <pivotArea type="data" outline="0" fieldPosition="0">
        <references count="2">
          <reference field="4294967294" count="1" selected="0">
            <x v="0"/>
          </reference>
          <reference field="0" count="1" selected="0">
            <x v="28"/>
          </reference>
        </references>
      </pivotArea>
    </chartFormat>
    <chartFormat chart="22" format="37" series="1">
      <pivotArea type="data" outline="0" fieldPosition="0">
        <references count="2">
          <reference field="4294967294" count="1" selected="0">
            <x v="0"/>
          </reference>
          <reference field="0" count="1" selected="0">
            <x v="29"/>
          </reference>
        </references>
      </pivotArea>
    </chartFormat>
    <chartFormat chart="40" format="40" series="1">
      <pivotArea type="data" outline="0" fieldPosition="0">
        <references count="1">
          <reference field="4294967294" count="1" selected="0">
            <x v="0"/>
          </reference>
        </references>
      </pivotArea>
    </chartFormat>
    <chartFormat chart="40" format="41" series="1">
      <pivotArea type="data" outline="0" fieldPosition="0">
        <references count="1">
          <reference field="4294967294" count="1" selected="0">
            <x v="1"/>
          </reference>
        </references>
      </pivotArea>
    </chartFormat>
    <chartFormat chart="39" format="36" series="1">
      <pivotArea type="data" outline="0" fieldPosition="0">
        <references count="1">
          <reference field="4294967294" count="1" selected="0">
            <x v="0"/>
          </reference>
        </references>
      </pivotArea>
    </chartFormat>
    <chartFormat chart="39" format="37" series="1">
      <pivotArea type="data" outline="0" fieldPosition="0">
        <references count="1">
          <reference field="4294967294" count="1" selected="0">
            <x v="1"/>
          </reference>
        </references>
      </pivotArea>
    </chartFormat>
    <chartFormat chart="47" format="7" series="1">
      <pivotArea type="data" outline="0" fieldPosition="0">
        <references count="2">
          <reference field="4294967294" count="1" selected="0">
            <x v="0"/>
          </reference>
          <reference field="0" count="1" selected="0">
            <x v="0"/>
          </reference>
        </references>
      </pivotArea>
    </chartFormat>
    <chartFormat chart="47" format="8">
      <pivotArea type="data" outline="0" fieldPosition="0">
        <references count="2">
          <reference field="4294967294" count="1" selected="0">
            <x v="0"/>
          </reference>
          <reference field="0" count="1" selected="0">
            <x v="0"/>
          </reference>
        </references>
      </pivotArea>
    </chartFormat>
    <chartFormat chart="47" format="9">
      <pivotArea type="data" outline="0" fieldPosition="0">
        <references count="2">
          <reference field="4294967294" count="1" selected="0">
            <x v="1"/>
          </reference>
          <reference field="0" count="1" selected="0">
            <x v="0"/>
          </reference>
        </references>
      </pivotArea>
    </chartFormat>
    <chartFormat chart="47" format="10" series="1">
      <pivotArea type="data" outline="0" fieldPosition="0">
        <references count="2">
          <reference field="4294967294" count="1" selected="0">
            <x v="0"/>
          </reference>
          <reference field="0" count="1" selected="0">
            <x v="1"/>
          </reference>
        </references>
      </pivotArea>
    </chartFormat>
    <chartFormat chart="47" format="11" series="1">
      <pivotArea type="data" outline="0" fieldPosition="0">
        <references count="2">
          <reference field="4294967294" count="1" selected="0">
            <x v="0"/>
          </reference>
          <reference field="0" count="1" selected="0">
            <x v="2"/>
          </reference>
        </references>
      </pivotArea>
    </chartFormat>
    <chartFormat chart="47" format="12" series="1">
      <pivotArea type="data" outline="0" fieldPosition="0">
        <references count="2">
          <reference field="4294967294" count="1" selected="0">
            <x v="0"/>
          </reference>
          <reference field="0" count="1" selected="0">
            <x v="3"/>
          </reference>
        </references>
      </pivotArea>
    </chartFormat>
    <chartFormat chart="47" format="13" series="1">
      <pivotArea type="data" outline="0" fieldPosition="0">
        <references count="2">
          <reference field="4294967294" count="1" selected="0">
            <x v="0"/>
          </reference>
          <reference field="0" count="1" selected="0">
            <x v="4"/>
          </reference>
        </references>
      </pivotArea>
    </chartFormat>
    <chartFormat chart="47" format="14" series="1">
      <pivotArea type="data" outline="0" fieldPosition="0">
        <references count="2">
          <reference field="4294967294" count="1" selected="0">
            <x v="0"/>
          </reference>
          <reference field="0" count="1" selected="0">
            <x v="5"/>
          </reference>
        </references>
      </pivotArea>
    </chartFormat>
    <chartFormat chart="47" format="15" series="1">
      <pivotArea type="data" outline="0" fieldPosition="0">
        <references count="2">
          <reference field="4294967294" count="1" selected="0">
            <x v="0"/>
          </reference>
          <reference field="0" count="1" selected="0">
            <x v="6"/>
          </reference>
        </references>
      </pivotArea>
    </chartFormat>
    <chartFormat chart="47" format="16" series="1">
      <pivotArea type="data" outline="0" fieldPosition="0">
        <references count="2">
          <reference field="4294967294" count="1" selected="0">
            <x v="0"/>
          </reference>
          <reference field="0" count="1" selected="0">
            <x v="7"/>
          </reference>
        </references>
      </pivotArea>
    </chartFormat>
    <chartFormat chart="47" format="17" series="1">
      <pivotArea type="data" outline="0" fieldPosition="0">
        <references count="2">
          <reference field="4294967294" count="1" selected="0">
            <x v="0"/>
          </reference>
          <reference field="0" count="1" selected="0">
            <x v="8"/>
          </reference>
        </references>
      </pivotArea>
    </chartFormat>
    <chartFormat chart="47" format="18" series="1">
      <pivotArea type="data" outline="0" fieldPosition="0">
        <references count="2">
          <reference field="4294967294" count="1" selected="0">
            <x v="0"/>
          </reference>
          <reference field="0" count="1" selected="0">
            <x v="9"/>
          </reference>
        </references>
      </pivotArea>
    </chartFormat>
    <chartFormat chart="47" format="19" series="1">
      <pivotArea type="data" outline="0" fieldPosition="0">
        <references count="2">
          <reference field="4294967294" count="1" selected="0">
            <x v="0"/>
          </reference>
          <reference field="0" count="1" selected="0">
            <x v="10"/>
          </reference>
        </references>
      </pivotArea>
    </chartFormat>
    <chartFormat chart="47" format="20" series="1">
      <pivotArea type="data" outline="0" fieldPosition="0">
        <references count="2">
          <reference field="4294967294" count="1" selected="0">
            <x v="0"/>
          </reference>
          <reference field="0" count="1" selected="0">
            <x v="11"/>
          </reference>
        </references>
      </pivotArea>
    </chartFormat>
    <chartFormat chart="47" format="21" series="1">
      <pivotArea type="data" outline="0" fieldPosition="0">
        <references count="2">
          <reference field="4294967294" count="1" selected="0">
            <x v="0"/>
          </reference>
          <reference field="0" count="1" selected="0">
            <x v="12"/>
          </reference>
        </references>
      </pivotArea>
    </chartFormat>
    <chartFormat chart="47" format="22" series="1">
      <pivotArea type="data" outline="0" fieldPosition="0">
        <references count="2">
          <reference field="4294967294" count="1" selected="0">
            <x v="0"/>
          </reference>
          <reference field="0" count="1" selected="0">
            <x v="13"/>
          </reference>
        </references>
      </pivotArea>
    </chartFormat>
    <chartFormat chart="47" format="23" series="1">
      <pivotArea type="data" outline="0" fieldPosition="0">
        <references count="2">
          <reference field="4294967294" count="1" selected="0">
            <x v="0"/>
          </reference>
          <reference field="0" count="1" selected="0">
            <x v="14"/>
          </reference>
        </references>
      </pivotArea>
    </chartFormat>
    <chartFormat chart="47" format="24" series="1">
      <pivotArea type="data" outline="0" fieldPosition="0">
        <references count="2">
          <reference field="4294967294" count="1" selected="0">
            <x v="0"/>
          </reference>
          <reference field="0" count="1" selected="0">
            <x v="15"/>
          </reference>
        </references>
      </pivotArea>
    </chartFormat>
    <chartFormat chart="47" format="25" series="1">
      <pivotArea type="data" outline="0" fieldPosition="0">
        <references count="2">
          <reference field="4294967294" count="1" selected="0">
            <x v="0"/>
          </reference>
          <reference field="0" count="1" selected="0">
            <x v="16"/>
          </reference>
        </references>
      </pivotArea>
    </chartFormat>
    <chartFormat chart="47" format="26" series="1">
      <pivotArea type="data" outline="0" fieldPosition="0">
        <references count="2">
          <reference field="4294967294" count="1" selected="0">
            <x v="0"/>
          </reference>
          <reference field="0" count="1" selected="0">
            <x v="17"/>
          </reference>
        </references>
      </pivotArea>
    </chartFormat>
    <chartFormat chart="47" format="27" series="1">
      <pivotArea type="data" outline="0" fieldPosition="0">
        <references count="2">
          <reference field="4294967294" count="1" selected="0">
            <x v="0"/>
          </reference>
          <reference field="0" count="1" selected="0">
            <x v="18"/>
          </reference>
        </references>
      </pivotArea>
    </chartFormat>
    <chartFormat chart="47" format="28" series="1">
      <pivotArea type="data" outline="0" fieldPosition="0">
        <references count="2">
          <reference field="4294967294" count="1" selected="0">
            <x v="0"/>
          </reference>
          <reference field="0" count="1" selected="0">
            <x v="19"/>
          </reference>
        </references>
      </pivotArea>
    </chartFormat>
    <chartFormat chart="47" format="29" series="1">
      <pivotArea type="data" outline="0" fieldPosition="0">
        <references count="2">
          <reference field="4294967294" count="1" selected="0">
            <x v="0"/>
          </reference>
          <reference field="0" count="1" selected="0">
            <x v="20"/>
          </reference>
        </references>
      </pivotArea>
    </chartFormat>
    <chartFormat chart="47" format="30" series="1">
      <pivotArea type="data" outline="0" fieldPosition="0">
        <references count="2">
          <reference field="4294967294" count="1" selected="0">
            <x v="0"/>
          </reference>
          <reference field="0" count="1" selected="0">
            <x v="21"/>
          </reference>
        </references>
      </pivotArea>
    </chartFormat>
    <chartFormat chart="47" format="31" series="1">
      <pivotArea type="data" outline="0" fieldPosition="0">
        <references count="2">
          <reference field="4294967294" count="1" selected="0">
            <x v="0"/>
          </reference>
          <reference field="0" count="1" selected="0">
            <x v="22"/>
          </reference>
        </references>
      </pivotArea>
    </chartFormat>
    <chartFormat chart="47" format="32" series="1">
      <pivotArea type="data" outline="0" fieldPosition="0">
        <references count="2">
          <reference field="4294967294" count="1" selected="0">
            <x v="0"/>
          </reference>
          <reference field="0" count="1" selected="0">
            <x v="23"/>
          </reference>
        </references>
      </pivotArea>
    </chartFormat>
    <chartFormat chart="47" format="33" series="1">
      <pivotArea type="data" outline="0" fieldPosition="0">
        <references count="2">
          <reference field="4294967294" count="1" selected="0">
            <x v="0"/>
          </reference>
          <reference field="0" count="1" selected="0">
            <x v="24"/>
          </reference>
        </references>
      </pivotArea>
    </chartFormat>
    <chartFormat chart="47" format="34" series="1">
      <pivotArea type="data" outline="0" fieldPosition="0">
        <references count="2">
          <reference field="4294967294" count="1" selected="0">
            <x v="0"/>
          </reference>
          <reference field="0" count="1" selected="0">
            <x v="25"/>
          </reference>
        </references>
      </pivotArea>
    </chartFormat>
    <chartFormat chart="47" format="35" series="1">
      <pivotArea type="data" outline="0" fieldPosition="0">
        <references count="2">
          <reference field="4294967294" count="1" selected="0">
            <x v="0"/>
          </reference>
          <reference field="0" count="1" selected="0">
            <x v="26"/>
          </reference>
        </references>
      </pivotArea>
    </chartFormat>
    <chartFormat chart="47" format="36" series="1">
      <pivotArea type="data" outline="0" fieldPosition="0">
        <references count="2">
          <reference field="4294967294" count="1" selected="0">
            <x v="0"/>
          </reference>
          <reference field="0" count="1" selected="0">
            <x v="27"/>
          </reference>
        </references>
      </pivotArea>
    </chartFormat>
    <chartFormat chart="47" format="37" series="1">
      <pivotArea type="data" outline="0" fieldPosition="0">
        <references count="2">
          <reference field="4294967294" count="1" selected="0">
            <x v="0"/>
          </reference>
          <reference field="0" count="1" selected="0">
            <x v="28"/>
          </reference>
        </references>
      </pivotArea>
    </chartFormat>
    <chartFormat chart="47" format="38" series="1">
      <pivotArea type="data" outline="0" fieldPosition="0">
        <references count="2">
          <reference field="4294967294" count="1" selected="0">
            <x v="0"/>
          </reference>
          <reference field="0" count="1" selected="0">
            <x v="29"/>
          </reference>
        </references>
      </pivotArea>
    </chartFormat>
    <chartFormat chart="47" format="39" series="1">
      <pivotArea type="data" outline="0" fieldPosition="0">
        <references count="1">
          <reference field="4294967294" count="1" selected="0">
            <x v="0"/>
          </reference>
        </references>
      </pivotArea>
    </chartFormat>
    <chartFormat chart="47" format="40">
      <pivotArea type="data" outline="0" fieldPosition="0">
        <references count="2">
          <reference field="4294967294" count="1" selected="0">
            <x v="0"/>
          </reference>
          <reference field="0" count="1" selected="0">
            <x v="1"/>
          </reference>
        </references>
      </pivotArea>
    </chartFormat>
    <chartFormat chart="47" format="41">
      <pivotArea type="data" outline="0" fieldPosition="0">
        <references count="2">
          <reference field="4294967294" count="1" selected="0">
            <x v="1"/>
          </reference>
          <reference field="0" count="1" selected="0">
            <x v="1"/>
          </reference>
        </references>
      </pivotArea>
    </chartFormat>
    <chartFormat chart="47" format="42">
      <pivotArea type="data" outline="0" fieldPosition="0">
        <references count="2">
          <reference field="4294967294" count="1" selected="0">
            <x v="0"/>
          </reference>
          <reference field="0" count="1" selected="0">
            <x v="2"/>
          </reference>
        </references>
      </pivotArea>
    </chartFormat>
    <chartFormat chart="47" format="43">
      <pivotArea type="data" outline="0" fieldPosition="0">
        <references count="2">
          <reference field="4294967294" count="1" selected="0">
            <x v="1"/>
          </reference>
          <reference field="0" count="1" selected="0">
            <x v="2"/>
          </reference>
        </references>
      </pivotArea>
    </chartFormat>
    <chartFormat chart="47" format="44">
      <pivotArea type="data" outline="0" fieldPosition="0">
        <references count="2">
          <reference field="4294967294" count="1" selected="0">
            <x v="0"/>
          </reference>
          <reference field="0" count="1" selected="0">
            <x v="3"/>
          </reference>
        </references>
      </pivotArea>
    </chartFormat>
    <chartFormat chart="47" format="45">
      <pivotArea type="data" outline="0" fieldPosition="0">
        <references count="2">
          <reference field="4294967294" count="1" selected="0">
            <x v="1"/>
          </reference>
          <reference field="0" count="1" selected="0">
            <x v="3"/>
          </reference>
        </references>
      </pivotArea>
    </chartFormat>
    <chartFormat chart="47" format="46">
      <pivotArea type="data" outline="0" fieldPosition="0">
        <references count="2">
          <reference field="4294967294" count="1" selected="0">
            <x v="0"/>
          </reference>
          <reference field="0" count="1" selected="0">
            <x v="4"/>
          </reference>
        </references>
      </pivotArea>
    </chartFormat>
    <chartFormat chart="47" format="47">
      <pivotArea type="data" outline="0" fieldPosition="0">
        <references count="2">
          <reference field="4294967294" count="1" selected="0">
            <x v="1"/>
          </reference>
          <reference field="0" count="1" selected="0">
            <x v="4"/>
          </reference>
        </references>
      </pivotArea>
    </chartFormat>
    <chartFormat chart="47" format="48">
      <pivotArea type="data" outline="0" fieldPosition="0">
        <references count="2">
          <reference field="4294967294" count="1" selected="0">
            <x v="0"/>
          </reference>
          <reference field="0" count="1" selected="0">
            <x v="5"/>
          </reference>
        </references>
      </pivotArea>
    </chartFormat>
    <chartFormat chart="47" format="49">
      <pivotArea type="data" outline="0" fieldPosition="0">
        <references count="2">
          <reference field="4294967294" count="1" selected="0">
            <x v="1"/>
          </reference>
          <reference field="0" count="1" selected="0">
            <x v="5"/>
          </reference>
        </references>
      </pivotArea>
    </chartFormat>
    <chartFormat chart="47" format="50">
      <pivotArea type="data" outline="0" fieldPosition="0">
        <references count="2">
          <reference field="4294967294" count="1" selected="0">
            <x v="0"/>
          </reference>
          <reference field="0" count="1" selected="0">
            <x v="6"/>
          </reference>
        </references>
      </pivotArea>
    </chartFormat>
    <chartFormat chart="47" format="51">
      <pivotArea type="data" outline="0" fieldPosition="0">
        <references count="2">
          <reference field="4294967294" count="1" selected="0">
            <x v="1"/>
          </reference>
          <reference field="0" count="1" selected="0">
            <x v="6"/>
          </reference>
        </references>
      </pivotArea>
    </chartFormat>
    <chartFormat chart="47" format="52">
      <pivotArea type="data" outline="0" fieldPosition="0">
        <references count="2">
          <reference field="4294967294" count="1" selected="0">
            <x v="0"/>
          </reference>
          <reference field="0" count="1" selected="0">
            <x v="7"/>
          </reference>
        </references>
      </pivotArea>
    </chartFormat>
    <chartFormat chart="47" format="53">
      <pivotArea type="data" outline="0" fieldPosition="0">
        <references count="2">
          <reference field="4294967294" count="1" selected="0">
            <x v="1"/>
          </reference>
          <reference field="0" count="1" selected="0">
            <x v="7"/>
          </reference>
        </references>
      </pivotArea>
    </chartFormat>
    <chartFormat chart="47" format="54">
      <pivotArea type="data" outline="0" fieldPosition="0">
        <references count="2">
          <reference field="4294967294" count="1" selected="0">
            <x v="0"/>
          </reference>
          <reference field="0" count="1" selected="0">
            <x v="8"/>
          </reference>
        </references>
      </pivotArea>
    </chartFormat>
    <chartFormat chart="47" format="55">
      <pivotArea type="data" outline="0" fieldPosition="0">
        <references count="2">
          <reference field="4294967294" count="1" selected="0">
            <x v="1"/>
          </reference>
          <reference field="0" count="1" selected="0">
            <x v="8"/>
          </reference>
        </references>
      </pivotArea>
    </chartFormat>
    <chartFormat chart="47" format="56">
      <pivotArea type="data" outline="0" fieldPosition="0">
        <references count="2">
          <reference field="4294967294" count="1" selected="0">
            <x v="0"/>
          </reference>
          <reference field="0" count="1" selected="0">
            <x v="9"/>
          </reference>
        </references>
      </pivotArea>
    </chartFormat>
    <chartFormat chart="47" format="57">
      <pivotArea type="data" outline="0" fieldPosition="0">
        <references count="2">
          <reference field="4294967294" count="1" selected="0">
            <x v="1"/>
          </reference>
          <reference field="0" count="1" selected="0">
            <x v="9"/>
          </reference>
        </references>
      </pivotArea>
    </chartFormat>
    <chartFormat chart="47" format="58">
      <pivotArea type="data" outline="0" fieldPosition="0">
        <references count="2">
          <reference field="4294967294" count="1" selected="0">
            <x v="0"/>
          </reference>
          <reference field="0" count="1" selected="0">
            <x v="10"/>
          </reference>
        </references>
      </pivotArea>
    </chartFormat>
    <chartFormat chart="47" format="59">
      <pivotArea type="data" outline="0" fieldPosition="0">
        <references count="2">
          <reference field="4294967294" count="1" selected="0">
            <x v="1"/>
          </reference>
          <reference field="0" count="1" selected="0">
            <x v="10"/>
          </reference>
        </references>
      </pivotArea>
    </chartFormat>
    <chartFormat chart="47" format="60">
      <pivotArea type="data" outline="0" fieldPosition="0">
        <references count="2">
          <reference field="4294967294" count="1" selected="0">
            <x v="0"/>
          </reference>
          <reference field="0" count="1" selected="0">
            <x v="11"/>
          </reference>
        </references>
      </pivotArea>
    </chartFormat>
    <chartFormat chart="47" format="61">
      <pivotArea type="data" outline="0" fieldPosition="0">
        <references count="2">
          <reference field="4294967294" count="1" selected="0">
            <x v="1"/>
          </reference>
          <reference field="0" count="1" selected="0">
            <x v="11"/>
          </reference>
        </references>
      </pivotArea>
    </chartFormat>
    <chartFormat chart="47" format="62">
      <pivotArea type="data" outline="0" fieldPosition="0">
        <references count="2">
          <reference field="4294967294" count="1" selected="0">
            <x v="0"/>
          </reference>
          <reference field="0" count="1" selected="0">
            <x v="12"/>
          </reference>
        </references>
      </pivotArea>
    </chartFormat>
    <chartFormat chart="47" format="63">
      <pivotArea type="data" outline="0" fieldPosition="0">
        <references count="2">
          <reference field="4294967294" count="1" selected="0">
            <x v="1"/>
          </reference>
          <reference field="0" count="1" selected="0">
            <x v="12"/>
          </reference>
        </references>
      </pivotArea>
    </chartFormat>
    <chartFormat chart="47" format="64">
      <pivotArea type="data" outline="0" fieldPosition="0">
        <references count="2">
          <reference field="4294967294" count="1" selected="0">
            <x v="0"/>
          </reference>
          <reference field="0" count="1" selected="0">
            <x v="13"/>
          </reference>
        </references>
      </pivotArea>
    </chartFormat>
    <chartFormat chart="47" format="65">
      <pivotArea type="data" outline="0" fieldPosition="0">
        <references count="2">
          <reference field="4294967294" count="1" selected="0">
            <x v="1"/>
          </reference>
          <reference field="0" count="1" selected="0">
            <x v="13"/>
          </reference>
        </references>
      </pivotArea>
    </chartFormat>
    <chartFormat chart="47" format="66">
      <pivotArea type="data" outline="0" fieldPosition="0">
        <references count="2">
          <reference field="4294967294" count="1" selected="0">
            <x v="0"/>
          </reference>
          <reference field="0" count="1" selected="0">
            <x v="14"/>
          </reference>
        </references>
      </pivotArea>
    </chartFormat>
    <chartFormat chart="47" format="67">
      <pivotArea type="data" outline="0" fieldPosition="0">
        <references count="2">
          <reference field="4294967294" count="1" selected="0">
            <x v="1"/>
          </reference>
          <reference field="0" count="1" selected="0">
            <x v="14"/>
          </reference>
        </references>
      </pivotArea>
    </chartFormat>
    <chartFormat chart="47" format="68">
      <pivotArea type="data" outline="0" fieldPosition="0">
        <references count="2">
          <reference field="4294967294" count="1" selected="0">
            <x v="0"/>
          </reference>
          <reference field="0" count="1" selected="0">
            <x v="15"/>
          </reference>
        </references>
      </pivotArea>
    </chartFormat>
    <chartFormat chart="47" format="69">
      <pivotArea type="data" outline="0" fieldPosition="0">
        <references count="2">
          <reference field="4294967294" count="1" selected="0">
            <x v="1"/>
          </reference>
          <reference field="0" count="1" selected="0">
            <x v="15"/>
          </reference>
        </references>
      </pivotArea>
    </chartFormat>
    <chartFormat chart="47" format="70">
      <pivotArea type="data" outline="0" fieldPosition="0">
        <references count="2">
          <reference field="4294967294" count="1" selected="0">
            <x v="0"/>
          </reference>
          <reference field="0" count="1" selected="0">
            <x v="16"/>
          </reference>
        </references>
      </pivotArea>
    </chartFormat>
    <chartFormat chart="47" format="71">
      <pivotArea type="data" outline="0" fieldPosition="0">
        <references count="2">
          <reference field="4294967294" count="1" selected="0">
            <x v="1"/>
          </reference>
          <reference field="0" count="1" selected="0">
            <x v="16"/>
          </reference>
        </references>
      </pivotArea>
    </chartFormat>
    <chartFormat chart="47" format="72">
      <pivotArea type="data" outline="0" fieldPosition="0">
        <references count="2">
          <reference field="4294967294" count="1" selected="0">
            <x v="0"/>
          </reference>
          <reference field="0" count="1" selected="0">
            <x v="17"/>
          </reference>
        </references>
      </pivotArea>
    </chartFormat>
    <chartFormat chart="47" format="73">
      <pivotArea type="data" outline="0" fieldPosition="0">
        <references count="2">
          <reference field="4294967294" count="1" selected="0">
            <x v="1"/>
          </reference>
          <reference field="0" count="1" selected="0">
            <x v="17"/>
          </reference>
        </references>
      </pivotArea>
    </chartFormat>
    <chartFormat chart="47" format="74">
      <pivotArea type="data" outline="0" fieldPosition="0">
        <references count="2">
          <reference field="4294967294" count="1" selected="0">
            <x v="0"/>
          </reference>
          <reference field="0" count="1" selected="0">
            <x v="18"/>
          </reference>
        </references>
      </pivotArea>
    </chartFormat>
    <chartFormat chart="47" format="75">
      <pivotArea type="data" outline="0" fieldPosition="0">
        <references count="2">
          <reference field="4294967294" count="1" selected="0">
            <x v="1"/>
          </reference>
          <reference field="0" count="1" selected="0">
            <x v="18"/>
          </reference>
        </references>
      </pivotArea>
    </chartFormat>
    <chartFormat chart="47" format="76">
      <pivotArea type="data" outline="0" fieldPosition="0">
        <references count="2">
          <reference field="4294967294" count="1" selected="0">
            <x v="0"/>
          </reference>
          <reference field="0" count="1" selected="0">
            <x v="19"/>
          </reference>
        </references>
      </pivotArea>
    </chartFormat>
    <chartFormat chart="47" format="77">
      <pivotArea type="data" outline="0" fieldPosition="0">
        <references count="2">
          <reference field="4294967294" count="1" selected="0">
            <x v="1"/>
          </reference>
          <reference field="0" count="1" selected="0">
            <x v="19"/>
          </reference>
        </references>
      </pivotArea>
    </chartFormat>
    <chartFormat chart="47" format="78">
      <pivotArea type="data" outline="0" fieldPosition="0">
        <references count="2">
          <reference field="4294967294" count="1" selected="0">
            <x v="0"/>
          </reference>
          <reference field="0" count="1" selected="0">
            <x v="20"/>
          </reference>
        </references>
      </pivotArea>
    </chartFormat>
    <chartFormat chart="47" format="79">
      <pivotArea type="data" outline="0" fieldPosition="0">
        <references count="2">
          <reference field="4294967294" count="1" selected="0">
            <x v="1"/>
          </reference>
          <reference field="0" count="1" selected="0">
            <x v="20"/>
          </reference>
        </references>
      </pivotArea>
    </chartFormat>
    <chartFormat chart="47" format="80">
      <pivotArea type="data" outline="0" fieldPosition="0">
        <references count="2">
          <reference field="4294967294" count="1" selected="0">
            <x v="0"/>
          </reference>
          <reference field="0" count="1" selected="0">
            <x v="21"/>
          </reference>
        </references>
      </pivotArea>
    </chartFormat>
    <chartFormat chart="47" format="81">
      <pivotArea type="data" outline="0" fieldPosition="0">
        <references count="2">
          <reference field="4294967294" count="1" selected="0">
            <x v="1"/>
          </reference>
          <reference field="0" count="1" selected="0">
            <x v="21"/>
          </reference>
        </references>
      </pivotArea>
    </chartFormat>
    <chartFormat chart="47" format="82">
      <pivotArea type="data" outline="0" fieldPosition="0">
        <references count="2">
          <reference field="4294967294" count="1" selected="0">
            <x v="0"/>
          </reference>
          <reference field="0" count="1" selected="0">
            <x v="22"/>
          </reference>
        </references>
      </pivotArea>
    </chartFormat>
    <chartFormat chart="47" format="83">
      <pivotArea type="data" outline="0" fieldPosition="0">
        <references count="2">
          <reference field="4294967294" count="1" selected="0">
            <x v="1"/>
          </reference>
          <reference field="0" count="1" selected="0">
            <x v="22"/>
          </reference>
        </references>
      </pivotArea>
    </chartFormat>
    <chartFormat chart="47" format="84">
      <pivotArea type="data" outline="0" fieldPosition="0">
        <references count="2">
          <reference field="4294967294" count="1" selected="0">
            <x v="0"/>
          </reference>
          <reference field="0" count="1" selected="0">
            <x v="23"/>
          </reference>
        </references>
      </pivotArea>
    </chartFormat>
    <chartFormat chart="47" format="85">
      <pivotArea type="data" outline="0" fieldPosition="0">
        <references count="2">
          <reference field="4294967294" count="1" selected="0">
            <x v="1"/>
          </reference>
          <reference field="0" count="1" selected="0">
            <x v="23"/>
          </reference>
        </references>
      </pivotArea>
    </chartFormat>
    <chartFormat chart="47" format="86">
      <pivotArea type="data" outline="0" fieldPosition="0">
        <references count="2">
          <reference field="4294967294" count="1" selected="0">
            <x v="0"/>
          </reference>
          <reference field="0" count="1" selected="0">
            <x v="24"/>
          </reference>
        </references>
      </pivotArea>
    </chartFormat>
    <chartFormat chart="47" format="87">
      <pivotArea type="data" outline="0" fieldPosition="0">
        <references count="2">
          <reference field="4294967294" count="1" selected="0">
            <x v="1"/>
          </reference>
          <reference field="0" count="1" selected="0">
            <x v="24"/>
          </reference>
        </references>
      </pivotArea>
    </chartFormat>
    <chartFormat chart="47" format="88">
      <pivotArea type="data" outline="0" fieldPosition="0">
        <references count="2">
          <reference field="4294967294" count="1" selected="0">
            <x v="0"/>
          </reference>
          <reference field="0" count="1" selected="0">
            <x v="25"/>
          </reference>
        </references>
      </pivotArea>
    </chartFormat>
    <chartFormat chart="47" format="89">
      <pivotArea type="data" outline="0" fieldPosition="0">
        <references count="2">
          <reference field="4294967294" count="1" selected="0">
            <x v="1"/>
          </reference>
          <reference field="0" count="1" selected="0">
            <x v="25"/>
          </reference>
        </references>
      </pivotArea>
    </chartFormat>
    <chartFormat chart="47" format="90">
      <pivotArea type="data" outline="0" fieldPosition="0">
        <references count="2">
          <reference field="4294967294" count="1" selected="0">
            <x v="0"/>
          </reference>
          <reference field="0" count="1" selected="0">
            <x v="26"/>
          </reference>
        </references>
      </pivotArea>
    </chartFormat>
    <chartFormat chart="47" format="91">
      <pivotArea type="data" outline="0" fieldPosition="0">
        <references count="2">
          <reference field="4294967294" count="1" selected="0">
            <x v="1"/>
          </reference>
          <reference field="0" count="1" selected="0">
            <x v="26"/>
          </reference>
        </references>
      </pivotArea>
    </chartFormat>
    <chartFormat chart="47" format="92">
      <pivotArea type="data" outline="0" fieldPosition="0">
        <references count="2">
          <reference field="4294967294" count="1" selected="0">
            <x v="0"/>
          </reference>
          <reference field="0" count="1" selected="0">
            <x v="27"/>
          </reference>
        </references>
      </pivotArea>
    </chartFormat>
    <chartFormat chart="47" format="93">
      <pivotArea type="data" outline="0" fieldPosition="0">
        <references count="2">
          <reference field="4294967294" count="1" selected="0">
            <x v="1"/>
          </reference>
          <reference field="0" count="1" selected="0">
            <x v="27"/>
          </reference>
        </references>
      </pivotArea>
    </chartFormat>
    <chartFormat chart="47" format="94">
      <pivotArea type="data" outline="0" fieldPosition="0">
        <references count="2">
          <reference field="4294967294" count="1" selected="0">
            <x v="0"/>
          </reference>
          <reference field="0" count="1" selected="0">
            <x v="28"/>
          </reference>
        </references>
      </pivotArea>
    </chartFormat>
    <chartFormat chart="47" format="95">
      <pivotArea type="data" outline="0" fieldPosition="0">
        <references count="2">
          <reference field="4294967294" count="1" selected="0">
            <x v="1"/>
          </reference>
          <reference field="0" count="1" selected="0">
            <x v="28"/>
          </reference>
        </references>
      </pivotArea>
    </chartFormat>
    <chartFormat chart="47" format="96">
      <pivotArea type="data" outline="0" fieldPosition="0">
        <references count="2">
          <reference field="4294967294" count="1" selected="0">
            <x v="0"/>
          </reference>
          <reference field="0" count="1" selected="0">
            <x v="29"/>
          </reference>
        </references>
      </pivotArea>
    </chartFormat>
    <chartFormat chart="47" format="97">
      <pivotArea type="data" outline="0" fieldPosition="0">
        <references count="2">
          <reference field="4294967294" count="1" selected="0">
            <x v="1"/>
          </reference>
          <reference field="0"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E44D4B-F726-194C-BC13-FDCF5DEC4E97}"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S37:AX40" firstHeaderRow="1" firstDataRow="2" firstDataCol="1"/>
  <pivotFields count="12">
    <pivotField axis="axisCol" showAll="0">
      <items count="31">
        <item x="1"/>
        <item x="2"/>
        <item x="3"/>
        <item x="4"/>
        <item x="5"/>
        <item x="6"/>
        <item x="7"/>
        <item x="8"/>
        <item x="9"/>
        <item x="10"/>
        <item x="11"/>
        <item x="12"/>
        <item x="13"/>
        <item x="14"/>
        <item x="15"/>
        <item x="16"/>
        <item x="17"/>
        <item x="18"/>
        <item x="19"/>
        <item x="20"/>
        <item x="21"/>
        <item x="22"/>
        <item x="23"/>
        <item x="24"/>
        <item x="25"/>
        <item x="26"/>
        <item x="27"/>
        <item x="28"/>
        <item x="29"/>
        <item x="0"/>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s>
  <rowFields count="1">
    <field x="-2"/>
  </rowFields>
  <rowItems count="2">
    <i>
      <x/>
    </i>
    <i i="1">
      <x v="1"/>
    </i>
  </rowItems>
  <colFields count="1">
    <field x="0"/>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colItems>
  <dataFields count="2">
    <dataField name="Sum of Direct" fld="9" baseField="0" baseItem="0"/>
    <dataField name="Sum of Indirect" fld="10" baseField="0" baseItem="0"/>
  </dataFields>
  <chartFormats count="93">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35" format="6" series="1">
      <pivotArea type="data" outline="0" fieldPosition="0">
        <references count="2">
          <reference field="4294967294" count="1" selected="0">
            <x v="0"/>
          </reference>
          <reference field="0" count="1" selected="0">
            <x v="0"/>
          </reference>
        </references>
      </pivotArea>
    </chartFormat>
    <chartFormat chart="35" format="7">
      <pivotArea type="data" outline="0" fieldPosition="0">
        <references count="2">
          <reference field="4294967294" count="1" selected="0">
            <x v="0"/>
          </reference>
          <reference field="0" count="1" selected="0">
            <x v="0"/>
          </reference>
        </references>
      </pivotArea>
    </chartFormat>
    <chartFormat chart="35" format="8">
      <pivotArea type="data" outline="0" fieldPosition="0">
        <references count="2">
          <reference field="4294967294" count="1" selected="0">
            <x v="1"/>
          </reference>
          <reference field="0" count="1" selected="0">
            <x v="0"/>
          </reference>
        </references>
      </pivotArea>
    </chartFormat>
    <chartFormat chart="35" format="9" series="1">
      <pivotArea type="data" outline="0" fieldPosition="0">
        <references count="2">
          <reference field="4294967294" count="1" selected="0">
            <x v="0"/>
          </reference>
          <reference field="0" count="1" selected="0">
            <x v="1"/>
          </reference>
        </references>
      </pivotArea>
    </chartFormat>
    <chartFormat chart="35" format="10" series="1">
      <pivotArea type="data" outline="0" fieldPosition="0">
        <references count="2">
          <reference field="4294967294" count="1" selected="0">
            <x v="0"/>
          </reference>
          <reference field="0" count="1" selected="0">
            <x v="2"/>
          </reference>
        </references>
      </pivotArea>
    </chartFormat>
    <chartFormat chart="35" format="11" series="1">
      <pivotArea type="data" outline="0" fieldPosition="0">
        <references count="2">
          <reference field="4294967294" count="1" selected="0">
            <x v="0"/>
          </reference>
          <reference field="0" count="1" selected="0">
            <x v="3"/>
          </reference>
        </references>
      </pivotArea>
    </chartFormat>
    <chartFormat chart="35" format="12" series="1">
      <pivotArea type="data" outline="0" fieldPosition="0">
        <references count="2">
          <reference field="4294967294" count="1" selected="0">
            <x v="0"/>
          </reference>
          <reference field="0" count="1" selected="0">
            <x v="4"/>
          </reference>
        </references>
      </pivotArea>
    </chartFormat>
    <chartFormat chart="35" format="13" series="1">
      <pivotArea type="data" outline="0" fieldPosition="0">
        <references count="2">
          <reference field="4294967294" count="1" selected="0">
            <x v="0"/>
          </reference>
          <reference field="0" count="1" selected="0">
            <x v="5"/>
          </reference>
        </references>
      </pivotArea>
    </chartFormat>
    <chartFormat chart="35" format="14" series="1">
      <pivotArea type="data" outline="0" fieldPosition="0">
        <references count="2">
          <reference field="4294967294" count="1" selected="0">
            <x v="0"/>
          </reference>
          <reference field="0" count="1" selected="0">
            <x v="6"/>
          </reference>
        </references>
      </pivotArea>
    </chartFormat>
    <chartFormat chart="35" format="15" series="1">
      <pivotArea type="data" outline="0" fieldPosition="0">
        <references count="2">
          <reference field="4294967294" count="1" selected="0">
            <x v="0"/>
          </reference>
          <reference field="0" count="1" selected="0">
            <x v="7"/>
          </reference>
        </references>
      </pivotArea>
    </chartFormat>
    <chartFormat chart="35" format="16" series="1">
      <pivotArea type="data" outline="0" fieldPosition="0">
        <references count="2">
          <reference field="4294967294" count="1" selected="0">
            <x v="0"/>
          </reference>
          <reference field="0" count="1" selected="0">
            <x v="8"/>
          </reference>
        </references>
      </pivotArea>
    </chartFormat>
    <chartFormat chart="35" format="17" series="1">
      <pivotArea type="data" outline="0" fieldPosition="0">
        <references count="2">
          <reference field="4294967294" count="1" selected="0">
            <x v="0"/>
          </reference>
          <reference field="0" count="1" selected="0">
            <x v="9"/>
          </reference>
        </references>
      </pivotArea>
    </chartFormat>
    <chartFormat chart="35" format="18" series="1">
      <pivotArea type="data" outline="0" fieldPosition="0">
        <references count="2">
          <reference field="4294967294" count="1" selected="0">
            <x v="0"/>
          </reference>
          <reference field="0" count="1" selected="0">
            <x v="10"/>
          </reference>
        </references>
      </pivotArea>
    </chartFormat>
    <chartFormat chart="35" format="19" series="1">
      <pivotArea type="data" outline="0" fieldPosition="0">
        <references count="2">
          <reference field="4294967294" count="1" selected="0">
            <x v="0"/>
          </reference>
          <reference field="0" count="1" selected="0">
            <x v="11"/>
          </reference>
        </references>
      </pivotArea>
    </chartFormat>
    <chartFormat chart="35" format="20" series="1">
      <pivotArea type="data" outline="0" fieldPosition="0">
        <references count="2">
          <reference field="4294967294" count="1" selected="0">
            <x v="0"/>
          </reference>
          <reference field="0" count="1" selected="0">
            <x v="12"/>
          </reference>
        </references>
      </pivotArea>
    </chartFormat>
    <chartFormat chart="35" format="21" series="1">
      <pivotArea type="data" outline="0" fieldPosition="0">
        <references count="2">
          <reference field="4294967294" count="1" selected="0">
            <x v="0"/>
          </reference>
          <reference field="0" count="1" selected="0">
            <x v="13"/>
          </reference>
        </references>
      </pivotArea>
    </chartFormat>
    <chartFormat chart="35" format="22" series="1">
      <pivotArea type="data" outline="0" fieldPosition="0">
        <references count="2">
          <reference field="4294967294" count="1" selected="0">
            <x v="0"/>
          </reference>
          <reference field="0" count="1" selected="0">
            <x v="14"/>
          </reference>
        </references>
      </pivotArea>
    </chartFormat>
    <chartFormat chart="35" format="23" series="1">
      <pivotArea type="data" outline="0" fieldPosition="0">
        <references count="2">
          <reference field="4294967294" count="1" selected="0">
            <x v="0"/>
          </reference>
          <reference field="0" count="1" selected="0">
            <x v="15"/>
          </reference>
        </references>
      </pivotArea>
    </chartFormat>
    <chartFormat chart="35" format="24" series="1">
      <pivotArea type="data" outline="0" fieldPosition="0">
        <references count="2">
          <reference field="4294967294" count="1" selected="0">
            <x v="0"/>
          </reference>
          <reference field="0" count="1" selected="0">
            <x v="16"/>
          </reference>
        </references>
      </pivotArea>
    </chartFormat>
    <chartFormat chart="35" format="25" series="1">
      <pivotArea type="data" outline="0" fieldPosition="0">
        <references count="2">
          <reference field="4294967294" count="1" selected="0">
            <x v="0"/>
          </reference>
          <reference field="0" count="1" selected="0">
            <x v="17"/>
          </reference>
        </references>
      </pivotArea>
    </chartFormat>
    <chartFormat chart="35" format="26" series="1">
      <pivotArea type="data" outline="0" fieldPosition="0">
        <references count="2">
          <reference field="4294967294" count="1" selected="0">
            <x v="0"/>
          </reference>
          <reference field="0" count="1" selected="0">
            <x v="18"/>
          </reference>
        </references>
      </pivotArea>
    </chartFormat>
    <chartFormat chart="35" format="27" series="1">
      <pivotArea type="data" outline="0" fieldPosition="0">
        <references count="2">
          <reference field="4294967294" count="1" selected="0">
            <x v="0"/>
          </reference>
          <reference field="0" count="1" selected="0">
            <x v="19"/>
          </reference>
        </references>
      </pivotArea>
    </chartFormat>
    <chartFormat chart="35" format="28" series="1">
      <pivotArea type="data" outline="0" fieldPosition="0">
        <references count="2">
          <reference field="4294967294" count="1" selected="0">
            <x v="0"/>
          </reference>
          <reference field="0" count="1" selected="0">
            <x v="20"/>
          </reference>
        </references>
      </pivotArea>
    </chartFormat>
    <chartFormat chart="35" format="29" series="1">
      <pivotArea type="data" outline="0" fieldPosition="0">
        <references count="2">
          <reference field="4294967294" count="1" selected="0">
            <x v="0"/>
          </reference>
          <reference field="0" count="1" selected="0">
            <x v="21"/>
          </reference>
        </references>
      </pivotArea>
    </chartFormat>
    <chartFormat chart="35" format="30" series="1">
      <pivotArea type="data" outline="0" fieldPosition="0">
        <references count="2">
          <reference field="4294967294" count="1" selected="0">
            <x v="0"/>
          </reference>
          <reference field="0" count="1" selected="0">
            <x v="22"/>
          </reference>
        </references>
      </pivotArea>
    </chartFormat>
    <chartFormat chart="35" format="31" series="1">
      <pivotArea type="data" outline="0" fieldPosition="0">
        <references count="2">
          <reference field="4294967294" count="1" selected="0">
            <x v="0"/>
          </reference>
          <reference field="0" count="1" selected="0">
            <x v="23"/>
          </reference>
        </references>
      </pivotArea>
    </chartFormat>
    <chartFormat chart="35" format="32" series="1">
      <pivotArea type="data" outline="0" fieldPosition="0">
        <references count="2">
          <reference field="4294967294" count="1" selected="0">
            <x v="0"/>
          </reference>
          <reference field="0" count="1" selected="0">
            <x v="24"/>
          </reference>
        </references>
      </pivotArea>
    </chartFormat>
    <chartFormat chart="35" format="33" series="1">
      <pivotArea type="data" outline="0" fieldPosition="0">
        <references count="2">
          <reference field="4294967294" count="1" selected="0">
            <x v="0"/>
          </reference>
          <reference field="0" count="1" selected="0">
            <x v="25"/>
          </reference>
        </references>
      </pivotArea>
    </chartFormat>
    <chartFormat chart="35" format="34" series="1">
      <pivotArea type="data" outline="0" fieldPosition="0">
        <references count="2">
          <reference field="4294967294" count="1" selected="0">
            <x v="0"/>
          </reference>
          <reference field="0" count="1" selected="0">
            <x v="26"/>
          </reference>
        </references>
      </pivotArea>
    </chartFormat>
    <chartFormat chart="35" format="35" series="1">
      <pivotArea type="data" outline="0" fieldPosition="0">
        <references count="2">
          <reference field="4294967294" count="1" selected="0">
            <x v="0"/>
          </reference>
          <reference field="0" count="1" selected="0">
            <x v="27"/>
          </reference>
        </references>
      </pivotArea>
    </chartFormat>
    <chartFormat chart="35" format="36" series="1">
      <pivotArea type="data" outline="0" fieldPosition="0">
        <references count="2">
          <reference field="4294967294" count="1" selected="0">
            <x v="0"/>
          </reference>
          <reference field="0" count="1" selected="0">
            <x v="28"/>
          </reference>
        </references>
      </pivotArea>
    </chartFormat>
    <chartFormat chart="35" format="37" series="1">
      <pivotArea type="data" outline="0" fieldPosition="0">
        <references count="2">
          <reference field="4294967294" count="1" selected="0">
            <x v="0"/>
          </reference>
          <reference field="0" count="1" selected="0">
            <x v="29"/>
          </reference>
        </references>
      </pivotArea>
    </chartFormat>
    <chartFormat chart="35" format="38" series="1">
      <pivotArea type="data" outline="0" fieldPosition="0">
        <references count="1">
          <reference field="4294967294" count="1" selected="0">
            <x v="0"/>
          </reference>
        </references>
      </pivotArea>
    </chartFormat>
    <chartFormat chart="35" format="39">
      <pivotArea type="data" outline="0" fieldPosition="0">
        <references count="2">
          <reference field="4294967294" count="1" selected="0">
            <x v="0"/>
          </reference>
          <reference field="0" count="1" selected="0">
            <x v="1"/>
          </reference>
        </references>
      </pivotArea>
    </chartFormat>
    <chartFormat chart="35" format="40">
      <pivotArea type="data" outline="0" fieldPosition="0">
        <references count="2">
          <reference field="4294967294" count="1" selected="0">
            <x v="1"/>
          </reference>
          <reference field="0" count="1" selected="0">
            <x v="1"/>
          </reference>
        </references>
      </pivotArea>
    </chartFormat>
    <chartFormat chart="35" format="41">
      <pivotArea type="data" outline="0" fieldPosition="0">
        <references count="2">
          <reference field="4294967294" count="1" selected="0">
            <x v="0"/>
          </reference>
          <reference field="0" count="1" selected="0">
            <x v="2"/>
          </reference>
        </references>
      </pivotArea>
    </chartFormat>
    <chartFormat chart="35" format="42">
      <pivotArea type="data" outline="0" fieldPosition="0">
        <references count="2">
          <reference field="4294967294" count="1" selected="0">
            <x v="1"/>
          </reference>
          <reference field="0" count="1" selected="0">
            <x v="2"/>
          </reference>
        </references>
      </pivotArea>
    </chartFormat>
    <chartFormat chart="35" format="43">
      <pivotArea type="data" outline="0" fieldPosition="0">
        <references count="2">
          <reference field="4294967294" count="1" selected="0">
            <x v="0"/>
          </reference>
          <reference field="0" count="1" selected="0">
            <x v="3"/>
          </reference>
        </references>
      </pivotArea>
    </chartFormat>
    <chartFormat chart="35" format="44">
      <pivotArea type="data" outline="0" fieldPosition="0">
        <references count="2">
          <reference field="4294967294" count="1" selected="0">
            <x v="1"/>
          </reference>
          <reference field="0" count="1" selected="0">
            <x v="3"/>
          </reference>
        </references>
      </pivotArea>
    </chartFormat>
    <chartFormat chart="35" format="45">
      <pivotArea type="data" outline="0" fieldPosition="0">
        <references count="2">
          <reference field="4294967294" count="1" selected="0">
            <x v="0"/>
          </reference>
          <reference field="0" count="1" selected="0">
            <x v="4"/>
          </reference>
        </references>
      </pivotArea>
    </chartFormat>
    <chartFormat chart="35" format="46">
      <pivotArea type="data" outline="0" fieldPosition="0">
        <references count="2">
          <reference field="4294967294" count="1" selected="0">
            <x v="1"/>
          </reference>
          <reference field="0" count="1" selected="0">
            <x v="4"/>
          </reference>
        </references>
      </pivotArea>
    </chartFormat>
    <chartFormat chart="35" format="47">
      <pivotArea type="data" outline="0" fieldPosition="0">
        <references count="2">
          <reference field="4294967294" count="1" selected="0">
            <x v="0"/>
          </reference>
          <reference field="0" count="1" selected="0">
            <x v="5"/>
          </reference>
        </references>
      </pivotArea>
    </chartFormat>
    <chartFormat chart="35" format="48">
      <pivotArea type="data" outline="0" fieldPosition="0">
        <references count="2">
          <reference field="4294967294" count="1" selected="0">
            <x v="1"/>
          </reference>
          <reference field="0" count="1" selected="0">
            <x v="5"/>
          </reference>
        </references>
      </pivotArea>
    </chartFormat>
    <chartFormat chart="35" format="49">
      <pivotArea type="data" outline="0" fieldPosition="0">
        <references count="2">
          <reference field="4294967294" count="1" selected="0">
            <x v="0"/>
          </reference>
          <reference field="0" count="1" selected="0">
            <x v="6"/>
          </reference>
        </references>
      </pivotArea>
    </chartFormat>
    <chartFormat chart="35" format="50">
      <pivotArea type="data" outline="0" fieldPosition="0">
        <references count="2">
          <reference field="4294967294" count="1" selected="0">
            <x v="1"/>
          </reference>
          <reference field="0" count="1" selected="0">
            <x v="6"/>
          </reference>
        </references>
      </pivotArea>
    </chartFormat>
    <chartFormat chart="35" format="51">
      <pivotArea type="data" outline="0" fieldPosition="0">
        <references count="2">
          <reference field="4294967294" count="1" selected="0">
            <x v="0"/>
          </reference>
          <reference field="0" count="1" selected="0">
            <x v="7"/>
          </reference>
        </references>
      </pivotArea>
    </chartFormat>
    <chartFormat chart="35" format="52">
      <pivotArea type="data" outline="0" fieldPosition="0">
        <references count="2">
          <reference field="4294967294" count="1" selected="0">
            <x v="1"/>
          </reference>
          <reference field="0" count="1" selected="0">
            <x v="7"/>
          </reference>
        </references>
      </pivotArea>
    </chartFormat>
    <chartFormat chart="35" format="53">
      <pivotArea type="data" outline="0" fieldPosition="0">
        <references count="2">
          <reference field="4294967294" count="1" selected="0">
            <x v="0"/>
          </reference>
          <reference field="0" count="1" selected="0">
            <x v="8"/>
          </reference>
        </references>
      </pivotArea>
    </chartFormat>
    <chartFormat chart="35" format="54">
      <pivotArea type="data" outline="0" fieldPosition="0">
        <references count="2">
          <reference field="4294967294" count="1" selected="0">
            <x v="1"/>
          </reference>
          <reference field="0" count="1" selected="0">
            <x v="8"/>
          </reference>
        </references>
      </pivotArea>
    </chartFormat>
    <chartFormat chart="35" format="55">
      <pivotArea type="data" outline="0" fieldPosition="0">
        <references count="2">
          <reference field="4294967294" count="1" selected="0">
            <x v="0"/>
          </reference>
          <reference field="0" count="1" selected="0">
            <x v="9"/>
          </reference>
        </references>
      </pivotArea>
    </chartFormat>
    <chartFormat chart="35" format="56">
      <pivotArea type="data" outline="0" fieldPosition="0">
        <references count="2">
          <reference field="4294967294" count="1" selected="0">
            <x v="1"/>
          </reference>
          <reference field="0" count="1" selected="0">
            <x v="9"/>
          </reference>
        </references>
      </pivotArea>
    </chartFormat>
    <chartFormat chart="35" format="57">
      <pivotArea type="data" outline="0" fieldPosition="0">
        <references count="2">
          <reference field="4294967294" count="1" selected="0">
            <x v="0"/>
          </reference>
          <reference field="0" count="1" selected="0">
            <x v="10"/>
          </reference>
        </references>
      </pivotArea>
    </chartFormat>
    <chartFormat chart="35" format="58">
      <pivotArea type="data" outline="0" fieldPosition="0">
        <references count="2">
          <reference field="4294967294" count="1" selected="0">
            <x v="1"/>
          </reference>
          <reference field="0" count="1" selected="0">
            <x v="10"/>
          </reference>
        </references>
      </pivotArea>
    </chartFormat>
    <chartFormat chart="35" format="59">
      <pivotArea type="data" outline="0" fieldPosition="0">
        <references count="2">
          <reference field="4294967294" count="1" selected="0">
            <x v="0"/>
          </reference>
          <reference field="0" count="1" selected="0">
            <x v="11"/>
          </reference>
        </references>
      </pivotArea>
    </chartFormat>
    <chartFormat chart="35" format="60">
      <pivotArea type="data" outline="0" fieldPosition="0">
        <references count="2">
          <reference field="4294967294" count="1" selected="0">
            <x v="1"/>
          </reference>
          <reference field="0" count="1" selected="0">
            <x v="11"/>
          </reference>
        </references>
      </pivotArea>
    </chartFormat>
    <chartFormat chart="35" format="61">
      <pivotArea type="data" outline="0" fieldPosition="0">
        <references count="2">
          <reference field="4294967294" count="1" selected="0">
            <x v="0"/>
          </reference>
          <reference field="0" count="1" selected="0">
            <x v="12"/>
          </reference>
        </references>
      </pivotArea>
    </chartFormat>
    <chartFormat chart="35" format="62">
      <pivotArea type="data" outline="0" fieldPosition="0">
        <references count="2">
          <reference field="4294967294" count="1" selected="0">
            <x v="1"/>
          </reference>
          <reference field="0" count="1" selected="0">
            <x v="12"/>
          </reference>
        </references>
      </pivotArea>
    </chartFormat>
    <chartFormat chart="35" format="63">
      <pivotArea type="data" outline="0" fieldPosition="0">
        <references count="2">
          <reference field="4294967294" count="1" selected="0">
            <x v="0"/>
          </reference>
          <reference field="0" count="1" selected="0">
            <x v="13"/>
          </reference>
        </references>
      </pivotArea>
    </chartFormat>
    <chartFormat chart="35" format="64">
      <pivotArea type="data" outline="0" fieldPosition="0">
        <references count="2">
          <reference field="4294967294" count="1" selected="0">
            <x v="1"/>
          </reference>
          <reference field="0" count="1" selected="0">
            <x v="13"/>
          </reference>
        </references>
      </pivotArea>
    </chartFormat>
    <chartFormat chart="35" format="65">
      <pivotArea type="data" outline="0" fieldPosition="0">
        <references count="2">
          <reference field="4294967294" count="1" selected="0">
            <x v="0"/>
          </reference>
          <reference field="0" count="1" selected="0">
            <x v="14"/>
          </reference>
        </references>
      </pivotArea>
    </chartFormat>
    <chartFormat chart="35" format="66">
      <pivotArea type="data" outline="0" fieldPosition="0">
        <references count="2">
          <reference field="4294967294" count="1" selected="0">
            <x v="1"/>
          </reference>
          <reference field="0" count="1" selected="0">
            <x v="14"/>
          </reference>
        </references>
      </pivotArea>
    </chartFormat>
    <chartFormat chart="35" format="67">
      <pivotArea type="data" outline="0" fieldPosition="0">
        <references count="2">
          <reference field="4294967294" count="1" selected="0">
            <x v="0"/>
          </reference>
          <reference field="0" count="1" selected="0">
            <x v="15"/>
          </reference>
        </references>
      </pivotArea>
    </chartFormat>
    <chartFormat chart="35" format="68">
      <pivotArea type="data" outline="0" fieldPosition="0">
        <references count="2">
          <reference field="4294967294" count="1" selected="0">
            <x v="1"/>
          </reference>
          <reference field="0" count="1" selected="0">
            <x v="15"/>
          </reference>
        </references>
      </pivotArea>
    </chartFormat>
    <chartFormat chart="35" format="69">
      <pivotArea type="data" outline="0" fieldPosition="0">
        <references count="2">
          <reference field="4294967294" count="1" selected="0">
            <x v="0"/>
          </reference>
          <reference field="0" count="1" selected="0">
            <x v="16"/>
          </reference>
        </references>
      </pivotArea>
    </chartFormat>
    <chartFormat chart="35" format="70">
      <pivotArea type="data" outline="0" fieldPosition="0">
        <references count="2">
          <reference field="4294967294" count="1" selected="0">
            <x v="1"/>
          </reference>
          <reference field="0" count="1" selected="0">
            <x v="16"/>
          </reference>
        </references>
      </pivotArea>
    </chartFormat>
    <chartFormat chart="35" format="71">
      <pivotArea type="data" outline="0" fieldPosition="0">
        <references count="2">
          <reference field="4294967294" count="1" selected="0">
            <x v="0"/>
          </reference>
          <reference field="0" count="1" selected="0">
            <x v="17"/>
          </reference>
        </references>
      </pivotArea>
    </chartFormat>
    <chartFormat chart="35" format="72">
      <pivotArea type="data" outline="0" fieldPosition="0">
        <references count="2">
          <reference field="4294967294" count="1" selected="0">
            <x v="1"/>
          </reference>
          <reference field="0" count="1" selected="0">
            <x v="17"/>
          </reference>
        </references>
      </pivotArea>
    </chartFormat>
    <chartFormat chart="35" format="73">
      <pivotArea type="data" outline="0" fieldPosition="0">
        <references count="2">
          <reference field="4294967294" count="1" selected="0">
            <x v="0"/>
          </reference>
          <reference field="0" count="1" selected="0">
            <x v="18"/>
          </reference>
        </references>
      </pivotArea>
    </chartFormat>
    <chartFormat chart="35" format="74">
      <pivotArea type="data" outline="0" fieldPosition="0">
        <references count="2">
          <reference field="4294967294" count="1" selected="0">
            <x v="1"/>
          </reference>
          <reference field="0" count="1" selected="0">
            <x v="18"/>
          </reference>
        </references>
      </pivotArea>
    </chartFormat>
    <chartFormat chart="35" format="75">
      <pivotArea type="data" outline="0" fieldPosition="0">
        <references count="2">
          <reference field="4294967294" count="1" selected="0">
            <x v="0"/>
          </reference>
          <reference field="0" count="1" selected="0">
            <x v="19"/>
          </reference>
        </references>
      </pivotArea>
    </chartFormat>
    <chartFormat chart="35" format="76">
      <pivotArea type="data" outline="0" fieldPosition="0">
        <references count="2">
          <reference field="4294967294" count="1" selected="0">
            <x v="1"/>
          </reference>
          <reference field="0" count="1" selected="0">
            <x v="19"/>
          </reference>
        </references>
      </pivotArea>
    </chartFormat>
    <chartFormat chart="35" format="77">
      <pivotArea type="data" outline="0" fieldPosition="0">
        <references count="2">
          <reference field="4294967294" count="1" selected="0">
            <x v="0"/>
          </reference>
          <reference field="0" count="1" selected="0">
            <x v="20"/>
          </reference>
        </references>
      </pivotArea>
    </chartFormat>
    <chartFormat chart="35" format="78">
      <pivotArea type="data" outline="0" fieldPosition="0">
        <references count="2">
          <reference field="4294967294" count="1" selected="0">
            <x v="1"/>
          </reference>
          <reference field="0" count="1" selected="0">
            <x v="20"/>
          </reference>
        </references>
      </pivotArea>
    </chartFormat>
    <chartFormat chart="35" format="79">
      <pivotArea type="data" outline="0" fieldPosition="0">
        <references count="2">
          <reference field="4294967294" count="1" selected="0">
            <x v="0"/>
          </reference>
          <reference field="0" count="1" selected="0">
            <x v="21"/>
          </reference>
        </references>
      </pivotArea>
    </chartFormat>
    <chartFormat chart="35" format="80">
      <pivotArea type="data" outline="0" fieldPosition="0">
        <references count="2">
          <reference field="4294967294" count="1" selected="0">
            <x v="1"/>
          </reference>
          <reference field="0" count="1" selected="0">
            <x v="21"/>
          </reference>
        </references>
      </pivotArea>
    </chartFormat>
    <chartFormat chart="35" format="81">
      <pivotArea type="data" outline="0" fieldPosition="0">
        <references count="2">
          <reference field="4294967294" count="1" selected="0">
            <x v="0"/>
          </reference>
          <reference field="0" count="1" selected="0">
            <x v="22"/>
          </reference>
        </references>
      </pivotArea>
    </chartFormat>
    <chartFormat chart="35" format="82">
      <pivotArea type="data" outline="0" fieldPosition="0">
        <references count="2">
          <reference field="4294967294" count="1" selected="0">
            <x v="1"/>
          </reference>
          <reference field="0" count="1" selected="0">
            <x v="22"/>
          </reference>
        </references>
      </pivotArea>
    </chartFormat>
    <chartFormat chart="35" format="83">
      <pivotArea type="data" outline="0" fieldPosition="0">
        <references count="2">
          <reference field="4294967294" count="1" selected="0">
            <x v="0"/>
          </reference>
          <reference field="0" count="1" selected="0">
            <x v="23"/>
          </reference>
        </references>
      </pivotArea>
    </chartFormat>
    <chartFormat chart="35" format="84">
      <pivotArea type="data" outline="0" fieldPosition="0">
        <references count="2">
          <reference field="4294967294" count="1" selected="0">
            <x v="1"/>
          </reference>
          <reference field="0" count="1" selected="0">
            <x v="23"/>
          </reference>
        </references>
      </pivotArea>
    </chartFormat>
    <chartFormat chart="35" format="85">
      <pivotArea type="data" outline="0" fieldPosition="0">
        <references count="2">
          <reference field="4294967294" count="1" selected="0">
            <x v="0"/>
          </reference>
          <reference field="0" count="1" selected="0">
            <x v="24"/>
          </reference>
        </references>
      </pivotArea>
    </chartFormat>
    <chartFormat chart="35" format="86">
      <pivotArea type="data" outline="0" fieldPosition="0">
        <references count="2">
          <reference field="4294967294" count="1" selected="0">
            <x v="1"/>
          </reference>
          <reference field="0" count="1" selected="0">
            <x v="24"/>
          </reference>
        </references>
      </pivotArea>
    </chartFormat>
    <chartFormat chart="35" format="87">
      <pivotArea type="data" outline="0" fieldPosition="0">
        <references count="2">
          <reference field="4294967294" count="1" selected="0">
            <x v="0"/>
          </reference>
          <reference field="0" count="1" selected="0">
            <x v="25"/>
          </reference>
        </references>
      </pivotArea>
    </chartFormat>
    <chartFormat chart="35" format="88">
      <pivotArea type="data" outline="0" fieldPosition="0">
        <references count="2">
          <reference field="4294967294" count="1" selected="0">
            <x v="1"/>
          </reference>
          <reference field="0" count="1" selected="0">
            <x v="25"/>
          </reference>
        </references>
      </pivotArea>
    </chartFormat>
    <chartFormat chart="35" format="89">
      <pivotArea type="data" outline="0" fieldPosition="0">
        <references count="2">
          <reference field="4294967294" count="1" selected="0">
            <x v="0"/>
          </reference>
          <reference field="0" count="1" selected="0">
            <x v="26"/>
          </reference>
        </references>
      </pivotArea>
    </chartFormat>
    <chartFormat chart="35" format="90">
      <pivotArea type="data" outline="0" fieldPosition="0">
        <references count="2">
          <reference field="4294967294" count="1" selected="0">
            <x v="1"/>
          </reference>
          <reference field="0" count="1" selected="0">
            <x v="26"/>
          </reference>
        </references>
      </pivotArea>
    </chartFormat>
    <chartFormat chart="35" format="91">
      <pivotArea type="data" outline="0" fieldPosition="0">
        <references count="2">
          <reference field="4294967294" count="1" selected="0">
            <x v="0"/>
          </reference>
          <reference field="0" count="1" selected="0">
            <x v="27"/>
          </reference>
        </references>
      </pivotArea>
    </chartFormat>
    <chartFormat chart="35" format="92">
      <pivotArea type="data" outline="0" fieldPosition="0">
        <references count="2">
          <reference field="4294967294" count="1" selected="0">
            <x v="1"/>
          </reference>
          <reference field="0" count="1" selected="0">
            <x v="27"/>
          </reference>
        </references>
      </pivotArea>
    </chartFormat>
    <chartFormat chart="35" format="93">
      <pivotArea type="data" outline="0" fieldPosition="0">
        <references count="2">
          <reference field="4294967294" count="1" selected="0">
            <x v="0"/>
          </reference>
          <reference field="0" count="1" selected="0">
            <x v="28"/>
          </reference>
        </references>
      </pivotArea>
    </chartFormat>
    <chartFormat chart="35" format="94">
      <pivotArea type="data" outline="0" fieldPosition="0">
        <references count="2">
          <reference field="4294967294" count="1" selected="0">
            <x v="1"/>
          </reference>
          <reference field="0" count="1" selected="0">
            <x v="28"/>
          </reference>
        </references>
      </pivotArea>
    </chartFormat>
    <chartFormat chart="35" format="95">
      <pivotArea type="data" outline="0" fieldPosition="0">
        <references count="2">
          <reference field="4294967294" count="1" selected="0">
            <x v="0"/>
          </reference>
          <reference field="0" count="1" selected="0">
            <x v="29"/>
          </reference>
        </references>
      </pivotArea>
    </chartFormat>
    <chartFormat chart="35" format="96">
      <pivotArea type="data" outline="0" fieldPosition="0">
        <references count="2">
          <reference field="4294967294" count="1" selected="0">
            <x v="1"/>
          </reference>
          <reference field="0" count="1" selected="0">
            <x v="2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284067-0C21-114C-AA1F-777A36C3A3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L34" firstHeaderRow="0" firstDataRow="1" firstDataCol="1"/>
  <pivotFields count="12">
    <pivotField axis="axisRow" showAll="0">
      <items count="31">
        <item x="1"/>
        <item x="2"/>
        <item x="3"/>
        <item x="4"/>
        <item x="5"/>
        <item x="6"/>
        <item x="7"/>
        <item x="8"/>
        <item x="9"/>
        <item x="10"/>
        <item x="11"/>
        <item x="12"/>
        <item x="13"/>
        <item x="14"/>
        <item x="15"/>
        <item x="16"/>
        <item x="17"/>
        <item x="18"/>
        <item x="19"/>
        <item x="20"/>
        <item x="21"/>
        <item x="22"/>
        <item x="23"/>
        <item x="24"/>
        <item x="25"/>
        <item x="26"/>
        <item x="27"/>
        <item x="28"/>
        <item x="29"/>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11">
    <i>
      <x/>
    </i>
    <i i="1">
      <x v="1"/>
    </i>
    <i i="2">
      <x v="2"/>
    </i>
    <i i="3">
      <x v="3"/>
    </i>
    <i i="4">
      <x v="4"/>
    </i>
    <i i="5">
      <x v="5"/>
    </i>
    <i i="6">
      <x v="6"/>
    </i>
    <i i="7">
      <x v="7"/>
    </i>
    <i i="8">
      <x v="8"/>
    </i>
    <i i="9">
      <x v="9"/>
    </i>
    <i i="10">
      <x v="10"/>
    </i>
  </colItems>
  <dataFields count="11">
    <dataField name="Sum of Total" fld="11" baseField="0" baseItem="0"/>
    <dataField name="Sum of Indirect" fld="10" baseField="0" baseItem="0"/>
    <dataField name="Sum of Direct" fld="9" baseField="0" baseItem="0"/>
    <dataField name="Sum of Total expenditure2" fld="8" baseField="0" baseItem="0"/>
    <dataField name="Sum of Capital expenditure (7+8)" fld="7" baseField="0" baseItem="0"/>
    <dataField name="Sum of Revenue expenditure2" fld="6" baseField="0" baseItem="0"/>
    <dataField name="Sum of Non- Developmental Expenditure" fld="5" baseField="0" baseItem="0"/>
    <dataField name="Sum of Developmental Expenditure" fld="4" baseField="0" baseItem="0"/>
    <dataField name="Sum of Total Expenditure" fld="3" baseField="0" baseItem="0"/>
    <dataField name="Sum of Capital Expenditure" fld="2" baseField="0" baseItem="0"/>
    <dataField name="Sum of Revenue Expenditur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4D71A2-26E6-4342-8C00-2C0925FB196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N37:P68" firstHeaderRow="0" firstDataRow="1" firstDataCol="1"/>
  <pivotFields count="12">
    <pivotField axis="axisRow" showAll="0">
      <items count="31">
        <item x="1"/>
        <item x="2"/>
        <item x="3"/>
        <item x="4"/>
        <item x="5"/>
        <item x="6"/>
        <item x="7"/>
        <item x="8"/>
        <item x="9"/>
        <item x="10"/>
        <item x="11"/>
        <item x="12"/>
        <item x="13"/>
        <item x="14"/>
        <item x="15"/>
        <item x="16"/>
        <item x="17"/>
        <item x="18"/>
        <item x="19"/>
        <item x="20"/>
        <item x="21"/>
        <item x="22"/>
        <item x="23"/>
        <item x="24"/>
        <item x="25"/>
        <item x="26"/>
        <item x="27"/>
        <item x="28"/>
        <item x="29"/>
        <item x="0"/>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m of Direct" fld="9" baseField="0" baseItem="0"/>
    <dataField name="Sum of Indirect" fld="10" baseField="0" baseItem="0"/>
  </dataFields>
  <chartFormats count="2">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A15CB0C-A3A9-F145-BE7F-72A082D9A4D4}" sourceName="Year">
  <pivotTables>
    <pivotTable tabId="10" name="PivotTable4"/>
    <pivotTable tabId="10" name="PivotTable11"/>
    <pivotTable tabId="10" name="PivotTable12"/>
    <pivotTable tabId="10" name="PivotTable14"/>
    <pivotTable tabId="15" name="PivotTable1"/>
    <pivotTable tabId="10" name="PivotTable2"/>
    <pivotTable tabId="10" name="PivotTable3"/>
    <pivotTable tabId="10" name="PivotTable6"/>
  </pivotTables>
  <data>
    <tabular pivotCacheId="893250493">
      <items count="30">
        <i x="1" s="1"/>
        <i x="2" s="1"/>
        <i x="3" s="1"/>
        <i x="4" s="1"/>
        <i x="5" s="1"/>
        <i x="6" s="1"/>
        <i x="7" s="1"/>
        <i x="8" s="1"/>
        <i x="9" s="1"/>
        <i x="10" s="1"/>
        <i x="11" s="1"/>
        <i x="12" s="1"/>
        <i x="13" s="1"/>
        <i x="14" s="1"/>
        <i x="15" s="1"/>
        <i x="16" s="1"/>
        <i x="17" s="1"/>
        <i x="18" s="1"/>
        <i x="19" s="1"/>
        <i x="20" s="1"/>
        <i x="21" s="1"/>
        <i x="22" s="1"/>
        <i x="23" s="1"/>
        <i x="24" s="1"/>
        <i x="25" s="1"/>
        <i x="26" s="1"/>
        <i x="27" s="1"/>
        <i x="28" s="1"/>
        <i x="29"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8047C40-8D35-2544-82AF-A67F3C9DF508}" cache="Slicer_Year" caption="Year" style="SlicerStyleDark5" rowHeight="230716"/>
</slicer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8D2A-1956-A748-A2F6-8C936740307D}">
  <dimension ref="A1:AK152"/>
  <sheetViews>
    <sheetView tabSelected="1" topLeftCell="F1" zoomScale="84" zoomScaleNormal="87" workbookViewId="0">
      <selection activeCell="U7" sqref="U7"/>
    </sheetView>
  </sheetViews>
  <sheetFormatPr defaultColWidth="8.77734375" defaultRowHeight="14.4" x14ac:dyDescent="0.3"/>
  <cols>
    <col min="1" max="1" width="3.6640625" customWidth="1"/>
    <col min="4" max="4" width="13.44140625" customWidth="1"/>
    <col min="5" max="5" width="10.33203125" bestFit="1" customWidth="1"/>
    <col min="6" max="6" width="25" bestFit="1" customWidth="1"/>
    <col min="7" max="7" width="27.109375" bestFit="1" customWidth="1"/>
    <col min="8" max="8" width="22" bestFit="1" customWidth="1"/>
    <col min="9" max="9" width="11.6640625" bestFit="1" customWidth="1"/>
    <col min="10" max="10" width="13" bestFit="1" customWidth="1"/>
    <col min="11" max="11" width="10.6640625" bestFit="1" customWidth="1"/>
  </cols>
  <sheetData>
    <row r="1" spans="2:21" s="1" customFormat="1" x14ac:dyDescent="0.3"/>
    <row r="2" spans="2:21" s="1" customFormat="1" ht="47.4" x14ac:dyDescent="0.9">
      <c r="B2" s="3" t="s">
        <v>2</v>
      </c>
    </row>
    <row r="3" spans="2:21" s="1" customFormat="1" ht="21" x14ac:dyDescent="0.4">
      <c r="B3" s="4" t="s">
        <v>60</v>
      </c>
    </row>
    <row r="4" spans="2:21" s="1" customFormat="1" ht="21" x14ac:dyDescent="0.4">
      <c r="B4" s="4"/>
    </row>
    <row r="5" spans="2:21" s="1" customFormat="1" x14ac:dyDescent="0.3"/>
    <row r="6" spans="2:21" s="1" customFormat="1" x14ac:dyDescent="0.3"/>
    <row r="7" spans="2:21" s="1" customFormat="1" ht="21" x14ac:dyDescent="0.4">
      <c r="U7" s="19"/>
    </row>
    <row r="8" spans="2:21" s="1" customFormat="1" x14ac:dyDescent="0.3"/>
    <row r="9" spans="2:21" s="2" customFormat="1" x14ac:dyDescent="0.3">
      <c r="E9" s="5" t="s">
        <v>3</v>
      </c>
      <c r="F9" t="s">
        <v>53</v>
      </c>
      <c r="G9" t="s">
        <v>54</v>
      </c>
      <c r="H9" t="s">
        <v>55</v>
      </c>
      <c r="I9" t="s">
        <v>56</v>
      </c>
      <c r="J9" t="s">
        <v>57</v>
      </c>
      <c r="K9" t="s">
        <v>58</v>
      </c>
    </row>
    <row r="10" spans="2:21" s="2" customFormat="1" x14ac:dyDescent="0.3">
      <c r="E10" s="6" t="s">
        <v>12</v>
      </c>
      <c r="F10">
        <v>139861</v>
      </c>
      <c r="G10">
        <v>38414</v>
      </c>
      <c r="H10">
        <v>178275</v>
      </c>
      <c r="I10">
        <v>41476</v>
      </c>
      <c r="J10">
        <v>131264</v>
      </c>
      <c r="K10">
        <v>172740</v>
      </c>
    </row>
    <row r="11" spans="2:21" s="2" customFormat="1" x14ac:dyDescent="0.3">
      <c r="E11" s="6" t="s">
        <v>13</v>
      </c>
      <c r="F11">
        <v>158933</v>
      </c>
      <c r="G11">
        <v>42074</v>
      </c>
      <c r="H11">
        <v>201007</v>
      </c>
      <c r="I11">
        <v>47179</v>
      </c>
      <c r="J11">
        <v>150126</v>
      </c>
      <c r="K11">
        <v>197305</v>
      </c>
    </row>
    <row r="12" spans="2:21" s="2" customFormat="1" x14ac:dyDescent="0.3">
      <c r="E12" s="6" t="s">
        <v>14</v>
      </c>
      <c r="F12">
        <v>180335</v>
      </c>
      <c r="G12">
        <v>51718</v>
      </c>
      <c r="H12">
        <v>232053</v>
      </c>
      <c r="I12">
        <v>54626</v>
      </c>
      <c r="J12">
        <v>159746</v>
      </c>
      <c r="K12">
        <v>214372</v>
      </c>
    </row>
    <row r="13" spans="2:21" s="2" customFormat="1" x14ac:dyDescent="0.3">
      <c r="E13" s="6" t="s">
        <v>15</v>
      </c>
      <c r="F13">
        <v>216461</v>
      </c>
      <c r="G13">
        <v>62879</v>
      </c>
      <c r="H13">
        <v>279340</v>
      </c>
      <c r="I13">
        <v>57244</v>
      </c>
      <c r="J13">
        <v>172727</v>
      </c>
      <c r="K13">
        <v>229971</v>
      </c>
    </row>
    <row r="14" spans="2:21" s="2" customFormat="1" x14ac:dyDescent="0.3">
      <c r="E14" s="6" t="s">
        <v>16</v>
      </c>
      <c r="F14">
        <v>249078</v>
      </c>
      <c r="G14">
        <v>48975</v>
      </c>
      <c r="H14">
        <v>298053</v>
      </c>
      <c r="I14">
        <v>70937</v>
      </c>
      <c r="J14">
        <v>200607</v>
      </c>
      <c r="K14">
        <v>271544</v>
      </c>
    </row>
    <row r="15" spans="2:21" s="2" customFormat="1" x14ac:dyDescent="0.3">
      <c r="E15" s="6" t="s">
        <v>17</v>
      </c>
      <c r="F15">
        <v>277839</v>
      </c>
      <c r="G15">
        <v>47753</v>
      </c>
      <c r="H15">
        <v>325592</v>
      </c>
      <c r="I15">
        <v>81163</v>
      </c>
      <c r="J15">
        <v>219809</v>
      </c>
      <c r="K15">
        <v>300972</v>
      </c>
    </row>
    <row r="16" spans="2:21" s="2" customFormat="1" x14ac:dyDescent="0.3">
      <c r="E16" s="6" t="s">
        <v>18</v>
      </c>
      <c r="F16">
        <v>301468</v>
      </c>
      <c r="G16">
        <v>60842</v>
      </c>
      <c r="H16">
        <v>362310</v>
      </c>
      <c r="I16">
        <v>84876</v>
      </c>
      <c r="J16">
        <v>224071</v>
      </c>
      <c r="K16">
        <v>308947</v>
      </c>
    </row>
    <row r="17" spans="5:11" s="2" customFormat="1" x14ac:dyDescent="0.3">
      <c r="E17" s="6" t="s">
        <v>19</v>
      </c>
      <c r="F17">
        <v>338713</v>
      </c>
      <c r="G17">
        <v>74535</v>
      </c>
      <c r="H17">
        <v>413248</v>
      </c>
      <c r="I17">
        <v>100302</v>
      </c>
      <c r="J17">
        <v>251716</v>
      </c>
      <c r="K17">
        <v>352018</v>
      </c>
    </row>
    <row r="18" spans="5:11" s="2" customFormat="1" x14ac:dyDescent="0.3">
      <c r="E18" s="6" t="s">
        <v>20</v>
      </c>
      <c r="F18">
        <v>362074</v>
      </c>
      <c r="G18">
        <v>109129</v>
      </c>
      <c r="H18">
        <v>471203</v>
      </c>
      <c r="I18">
        <v>125303</v>
      </c>
      <c r="J18">
        <v>282796</v>
      </c>
      <c r="K18">
        <v>408099</v>
      </c>
    </row>
    <row r="19" spans="5:11" s="2" customFormat="1" x14ac:dyDescent="0.3">
      <c r="E19" s="6" t="s">
        <v>21</v>
      </c>
      <c r="F19">
        <v>384329</v>
      </c>
      <c r="G19">
        <v>113331</v>
      </c>
      <c r="H19">
        <v>498252</v>
      </c>
      <c r="I19">
        <v>156828</v>
      </c>
      <c r="J19">
        <v>328547</v>
      </c>
      <c r="K19">
        <v>485375</v>
      </c>
    </row>
    <row r="20" spans="5:11" s="2" customFormat="1" x14ac:dyDescent="0.3">
      <c r="E20" s="6" t="s">
        <v>22</v>
      </c>
      <c r="F20">
        <v>439376</v>
      </c>
      <c r="G20">
        <v>66362</v>
      </c>
      <c r="H20">
        <v>505738</v>
      </c>
      <c r="I20">
        <v>195428</v>
      </c>
      <c r="J20">
        <v>381166</v>
      </c>
      <c r="K20">
        <v>576594</v>
      </c>
    </row>
    <row r="21" spans="5:11" s="2" customFormat="1" x14ac:dyDescent="0.3">
      <c r="E21" s="6" t="s">
        <v>23</v>
      </c>
      <c r="F21">
        <v>514609</v>
      </c>
      <c r="G21">
        <v>68778</v>
      </c>
      <c r="H21">
        <v>583387</v>
      </c>
      <c r="I21">
        <v>269078</v>
      </c>
      <c r="J21">
        <v>454945</v>
      </c>
      <c r="K21">
        <v>724023</v>
      </c>
    </row>
    <row r="22" spans="5:11" s="2" customFormat="1" x14ac:dyDescent="0.3">
      <c r="E22" s="6" t="s">
        <v>24</v>
      </c>
      <c r="F22">
        <v>594433</v>
      </c>
      <c r="G22">
        <v>118238</v>
      </c>
      <c r="H22">
        <v>712671</v>
      </c>
      <c r="I22">
        <v>355689</v>
      </c>
      <c r="J22">
        <v>521807</v>
      </c>
      <c r="K22">
        <v>877496</v>
      </c>
    </row>
    <row r="23" spans="5:11" s="2" customFormat="1" x14ac:dyDescent="0.3">
      <c r="E23" s="6" t="s">
        <v>25</v>
      </c>
      <c r="F23">
        <v>793798</v>
      </c>
      <c r="G23">
        <v>90158</v>
      </c>
      <c r="H23">
        <v>883956</v>
      </c>
      <c r="I23">
        <v>377986</v>
      </c>
      <c r="J23">
        <v>548318</v>
      </c>
      <c r="K23">
        <v>926304</v>
      </c>
    </row>
    <row r="24" spans="5:11" s="2" customFormat="1" x14ac:dyDescent="0.3">
      <c r="E24" s="6" t="s">
        <v>26</v>
      </c>
      <c r="F24">
        <v>911809</v>
      </c>
      <c r="G24">
        <v>112678</v>
      </c>
      <c r="H24">
        <v>1024487</v>
      </c>
      <c r="I24">
        <v>424874</v>
      </c>
      <c r="J24">
        <v>559737</v>
      </c>
      <c r="K24">
        <v>984611</v>
      </c>
    </row>
    <row r="25" spans="5:11" s="2" customFormat="1" x14ac:dyDescent="0.3">
      <c r="E25" s="6" t="s">
        <v>27</v>
      </c>
      <c r="F25">
        <v>1040723</v>
      </c>
      <c r="G25">
        <v>156605</v>
      </c>
      <c r="H25">
        <v>1197328</v>
      </c>
      <c r="I25">
        <v>508719</v>
      </c>
      <c r="J25">
        <v>741348</v>
      </c>
      <c r="K25">
        <v>1250067</v>
      </c>
    </row>
    <row r="26" spans="5:11" s="2" customFormat="1" x14ac:dyDescent="0.3">
      <c r="E26" s="6" t="s">
        <v>28</v>
      </c>
      <c r="F26">
        <v>1145785</v>
      </c>
      <c r="G26">
        <v>158580</v>
      </c>
      <c r="H26">
        <v>1304365</v>
      </c>
      <c r="I26">
        <v>571246</v>
      </c>
      <c r="J26">
        <v>871505</v>
      </c>
      <c r="K26">
        <v>1442752</v>
      </c>
    </row>
    <row r="27" spans="5:11" s="2" customFormat="1" x14ac:dyDescent="0.3">
      <c r="E27" s="6" t="s">
        <v>29</v>
      </c>
      <c r="F27">
        <v>1243514</v>
      </c>
      <c r="G27">
        <v>166858</v>
      </c>
      <c r="H27">
        <v>1410372</v>
      </c>
      <c r="I27">
        <v>651227</v>
      </c>
      <c r="J27">
        <v>1036732</v>
      </c>
      <c r="K27">
        <v>1687959</v>
      </c>
    </row>
    <row r="28" spans="5:11" s="2" customFormat="1" x14ac:dyDescent="0.3">
      <c r="E28" s="6" t="s">
        <v>30</v>
      </c>
      <c r="F28">
        <v>1371772</v>
      </c>
      <c r="G28">
        <v>187675</v>
      </c>
      <c r="H28">
        <v>1559447</v>
      </c>
      <c r="I28">
        <v>726773</v>
      </c>
      <c r="J28">
        <v>1119772</v>
      </c>
      <c r="K28">
        <v>1846545</v>
      </c>
    </row>
    <row r="29" spans="5:11" s="2" customFormat="1" x14ac:dyDescent="0.3">
      <c r="E29" s="6" t="s">
        <v>31</v>
      </c>
      <c r="F29">
        <v>1466992</v>
      </c>
      <c r="G29">
        <v>196681</v>
      </c>
      <c r="H29">
        <v>1663673</v>
      </c>
      <c r="I29">
        <v>803440</v>
      </c>
      <c r="J29">
        <v>1217289</v>
      </c>
      <c r="K29">
        <v>2020728</v>
      </c>
    </row>
    <row r="30" spans="5:11" s="2" customFormat="1" x14ac:dyDescent="0.3">
      <c r="E30" s="6" t="s">
        <v>32</v>
      </c>
      <c r="F30">
        <v>1537761</v>
      </c>
      <c r="G30">
        <v>253022</v>
      </c>
      <c r="H30">
        <v>1790783</v>
      </c>
      <c r="I30">
        <v>830121</v>
      </c>
      <c r="J30">
        <v>1466981</v>
      </c>
      <c r="K30">
        <v>2297101</v>
      </c>
    </row>
    <row r="31" spans="5:11" s="2" customFormat="1" x14ac:dyDescent="0.3">
      <c r="E31" s="6" t="s">
        <v>33</v>
      </c>
      <c r="F31">
        <v>1690584</v>
      </c>
      <c r="G31">
        <v>284610</v>
      </c>
      <c r="H31">
        <v>1975194</v>
      </c>
      <c r="I31">
        <v>959627</v>
      </c>
      <c r="J31">
        <v>1662518</v>
      </c>
      <c r="K31">
        <v>2622145</v>
      </c>
    </row>
    <row r="32" spans="5:11" s="2" customFormat="1" x14ac:dyDescent="0.3">
      <c r="E32" s="6" t="s">
        <v>34</v>
      </c>
      <c r="F32">
        <v>1878833</v>
      </c>
      <c r="G32">
        <v>263140</v>
      </c>
      <c r="H32">
        <v>2141973</v>
      </c>
      <c r="I32">
        <v>1121189</v>
      </c>
      <c r="J32">
        <v>1856945</v>
      </c>
      <c r="K32">
        <v>2978134</v>
      </c>
    </row>
    <row r="33" spans="1:37" s="2" customFormat="1" x14ac:dyDescent="0.3">
      <c r="E33" s="6" t="s">
        <v>35</v>
      </c>
      <c r="F33">
        <v>2007399</v>
      </c>
      <c r="G33">
        <v>307714</v>
      </c>
      <c r="H33">
        <v>2315113</v>
      </c>
      <c r="I33">
        <v>1246083</v>
      </c>
      <c r="J33">
        <v>2032864</v>
      </c>
      <c r="K33">
        <v>3278947</v>
      </c>
    </row>
    <row r="34" spans="1:37" s="2" customFormat="1" x14ac:dyDescent="0.3">
      <c r="E34" s="6" t="s">
        <v>36</v>
      </c>
      <c r="F34">
        <v>2350604</v>
      </c>
      <c r="G34">
        <v>335726</v>
      </c>
      <c r="H34">
        <v>2686330</v>
      </c>
      <c r="I34">
        <v>1216203</v>
      </c>
      <c r="J34">
        <v>2015379</v>
      </c>
      <c r="K34">
        <v>3231582</v>
      </c>
    </row>
    <row r="35" spans="1:37" s="2" customFormat="1" x14ac:dyDescent="0.3">
      <c r="E35" s="6" t="s">
        <v>37</v>
      </c>
      <c r="F35">
        <v>3083519</v>
      </c>
      <c r="G35">
        <v>426317</v>
      </c>
      <c r="H35">
        <v>3509836</v>
      </c>
      <c r="I35">
        <v>1114805</v>
      </c>
      <c r="J35">
        <v>2078585</v>
      </c>
      <c r="K35">
        <v>3193390</v>
      </c>
    </row>
    <row r="36" spans="1:37" s="2" customFormat="1" x14ac:dyDescent="0.3">
      <c r="E36" s="6" t="s">
        <v>38</v>
      </c>
      <c r="F36">
        <v>3200926</v>
      </c>
      <c r="G36">
        <v>592874</v>
      </c>
      <c r="H36">
        <v>3793801</v>
      </c>
      <c r="I36">
        <v>1530636</v>
      </c>
      <c r="J36">
        <v>2629778</v>
      </c>
      <c r="K36">
        <v>4160414</v>
      </c>
    </row>
    <row r="37" spans="1:37" s="2" customFormat="1" x14ac:dyDescent="0.3">
      <c r="E37" s="6" t="s">
        <v>39</v>
      </c>
      <c r="F37">
        <v>3453132</v>
      </c>
      <c r="G37">
        <v>740025</v>
      </c>
      <c r="H37">
        <v>4193157</v>
      </c>
      <c r="I37">
        <v>1865298</v>
      </c>
      <c r="J37">
        <v>2971750</v>
      </c>
      <c r="K37">
        <v>4837048</v>
      </c>
    </row>
    <row r="38" spans="1:37" s="2" customFormat="1" x14ac:dyDescent="0.3">
      <c r="E38" s="6" t="s">
        <v>40</v>
      </c>
      <c r="F38">
        <v>3540239</v>
      </c>
      <c r="G38">
        <v>950246</v>
      </c>
      <c r="H38">
        <v>4490486</v>
      </c>
      <c r="I38">
        <v>2100430</v>
      </c>
      <c r="J38">
        <v>3376999</v>
      </c>
      <c r="K38">
        <v>5477428</v>
      </c>
    </row>
    <row r="39" spans="1:37" s="2" customFormat="1" x14ac:dyDescent="0.3">
      <c r="E39" s="6" t="s">
        <v>67</v>
      </c>
      <c r="F39"/>
      <c r="G39"/>
      <c r="H39"/>
      <c r="I39"/>
      <c r="J39"/>
      <c r="K39"/>
    </row>
    <row r="40" spans="1:37" s="2" customFormat="1" x14ac:dyDescent="0.3">
      <c r="E40" s="6" t="s">
        <v>1</v>
      </c>
      <c r="F40">
        <v>34874899</v>
      </c>
      <c r="G40">
        <v>6125937</v>
      </c>
      <c r="H40">
        <v>41001430</v>
      </c>
      <c r="I40">
        <v>17688786</v>
      </c>
      <c r="J40">
        <v>29665827</v>
      </c>
      <c r="K40">
        <v>47354611</v>
      </c>
    </row>
    <row r="41" spans="1:37" x14ac:dyDescent="0.3">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row>
    <row r="42" spans="1:37" x14ac:dyDescent="0.3">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row>
    <row r="43" spans="1:37" x14ac:dyDescent="0.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row>
    <row r="44" spans="1:37"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row>
    <row r="45" spans="1:37"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row>
    <row r="46" spans="1:37"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row>
    <row r="47" spans="1:37"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row>
    <row r="48" spans="1:37"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row>
    <row r="49" spans="1:37"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row>
    <row r="50" spans="1:37"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row>
    <row r="51" spans="1:37"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row>
    <row r="52" spans="1:37"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row>
    <row r="53" spans="1:37"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row>
    <row r="54" spans="1:37"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row>
    <row r="55" spans="1:37"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row>
    <row r="56" spans="1:37"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row>
    <row r="57" spans="1:37"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row>
    <row r="58" spans="1:37"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row>
    <row r="59" spans="1:37"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row>
    <row r="60" spans="1:37"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row>
    <row r="61" spans="1:37"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row>
    <row r="62" spans="1:37"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row>
    <row r="63" spans="1:37"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row>
    <row r="64" spans="1:37"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row>
    <row r="65" spans="1:37"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row>
    <row r="66" spans="1:37"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row>
    <row r="67" spans="1:37"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row>
    <row r="68" spans="1:37"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row>
    <row r="69" spans="1:37"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row>
    <row r="70" spans="1:37"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row>
    <row r="71" spans="1:37"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row>
    <row r="72" spans="1:37"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row>
    <row r="73" spans="1:37"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row>
    <row r="74" spans="1:37"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row>
    <row r="75" spans="1:37"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row>
    <row r="76" spans="1:37"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row>
    <row r="77" spans="1:37" x14ac:dyDescent="0.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row>
    <row r="78" spans="1:37" x14ac:dyDescent="0.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row>
    <row r="79" spans="1:37" x14ac:dyDescent="0.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row>
    <row r="80" spans="1:37" x14ac:dyDescent="0.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row>
    <row r="81" spans="1:37" x14ac:dyDescent="0.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row>
    <row r="82" spans="1:37" x14ac:dyDescent="0.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row>
    <row r="83" spans="1:37" x14ac:dyDescent="0.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row>
    <row r="84" spans="1:37" x14ac:dyDescent="0.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row>
    <row r="85" spans="1:37" x14ac:dyDescent="0.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row>
    <row r="86" spans="1:37" x14ac:dyDescent="0.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row>
    <row r="87" spans="1:37" x14ac:dyDescent="0.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row>
    <row r="88" spans="1:37" x14ac:dyDescent="0.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row>
    <row r="89" spans="1:37" x14ac:dyDescent="0.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row>
    <row r="90" spans="1:37" x14ac:dyDescent="0.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row>
    <row r="91" spans="1:37" x14ac:dyDescent="0.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row>
    <row r="92" spans="1:37" x14ac:dyDescent="0.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row>
    <row r="93" spans="1:37" x14ac:dyDescent="0.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row>
    <row r="94" spans="1:37" x14ac:dyDescent="0.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row>
    <row r="95" spans="1:37" x14ac:dyDescent="0.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row>
    <row r="96" spans="1:37" x14ac:dyDescent="0.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row>
    <row r="97" spans="1:37" x14ac:dyDescent="0.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row>
    <row r="98" spans="1:37" x14ac:dyDescent="0.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row>
    <row r="99" spans="1:37" x14ac:dyDescent="0.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row>
    <row r="100" spans="1:37"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row>
    <row r="101" spans="1:37"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row>
    <row r="102" spans="1:37"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row>
    <row r="103" spans="1:37"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row>
    <row r="104" spans="1:37"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row>
    <row r="105" spans="1:37"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row>
    <row r="106" spans="1:37"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row>
    <row r="107" spans="1:37"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row>
    <row r="108" spans="1:37"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row>
    <row r="109" spans="1:37"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row>
    <row r="110" spans="1:37"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row>
    <row r="111" spans="1:37"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row>
    <row r="112" spans="1:37"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row>
    <row r="113" spans="1:37"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row>
    <row r="114" spans="1:37"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row>
    <row r="115" spans="1:37"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row>
    <row r="116" spans="1:37"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row>
    <row r="117" spans="1:37"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row>
    <row r="118" spans="1:37"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row>
    <row r="119" spans="1:37"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row>
    <row r="120" spans="1:37"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row>
    <row r="121" spans="1:37"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row>
    <row r="122" spans="1:37"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row>
    <row r="123" spans="1:37"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row>
    <row r="124" spans="1:37"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row>
    <row r="125" spans="1:37"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row>
    <row r="126" spans="1:37"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row>
    <row r="127" spans="1:37"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row>
    <row r="128" spans="1:37"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row>
    <row r="129" spans="1:37"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row>
    <row r="130" spans="1:37"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row>
    <row r="131" spans="1:37"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row>
    <row r="132" spans="1:37"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row>
    <row r="133" spans="1:37"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row>
    <row r="134" spans="1:37"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row>
    <row r="135" spans="1:37"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row>
    <row r="136" spans="1:37"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row>
    <row r="137" spans="1:37"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row>
    <row r="138" spans="1:37"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row>
    <row r="139" spans="1:37"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row>
    <row r="140" spans="1:37"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row>
    <row r="141" spans="1:37"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row>
    <row r="142" spans="1:37"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row>
    <row r="143" spans="1:37"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row>
    <row r="144" spans="1:37"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row>
    <row r="145" spans="1:37"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row>
    <row r="146" spans="1:37"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row>
    <row r="147" spans="1:37"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row>
    <row r="148" spans="1:37"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row>
    <row r="149" spans="1:37"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row>
    <row r="150" spans="1:37"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row>
    <row r="151" spans="1:37"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row>
    <row r="152" spans="1:37"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row>
  </sheetData>
  <conditionalFormatting sqref="E27:E35">
    <cfRule type="expression" dxfId="0" priority="26">
      <formula>$E27=#REF!</formula>
    </cfRule>
  </conditionalFormatting>
  <conditionalFormatting pivot="1" sqref="F10:F38">
    <cfRule type="dataBar" priority="11">
      <dataBar>
        <cfvo type="min"/>
        <cfvo type="max"/>
        <color rgb="FF638EC6"/>
      </dataBar>
      <extLst>
        <ext xmlns:x14="http://schemas.microsoft.com/office/spreadsheetml/2009/9/main" uri="{B025F937-C7B1-47D3-B67F-A62EFF666E3E}">
          <x14:id>{7EBAD116-A417-1F4E-BC93-F0DA118BC05E}</x14:id>
        </ext>
      </extLst>
    </cfRule>
  </conditionalFormatting>
  <conditionalFormatting pivot="1" sqref="G10:G38">
    <cfRule type="dataBar" priority="10">
      <dataBar>
        <cfvo type="min"/>
        <cfvo type="max"/>
        <color rgb="FF63C384"/>
      </dataBar>
      <extLst>
        <ext xmlns:x14="http://schemas.microsoft.com/office/spreadsheetml/2009/9/main" uri="{B025F937-C7B1-47D3-B67F-A62EFF666E3E}">
          <x14:id>{A9DF1C8A-E309-4D43-8A27-993B1733D441}</x14:id>
        </ext>
      </extLst>
    </cfRule>
  </conditionalFormatting>
  <conditionalFormatting pivot="1" sqref="H10:H38">
    <cfRule type="dataBar" priority="9">
      <dataBar>
        <cfvo type="min"/>
        <cfvo type="max"/>
        <color rgb="FFFF555A"/>
      </dataBar>
      <extLst>
        <ext xmlns:x14="http://schemas.microsoft.com/office/spreadsheetml/2009/9/main" uri="{B025F937-C7B1-47D3-B67F-A62EFF666E3E}">
          <x14:id>{078583AE-5286-B44F-AB53-129AE634EB0E}</x14:id>
        </ext>
      </extLst>
    </cfRule>
  </conditionalFormatting>
  <conditionalFormatting pivot="1" sqref="I10:K38">
    <cfRule type="dataBar" priority="4">
      <dataBar>
        <cfvo type="min"/>
        <cfvo type="max"/>
        <color rgb="FF008AEF"/>
      </dataBar>
      <extLst>
        <ext xmlns:x14="http://schemas.microsoft.com/office/spreadsheetml/2009/9/main" uri="{B025F937-C7B1-47D3-B67F-A62EFF666E3E}">
          <x14:id>{50389486-BDAB-744A-9DCD-30AD9FD01EC7}</x14:id>
        </ext>
      </extLst>
    </cfRule>
  </conditionalFormatting>
  <conditionalFormatting pivot="1" sqref="K10:K38">
    <cfRule type="dataBar" priority="1">
      <dataBar>
        <cfvo type="min"/>
        <cfvo type="max"/>
        <color rgb="FFFF555A"/>
      </dataBar>
      <extLst>
        <ext xmlns:x14="http://schemas.microsoft.com/office/spreadsheetml/2009/9/main" uri="{B025F937-C7B1-47D3-B67F-A62EFF666E3E}">
          <x14:id>{3E3F0F8F-0802-674D-92B4-B703F840A1FA}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EBAD116-A417-1F4E-BC93-F0DA118BC05E}">
            <x14:dataBar minLength="0" maxLength="100" border="1" negativeBarBorderColorSameAsPositive="0">
              <x14:cfvo type="autoMin"/>
              <x14:cfvo type="autoMax"/>
              <x14:borderColor rgb="FF638EC6"/>
              <x14:negativeFillColor rgb="FFFF0000"/>
              <x14:negativeBorderColor rgb="FFFF0000"/>
              <x14:axisColor rgb="FF000000"/>
            </x14:dataBar>
          </x14:cfRule>
          <xm:sqref>F10:F38</xm:sqref>
        </x14:conditionalFormatting>
        <x14:conditionalFormatting xmlns:xm="http://schemas.microsoft.com/office/excel/2006/main" pivot="1">
          <x14:cfRule type="dataBar" id="{A9DF1C8A-E309-4D43-8A27-993B1733D441}">
            <x14:dataBar minLength="0" maxLength="100" border="1" negativeBarBorderColorSameAsPositive="0">
              <x14:cfvo type="autoMin"/>
              <x14:cfvo type="autoMax"/>
              <x14:borderColor rgb="FF63C384"/>
              <x14:negativeFillColor rgb="FFFF0000"/>
              <x14:negativeBorderColor rgb="FFFF0000"/>
              <x14:axisColor rgb="FF000000"/>
            </x14:dataBar>
          </x14:cfRule>
          <xm:sqref>G10:G38</xm:sqref>
        </x14:conditionalFormatting>
        <x14:conditionalFormatting xmlns:xm="http://schemas.microsoft.com/office/excel/2006/main" pivot="1">
          <x14:cfRule type="dataBar" id="{078583AE-5286-B44F-AB53-129AE634EB0E}">
            <x14:dataBar minLength="0" maxLength="100" border="1" negativeBarBorderColorSameAsPositive="0">
              <x14:cfvo type="autoMin"/>
              <x14:cfvo type="autoMax"/>
              <x14:borderColor rgb="FFFF555A"/>
              <x14:negativeFillColor rgb="FFFF0000"/>
              <x14:negativeBorderColor rgb="FFFF0000"/>
              <x14:axisColor rgb="FF000000"/>
            </x14:dataBar>
          </x14:cfRule>
          <xm:sqref>H10:H38</xm:sqref>
        </x14:conditionalFormatting>
        <x14:conditionalFormatting xmlns:xm="http://schemas.microsoft.com/office/excel/2006/main" pivot="1">
          <x14:cfRule type="dataBar" id="{50389486-BDAB-744A-9DCD-30AD9FD01EC7}">
            <x14:dataBar minLength="0" maxLength="100" border="1" negativeBarBorderColorSameAsPositive="0">
              <x14:cfvo type="autoMin"/>
              <x14:cfvo type="autoMax"/>
              <x14:borderColor rgb="FF008AEF"/>
              <x14:negativeFillColor rgb="FFFF0000"/>
              <x14:negativeBorderColor rgb="FFFF0000"/>
              <x14:axisColor rgb="FF000000"/>
            </x14:dataBar>
          </x14:cfRule>
          <xm:sqref>I10:K38</xm:sqref>
        </x14:conditionalFormatting>
        <x14:conditionalFormatting xmlns:xm="http://schemas.microsoft.com/office/excel/2006/main" pivot="1">
          <x14:cfRule type="dataBar" id="{3E3F0F8F-0802-674D-92B4-B703F840A1FA}">
            <x14:dataBar minLength="0" maxLength="100" border="1" negativeBarBorderColorSameAsPositive="0">
              <x14:cfvo type="autoMin"/>
              <x14:cfvo type="autoMax"/>
              <x14:borderColor rgb="FFFF555A"/>
              <x14:negativeFillColor rgb="FFFF0000"/>
              <x14:negativeBorderColor rgb="FFFF0000"/>
              <x14:axisColor rgb="FF000000"/>
            </x14:dataBar>
          </x14:cfRule>
          <xm:sqref>K10:K38</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A52B-C2F6-3042-8D1E-D2BDD4DE2156}">
  <dimension ref="A1:I28"/>
  <sheetViews>
    <sheetView workbookViewId="0">
      <selection sqref="A1:I28"/>
    </sheetView>
  </sheetViews>
  <sheetFormatPr defaultColWidth="11.5546875" defaultRowHeight="14.4" x14ac:dyDescent="0.3"/>
  <sheetData>
    <row r="1" spans="1:9" x14ac:dyDescent="0.3">
      <c r="A1" t="s">
        <v>71</v>
      </c>
    </row>
    <row r="2" spans="1:9" ht="15" thickBot="1" x14ac:dyDescent="0.35"/>
    <row r="3" spans="1:9" x14ac:dyDescent="0.3">
      <c r="A3" s="28" t="s">
        <v>72</v>
      </c>
      <c r="B3" s="28"/>
    </row>
    <row r="4" spans="1:9" x14ac:dyDescent="0.3">
      <c r="A4" t="s">
        <v>73</v>
      </c>
      <c r="B4">
        <v>1</v>
      </c>
    </row>
    <row r="5" spans="1:9" x14ac:dyDescent="0.3">
      <c r="A5" t="s">
        <v>74</v>
      </c>
      <c r="B5">
        <v>1</v>
      </c>
    </row>
    <row r="6" spans="1:9" x14ac:dyDescent="0.3">
      <c r="A6" t="s">
        <v>75</v>
      </c>
      <c r="B6">
        <v>1</v>
      </c>
    </row>
    <row r="7" spans="1:9" x14ac:dyDescent="0.3">
      <c r="A7" t="s">
        <v>76</v>
      </c>
      <c r="B7">
        <v>0</v>
      </c>
    </row>
    <row r="8" spans="1:9" ht="15" thickBot="1" x14ac:dyDescent="0.35">
      <c r="A8" s="26" t="s">
        <v>77</v>
      </c>
      <c r="B8" s="26">
        <v>4</v>
      </c>
    </row>
    <row r="10" spans="1:9" ht="15" thickBot="1" x14ac:dyDescent="0.35">
      <c r="A10" t="s">
        <v>78</v>
      </c>
    </row>
    <row r="11" spans="1:9" x14ac:dyDescent="0.3">
      <c r="A11" s="27"/>
      <c r="B11" s="27" t="s">
        <v>82</v>
      </c>
      <c r="C11" s="27" t="s">
        <v>83</v>
      </c>
      <c r="D11" s="27" t="s">
        <v>84</v>
      </c>
      <c r="E11" s="27" t="s">
        <v>85</v>
      </c>
      <c r="F11" s="27" t="s">
        <v>86</v>
      </c>
    </row>
    <row r="12" spans="1:9" x14ac:dyDescent="0.3">
      <c r="A12" t="s">
        <v>79</v>
      </c>
      <c r="B12">
        <v>1</v>
      </c>
      <c r="C12">
        <v>50000</v>
      </c>
      <c r="D12">
        <v>50000</v>
      </c>
      <c r="E12" t="e">
        <v>#NUM!</v>
      </c>
      <c r="F12" t="e">
        <v>#NUM!</v>
      </c>
    </row>
    <row r="13" spans="1:9" x14ac:dyDescent="0.3">
      <c r="A13" t="s">
        <v>80</v>
      </c>
      <c r="B13">
        <v>2</v>
      </c>
      <c r="C13">
        <v>0</v>
      </c>
      <c r="D13">
        <v>0</v>
      </c>
    </row>
    <row r="14" spans="1:9" ht="15" thickBot="1" x14ac:dyDescent="0.35">
      <c r="A14" s="26" t="s">
        <v>45</v>
      </c>
      <c r="B14" s="26">
        <v>3</v>
      </c>
      <c r="C14" s="26">
        <v>50000</v>
      </c>
      <c r="D14" s="26"/>
      <c r="E14" s="26"/>
      <c r="F14" s="26"/>
    </row>
    <row r="15" spans="1:9" ht="15" thickBot="1" x14ac:dyDescent="0.35"/>
    <row r="16" spans="1:9" x14ac:dyDescent="0.3">
      <c r="A16" s="27"/>
      <c r="B16" s="27" t="s">
        <v>87</v>
      </c>
      <c r="C16" s="27" t="s">
        <v>76</v>
      </c>
      <c r="D16" s="27" t="s">
        <v>88</v>
      </c>
      <c r="E16" s="27" t="s">
        <v>89</v>
      </c>
      <c r="F16" s="27" t="s">
        <v>90</v>
      </c>
      <c r="G16" s="27" t="s">
        <v>91</v>
      </c>
      <c r="H16" s="27" t="s">
        <v>92</v>
      </c>
      <c r="I16" s="27" t="s">
        <v>93</v>
      </c>
    </row>
    <row r="17" spans="1:9" x14ac:dyDescent="0.3">
      <c r="A17" t="s">
        <v>81</v>
      </c>
      <c r="B17">
        <v>-199400</v>
      </c>
      <c r="C17">
        <v>0</v>
      </c>
      <c r="D17">
        <v>65535</v>
      </c>
      <c r="E17" t="e">
        <v>#NUM!</v>
      </c>
      <c r="F17">
        <v>-199400</v>
      </c>
      <c r="G17">
        <v>-199400</v>
      </c>
      <c r="H17">
        <v>-199400</v>
      </c>
      <c r="I17">
        <v>-199400</v>
      </c>
    </row>
    <row r="18" spans="1:9" ht="15" thickBot="1" x14ac:dyDescent="0.35">
      <c r="A18" s="26" t="s">
        <v>69</v>
      </c>
      <c r="B18" s="26">
        <v>100</v>
      </c>
      <c r="C18" s="26">
        <v>0</v>
      </c>
      <c r="D18" s="26">
        <v>65535</v>
      </c>
      <c r="E18" s="26" t="e">
        <v>#NUM!</v>
      </c>
      <c r="F18" s="26">
        <v>100</v>
      </c>
      <c r="G18" s="26">
        <v>100</v>
      </c>
      <c r="H18" s="26">
        <v>100</v>
      </c>
      <c r="I18" s="26">
        <v>100</v>
      </c>
    </row>
    <row r="22" spans="1:9" x14ac:dyDescent="0.3">
      <c r="A22" t="s">
        <v>94</v>
      </c>
    </row>
    <row r="23" spans="1:9" ht="15" thickBot="1" x14ac:dyDescent="0.35"/>
    <row r="24" spans="1:9" x14ac:dyDescent="0.3">
      <c r="A24" s="27" t="s">
        <v>95</v>
      </c>
      <c r="B24" s="27" t="s">
        <v>96</v>
      </c>
      <c r="C24" s="27" t="s">
        <v>97</v>
      </c>
    </row>
    <row r="25" spans="1:9" x14ac:dyDescent="0.3">
      <c r="A25">
        <v>1</v>
      </c>
      <c r="B25">
        <v>100</v>
      </c>
      <c r="C25">
        <v>0</v>
      </c>
    </row>
    <row r="26" spans="1:9" x14ac:dyDescent="0.3">
      <c r="A26">
        <v>2</v>
      </c>
      <c r="B26">
        <v>200</v>
      </c>
      <c r="C26">
        <v>0</v>
      </c>
    </row>
    <row r="27" spans="1:9" x14ac:dyDescent="0.3">
      <c r="A27">
        <v>3</v>
      </c>
      <c r="B27">
        <v>300</v>
      </c>
      <c r="C27">
        <v>0</v>
      </c>
    </row>
    <row r="28" spans="1:9" ht="15" thickBot="1" x14ac:dyDescent="0.35">
      <c r="A28" s="26">
        <v>4</v>
      </c>
      <c r="B28" s="26">
        <v>400</v>
      </c>
      <c r="C28" s="26">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35A77-13BB-954E-8DAA-2865132E119D}">
  <dimension ref="C3:O67"/>
  <sheetViews>
    <sheetView topLeftCell="D34" workbookViewId="0">
      <selection activeCell="K38" sqref="K38:L67"/>
    </sheetView>
  </sheetViews>
  <sheetFormatPr defaultColWidth="11.5546875" defaultRowHeight="14.4" x14ac:dyDescent="0.3"/>
  <cols>
    <col min="3" max="3" width="10.44140625" bestFit="1" customWidth="1"/>
    <col min="4" max="4" width="18.77734375" bestFit="1" customWidth="1"/>
    <col min="5" max="5" width="17.33203125" bestFit="1" customWidth="1"/>
    <col min="6" max="6" width="15.44140625" bestFit="1" customWidth="1"/>
    <col min="7" max="7" width="24" bestFit="1" customWidth="1"/>
    <col min="8" max="8" width="28.33203125" bestFit="1" customWidth="1"/>
    <col min="9" max="9" width="18.6640625" bestFit="1" customWidth="1"/>
    <col min="10" max="10" width="21.77734375" bestFit="1" customWidth="1"/>
    <col min="11" max="11" width="15.33203125" bestFit="1" customWidth="1"/>
  </cols>
  <sheetData>
    <row r="3" spans="3:13" ht="4.95" customHeight="1" x14ac:dyDescent="0.3"/>
    <row r="4" spans="3:13" x14ac:dyDescent="0.3">
      <c r="C4" s="31" t="s">
        <v>3</v>
      </c>
      <c r="D4" s="31" t="s">
        <v>4</v>
      </c>
      <c r="E4" s="31" t="s">
        <v>5</v>
      </c>
      <c r="F4" s="31" t="s">
        <v>6</v>
      </c>
      <c r="G4" s="31" t="s">
        <v>7</v>
      </c>
      <c r="H4" s="31" t="s">
        <v>8</v>
      </c>
      <c r="I4" s="29" t="s">
        <v>9</v>
      </c>
      <c r="J4" s="29" t="s">
        <v>10</v>
      </c>
      <c r="K4" s="29" t="s">
        <v>11</v>
      </c>
      <c r="L4" s="13" t="s">
        <v>43</v>
      </c>
      <c r="M4" s="13" t="s">
        <v>44</v>
      </c>
    </row>
    <row r="5" spans="3:13" x14ac:dyDescent="0.3">
      <c r="C5" s="32"/>
      <c r="D5" s="32"/>
      <c r="E5" s="32"/>
      <c r="F5" s="32"/>
      <c r="G5" s="32"/>
      <c r="H5" s="32"/>
      <c r="I5" s="30"/>
      <c r="J5" s="30"/>
      <c r="K5" s="30"/>
    </row>
    <row r="6" spans="3:13" x14ac:dyDescent="0.3">
      <c r="C6" s="7" t="s">
        <v>12</v>
      </c>
      <c r="D6" s="7">
        <v>143127</v>
      </c>
      <c r="E6" s="7">
        <v>31506</v>
      </c>
      <c r="F6" s="7">
        <v>174632</v>
      </c>
      <c r="G6" s="7">
        <v>112888</v>
      </c>
      <c r="H6" s="7">
        <v>54544</v>
      </c>
      <c r="I6" s="8">
        <v>139861</v>
      </c>
      <c r="J6" s="8">
        <v>38414</v>
      </c>
      <c r="K6" s="8">
        <v>178275</v>
      </c>
      <c r="L6" s="12">
        <v>41476</v>
      </c>
      <c r="M6" s="12">
        <v>131264</v>
      </c>
    </row>
    <row r="7" spans="3:13" x14ac:dyDescent="0.3">
      <c r="C7" s="7" t="s">
        <v>13</v>
      </c>
      <c r="D7" s="7">
        <v>166919</v>
      </c>
      <c r="E7" s="7">
        <v>32335</v>
      </c>
      <c r="F7" s="7">
        <v>199254</v>
      </c>
      <c r="G7" s="7">
        <v>129364</v>
      </c>
      <c r="H7" s="7">
        <v>61353</v>
      </c>
      <c r="I7" s="8">
        <v>158933</v>
      </c>
      <c r="J7" s="8">
        <v>42074</v>
      </c>
      <c r="K7" s="8">
        <v>201007</v>
      </c>
      <c r="L7" s="12">
        <v>47179</v>
      </c>
      <c r="M7" s="12">
        <v>150126</v>
      </c>
    </row>
    <row r="8" spans="3:13" x14ac:dyDescent="0.3">
      <c r="C8" s="7" t="s">
        <v>14</v>
      </c>
      <c r="D8" s="7">
        <v>184312</v>
      </c>
      <c r="E8" s="7">
        <v>39612</v>
      </c>
      <c r="F8" s="7">
        <v>223924</v>
      </c>
      <c r="G8" s="7">
        <v>142266</v>
      </c>
      <c r="H8" s="7">
        <v>70652</v>
      </c>
      <c r="I8" s="8">
        <v>180335</v>
      </c>
      <c r="J8" s="8">
        <v>51718</v>
      </c>
      <c r="K8" s="8">
        <v>232053</v>
      </c>
      <c r="L8" s="12">
        <v>54626</v>
      </c>
      <c r="M8" s="12">
        <v>159746</v>
      </c>
    </row>
    <row r="9" spans="3:13" x14ac:dyDescent="0.3">
      <c r="C9" s="7" t="s">
        <v>15</v>
      </c>
      <c r="D9" s="7">
        <v>217249</v>
      </c>
      <c r="E9" s="7">
        <v>44169</v>
      </c>
      <c r="F9" s="7">
        <v>261419</v>
      </c>
      <c r="G9" s="7">
        <v>161200</v>
      </c>
      <c r="H9" s="7">
        <v>85174</v>
      </c>
      <c r="I9" s="8">
        <v>216461</v>
      </c>
      <c r="J9" s="8">
        <v>62879</v>
      </c>
      <c r="K9" s="8">
        <v>279340</v>
      </c>
      <c r="L9" s="12">
        <v>57244</v>
      </c>
      <c r="M9" s="12">
        <v>172727</v>
      </c>
    </row>
    <row r="10" spans="3:13" x14ac:dyDescent="0.3">
      <c r="C10" s="7" t="s">
        <v>16</v>
      </c>
      <c r="D10" s="7">
        <v>257475</v>
      </c>
      <c r="E10" s="7">
        <v>50501</v>
      </c>
      <c r="F10" s="7">
        <v>307977</v>
      </c>
      <c r="G10" s="7">
        <v>183540</v>
      </c>
      <c r="H10" s="7">
        <v>108452</v>
      </c>
      <c r="I10" s="8">
        <v>249078</v>
      </c>
      <c r="J10" s="8">
        <v>48975</v>
      </c>
      <c r="K10" s="8">
        <v>298053</v>
      </c>
      <c r="L10" s="12">
        <v>70937</v>
      </c>
      <c r="M10" s="12">
        <v>200607</v>
      </c>
    </row>
    <row r="11" spans="3:13" x14ac:dyDescent="0.3">
      <c r="C11" s="7" t="s">
        <v>17</v>
      </c>
      <c r="D11" s="7">
        <v>287825</v>
      </c>
      <c r="E11" s="7">
        <v>52010</v>
      </c>
      <c r="F11" s="7">
        <v>339835</v>
      </c>
      <c r="G11" s="7">
        <v>205671</v>
      </c>
      <c r="H11" s="7">
        <v>116823</v>
      </c>
      <c r="I11" s="8">
        <v>277839</v>
      </c>
      <c r="J11" s="8">
        <v>47753</v>
      </c>
      <c r="K11" s="8">
        <v>325592</v>
      </c>
      <c r="L11" s="12">
        <v>81163</v>
      </c>
      <c r="M11" s="12">
        <v>219809</v>
      </c>
    </row>
    <row r="12" spans="3:13" x14ac:dyDescent="0.3">
      <c r="C12" s="7" t="s">
        <v>18</v>
      </c>
      <c r="D12" s="7">
        <v>309819</v>
      </c>
      <c r="E12" s="7">
        <v>58861</v>
      </c>
      <c r="F12" s="7">
        <v>368680</v>
      </c>
      <c r="G12" s="7">
        <v>211086</v>
      </c>
      <c r="H12" s="7">
        <v>113505</v>
      </c>
      <c r="I12" s="8">
        <v>301468</v>
      </c>
      <c r="J12" s="8">
        <v>60842</v>
      </c>
      <c r="K12" s="8">
        <v>362310</v>
      </c>
      <c r="L12" s="12">
        <v>84876</v>
      </c>
      <c r="M12" s="12">
        <v>224071</v>
      </c>
    </row>
    <row r="13" spans="3:13" x14ac:dyDescent="0.3">
      <c r="C13" s="7" t="s">
        <v>19</v>
      </c>
      <c r="D13" s="7">
        <v>330853</v>
      </c>
      <c r="E13" s="7">
        <v>79396</v>
      </c>
      <c r="F13" s="7">
        <v>410249</v>
      </c>
      <c r="G13" s="7">
        <v>221799</v>
      </c>
      <c r="H13" s="7">
        <v>149554</v>
      </c>
      <c r="I13" s="8">
        <v>338713</v>
      </c>
      <c r="J13" s="8">
        <v>74535</v>
      </c>
      <c r="K13" s="8">
        <v>413248</v>
      </c>
      <c r="L13" s="12">
        <v>100302</v>
      </c>
      <c r="M13" s="12">
        <v>251716</v>
      </c>
    </row>
    <row r="14" spans="3:13" x14ac:dyDescent="0.3">
      <c r="C14" s="7" t="s">
        <v>20</v>
      </c>
      <c r="D14" s="7">
        <v>372594</v>
      </c>
      <c r="E14" s="7">
        <v>141709</v>
      </c>
      <c r="F14" s="7">
        <v>514302</v>
      </c>
      <c r="G14" s="7">
        <v>272848</v>
      </c>
      <c r="H14" s="7">
        <v>166538</v>
      </c>
      <c r="I14" s="8">
        <v>362074</v>
      </c>
      <c r="J14" s="8">
        <v>109129</v>
      </c>
      <c r="K14" s="8">
        <v>471203</v>
      </c>
      <c r="L14" s="12">
        <v>125303</v>
      </c>
      <c r="M14" s="12">
        <v>282796</v>
      </c>
    </row>
    <row r="15" spans="3:13" x14ac:dyDescent="0.3">
      <c r="C15" s="7" t="s">
        <v>21</v>
      </c>
      <c r="D15" s="7">
        <v>402670</v>
      </c>
      <c r="E15" s="7">
        <v>150758</v>
      </c>
      <c r="F15" s="7">
        <v>553428</v>
      </c>
      <c r="G15" s="7">
        <v>286473</v>
      </c>
      <c r="H15" s="7">
        <v>185152</v>
      </c>
      <c r="I15" s="8">
        <v>384329</v>
      </c>
      <c r="J15" s="8">
        <v>113331</v>
      </c>
      <c r="K15" s="8">
        <v>498252</v>
      </c>
      <c r="L15" s="12">
        <v>156828</v>
      </c>
      <c r="M15" s="12">
        <v>328547</v>
      </c>
    </row>
    <row r="16" spans="3:13" x14ac:dyDescent="0.3">
      <c r="C16" s="7" t="s">
        <v>22</v>
      </c>
      <c r="D16" s="7">
        <v>438034</v>
      </c>
      <c r="E16" s="7">
        <v>123648</v>
      </c>
      <c r="F16" s="7">
        <v>561682</v>
      </c>
      <c r="G16" s="7">
        <v>330044</v>
      </c>
      <c r="H16" s="7">
        <v>190021</v>
      </c>
      <c r="I16" s="8">
        <v>439376</v>
      </c>
      <c r="J16" s="8">
        <v>66362</v>
      </c>
      <c r="K16" s="8">
        <v>505738</v>
      </c>
      <c r="L16" s="12">
        <v>195428</v>
      </c>
      <c r="M16" s="12">
        <v>381166</v>
      </c>
    </row>
    <row r="17" spans="3:13" x14ac:dyDescent="0.3">
      <c r="C17" s="7" t="s">
        <v>23</v>
      </c>
      <c r="D17" s="7">
        <v>505699</v>
      </c>
      <c r="E17" s="7">
        <v>151582</v>
      </c>
      <c r="F17" s="7">
        <v>657280</v>
      </c>
      <c r="G17" s="7">
        <v>392165</v>
      </c>
      <c r="H17" s="7">
        <v>211872</v>
      </c>
      <c r="I17" s="8">
        <v>514609</v>
      </c>
      <c r="J17" s="8">
        <v>68778</v>
      </c>
      <c r="K17" s="8">
        <v>583387</v>
      </c>
      <c r="L17" s="12">
        <v>269078</v>
      </c>
      <c r="M17" s="12">
        <v>454945</v>
      </c>
    </row>
    <row r="18" spans="3:13" x14ac:dyDescent="0.3">
      <c r="C18" s="7" t="s">
        <v>24</v>
      </c>
      <c r="D18" s="7">
        <v>580805</v>
      </c>
      <c r="E18" s="7">
        <v>171520</v>
      </c>
      <c r="F18" s="7">
        <v>752324</v>
      </c>
      <c r="G18" s="7">
        <v>464462</v>
      </c>
      <c r="H18" s="7">
        <v>233233</v>
      </c>
      <c r="I18" s="8">
        <v>594433</v>
      </c>
      <c r="J18" s="8">
        <v>118238</v>
      </c>
      <c r="K18" s="8">
        <v>712671</v>
      </c>
      <c r="L18" s="12">
        <v>355689</v>
      </c>
      <c r="M18" s="12">
        <v>521807</v>
      </c>
    </row>
    <row r="19" spans="3:13" x14ac:dyDescent="0.3">
      <c r="C19" s="7" t="s">
        <v>25</v>
      </c>
      <c r="D19" s="7">
        <v>681985</v>
      </c>
      <c r="E19" s="7">
        <v>200347</v>
      </c>
      <c r="F19" s="7">
        <v>882333</v>
      </c>
      <c r="G19" s="7">
        <v>567086</v>
      </c>
      <c r="H19" s="7">
        <v>254981</v>
      </c>
      <c r="I19" s="8">
        <v>793798</v>
      </c>
      <c r="J19" s="8">
        <v>90158</v>
      </c>
      <c r="K19" s="8">
        <v>883956</v>
      </c>
      <c r="L19" s="12">
        <v>377986</v>
      </c>
      <c r="M19" s="12">
        <v>548318</v>
      </c>
    </row>
    <row r="20" spans="3:13" x14ac:dyDescent="0.3">
      <c r="C20" s="7" t="s">
        <v>26</v>
      </c>
      <c r="D20" s="7">
        <v>799154</v>
      </c>
      <c r="E20" s="7">
        <v>216176</v>
      </c>
      <c r="F20" s="7">
        <v>1015330</v>
      </c>
      <c r="G20" s="7">
        <v>637731</v>
      </c>
      <c r="H20" s="7">
        <v>307547</v>
      </c>
      <c r="I20" s="8">
        <v>911809</v>
      </c>
      <c r="J20" s="8">
        <v>112678</v>
      </c>
      <c r="K20" s="8">
        <v>1024487</v>
      </c>
      <c r="L20" s="12">
        <v>424874</v>
      </c>
      <c r="M20" s="12">
        <v>559737</v>
      </c>
    </row>
    <row r="21" spans="3:13" x14ac:dyDescent="0.3">
      <c r="C21" s="7" t="s">
        <v>27</v>
      </c>
      <c r="D21" s="7">
        <v>932297</v>
      </c>
      <c r="E21" s="7">
        <v>226433</v>
      </c>
      <c r="F21" s="7">
        <v>1158730</v>
      </c>
      <c r="G21" s="7">
        <v>720355</v>
      </c>
      <c r="H21" s="7">
        <v>357287</v>
      </c>
      <c r="I21" s="8">
        <v>1040723</v>
      </c>
      <c r="J21" s="8">
        <v>156605</v>
      </c>
      <c r="K21" s="8">
        <v>1197328</v>
      </c>
      <c r="L21" s="12">
        <v>508719</v>
      </c>
      <c r="M21" s="12">
        <v>741348</v>
      </c>
    </row>
    <row r="22" spans="3:13" x14ac:dyDescent="0.3">
      <c r="C22" s="7" t="s">
        <v>28</v>
      </c>
      <c r="D22" s="7">
        <v>1074571</v>
      </c>
      <c r="E22" s="7">
        <v>277041</v>
      </c>
      <c r="F22" s="7">
        <v>1351612</v>
      </c>
      <c r="G22" s="7">
        <v>852406</v>
      </c>
      <c r="H22" s="7">
        <v>401059</v>
      </c>
      <c r="I22" s="8">
        <v>1145785</v>
      </c>
      <c r="J22" s="8">
        <v>158580</v>
      </c>
      <c r="K22" s="8">
        <v>1304365</v>
      </c>
      <c r="L22" s="12">
        <v>571246</v>
      </c>
      <c r="M22" s="12">
        <v>871505</v>
      </c>
    </row>
    <row r="23" spans="3:13" x14ac:dyDescent="0.3">
      <c r="C23" s="7" t="s">
        <v>29</v>
      </c>
      <c r="D23" s="7">
        <v>1231702</v>
      </c>
      <c r="E23" s="7">
        <v>302553</v>
      </c>
      <c r="F23" s="7">
        <v>1534255</v>
      </c>
      <c r="G23" s="7">
        <v>972256</v>
      </c>
      <c r="H23" s="7">
        <v>446879</v>
      </c>
      <c r="I23" s="8">
        <v>1243514</v>
      </c>
      <c r="J23" s="8">
        <v>166858</v>
      </c>
      <c r="K23" s="8">
        <v>1410372</v>
      </c>
      <c r="L23" s="12">
        <v>651227</v>
      </c>
      <c r="M23" s="12">
        <v>1036732</v>
      </c>
    </row>
    <row r="24" spans="3:13" x14ac:dyDescent="0.3">
      <c r="C24" s="7" t="s">
        <v>30</v>
      </c>
      <c r="D24" s="7">
        <v>1379750</v>
      </c>
      <c r="E24" s="7">
        <v>326394</v>
      </c>
      <c r="F24" s="7">
        <v>1706145</v>
      </c>
      <c r="G24" s="7">
        <v>1076452</v>
      </c>
      <c r="H24" s="7">
        <v>504548</v>
      </c>
      <c r="I24" s="8">
        <v>1371772</v>
      </c>
      <c r="J24" s="8">
        <v>187675</v>
      </c>
      <c r="K24" s="8">
        <v>1559447</v>
      </c>
      <c r="L24" s="12">
        <v>726773</v>
      </c>
      <c r="M24" s="12">
        <v>1119772</v>
      </c>
    </row>
    <row r="25" spans="3:13" x14ac:dyDescent="0.3">
      <c r="C25" s="7" t="s">
        <v>31</v>
      </c>
      <c r="D25" s="7">
        <v>1637288</v>
      </c>
      <c r="E25" s="7">
        <v>388495</v>
      </c>
      <c r="F25" s="7">
        <v>2025783</v>
      </c>
      <c r="G25" s="7">
        <v>1325989</v>
      </c>
      <c r="H25" s="7">
        <v>566467</v>
      </c>
      <c r="I25" s="8">
        <v>1466992</v>
      </c>
      <c r="J25" s="8">
        <v>196681</v>
      </c>
      <c r="K25" s="8">
        <v>1663673</v>
      </c>
      <c r="L25" s="12">
        <v>803440</v>
      </c>
      <c r="M25" s="12">
        <v>1217289</v>
      </c>
    </row>
    <row r="26" spans="3:13" x14ac:dyDescent="0.3">
      <c r="C26" s="7" t="s">
        <v>32</v>
      </c>
      <c r="D26" s="7">
        <v>1838267</v>
      </c>
      <c r="E26" s="7">
        <v>521962</v>
      </c>
      <c r="F26" s="7">
        <v>2360229</v>
      </c>
      <c r="G26" s="7">
        <v>1584006</v>
      </c>
      <c r="H26" s="7">
        <v>629349</v>
      </c>
      <c r="I26" s="8">
        <v>1537761</v>
      </c>
      <c r="J26" s="8">
        <v>253022</v>
      </c>
      <c r="K26" s="8">
        <v>1790783</v>
      </c>
      <c r="L26" s="12">
        <v>830121</v>
      </c>
      <c r="M26" s="12">
        <v>1466981</v>
      </c>
    </row>
    <row r="27" spans="3:13" x14ac:dyDescent="0.3">
      <c r="C27" s="7" t="s">
        <v>33</v>
      </c>
      <c r="D27" s="7">
        <v>2086892</v>
      </c>
      <c r="E27" s="7">
        <v>621323</v>
      </c>
      <c r="F27" s="7">
        <v>2708215</v>
      </c>
      <c r="G27" s="7">
        <v>1831164</v>
      </c>
      <c r="H27" s="7">
        <v>710365</v>
      </c>
      <c r="I27" s="8">
        <v>1690584</v>
      </c>
      <c r="J27" s="8">
        <v>284610</v>
      </c>
      <c r="K27" s="8">
        <v>1975194</v>
      </c>
      <c r="L27" s="12">
        <v>959627</v>
      </c>
      <c r="M27" s="12">
        <v>1662518</v>
      </c>
    </row>
    <row r="28" spans="3:13" x14ac:dyDescent="0.3">
      <c r="C28" s="7" t="s">
        <v>34</v>
      </c>
      <c r="D28" s="7">
        <v>2340081</v>
      </c>
      <c r="E28" s="7">
        <v>584519</v>
      </c>
      <c r="F28" s="7">
        <v>2924599</v>
      </c>
      <c r="G28" s="7">
        <v>1877392</v>
      </c>
      <c r="H28" s="7">
        <v>825774</v>
      </c>
      <c r="I28" s="8">
        <v>1878833</v>
      </c>
      <c r="J28" s="8">
        <v>263140</v>
      </c>
      <c r="K28" s="8">
        <v>2141973</v>
      </c>
      <c r="L28" s="12">
        <v>1121189</v>
      </c>
      <c r="M28" s="12">
        <v>1856945</v>
      </c>
    </row>
    <row r="29" spans="3:13" x14ac:dyDescent="0.3">
      <c r="C29" s="7" t="s">
        <v>35</v>
      </c>
      <c r="D29" s="7">
        <v>2638122</v>
      </c>
      <c r="E29" s="7">
        <v>699591</v>
      </c>
      <c r="F29" s="7">
        <v>3337713</v>
      </c>
      <c r="G29" s="7">
        <v>2100802</v>
      </c>
      <c r="H29" s="7">
        <v>944484</v>
      </c>
      <c r="I29" s="8">
        <v>2007399</v>
      </c>
      <c r="J29" s="8">
        <v>307714</v>
      </c>
      <c r="K29" s="8">
        <v>2315113</v>
      </c>
      <c r="L29" s="12">
        <v>1246083</v>
      </c>
      <c r="M29" s="12">
        <v>2032864</v>
      </c>
    </row>
    <row r="30" spans="3:13" x14ac:dyDescent="0.3">
      <c r="C30" s="7" t="s">
        <v>36</v>
      </c>
      <c r="D30" s="7">
        <v>2791632</v>
      </c>
      <c r="E30" s="7">
        <v>703370</v>
      </c>
      <c r="F30" s="7">
        <v>3495003</v>
      </c>
      <c r="G30" s="7">
        <v>2163341</v>
      </c>
      <c r="H30" s="7">
        <v>1005163</v>
      </c>
      <c r="I30" s="8">
        <v>2350604</v>
      </c>
      <c r="J30" s="8">
        <v>335726</v>
      </c>
      <c r="K30" s="8">
        <v>2686330</v>
      </c>
      <c r="L30" s="12">
        <v>1216203</v>
      </c>
      <c r="M30" s="12">
        <v>2015379</v>
      </c>
    </row>
    <row r="31" spans="3:13" x14ac:dyDescent="0.3">
      <c r="C31" s="7" t="s">
        <v>37</v>
      </c>
      <c r="D31" s="7">
        <v>2957844</v>
      </c>
      <c r="E31" s="7">
        <v>739648</v>
      </c>
      <c r="F31" s="7">
        <v>3697492</v>
      </c>
      <c r="G31" s="7">
        <v>2264471</v>
      </c>
      <c r="H31" s="7">
        <v>1063162</v>
      </c>
      <c r="I31" s="8">
        <v>3083519</v>
      </c>
      <c r="J31" s="8">
        <v>426317</v>
      </c>
      <c r="K31" s="8">
        <v>3509836</v>
      </c>
      <c r="L31" s="12">
        <v>1114805</v>
      </c>
      <c r="M31" s="12">
        <v>2078585</v>
      </c>
    </row>
    <row r="32" spans="3:13" x14ac:dyDescent="0.3">
      <c r="C32" s="7" t="s">
        <v>38</v>
      </c>
      <c r="D32" s="7">
        <v>3327197</v>
      </c>
      <c r="E32" s="7">
        <v>902733</v>
      </c>
      <c r="F32" s="7">
        <v>4229930</v>
      </c>
      <c r="G32" s="7">
        <v>2598949</v>
      </c>
      <c r="H32" s="7">
        <v>1204170</v>
      </c>
      <c r="I32" s="8">
        <v>3200926</v>
      </c>
      <c r="J32" s="8">
        <v>592874</v>
      </c>
      <c r="K32" s="8">
        <v>3793801</v>
      </c>
      <c r="L32" s="12">
        <v>1530636</v>
      </c>
      <c r="M32" s="12">
        <v>2629778</v>
      </c>
    </row>
    <row r="33" spans="3:15" ht="27" x14ac:dyDescent="0.3">
      <c r="C33" s="7" t="s">
        <v>39</v>
      </c>
      <c r="D33" s="7">
        <v>4037556</v>
      </c>
      <c r="E33" s="7">
        <v>1222602</v>
      </c>
      <c r="F33" s="7">
        <v>5260158</v>
      </c>
      <c r="G33" s="7">
        <v>3321990</v>
      </c>
      <c r="H33" s="7">
        <v>1412763</v>
      </c>
      <c r="I33" s="8">
        <v>3453132</v>
      </c>
      <c r="J33" s="8">
        <v>740025</v>
      </c>
      <c r="K33" s="8">
        <v>4193157</v>
      </c>
      <c r="L33" s="12">
        <v>1865298</v>
      </c>
      <c r="M33" s="12">
        <v>2971750</v>
      </c>
    </row>
    <row r="34" spans="3:15" ht="27" x14ac:dyDescent="0.3">
      <c r="C34" s="7" t="s">
        <v>40</v>
      </c>
      <c r="D34" s="7">
        <v>4343960</v>
      </c>
      <c r="E34" s="7">
        <v>1435611</v>
      </c>
      <c r="F34" s="7">
        <v>5779571</v>
      </c>
      <c r="G34" s="7">
        <v>3601622</v>
      </c>
      <c r="H34" s="7">
        <v>1571416</v>
      </c>
      <c r="I34" s="8">
        <v>3540239</v>
      </c>
      <c r="J34" s="8">
        <v>950246</v>
      </c>
      <c r="K34" s="8">
        <v>4490486</v>
      </c>
      <c r="L34" s="10">
        <v>2100430</v>
      </c>
      <c r="M34" s="10">
        <v>3376999</v>
      </c>
    </row>
    <row r="35" spans="3:15" x14ac:dyDescent="0.3">
      <c r="H35" t="s">
        <v>61</v>
      </c>
      <c r="I35">
        <f>SUM((I6:I34))</f>
        <v>34874899</v>
      </c>
      <c r="J35">
        <f t="shared" ref="J35:K35" si="0">SUM((J6:J34))</f>
        <v>6125937</v>
      </c>
      <c r="K35">
        <f t="shared" si="0"/>
        <v>41001430</v>
      </c>
    </row>
    <row r="38" spans="3:15" x14ac:dyDescent="0.3">
      <c r="F38" s="20" t="s">
        <v>11</v>
      </c>
      <c r="K38" s="21" t="s">
        <v>3</v>
      </c>
      <c r="L38" s="22" t="s">
        <v>68</v>
      </c>
    </row>
    <row r="39" spans="3:15" x14ac:dyDescent="0.3">
      <c r="C39" s="7" t="s">
        <v>12</v>
      </c>
      <c r="F39" s="8">
        <v>178275</v>
      </c>
      <c r="K39" s="23" t="str">
        <f t="shared" ref="K39:K67" si="1">LEFT(C39,4)</f>
        <v>1995</v>
      </c>
      <c r="L39" s="24">
        <v>172740</v>
      </c>
      <c r="N39" t="s">
        <v>69</v>
      </c>
      <c r="O39" t="s">
        <v>70</v>
      </c>
    </row>
    <row r="40" spans="3:15" x14ac:dyDescent="0.3">
      <c r="C40" s="7" t="s">
        <v>13</v>
      </c>
      <c r="F40" s="8">
        <v>201007</v>
      </c>
      <c r="I40" t="s">
        <v>9</v>
      </c>
      <c r="J40">
        <f>SUM(I6:I34)</f>
        <v>34874899</v>
      </c>
      <c r="K40" s="23" t="str">
        <f t="shared" si="1"/>
        <v>1996</v>
      </c>
      <c r="L40" s="24">
        <v>197305</v>
      </c>
      <c r="N40">
        <v>1995</v>
      </c>
      <c r="O40">
        <v>100</v>
      </c>
    </row>
    <row r="41" spans="3:15" x14ac:dyDescent="0.3">
      <c r="C41" s="7" t="s">
        <v>14</v>
      </c>
      <c r="F41" s="8">
        <v>232053</v>
      </c>
      <c r="I41" t="s">
        <v>10</v>
      </c>
      <c r="J41">
        <f>SUM(J6:J34)</f>
        <v>6125937</v>
      </c>
      <c r="K41" s="23" t="str">
        <f t="shared" si="1"/>
        <v>1997</v>
      </c>
      <c r="L41" s="24">
        <v>214372</v>
      </c>
      <c r="N41">
        <v>1996</v>
      </c>
      <c r="O41">
        <v>200</v>
      </c>
    </row>
    <row r="42" spans="3:15" x14ac:dyDescent="0.3">
      <c r="C42" s="7" t="s">
        <v>15</v>
      </c>
      <c r="F42" s="8">
        <v>279340</v>
      </c>
      <c r="I42" t="s">
        <v>11</v>
      </c>
      <c r="J42">
        <f>SUM(K6:K34)</f>
        <v>41001430</v>
      </c>
      <c r="K42" s="23" t="str">
        <f t="shared" si="1"/>
        <v>1998</v>
      </c>
      <c r="L42" s="24">
        <v>229971</v>
      </c>
      <c r="N42">
        <v>1997</v>
      </c>
      <c r="O42">
        <v>300</v>
      </c>
    </row>
    <row r="43" spans="3:15" x14ac:dyDescent="0.3">
      <c r="C43" s="7" t="s">
        <v>16</v>
      </c>
      <c r="F43" s="8">
        <v>298053</v>
      </c>
      <c r="K43" s="23" t="str">
        <f t="shared" si="1"/>
        <v>1999</v>
      </c>
      <c r="L43" s="24">
        <v>271544</v>
      </c>
      <c r="N43">
        <v>1998</v>
      </c>
      <c r="O43">
        <v>400</v>
      </c>
    </row>
    <row r="44" spans="3:15" x14ac:dyDescent="0.3">
      <c r="C44" s="7" t="s">
        <v>17</v>
      </c>
      <c r="F44" s="8">
        <v>325592</v>
      </c>
      <c r="K44" s="23" t="str">
        <f t="shared" si="1"/>
        <v>2000</v>
      </c>
      <c r="L44" s="24">
        <v>300972</v>
      </c>
    </row>
    <row r="45" spans="3:15" x14ac:dyDescent="0.3">
      <c r="C45" s="7" t="s">
        <v>18</v>
      </c>
      <c r="F45" s="8">
        <v>362310</v>
      </c>
      <c r="K45" s="23" t="str">
        <f t="shared" si="1"/>
        <v>2001</v>
      </c>
      <c r="L45" s="24">
        <v>308947</v>
      </c>
    </row>
    <row r="46" spans="3:15" x14ac:dyDescent="0.3">
      <c r="C46" s="7" t="s">
        <v>19</v>
      </c>
      <c r="F46" s="8">
        <v>413248</v>
      </c>
      <c r="K46" s="23" t="str">
        <f t="shared" si="1"/>
        <v>2002</v>
      </c>
      <c r="L46" s="24">
        <v>352018</v>
      </c>
    </row>
    <row r="47" spans="3:15" x14ac:dyDescent="0.3">
      <c r="C47" s="7" t="s">
        <v>20</v>
      </c>
      <c r="F47" s="8">
        <v>471203</v>
      </c>
      <c r="K47" s="23" t="str">
        <f t="shared" si="1"/>
        <v>2003</v>
      </c>
      <c r="L47" s="24">
        <v>408099</v>
      </c>
    </row>
    <row r="48" spans="3:15" x14ac:dyDescent="0.3">
      <c r="C48" s="7" t="s">
        <v>21</v>
      </c>
      <c r="F48" s="8">
        <v>498252</v>
      </c>
      <c r="K48" s="23" t="str">
        <f t="shared" si="1"/>
        <v>2004</v>
      </c>
      <c r="L48" s="24">
        <v>485375</v>
      </c>
    </row>
    <row r="49" spans="3:12" x14ac:dyDescent="0.3">
      <c r="C49" s="7" t="s">
        <v>22</v>
      </c>
      <c r="F49" s="8">
        <v>505738</v>
      </c>
      <c r="K49" s="23" t="str">
        <f t="shared" si="1"/>
        <v>2005</v>
      </c>
      <c r="L49" s="24">
        <v>576594</v>
      </c>
    </row>
    <row r="50" spans="3:12" x14ac:dyDescent="0.3">
      <c r="C50" s="7" t="s">
        <v>23</v>
      </c>
      <c r="F50" s="8">
        <v>583387</v>
      </c>
      <c r="K50" s="23" t="str">
        <f t="shared" si="1"/>
        <v>2006</v>
      </c>
      <c r="L50" s="24">
        <v>724023</v>
      </c>
    </row>
    <row r="51" spans="3:12" x14ac:dyDescent="0.3">
      <c r="C51" s="7" t="s">
        <v>24</v>
      </c>
      <c r="F51" s="8">
        <v>712671</v>
      </c>
      <c r="K51" s="23" t="str">
        <f t="shared" si="1"/>
        <v>2007</v>
      </c>
      <c r="L51" s="24">
        <v>877496</v>
      </c>
    </row>
    <row r="52" spans="3:12" x14ac:dyDescent="0.3">
      <c r="C52" s="7" t="s">
        <v>25</v>
      </c>
      <c r="F52" s="8">
        <v>883956</v>
      </c>
      <c r="K52" s="23" t="str">
        <f t="shared" si="1"/>
        <v>2008</v>
      </c>
      <c r="L52" s="24">
        <v>926304</v>
      </c>
    </row>
    <row r="53" spans="3:12" x14ac:dyDescent="0.3">
      <c r="C53" s="7" t="s">
        <v>26</v>
      </c>
      <c r="F53" s="8">
        <v>1024487</v>
      </c>
      <c r="K53" s="23" t="str">
        <f t="shared" si="1"/>
        <v>2009</v>
      </c>
      <c r="L53" s="24">
        <v>984611</v>
      </c>
    </row>
    <row r="54" spans="3:12" x14ac:dyDescent="0.3">
      <c r="C54" s="7" t="s">
        <v>27</v>
      </c>
      <c r="F54" s="8">
        <v>1197328</v>
      </c>
      <c r="K54" s="23" t="str">
        <f t="shared" si="1"/>
        <v>2010</v>
      </c>
      <c r="L54" s="24">
        <v>1250067</v>
      </c>
    </row>
    <row r="55" spans="3:12" x14ac:dyDescent="0.3">
      <c r="C55" s="7" t="s">
        <v>28</v>
      </c>
      <c r="F55" s="8">
        <v>1304365</v>
      </c>
      <c r="K55" s="23" t="str">
        <f t="shared" si="1"/>
        <v>2011</v>
      </c>
      <c r="L55" s="24">
        <v>1442752</v>
      </c>
    </row>
    <row r="56" spans="3:12" x14ac:dyDescent="0.3">
      <c r="C56" s="7" t="s">
        <v>29</v>
      </c>
      <c r="F56" s="8">
        <v>1410372</v>
      </c>
      <c r="K56" s="23" t="str">
        <f t="shared" si="1"/>
        <v>2012</v>
      </c>
      <c r="L56" s="24">
        <v>1687959</v>
      </c>
    </row>
    <row r="57" spans="3:12" x14ac:dyDescent="0.3">
      <c r="C57" s="7" t="s">
        <v>30</v>
      </c>
      <c r="F57" s="8">
        <v>1559447</v>
      </c>
      <c r="K57" s="23" t="str">
        <f t="shared" si="1"/>
        <v>2013</v>
      </c>
      <c r="L57" s="24">
        <v>1846545</v>
      </c>
    </row>
    <row r="58" spans="3:12" x14ac:dyDescent="0.3">
      <c r="C58" s="7" t="s">
        <v>31</v>
      </c>
      <c r="F58" s="8">
        <v>1663673</v>
      </c>
      <c r="K58" s="23" t="str">
        <f t="shared" si="1"/>
        <v>2014</v>
      </c>
      <c r="L58" s="24">
        <v>2020728</v>
      </c>
    </row>
    <row r="59" spans="3:12" x14ac:dyDescent="0.3">
      <c r="C59" s="7" t="s">
        <v>32</v>
      </c>
      <c r="F59" s="8">
        <v>1790783</v>
      </c>
      <c r="K59" s="23" t="str">
        <f t="shared" si="1"/>
        <v>2015</v>
      </c>
      <c r="L59" s="24">
        <v>2297101</v>
      </c>
    </row>
    <row r="60" spans="3:12" x14ac:dyDescent="0.3">
      <c r="C60" s="7" t="s">
        <v>33</v>
      </c>
      <c r="F60" s="8">
        <v>1975194</v>
      </c>
      <c r="K60" s="23" t="str">
        <f t="shared" si="1"/>
        <v>2016</v>
      </c>
      <c r="L60" s="24">
        <v>2622145</v>
      </c>
    </row>
    <row r="61" spans="3:12" x14ac:dyDescent="0.3">
      <c r="C61" s="7" t="s">
        <v>34</v>
      </c>
      <c r="F61" s="8">
        <v>2141973</v>
      </c>
      <c r="K61" s="23" t="str">
        <f t="shared" si="1"/>
        <v>2017</v>
      </c>
      <c r="L61" s="24">
        <v>2978134</v>
      </c>
    </row>
    <row r="62" spans="3:12" x14ac:dyDescent="0.3">
      <c r="C62" s="7" t="s">
        <v>35</v>
      </c>
      <c r="F62" s="8">
        <v>2315113</v>
      </c>
      <c r="K62" s="23" t="str">
        <f t="shared" si="1"/>
        <v>2018</v>
      </c>
      <c r="L62" s="24">
        <v>3278947</v>
      </c>
    </row>
    <row r="63" spans="3:12" x14ac:dyDescent="0.3">
      <c r="C63" s="7" t="s">
        <v>36</v>
      </c>
      <c r="F63" s="8">
        <v>2686330</v>
      </c>
      <c r="K63" s="23" t="str">
        <f t="shared" si="1"/>
        <v>2019</v>
      </c>
      <c r="L63" s="24">
        <v>3231582</v>
      </c>
    </row>
    <row r="64" spans="3:12" x14ac:dyDescent="0.3">
      <c r="C64" s="7" t="s">
        <v>37</v>
      </c>
      <c r="F64" s="8">
        <v>3509836</v>
      </c>
      <c r="K64" s="23" t="str">
        <f t="shared" si="1"/>
        <v>2020</v>
      </c>
      <c r="L64" s="24">
        <v>3193390</v>
      </c>
    </row>
    <row r="65" spans="3:12" x14ac:dyDescent="0.3">
      <c r="C65" s="7" t="s">
        <v>38</v>
      </c>
      <c r="F65" s="8">
        <v>3793801</v>
      </c>
      <c r="K65" s="23" t="str">
        <f t="shared" si="1"/>
        <v>2021</v>
      </c>
      <c r="L65" s="24">
        <v>4160414</v>
      </c>
    </row>
    <row r="66" spans="3:12" ht="27" x14ac:dyDescent="0.3">
      <c r="C66" s="7" t="s">
        <v>39</v>
      </c>
      <c r="F66" s="8">
        <v>4193157</v>
      </c>
      <c r="K66" s="23" t="str">
        <f t="shared" si="1"/>
        <v>2022</v>
      </c>
      <c r="L66" s="24">
        <v>4837048</v>
      </c>
    </row>
    <row r="67" spans="3:12" ht="27" x14ac:dyDescent="0.3">
      <c r="C67" s="7" t="s">
        <v>40</v>
      </c>
      <c r="F67" s="8">
        <v>4490486</v>
      </c>
      <c r="K67" s="23" t="str">
        <f t="shared" si="1"/>
        <v>2023</v>
      </c>
      <c r="L67" s="25">
        <v>5477428</v>
      </c>
    </row>
  </sheetData>
  <mergeCells count="9">
    <mergeCell ref="J4:J5"/>
    <mergeCell ref="K4:K5"/>
    <mergeCell ref="C4:C5"/>
    <mergeCell ref="D4:D5"/>
    <mergeCell ref="E4:E5"/>
    <mergeCell ref="F4:F5"/>
    <mergeCell ref="G4:G5"/>
    <mergeCell ref="H4:H5"/>
    <mergeCell ref="I4: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8936A-199E-BC43-A9AB-5A2D7525C1C3}">
  <dimension ref="A1:R34"/>
  <sheetViews>
    <sheetView workbookViewId="0">
      <selection activeCell="P7" sqref="P7"/>
    </sheetView>
  </sheetViews>
  <sheetFormatPr defaultColWidth="11.5546875" defaultRowHeight="14.4" x14ac:dyDescent="0.3"/>
  <cols>
    <col min="10" max="10" width="11.33203125" customWidth="1"/>
  </cols>
  <sheetData>
    <row r="1" spans="1:18" ht="43.05" customHeight="1" x14ac:dyDescent="0.3">
      <c r="A1" s="13"/>
      <c r="B1" s="13"/>
      <c r="C1" s="14"/>
      <c r="D1" s="14"/>
      <c r="E1" s="13"/>
      <c r="F1" s="14"/>
      <c r="G1" s="14"/>
      <c r="H1" s="13"/>
      <c r="I1" s="14"/>
      <c r="J1" s="15"/>
    </row>
    <row r="2" spans="1:18" ht="43.05" customHeight="1" x14ac:dyDescent="0.3">
      <c r="A2" s="13" t="s">
        <v>3</v>
      </c>
      <c r="B2" s="13" t="s">
        <v>41</v>
      </c>
      <c r="C2" s="14"/>
      <c r="D2" s="14"/>
      <c r="E2" s="13" t="s">
        <v>42</v>
      </c>
      <c r="F2" s="14"/>
      <c r="L2" s="33"/>
      <c r="M2" s="34"/>
      <c r="N2" s="35"/>
      <c r="O2" s="13" t="s">
        <v>3</v>
      </c>
      <c r="P2" s="14" t="s">
        <v>62</v>
      </c>
      <c r="Q2" s="14" t="s">
        <v>63</v>
      </c>
      <c r="R2" s="16" t="s">
        <v>59</v>
      </c>
    </row>
    <row r="3" spans="1:18" x14ac:dyDescent="0.3">
      <c r="A3" s="12" t="s">
        <v>12</v>
      </c>
      <c r="B3" s="13" t="s">
        <v>43</v>
      </c>
      <c r="C3" s="13" t="s">
        <v>44</v>
      </c>
      <c r="D3" s="13" t="s">
        <v>45</v>
      </c>
      <c r="E3" s="13" t="s">
        <v>43</v>
      </c>
      <c r="F3" s="13" t="s">
        <v>44</v>
      </c>
      <c r="H3" s="13" t="s">
        <v>3</v>
      </c>
      <c r="J3" s="13" t="s">
        <v>43</v>
      </c>
      <c r="K3" s="13" t="s">
        <v>44</v>
      </c>
      <c r="L3" s="16"/>
      <c r="M3" s="13"/>
      <c r="N3" s="13"/>
      <c r="O3" s="12" t="s">
        <v>12</v>
      </c>
      <c r="P3" s="12">
        <v>111224</v>
      </c>
      <c r="Q3" s="12">
        <v>61516</v>
      </c>
      <c r="R3" s="11">
        <v>172740</v>
      </c>
    </row>
    <row r="4" spans="1:18" x14ac:dyDescent="0.3">
      <c r="A4" s="12" t="s">
        <v>13</v>
      </c>
      <c r="B4" s="12">
        <v>33563</v>
      </c>
      <c r="C4" s="12">
        <v>77661</v>
      </c>
      <c r="D4" s="12">
        <v>111224</v>
      </c>
      <c r="E4" s="12">
        <v>7913</v>
      </c>
      <c r="F4" s="12">
        <v>53603</v>
      </c>
      <c r="H4" s="12" t="s">
        <v>12</v>
      </c>
      <c r="J4" s="12">
        <v>41476</v>
      </c>
      <c r="K4" s="12">
        <v>131264</v>
      </c>
      <c r="L4" s="11"/>
      <c r="M4" s="12"/>
      <c r="N4" s="12"/>
      <c r="O4" s="12" t="s">
        <v>13</v>
      </c>
      <c r="P4" s="12">
        <v>128762</v>
      </c>
      <c r="Q4" s="12">
        <v>68543</v>
      </c>
      <c r="R4" s="11">
        <v>197305</v>
      </c>
    </row>
    <row r="5" spans="1:18" x14ac:dyDescent="0.3">
      <c r="A5" s="12" t="s">
        <v>14</v>
      </c>
      <c r="B5" s="12">
        <v>38891</v>
      </c>
      <c r="C5" s="12">
        <v>89871</v>
      </c>
      <c r="D5" s="12">
        <v>128762</v>
      </c>
      <c r="E5" s="12">
        <v>8288</v>
      </c>
      <c r="F5" s="12">
        <v>60255</v>
      </c>
      <c r="H5" s="12" t="s">
        <v>13</v>
      </c>
      <c r="J5" s="12">
        <v>47179</v>
      </c>
      <c r="K5" s="12">
        <v>150126</v>
      </c>
      <c r="L5" s="11"/>
      <c r="M5" s="12"/>
      <c r="N5" s="12"/>
      <c r="O5" s="12" t="s">
        <v>14</v>
      </c>
      <c r="P5" s="12">
        <v>139220</v>
      </c>
      <c r="Q5" s="12">
        <v>75152</v>
      </c>
      <c r="R5" s="11">
        <v>214372</v>
      </c>
    </row>
    <row r="6" spans="1:18" x14ac:dyDescent="0.3">
      <c r="A6" s="12" t="s">
        <v>15</v>
      </c>
      <c r="B6" s="12">
        <v>48274</v>
      </c>
      <c r="C6" s="12">
        <v>90946</v>
      </c>
      <c r="D6" s="12">
        <v>139220</v>
      </c>
      <c r="E6" s="12">
        <v>6352</v>
      </c>
      <c r="F6" s="12">
        <v>68800</v>
      </c>
      <c r="H6" s="12" t="s">
        <v>14</v>
      </c>
      <c r="J6" s="12">
        <v>54626</v>
      </c>
      <c r="K6" s="12">
        <v>159746</v>
      </c>
      <c r="L6" s="11"/>
      <c r="M6" s="12"/>
      <c r="N6" s="12"/>
      <c r="O6" s="12" t="s">
        <v>15</v>
      </c>
      <c r="P6" s="12">
        <v>143788</v>
      </c>
      <c r="Q6" s="12">
        <v>86183</v>
      </c>
      <c r="R6" s="11">
        <v>229971</v>
      </c>
    </row>
    <row r="7" spans="1:18" x14ac:dyDescent="0.3">
      <c r="A7" s="12" t="s">
        <v>16</v>
      </c>
      <c r="B7" s="12">
        <v>46591</v>
      </c>
      <c r="C7" s="12">
        <v>97197</v>
      </c>
      <c r="D7" s="12">
        <v>143788</v>
      </c>
      <c r="E7" s="12">
        <v>10653</v>
      </c>
      <c r="F7" s="12">
        <v>75530</v>
      </c>
      <c r="H7" s="12" t="s">
        <v>15</v>
      </c>
      <c r="J7" s="12">
        <v>57244</v>
      </c>
      <c r="K7" s="12">
        <v>172727</v>
      </c>
      <c r="L7" s="11"/>
      <c r="M7" s="12"/>
      <c r="N7" s="12"/>
      <c r="O7" s="12" t="s">
        <v>16</v>
      </c>
      <c r="P7" s="12">
        <v>171752</v>
      </c>
      <c r="Q7" s="12">
        <v>99792</v>
      </c>
      <c r="R7" s="11">
        <v>271544</v>
      </c>
    </row>
    <row r="8" spans="1:18" x14ac:dyDescent="0.3">
      <c r="A8" s="12" t="s">
        <v>17</v>
      </c>
      <c r="B8" s="12">
        <v>57958</v>
      </c>
      <c r="C8" s="12">
        <v>113794</v>
      </c>
      <c r="D8" s="12">
        <v>171752</v>
      </c>
      <c r="E8" s="12">
        <v>12979</v>
      </c>
      <c r="F8" s="12">
        <v>86813</v>
      </c>
      <c r="H8" s="12" t="s">
        <v>16</v>
      </c>
      <c r="J8" s="12">
        <v>70937</v>
      </c>
      <c r="K8" s="12">
        <v>200607</v>
      </c>
      <c r="L8" s="11"/>
      <c r="M8" s="12"/>
      <c r="N8" s="12"/>
      <c r="O8" s="12" t="s">
        <v>17</v>
      </c>
      <c r="P8" s="12">
        <v>188346</v>
      </c>
      <c r="Q8" s="12">
        <v>112626</v>
      </c>
      <c r="R8" s="11">
        <v>300972</v>
      </c>
    </row>
    <row r="9" spans="1:18" x14ac:dyDescent="0.3">
      <c r="A9" s="12" t="s">
        <v>18</v>
      </c>
      <c r="B9" s="12">
        <v>68306</v>
      </c>
      <c r="C9" s="12">
        <v>120040</v>
      </c>
      <c r="D9" s="12">
        <v>188346</v>
      </c>
      <c r="E9" s="12">
        <v>12857</v>
      </c>
      <c r="F9" s="12">
        <v>99769</v>
      </c>
      <c r="H9" s="12" t="s">
        <v>17</v>
      </c>
      <c r="J9" s="12">
        <v>81163</v>
      </c>
      <c r="K9" s="12">
        <v>219809</v>
      </c>
      <c r="L9" s="11"/>
      <c r="M9" s="12"/>
      <c r="N9" s="12"/>
      <c r="O9" s="12" t="s">
        <v>18</v>
      </c>
      <c r="P9" s="12">
        <v>186374</v>
      </c>
      <c r="Q9" s="12">
        <v>122573</v>
      </c>
      <c r="R9" s="11">
        <v>308947</v>
      </c>
    </row>
    <row r="10" spans="1:18" x14ac:dyDescent="0.3">
      <c r="A10" s="12" t="s">
        <v>19</v>
      </c>
      <c r="B10" s="12">
        <v>69197</v>
      </c>
      <c r="C10" s="12">
        <v>117177</v>
      </c>
      <c r="D10" s="12">
        <v>186374</v>
      </c>
      <c r="E10" s="12">
        <v>15679</v>
      </c>
      <c r="F10" s="12">
        <v>106894</v>
      </c>
      <c r="H10" s="12" t="s">
        <v>18</v>
      </c>
      <c r="J10" s="12">
        <v>84876</v>
      </c>
      <c r="K10" s="12">
        <v>224071</v>
      </c>
      <c r="L10" s="11"/>
      <c r="M10" s="12"/>
      <c r="N10" s="12"/>
      <c r="O10" s="12" t="s">
        <v>19</v>
      </c>
      <c r="P10" s="12">
        <v>214666</v>
      </c>
      <c r="Q10" s="12">
        <v>137352</v>
      </c>
      <c r="R10" s="11">
        <v>352018</v>
      </c>
    </row>
    <row r="11" spans="1:18" x14ac:dyDescent="0.3">
      <c r="A11" s="12" t="s">
        <v>20</v>
      </c>
      <c r="B11" s="12">
        <v>83085</v>
      </c>
      <c r="C11" s="12">
        <v>131581</v>
      </c>
      <c r="D11" s="12">
        <v>214666</v>
      </c>
      <c r="E11" s="12">
        <v>17217</v>
      </c>
      <c r="F11" s="12">
        <v>120135</v>
      </c>
      <c r="H11" s="12" t="s">
        <v>19</v>
      </c>
      <c r="J11" s="12">
        <v>100302</v>
      </c>
      <c r="K11" s="12">
        <v>251716</v>
      </c>
      <c r="L11" s="11"/>
      <c r="M11" s="12"/>
      <c r="N11" s="12"/>
      <c r="O11" s="12" t="s">
        <v>20</v>
      </c>
      <c r="P11" s="12">
        <v>252748</v>
      </c>
      <c r="Q11" s="12">
        <v>155351</v>
      </c>
      <c r="R11" s="11">
        <v>408099</v>
      </c>
    </row>
    <row r="12" spans="1:18" x14ac:dyDescent="0.3">
      <c r="A12" s="12" t="s">
        <v>21</v>
      </c>
      <c r="B12" s="12">
        <v>105090</v>
      </c>
      <c r="C12" s="12">
        <v>147658</v>
      </c>
      <c r="D12" s="12">
        <v>252748</v>
      </c>
      <c r="E12" s="12">
        <v>20213</v>
      </c>
      <c r="F12" s="12">
        <v>135138</v>
      </c>
      <c r="H12" s="12" t="s">
        <v>20</v>
      </c>
      <c r="J12" s="12">
        <v>125303</v>
      </c>
      <c r="K12" s="12">
        <v>282796</v>
      </c>
      <c r="L12" s="11"/>
      <c r="M12" s="12"/>
      <c r="N12" s="12"/>
      <c r="O12" s="12" t="s">
        <v>21</v>
      </c>
      <c r="P12" s="12">
        <v>303393</v>
      </c>
      <c r="Q12" s="12">
        <v>181982</v>
      </c>
      <c r="R12" s="11">
        <v>485375</v>
      </c>
    </row>
    <row r="13" spans="1:18" x14ac:dyDescent="0.3">
      <c r="A13" s="12" t="s">
        <v>22</v>
      </c>
      <c r="B13" s="12">
        <v>132847</v>
      </c>
      <c r="C13" s="12">
        <v>170546</v>
      </c>
      <c r="D13" s="12">
        <v>303393</v>
      </c>
      <c r="E13" s="12">
        <v>23981</v>
      </c>
      <c r="F13" s="12">
        <v>158001</v>
      </c>
      <c r="H13" s="12" t="s">
        <v>21</v>
      </c>
      <c r="J13" s="12">
        <v>156828</v>
      </c>
      <c r="K13" s="12">
        <v>328547</v>
      </c>
      <c r="L13" s="11"/>
      <c r="M13" s="12"/>
      <c r="N13" s="12"/>
      <c r="O13" s="12" t="s">
        <v>22</v>
      </c>
      <c r="P13" s="12">
        <v>364647</v>
      </c>
      <c r="Q13" s="12">
        <v>211947</v>
      </c>
      <c r="R13" s="11">
        <v>576594</v>
      </c>
    </row>
    <row r="14" spans="1:18" x14ac:dyDescent="0.3">
      <c r="A14" s="12" t="s">
        <v>23</v>
      </c>
      <c r="B14" s="12">
        <v>165249</v>
      </c>
      <c r="C14" s="12">
        <v>199398</v>
      </c>
      <c r="D14" s="12">
        <v>364647</v>
      </c>
      <c r="E14" s="12">
        <v>30179</v>
      </c>
      <c r="F14" s="12">
        <v>181768</v>
      </c>
      <c r="H14" s="12" t="s">
        <v>22</v>
      </c>
      <c r="J14" s="12">
        <v>195428</v>
      </c>
      <c r="K14" s="12">
        <v>381166</v>
      </c>
      <c r="L14" s="11"/>
      <c r="M14" s="12"/>
      <c r="N14" s="12"/>
      <c r="O14" s="12" t="s">
        <v>23</v>
      </c>
      <c r="P14" s="12">
        <v>471512</v>
      </c>
      <c r="Q14" s="12">
        <v>252511</v>
      </c>
      <c r="R14" s="11">
        <v>724023</v>
      </c>
    </row>
    <row r="15" spans="1:18" x14ac:dyDescent="0.3">
      <c r="A15" s="12" t="s">
        <v>24</v>
      </c>
      <c r="B15" s="12">
        <v>230249</v>
      </c>
      <c r="C15" s="12">
        <v>241263</v>
      </c>
      <c r="D15" s="12">
        <v>471512</v>
      </c>
      <c r="E15" s="12">
        <v>38829</v>
      </c>
      <c r="F15" s="12">
        <v>213682</v>
      </c>
      <c r="H15" s="12" t="s">
        <v>23</v>
      </c>
      <c r="J15" s="12">
        <v>269078</v>
      </c>
      <c r="K15" s="12">
        <v>454945</v>
      </c>
      <c r="L15" s="11"/>
      <c r="M15" s="12"/>
      <c r="N15" s="12"/>
      <c r="O15" s="12" t="s">
        <v>24</v>
      </c>
      <c r="P15" s="12">
        <v>591347</v>
      </c>
      <c r="Q15" s="12">
        <v>286149</v>
      </c>
      <c r="R15" s="11">
        <v>877496</v>
      </c>
    </row>
    <row r="16" spans="1:18" x14ac:dyDescent="0.3">
      <c r="A16" s="12" t="s">
        <v>25</v>
      </c>
      <c r="B16" s="12">
        <v>312243</v>
      </c>
      <c r="C16" s="12">
        <v>279104</v>
      </c>
      <c r="D16" s="12">
        <v>591347</v>
      </c>
      <c r="E16" s="12">
        <v>43446</v>
      </c>
      <c r="F16" s="12">
        <v>242703</v>
      </c>
      <c r="H16" s="12" t="s">
        <v>24</v>
      </c>
      <c r="J16" s="12">
        <v>355689</v>
      </c>
      <c r="K16" s="12">
        <v>521807</v>
      </c>
      <c r="L16" s="11"/>
      <c r="M16" s="12"/>
      <c r="N16" s="12"/>
      <c r="O16" s="12" t="s">
        <v>25</v>
      </c>
      <c r="P16" s="12">
        <v>603499</v>
      </c>
      <c r="Q16" s="12">
        <v>322805</v>
      </c>
      <c r="R16" s="11">
        <v>926304</v>
      </c>
    </row>
    <row r="17" spans="1:18" x14ac:dyDescent="0.3">
      <c r="A17" s="12" t="s">
        <v>26</v>
      </c>
      <c r="B17" s="12">
        <v>333854</v>
      </c>
      <c r="C17" s="12">
        <v>269645</v>
      </c>
      <c r="D17" s="12">
        <v>603499</v>
      </c>
      <c r="E17" s="12">
        <v>44132</v>
      </c>
      <c r="F17" s="12">
        <v>278673</v>
      </c>
      <c r="H17" s="12" t="s">
        <v>25</v>
      </c>
      <c r="J17" s="12">
        <v>377986</v>
      </c>
      <c r="K17" s="12">
        <v>548318</v>
      </c>
      <c r="L17" s="11"/>
      <c r="M17" s="12"/>
      <c r="N17" s="12"/>
      <c r="O17" s="12" t="s">
        <v>26</v>
      </c>
      <c r="P17" s="12">
        <v>621368</v>
      </c>
      <c r="Q17" s="12">
        <v>363243</v>
      </c>
      <c r="R17" s="11">
        <v>984611</v>
      </c>
    </row>
    <row r="18" spans="1:18" x14ac:dyDescent="0.3">
      <c r="A18" s="12" t="s">
        <v>27</v>
      </c>
      <c r="B18" s="12">
        <v>377487</v>
      </c>
      <c r="C18" s="12">
        <v>243881</v>
      </c>
      <c r="D18" s="12">
        <v>621368</v>
      </c>
      <c r="E18" s="12">
        <v>47387</v>
      </c>
      <c r="F18" s="12">
        <v>315856</v>
      </c>
      <c r="H18" s="12" t="s">
        <v>26</v>
      </c>
      <c r="J18" s="12">
        <v>424874</v>
      </c>
      <c r="K18" s="12">
        <v>559737</v>
      </c>
      <c r="L18" s="11"/>
      <c r="M18" s="12"/>
      <c r="N18" s="12"/>
      <c r="O18" s="12" t="s">
        <v>27</v>
      </c>
      <c r="P18" s="12">
        <v>789172</v>
      </c>
      <c r="Q18" s="12">
        <v>460895</v>
      </c>
      <c r="R18" s="11">
        <v>1250067</v>
      </c>
    </row>
    <row r="19" spans="1:18" x14ac:dyDescent="0.3">
      <c r="A19" s="12" t="s">
        <v>28</v>
      </c>
      <c r="B19" s="12">
        <v>445994</v>
      </c>
      <c r="C19" s="12">
        <v>343178</v>
      </c>
      <c r="D19" s="12">
        <v>789172</v>
      </c>
      <c r="E19" s="12">
        <v>62725</v>
      </c>
      <c r="F19" s="12">
        <v>398170</v>
      </c>
      <c r="H19" s="12" t="s">
        <v>27</v>
      </c>
      <c r="J19" s="12">
        <v>508719</v>
      </c>
      <c r="K19" s="12">
        <v>741348</v>
      </c>
      <c r="L19" s="11"/>
      <c r="M19" s="12"/>
      <c r="N19" s="12"/>
      <c r="O19" s="12" t="s">
        <v>28</v>
      </c>
      <c r="P19" s="12">
        <v>885178</v>
      </c>
      <c r="Q19" s="12">
        <v>557573</v>
      </c>
      <c r="R19" s="11">
        <v>1442752</v>
      </c>
    </row>
    <row r="20" spans="1:18" x14ac:dyDescent="0.3">
      <c r="A20" s="12" t="s">
        <v>29</v>
      </c>
      <c r="B20" s="12">
        <v>493947</v>
      </c>
      <c r="C20" s="12">
        <v>391232</v>
      </c>
      <c r="D20" s="12">
        <v>885178</v>
      </c>
      <c r="E20" s="12">
        <v>77299</v>
      </c>
      <c r="F20" s="12">
        <v>480274</v>
      </c>
      <c r="H20" s="12" t="s">
        <v>28</v>
      </c>
      <c r="J20" s="12">
        <v>571246</v>
      </c>
      <c r="K20" s="12">
        <v>871505</v>
      </c>
      <c r="L20" s="11"/>
      <c r="M20" s="12"/>
      <c r="N20" s="12"/>
      <c r="O20" s="12" t="s">
        <v>29</v>
      </c>
      <c r="P20" s="12">
        <v>1033425</v>
      </c>
      <c r="Q20" s="12">
        <v>654534</v>
      </c>
      <c r="R20" s="11">
        <v>1687959</v>
      </c>
    </row>
    <row r="21" spans="1:18" x14ac:dyDescent="0.3">
      <c r="A21" s="12" t="s">
        <v>30</v>
      </c>
      <c r="B21" s="12">
        <v>558658</v>
      </c>
      <c r="C21" s="12">
        <v>474767</v>
      </c>
      <c r="D21" s="12">
        <v>1033425</v>
      </c>
      <c r="E21" s="12">
        <v>92568</v>
      </c>
      <c r="F21" s="12">
        <v>561966</v>
      </c>
      <c r="H21" s="12" t="s">
        <v>29</v>
      </c>
      <c r="J21" s="12">
        <v>651227</v>
      </c>
      <c r="K21" s="12">
        <v>1036732</v>
      </c>
      <c r="L21" s="11"/>
      <c r="M21" s="12"/>
      <c r="N21" s="12"/>
      <c r="O21" s="12" t="s">
        <v>30</v>
      </c>
      <c r="P21" s="12">
        <v>1134083</v>
      </c>
      <c r="Q21" s="12">
        <v>712462</v>
      </c>
      <c r="R21" s="11">
        <v>1846545</v>
      </c>
    </row>
    <row r="22" spans="1:18" x14ac:dyDescent="0.3">
      <c r="A22" s="12" t="s">
        <v>31</v>
      </c>
      <c r="B22" s="12">
        <v>638542</v>
      </c>
      <c r="C22" s="12">
        <v>495541</v>
      </c>
      <c r="D22" s="12">
        <v>1134083</v>
      </c>
      <c r="E22" s="12">
        <v>88231</v>
      </c>
      <c r="F22" s="12">
        <v>624231</v>
      </c>
      <c r="H22" s="12" t="s">
        <v>30</v>
      </c>
      <c r="J22" s="12">
        <v>726773</v>
      </c>
      <c r="K22" s="12">
        <v>1119772</v>
      </c>
      <c r="L22" s="11"/>
      <c r="M22" s="12"/>
      <c r="N22" s="12"/>
      <c r="O22" s="12" t="s">
        <v>31</v>
      </c>
      <c r="P22" s="12">
        <v>1241424</v>
      </c>
      <c r="Q22" s="12">
        <v>779305</v>
      </c>
      <c r="R22" s="11">
        <v>2020728</v>
      </c>
    </row>
    <row r="23" spans="1:18" x14ac:dyDescent="0.3">
      <c r="A23" s="12" t="s">
        <v>32</v>
      </c>
      <c r="B23" s="12">
        <v>695744</v>
      </c>
      <c r="C23" s="12">
        <v>545680</v>
      </c>
      <c r="D23" s="12">
        <v>1241424</v>
      </c>
      <c r="E23" s="12">
        <v>107696</v>
      </c>
      <c r="F23" s="12">
        <v>671609</v>
      </c>
      <c r="H23" s="12" t="s">
        <v>31</v>
      </c>
      <c r="J23" s="12">
        <v>803440</v>
      </c>
      <c r="K23" s="12">
        <v>1217289</v>
      </c>
      <c r="L23" s="11"/>
      <c r="M23" s="12"/>
      <c r="N23" s="12"/>
      <c r="O23" s="12" t="s">
        <v>32</v>
      </c>
      <c r="P23" s="12">
        <v>1449958</v>
      </c>
      <c r="Q23" s="12">
        <v>847143</v>
      </c>
      <c r="R23" s="11">
        <v>2297101</v>
      </c>
    </row>
    <row r="24" spans="1:18" x14ac:dyDescent="0.3">
      <c r="A24" s="12" t="s">
        <v>33</v>
      </c>
      <c r="B24" s="12">
        <v>741945</v>
      </c>
      <c r="C24" s="12">
        <v>708013</v>
      </c>
      <c r="D24" s="12">
        <v>1449958</v>
      </c>
      <c r="E24" s="12">
        <v>88176</v>
      </c>
      <c r="F24" s="12">
        <v>758967</v>
      </c>
      <c r="H24" s="12" t="s">
        <v>32</v>
      </c>
      <c r="J24" s="12">
        <v>830121</v>
      </c>
      <c r="K24" s="12">
        <v>1466981</v>
      </c>
      <c r="L24" s="11"/>
      <c r="M24" s="12"/>
      <c r="N24" s="12"/>
      <c r="O24" s="12" t="s">
        <v>33</v>
      </c>
      <c r="P24" s="12">
        <v>1715822</v>
      </c>
      <c r="Q24" s="12">
        <v>906325</v>
      </c>
      <c r="R24" s="11">
        <v>2622145</v>
      </c>
    </row>
    <row r="25" spans="1:18" x14ac:dyDescent="0.3">
      <c r="A25" s="12" t="s">
        <v>34</v>
      </c>
      <c r="B25" s="12">
        <v>849713</v>
      </c>
      <c r="C25" s="12">
        <v>866109</v>
      </c>
      <c r="D25" s="12">
        <v>1715822</v>
      </c>
      <c r="E25" s="12">
        <v>109914</v>
      </c>
      <c r="F25" s="12">
        <v>796409</v>
      </c>
      <c r="H25" s="12" t="s">
        <v>33</v>
      </c>
      <c r="J25" s="12">
        <v>959627</v>
      </c>
      <c r="K25" s="12">
        <v>1662518</v>
      </c>
      <c r="L25" s="11"/>
      <c r="M25" s="12"/>
      <c r="N25" s="12"/>
      <c r="O25" s="12" t="s">
        <v>34</v>
      </c>
      <c r="P25" s="12">
        <v>1915494</v>
      </c>
      <c r="Q25" s="12">
        <v>1062640</v>
      </c>
      <c r="R25" s="11">
        <v>2978134</v>
      </c>
    </row>
    <row r="26" spans="1:18" x14ac:dyDescent="0.3">
      <c r="A26" s="12" t="s">
        <v>35</v>
      </c>
      <c r="B26" s="12">
        <v>1002037</v>
      </c>
      <c r="C26" s="12">
        <v>913456</v>
      </c>
      <c r="D26" s="12">
        <v>1915494</v>
      </c>
      <c r="E26" s="12">
        <v>119152</v>
      </c>
      <c r="F26" s="12">
        <v>943488</v>
      </c>
      <c r="H26" s="12" t="s">
        <v>34</v>
      </c>
      <c r="J26" s="12">
        <v>1121189</v>
      </c>
      <c r="K26" s="12">
        <v>1856945</v>
      </c>
      <c r="L26" s="11"/>
      <c r="M26" s="12"/>
      <c r="N26" s="12"/>
      <c r="O26" s="12" t="s">
        <v>35</v>
      </c>
      <c r="P26" s="12">
        <v>2078665</v>
      </c>
      <c r="Q26" s="12">
        <v>1200282</v>
      </c>
      <c r="R26" s="11">
        <v>3278947</v>
      </c>
    </row>
    <row r="27" spans="1:18" x14ac:dyDescent="0.3">
      <c r="A27" s="12" t="s">
        <v>36</v>
      </c>
      <c r="B27" s="12">
        <v>1136615</v>
      </c>
      <c r="C27" s="12">
        <v>942050</v>
      </c>
      <c r="D27" s="12">
        <v>2078665</v>
      </c>
      <c r="E27" s="12">
        <v>109468</v>
      </c>
      <c r="F27" s="12">
        <v>1090814</v>
      </c>
      <c r="H27" s="12" t="s">
        <v>35</v>
      </c>
      <c r="J27" s="12">
        <v>1246083</v>
      </c>
      <c r="K27" s="12">
        <v>2032864</v>
      </c>
      <c r="L27" s="11"/>
      <c r="M27" s="12"/>
      <c r="N27" s="12"/>
      <c r="O27" s="12" t="s">
        <v>36</v>
      </c>
      <c r="P27" s="12">
        <v>2007579</v>
      </c>
      <c r="Q27" s="12">
        <v>1224002</v>
      </c>
      <c r="R27" s="11">
        <v>3231582</v>
      </c>
    </row>
    <row r="28" spans="1:18" x14ac:dyDescent="0.3">
      <c r="A28" s="12" t="s">
        <v>37</v>
      </c>
      <c r="B28" s="12">
        <v>1049549</v>
      </c>
      <c r="C28" s="12">
        <v>958030</v>
      </c>
      <c r="D28" s="12">
        <v>2007579</v>
      </c>
      <c r="E28" s="12">
        <v>166654</v>
      </c>
      <c r="F28" s="12">
        <v>1057348</v>
      </c>
      <c r="H28" s="12" t="s">
        <v>36</v>
      </c>
      <c r="J28" s="12">
        <v>1216203</v>
      </c>
      <c r="K28" s="12">
        <v>2015379</v>
      </c>
      <c r="L28" s="11"/>
      <c r="M28" s="12"/>
      <c r="N28" s="12"/>
      <c r="O28" s="12" t="s">
        <v>37</v>
      </c>
      <c r="P28" s="12">
        <v>2021282</v>
      </c>
      <c r="Q28" s="12">
        <v>1172108</v>
      </c>
      <c r="R28" s="11">
        <v>3193390</v>
      </c>
    </row>
    <row r="29" spans="1:18" x14ac:dyDescent="0.3">
      <c r="A29" s="12" t="s">
        <v>38</v>
      </c>
      <c r="B29" s="12">
        <v>944875</v>
      </c>
      <c r="C29" s="12">
        <v>1076407</v>
      </c>
      <c r="D29" s="12">
        <v>2021282</v>
      </c>
      <c r="E29" s="12">
        <v>169931</v>
      </c>
      <c r="F29" s="12">
        <v>1002177</v>
      </c>
      <c r="H29" s="12" t="s">
        <v>37</v>
      </c>
      <c r="J29" s="12">
        <v>1114805</v>
      </c>
      <c r="K29" s="12">
        <v>2078585</v>
      </c>
      <c r="L29" s="11"/>
      <c r="M29" s="12"/>
      <c r="N29" s="12"/>
      <c r="O29" s="12" t="s">
        <v>38</v>
      </c>
      <c r="P29" s="12">
        <v>2703185</v>
      </c>
      <c r="Q29" s="12">
        <v>1457229</v>
      </c>
      <c r="R29" s="11">
        <v>4160414</v>
      </c>
    </row>
    <row r="30" spans="1:18" x14ac:dyDescent="0.3">
      <c r="A30" s="12" t="s">
        <v>46</v>
      </c>
      <c r="B30" s="12">
        <v>1408293</v>
      </c>
      <c r="C30" s="12">
        <v>1294892</v>
      </c>
      <c r="D30" s="12">
        <v>2703185</v>
      </c>
      <c r="E30" s="12">
        <v>122343</v>
      </c>
      <c r="F30" s="12">
        <v>1334886</v>
      </c>
      <c r="H30" s="12" t="s">
        <v>38</v>
      </c>
      <c r="J30" s="12">
        <v>1530636</v>
      </c>
      <c r="K30" s="12">
        <v>2629778</v>
      </c>
      <c r="L30" s="11"/>
      <c r="M30" s="12"/>
      <c r="N30" s="12"/>
      <c r="O30" s="12" t="s">
        <v>46</v>
      </c>
      <c r="P30" s="12">
        <v>3035067</v>
      </c>
      <c r="Q30" s="12">
        <v>1801981</v>
      </c>
      <c r="R30" s="11">
        <v>4837048</v>
      </c>
    </row>
    <row r="31" spans="1:18" x14ac:dyDescent="0.3">
      <c r="A31" s="10" t="s">
        <v>47</v>
      </c>
      <c r="B31" s="12">
        <v>1650000</v>
      </c>
      <c r="C31" s="12">
        <v>1385067</v>
      </c>
      <c r="D31" s="12">
        <v>3035067</v>
      </c>
      <c r="E31" s="12">
        <v>215298</v>
      </c>
      <c r="F31" s="12">
        <v>1586682</v>
      </c>
      <c r="H31" s="12" t="s">
        <v>46</v>
      </c>
      <c r="J31" s="12">
        <v>1865298</v>
      </c>
      <c r="K31" s="12">
        <v>2971750</v>
      </c>
      <c r="L31" s="11"/>
      <c r="M31" s="12"/>
      <c r="N31" s="12"/>
      <c r="O31" s="10" t="s">
        <v>47</v>
      </c>
      <c r="P31" s="10">
        <v>3352078</v>
      </c>
      <c r="Q31" s="10">
        <v>2125350</v>
      </c>
      <c r="R31" s="9">
        <v>5477428</v>
      </c>
    </row>
    <row r="32" spans="1:18" x14ac:dyDescent="0.3">
      <c r="B32" s="10">
        <v>1823250</v>
      </c>
      <c r="C32" s="10">
        <v>1528828</v>
      </c>
      <c r="D32" s="10">
        <v>3352078</v>
      </c>
      <c r="E32" s="10">
        <v>277180</v>
      </c>
      <c r="F32" s="10">
        <v>1848170</v>
      </c>
      <c r="H32" s="10" t="s">
        <v>47</v>
      </c>
      <c r="J32" s="10">
        <v>2100430</v>
      </c>
      <c r="K32" s="10">
        <v>3376999</v>
      </c>
      <c r="L32" s="9"/>
      <c r="M32" s="10"/>
      <c r="N32" s="10"/>
    </row>
    <row r="33" spans="15:18" x14ac:dyDescent="0.3">
      <c r="O33" s="13" t="s">
        <v>3</v>
      </c>
      <c r="P33" s="14" t="s">
        <v>62</v>
      </c>
      <c r="Q33" s="14" t="s">
        <v>63</v>
      </c>
      <c r="R33" s="17" t="s">
        <v>59</v>
      </c>
    </row>
    <row r="34" spans="15:18" x14ac:dyDescent="0.3">
      <c r="O34" s="18" t="s">
        <v>64</v>
      </c>
      <c r="P34">
        <f>AVERAGE(P3:P31)</f>
        <v>1029484.7586206896</v>
      </c>
      <c r="Q34">
        <f>AVERAGE(Q3:Q31)</f>
        <v>603432.89655172417</v>
      </c>
      <c r="R34">
        <f>AVERAGE(R3:R31)</f>
        <v>1632917.6206896552</v>
      </c>
    </row>
  </sheetData>
  <mergeCells count="1">
    <mergeCell ref="L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1055F-E92D-C240-879F-AACFE583A4C8}">
  <dimension ref="A3:BC68"/>
  <sheetViews>
    <sheetView topLeftCell="B4" zoomScale="57" workbookViewId="0">
      <selection activeCell="A3" sqref="A3"/>
    </sheetView>
  </sheetViews>
  <sheetFormatPr defaultColWidth="11.5546875" defaultRowHeight="14.4" x14ac:dyDescent="0.3"/>
  <cols>
    <col min="1" max="1" width="13.77734375" bestFit="1" customWidth="1"/>
    <col min="2" max="2" width="10.6640625" bestFit="1" customWidth="1"/>
    <col min="3" max="3" width="13" bestFit="1" customWidth="1"/>
    <col min="4" max="4" width="11.6640625" bestFit="1" customWidth="1"/>
    <col min="5" max="5" width="22" bestFit="1" customWidth="1"/>
    <col min="6" max="6" width="27.109375" bestFit="1" customWidth="1"/>
    <col min="7" max="7" width="25" bestFit="1" customWidth="1"/>
    <col min="8" max="8" width="33.44140625" bestFit="1" customWidth="1"/>
    <col min="9" max="9" width="29.33203125" bestFit="1" customWidth="1"/>
    <col min="10" max="10" width="20.77734375" bestFit="1" customWidth="1"/>
    <col min="11" max="11" width="22.6640625" bestFit="1" customWidth="1"/>
    <col min="12" max="12" width="24" bestFit="1" customWidth="1"/>
    <col min="13" max="13" width="27.109375" bestFit="1" customWidth="1"/>
    <col min="14" max="14" width="13.77734375" bestFit="1" customWidth="1"/>
    <col min="15" max="15" width="11.6640625" bestFit="1" customWidth="1"/>
    <col min="16" max="16" width="13" bestFit="1" customWidth="1"/>
    <col min="17" max="17" width="10.6640625" bestFit="1" customWidth="1"/>
    <col min="18" max="18" width="25" bestFit="1" customWidth="1"/>
    <col min="19" max="19" width="12.33203125" bestFit="1" customWidth="1"/>
    <col min="20" max="20" width="16.77734375" bestFit="1" customWidth="1"/>
    <col min="21" max="21" width="25.44140625" bestFit="1" customWidth="1"/>
    <col min="22" max="22" width="16.77734375" bestFit="1" customWidth="1"/>
    <col min="23" max="35" width="7.6640625" bestFit="1" customWidth="1"/>
    <col min="36" max="48" width="8.109375" bestFit="1" customWidth="1"/>
    <col min="49" max="50" width="10" bestFit="1" customWidth="1"/>
    <col min="51" max="51" width="6.6640625" bestFit="1" customWidth="1"/>
    <col min="52" max="53" width="10" bestFit="1" customWidth="1"/>
    <col min="54" max="54" width="6.6640625" bestFit="1" customWidth="1"/>
    <col min="55" max="55" width="10" bestFit="1" customWidth="1"/>
  </cols>
  <sheetData>
    <row r="3" spans="1:55" x14ac:dyDescent="0.3">
      <c r="A3" s="5" t="s">
        <v>0</v>
      </c>
      <c r="B3" t="s">
        <v>58</v>
      </c>
      <c r="C3" t="s">
        <v>57</v>
      </c>
      <c r="D3" t="s">
        <v>56</v>
      </c>
      <c r="E3" t="s">
        <v>55</v>
      </c>
      <c r="F3" t="s">
        <v>54</v>
      </c>
      <c r="G3" t="s">
        <v>53</v>
      </c>
      <c r="H3" t="s">
        <v>52</v>
      </c>
      <c r="I3" t="s">
        <v>51</v>
      </c>
      <c r="J3" t="s">
        <v>50</v>
      </c>
      <c r="K3" t="s">
        <v>49</v>
      </c>
      <c r="L3" t="s">
        <v>48</v>
      </c>
      <c r="N3" s="5" t="s">
        <v>0</v>
      </c>
      <c r="O3" t="s">
        <v>56</v>
      </c>
      <c r="P3" t="s">
        <v>57</v>
      </c>
      <c r="Q3" t="s">
        <v>58</v>
      </c>
      <c r="S3" s="5" t="s">
        <v>0</v>
      </c>
      <c r="T3" t="s">
        <v>53</v>
      </c>
      <c r="U3" t="s">
        <v>54</v>
      </c>
      <c r="V3" t="s">
        <v>55</v>
      </c>
      <c r="Y3" s="5" t="s">
        <v>65</v>
      </c>
    </row>
    <row r="4" spans="1:55" x14ac:dyDescent="0.3">
      <c r="A4" s="6" t="s">
        <v>12</v>
      </c>
      <c r="B4">
        <v>172740</v>
      </c>
      <c r="C4">
        <v>131264</v>
      </c>
      <c r="D4">
        <v>41476</v>
      </c>
      <c r="E4">
        <v>178275</v>
      </c>
      <c r="F4">
        <v>38414</v>
      </c>
      <c r="G4">
        <v>139861</v>
      </c>
      <c r="H4">
        <v>54544</v>
      </c>
      <c r="I4">
        <v>112888</v>
      </c>
      <c r="J4">
        <v>174632</v>
      </c>
      <c r="K4">
        <v>31506</v>
      </c>
      <c r="L4">
        <v>143127</v>
      </c>
      <c r="N4" s="6" t="s">
        <v>12</v>
      </c>
      <c r="O4">
        <v>41476</v>
      </c>
      <c r="P4">
        <v>131264</v>
      </c>
      <c r="Q4">
        <v>172740</v>
      </c>
      <c r="S4" s="6" t="s">
        <v>12</v>
      </c>
      <c r="T4">
        <v>139861</v>
      </c>
      <c r="U4">
        <v>38414</v>
      </c>
      <c r="V4">
        <v>178275</v>
      </c>
      <c r="X4" s="5" t="s">
        <v>66</v>
      </c>
      <c r="Y4" t="s">
        <v>12</v>
      </c>
      <c r="Z4" t="s">
        <v>13</v>
      </c>
      <c r="AA4" t="s">
        <v>14</v>
      </c>
      <c r="AB4" t="s">
        <v>15</v>
      </c>
      <c r="AC4" t="s">
        <v>16</v>
      </c>
      <c r="AD4" t="s">
        <v>17</v>
      </c>
      <c r="AE4" t="s">
        <v>18</v>
      </c>
      <c r="AF4" t="s">
        <v>19</v>
      </c>
      <c r="AG4" t="s">
        <v>20</v>
      </c>
      <c r="AH4" t="s">
        <v>21</v>
      </c>
      <c r="AI4" t="s">
        <v>22</v>
      </c>
      <c r="AJ4" t="s">
        <v>23</v>
      </c>
      <c r="AK4" t="s">
        <v>24</v>
      </c>
      <c r="AL4" t="s">
        <v>25</v>
      </c>
      <c r="AM4" t="s">
        <v>26</v>
      </c>
      <c r="AN4" t="s">
        <v>27</v>
      </c>
      <c r="AO4" t="s">
        <v>28</v>
      </c>
      <c r="AP4" t="s">
        <v>29</v>
      </c>
      <c r="AQ4" t="s">
        <v>30</v>
      </c>
      <c r="AR4" t="s">
        <v>31</v>
      </c>
      <c r="AS4" t="s">
        <v>32</v>
      </c>
      <c r="AT4" t="s">
        <v>33</v>
      </c>
      <c r="AU4" t="s">
        <v>34</v>
      </c>
      <c r="AV4" t="s">
        <v>35</v>
      </c>
      <c r="AW4" t="s">
        <v>36</v>
      </c>
      <c r="AX4" t="s">
        <v>37</v>
      </c>
      <c r="AY4" t="s">
        <v>38</v>
      </c>
      <c r="AZ4" t="s">
        <v>39</v>
      </c>
      <c r="BA4" t="s">
        <v>40</v>
      </c>
      <c r="BB4" t="s">
        <v>67</v>
      </c>
      <c r="BC4" t="s">
        <v>1</v>
      </c>
    </row>
    <row r="5" spans="1:55" x14ac:dyDescent="0.3">
      <c r="A5" s="6" t="s">
        <v>13</v>
      </c>
      <c r="B5">
        <v>197305</v>
      </c>
      <c r="C5">
        <v>150126</v>
      </c>
      <c r="D5">
        <v>47179</v>
      </c>
      <c r="E5">
        <v>201007</v>
      </c>
      <c r="F5">
        <v>42074</v>
      </c>
      <c r="G5">
        <v>158933</v>
      </c>
      <c r="H5">
        <v>61353</v>
      </c>
      <c r="I5">
        <v>129364</v>
      </c>
      <c r="J5">
        <v>199254</v>
      </c>
      <c r="K5">
        <v>32335</v>
      </c>
      <c r="L5">
        <v>166919</v>
      </c>
      <c r="N5" s="6" t="s">
        <v>13</v>
      </c>
      <c r="O5">
        <v>47179</v>
      </c>
      <c r="P5">
        <v>150126</v>
      </c>
      <c r="Q5">
        <v>197305</v>
      </c>
      <c r="S5" s="6" t="s">
        <v>13</v>
      </c>
      <c r="T5">
        <v>158933</v>
      </c>
      <c r="U5">
        <v>42074</v>
      </c>
      <c r="V5">
        <v>201007</v>
      </c>
      <c r="X5" s="6" t="s">
        <v>53</v>
      </c>
      <c r="Y5">
        <v>139861</v>
      </c>
      <c r="Z5">
        <v>158933</v>
      </c>
      <c r="AA5">
        <v>180335</v>
      </c>
      <c r="AB5">
        <v>216461</v>
      </c>
      <c r="AC5">
        <v>249078</v>
      </c>
      <c r="AD5">
        <v>277839</v>
      </c>
      <c r="AE5">
        <v>301468</v>
      </c>
      <c r="AF5">
        <v>338713</v>
      </c>
      <c r="AG5">
        <v>362074</v>
      </c>
      <c r="AH5">
        <v>384329</v>
      </c>
      <c r="AI5">
        <v>439376</v>
      </c>
      <c r="AJ5">
        <v>514609</v>
      </c>
      <c r="AK5">
        <v>594433</v>
      </c>
      <c r="AL5">
        <v>793798</v>
      </c>
      <c r="AM5">
        <v>911809</v>
      </c>
      <c r="AN5">
        <v>1040723</v>
      </c>
      <c r="AO5">
        <v>1145785</v>
      </c>
      <c r="AP5">
        <v>1243514</v>
      </c>
      <c r="AQ5">
        <v>1371772</v>
      </c>
      <c r="AR5">
        <v>1466992</v>
      </c>
      <c r="AS5">
        <v>1537761</v>
      </c>
      <c r="AT5">
        <v>1690584</v>
      </c>
      <c r="AU5">
        <v>1878833</v>
      </c>
      <c r="AV5">
        <v>2007399</v>
      </c>
      <c r="AW5">
        <v>2350604</v>
      </c>
      <c r="AX5">
        <v>3083519</v>
      </c>
      <c r="AY5">
        <v>3200926</v>
      </c>
      <c r="AZ5">
        <v>3453132</v>
      </c>
      <c r="BA5">
        <v>3540239</v>
      </c>
      <c r="BC5">
        <v>34874899</v>
      </c>
    </row>
    <row r="6" spans="1:55" x14ac:dyDescent="0.3">
      <c r="A6" s="6" t="s">
        <v>14</v>
      </c>
      <c r="B6">
        <v>214372</v>
      </c>
      <c r="C6">
        <v>159746</v>
      </c>
      <c r="D6">
        <v>54626</v>
      </c>
      <c r="E6">
        <v>232053</v>
      </c>
      <c r="F6">
        <v>51718</v>
      </c>
      <c r="G6">
        <v>180335</v>
      </c>
      <c r="H6">
        <v>70652</v>
      </c>
      <c r="I6">
        <v>142266</v>
      </c>
      <c r="J6">
        <v>223924</v>
      </c>
      <c r="K6">
        <v>39612</v>
      </c>
      <c r="L6">
        <v>184312</v>
      </c>
      <c r="N6" s="6" t="s">
        <v>14</v>
      </c>
      <c r="O6">
        <v>54626</v>
      </c>
      <c r="P6">
        <v>159746</v>
      </c>
      <c r="Q6">
        <v>214372</v>
      </c>
      <c r="S6" s="6" t="s">
        <v>14</v>
      </c>
      <c r="T6">
        <v>180335</v>
      </c>
      <c r="U6">
        <v>51718</v>
      </c>
      <c r="V6">
        <v>232053</v>
      </c>
      <c r="X6" s="6" t="s">
        <v>54</v>
      </c>
      <c r="Y6">
        <v>38414</v>
      </c>
      <c r="Z6">
        <v>42074</v>
      </c>
      <c r="AA6">
        <v>51718</v>
      </c>
      <c r="AB6">
        <v>62879</v>
      </c>
      <c r="AC6">
        <v>48975</v>
      </c>
      <c r="AD6">
        <v>47753</v>
      </c>
      <c r="AE6">
        <v>60842</v>
      </c>
      <c r="AF6">
        <v>74535</v>
      </c>
      <c r="AG6">
        <v>109129</v>
      </c>
      <c r="AH6">
        <v>113331</v>
      </c>
      <c r="AI6">
        <v>66362</v>
      </c>
      <c r="AJ6">
        <v>68778</v>
      </c>
      <c r="AK6">
        <v>118238</v>
      </c>
      <c r="AL6">
        <v>90158</v>
      </c>
      <c r="AM6">
        <v>112678</v>
      </c>
      <c r="AN6">
        <v>156605</v>
      </c>
      <c r="AO6">
        <v>158580</v>
      </c>
      <c r="AP6">
        <v>166858</v>
      </c>
      <c r="AQ6">
        <v>187675</v>
      </c>
      <c r="AR6">
        <v>196681</v>
      </c>
      <c r="AS6">
        <v>253022</v>
      </c>
      <c r="AT6">
        <v>284610</v>
      </c>
      <c r="AU6">
        <v>263140</v>
      </c>
      <c r="AV6">
        <v>307714</v>
      </c>
      <c r="AW6">
        <v>335726</v>
      </c>
      <c r="AX6">
        <v>426317</v>
      </c>
      <c r="AY6">
        <v>592874</v>
      </c>
      <c r="AZ6">
        <v>740025</v>
      </c>
      <c r="BA6">
        <v>950246</v>
      </c>
      <c r="BC6">
        <v>6125937</v>
      </c>
    </row>
    <row r="7" spans="1:55" x14ac:dyDescent="0.3">
      <c r="A7" s="6" t="s">
        <v>15</v>
      </c>
      <c r="B7">
        <v>229971</v>
      </c>
      <c r="C7">
        <v>172727</v>
      </c>
      <c r="D7">
        <v>57244</v>
      </c>
      <c r="E7">
        <v>279340</v>
      </c>
      <c r="F7">
        <v>62879</v>
      </c>
      <c r="G7">
        <v>216461</v>
      </c>
      <c r="H7">
        <v>85174</v>
      </c>
      <c r="I7">
        <v>161200</v>
      </c>
      <c r="J7">
        <v>261419</v>
      </c>
      <c r="K7">
        <v>44169</v>
      </c>
      <c r="L7">
        <v>217249</v>
      </c>
      <c r="N7" s="6" t="s">
        <v>15</v>
      </c>
      <c r="O7">
        <v>57244</v>
      </c>
      <c r="P7">
        <v>172727</v>
      </c>
      <c r="Q7">
        <v>229971</v>
      </c>
      <c r="S7" s="6" t="s">
        <v>15</v>
      </c>
      <c r="T7">
        <v>216461</v>
      </c>
      <c r="U7">
        <v>62879</v>
      </c>
      <c r="V7">
        <v>279340</v>
      </c>
    </row>
    <row r="8" spans="1:55" x14ac:dyDescent="0.3">
      <c r="A8" s="6" t="s">
        <v>16</v>
      </c>
      <c r="B8">
        <v>271544</v>
      </c>
      <c r="C8">
        <v>200607</v>
      </c>
      <c r="D8">
        <v>70937</v>
      </c>
      <c r="E8">
        <v>298053</v>
      </c>
      <c r="F8">
        <v>48975</v>
      </c>
      <c r="G8">
        <v>249078</v>
      </c>
      <c r="H8">
        <v>108452</v>
      </c>
      <c r="I8">
        <v>183540</v>
      </c>
      <c r="J8">
        <v>307977</v>
      </c>
      <c r="K8">
        <v>50501</v>
      </c>
      <c r="L8">
        <v>257475</v>
      </c>
      <c r="N8" s="6" t="s">
        <v>16</v>
      </c>
      <c r="O8">
        <v>70937</v>
      </c>
      <c r="P8">
        <v>200607</v>
      </c>
      <c r="Q8">
        <v>271544</v>
      </c>
      <c r="S8" s="6" t="s">
        <v>16</v>
      </c>
      <c r="T8">
        <v>249078</v>
      </c>
      <c r="U8">
        <v>48975</v>
      </c>
      <c r="V8">
        <v>298053</v>
      </c>
    </row>
    <row r="9" spans="1:55" x14ac:dyDescent="0.3">
      <c r="A9" s="6" t="s">
        <v>17</v>
      </c>
      <c r="B9">
        <v>300972</v>
      </c>
      <c r="C9">
        <v>219809</v>
      </c>
      <c r="D9">
        <v>81163</v>
      </c>
      <c r="E9">
        <v>325592</v>
      </c>
      <c r="F9">
        <v>47753</v>
      </c>
      <c r="G9">
        <v>277839</v>
      </c>
      <c r="H9">
        <v>116823</v>
      </c>
      <c r="I9">
        <v>205671</v>
      </c>
      <c r="J9">
        <v>339835</v>
      </c>
      <c r="K9">
        <v>52010</v>
      </c>
      <c r="L9">
        <v>287825</v>
      </c>
      <c r="N9" s="6" t="s">
        <v>17</v>
      </c>
      <c r="O9">
        <v>81163</v>
      </c>
      <c r="P9">
        <v>219809</v>
      </c>
      <c r="Q9">
        <v>300972</v>
      </c>
      <c r="S9" s="6" t="s">
        <v>17</v>
      </c>
      <c r="T9">
        <v>277839</v>
      </c>
      <c r="U9">
        <v>47753</v>
      </c>
      <c r="V9">
        <v>325592</v>
      </c>
    </row>
    <row r="10" spans="1:55" x14ac:dyDescent="0.3">
      <c r="A10" s="6" t="s">
        <v>18</v>
      </c>
      <c r="B10">
        <v>308947</v>
      </c>
      <c r="C10">
        <v>224071</v>
      </c>
      <c r="D10">
        <v>84876</v>
      </c>
      <c r="E10">
        <v>362310</v>
      </c>
      <c r="F10">
        <v>60842</v>
      </c>
      <c r="G10">
        <v>301468</v>
      </c>
      <c r="H10">
        <v>113505</v>
      </c>
      <c r="I10">
        <v>211086</v>
      </c>
      <c r="J10">
        <v>368680</v>
      </c>
      <c r="K10">
        <v>58861</v>
      </c>
      <c r="L10">
        <v>309819</v>
      </c>
      <c r="N10" s="6" t="s">
        <v>18</v>
      </c>
      <c r="O10">
        <v>84876</v>
      </c>
      <c r="P10">
        <v>224071</v>
      </c>
      <c r="Q10">
        <v>308947</v>
      </c>
      <c r="S10" s="6" t="s">
        <v>18</v>
      </c>
      <c r="T10">
        <v>301468</v>
      </c>
      <c r="U10">
        <v>60842</v>
      </c>
      <c r="V10">
        <v>362310</v>
      </c>
    </row>
    <row r="11" spans="1:55" x14ac:dyDescent="0.3">
      <c r="A11" s="6" t="s">
        <v>19</v>
      </c>
      <c r="B11">
        <v>352018</v>
      </c>
      <c r="C11">
        <v>251716</v>
      </c>
      <c r="D11">
        <v>100302</v>
      </c>
      <c r="E11">
        <v>413248</v>
      </c>
      <c r="F11">
        <v>74535</v>
      </c>
      <c r="G11">
        <v>338713</v>
      </c>
      <c r="H11">
        <v>149554</v>
      </c>
      <c r="I11">
        <v>221799</v>
      </c>
      <c r="J11">
        <v>410249</v>
      </c>
      <c r="K11">
        <v>79396</v>
      </c>
      <c r="L11">
        <v>330853</v>
      </c>
      <c r="N11" s="6" t="s">
        <v>19</v>
      </c>
      <c r="O11">
        <v>100302</v>
      </c>
      <c r="P11">
        <v>251716</v>
      </c>
      <c r="Q11">
        <v>352018</v>
      </c>
      <c r="S11" s="6" t="s">
        <v>19</v>
      </c>
      <c r="T11">
        <v>338713</v>
      </c>
      <c r="U11">
        <v>74535</v>
      </c>
      <c r="V11">
        <v>413248</v>
      </c>
    </row>
    <row r="12" spans="1:55" x14ac:dyDescent="0.3">
      <c r="A12" s="6" t="s">
        <v>20</v>
      </c>
      <c r="B12">
        <v>408099</v>
      </c>
      <c r="C12">
        <v>282796</v>
      </c>
      <c r="D12">
        <v>125303</v>
      </c>
      <c r="E12">
        <v>471203</v>
      </c>
      <c r="F12">
        <v>109129</v>
      </c>
      <c r="G12">
        <v>362074</v>
      </c>
      <c r="H12">
        <v>166538</v>
      </c>
      <c r="I12">
        <v>272848</v>
      </c>
      <c r="J12">
        <v>514302</v>
      </c>
      <c r="K12">
        <v>141709</v>
      </c>
      <c r="L12">
        <v>372594</v>
      </c>
      <c r="N12" s="6" t="s">
        <v>20</v>
      </c>
      <c r="O12">
        <v>125303</v>
      </c>
      <c r="P12">
        <v>282796</v>
      </c>
      <c r="Q12">
        <v>408099</v>
      </c>
      <c r="S12" s="6" t="s">
        <v>20</v>
      </c>
      <c r="T12">
        <v>362074</v>
      </c>
      <c r="U12">
        <v>109129</v>
      </c>
      <c r="V12">
        <v>471203</v>
      </c>
    </row>
    <row r="13" spans="1:55" x14ac:dyDescent="0.3">
      <c r="A13" s="6" t="s">
        <v>21</v>
      </c>
      <c r="B13">
        <v>485375</v>
      </c>
      <c r="C13">
        <v>328547</v>
      </c>
      <c r="D13">
        <v>156828</v>
      </c>
      <c r="E13">
        <v>498252</v>
      </c>
      <c r="F13">
        <v>113331</v>
      </c>
      <c r="G13">
        <v>384329</v>
      </c>
      <c r="H13">
        <v>185152</v>
      </c>
      <c r="I13">
        <v>286473</v>
      </c>
      <c r="J13">
        <v>553428</v>
      </c>
      <c r="K13">
        <v>150758</v>
      </c>
      <c r="L13">
        <v>402670</v>
      </c>
      <c r="N13" s="6" t="s">
        <v>21</v>
      </c>
      <c r="O13">
        <v>156828</v>
      </c>
      <c r="P13">
        <v>328547</v>
      </c>
      <c r="Q13">
        <v>485375</v>
      </c>
      <c r="S13" s="6" t="s">
        <v>21</v>
      </c>
      <c r="T13">
        <v>384329</v>
      </c>
      <c r="U13">
        <v>113331</v>
      </c>
      <c r="V13">
        <v>498252</v>
      </c>
    </row>
    <row r="14" spans="1:55" x14ac:dyDescent="0.3">
      <c r="A14" s="6" t="s">
        <v>22</v>
      </c>
      <c r="B14">
        <v>576594</v>
      </c>
      <c r="C14">
        <v>381166</v>
      </c>
      <c r="D14">
        <v>195428</v>
      </c>
      <c r="E14">
        <v>505738</v>
      </c>
      <c r="F14">
        <v>66362</v>
      </c>
      <c r="G14">
        <v>439376</v>
      </c>
      <c r="H14">
        <v>190021</v>
      </c>
      <c r="I14">
        <v>330044</v>
      </c>
      <c r="J14">
        <v>561682</v>
      </c>
      <c r="K14">
        <v>123648</v>
      </c>
      <c r="L14">
        <v>438034</v>
      </c>
      <c r="N14" s="6" t="s">
        <v>22</v>
      </c>
      <c r="O14">
        <v>195428</v>
      </c>
      <c r="P14">
        <v>381166</v>
      </c>
      <c r="Q14">
        <v>576594</v>
      </c>
      <c r="S14" s="6" t="s">
        <v>22</v>
      </c>
      <c r="T14">
        <v>439376</v>
      </c>
      <c r="U14">
        <v>66362</v>
      </c>
      <c r="V14">
        <v>505738</v>
      </c>
    </row>
    <row r="15" spans="1:55" x14ac:dyDescent="0.3">
      <c r="A15" s="6" t="s">
        <v>23</v>
      </c>
      <c r="B15">
        <v>724023</v>
      </c>
      <c r="C15">
        <v>454945</v>
      </c>
      <c r="D15">
        <v>269078</v>
      </c>
      <c r="E15">
        <v>583387</v>
      </c>
      <c r="F15">
        <v>68778</v>
      </c>
      <c r="G15">
        <v>514609</v>
      </c>
      <c r="H15">
        <v>211872</v>
      </c>
      <c r="I15">
        <v>392165</v>
      </c>
      <c r="J15">
        <v>657280</v>
      </c>
      <c r="K15">
        <v>151582</v>
      </c>
      <c r="L15">
        <v>505699</v>
      </c>
      <c r="N15" s="6" t="s">
        <v>23</v>
      </c>
      <c r="O15">
        <v>269078</v>
      </c>
      <c r="P15">
        <v>454945</v>
      </c>
      <c r="Q15">
        <v>724023</v>
      </c>
      <c r="S15" s="6" t="s">
        <v>23</v>
      </c>
      <c r="T15">
        <v>514609</v>
      </c>
      <c r="U15">
        <v>68778</v>
      </c>
      <c r="V15">
        <v>583387</v>
      </c>
    </row>
    <row r="16" spans="1:55" x14ac:dyDescent="0.3">
      <c r="A16" s="6" t="s">
        <v>24</v>
      </c>
      <c r="B16">
        <v>877496</v>
      </c>
      <c r="C16">
        <v>521807</v>
      </c>
      <c r="D16">
        <v>355689</v>
      </c>
      <c r="E16">
        <v>712671</v>
      </c>
      <c r="F16">
        <v>118238</v>
      </c>
      <c r="G16">
        <v>594433</v>
      </c>
      <c r="H16">
        <v>233233</v>
      </c>
      <c r="I16">
        <v>464462</v>
      </c>
      <c r="J16">
        <v>752324</v>
      </c>
      <c r="K16">
        <v>171520</v>
      </c>
      <c r="L16">
        <v>580805</v>
      </c>
      <c r="N16" s="6" t="s">
        <v>24</v>
      </c>
      <c r="O16">
        <v>355689</v>
      </c>
      <c r="P16">
        <v>521807</v>
      </c>
      <c r="Q16">
        <v>877496</v>
      </c>
      <c r="S16" s="6" t="s">
        <v>24</v>
      </c>
      <c r="T16">
        <v>594433</v>
      </c>
      <c r="U16">
        <v>118238</v>
      </c>
      <c r="V16">
        <v>712671</v>
      </c>
    </row>
    <row r="17" spans="1:22" x14ac:dyDescent="0.3">
      <c r="A17" s="6" t="s">
        <v>25</v>
      </c>
      <c r="B17">
        <v>926304</v>
      </c>
      <c r="C17">
        <v>548318</v>
      </c>
      <c r="D17">
        <v>377986</v>
      </c>
      <c r="E17">
        <v>883956</v>
      </c>
      <c r="F17">
        <v>90158</v>
      </c>
      <c r="G17">
        <v>793798</v>
      </c>
      <c r="H17">
        <v>254981</v>
      </c>
      <c r="I17">
        <v>567086</v>
      </c>
      <c r="J17">
        <v>882333</v>
      </c>
      <c r="K17">
        <v>200347</v>
      </c>
      <c r="L17">
        <v>681985</v>
      </c>
      <c r="N17" s="6" t="s">
        <v>25</v>
      </c>
      <c r="O17">
        <v>377986</v>
      </c>
      <c r="P17">
        <v>548318</v>
      </c>
      <c r="Q17">
        <v>926304</v>
      </c>
      <c r="S17" s="6" t="s">
        <v>25</v>
      </c>
      <c r="T17">
        <v>793798</v>
      </c>
      <c r="U17">
        <v>90158</v>
      </c>
      <c r="V17">
        <v>883956</v>
      </c>
    </row>
    <row r="18" spans="1:22" x14ac:dyDescent="0.3">
      <c r="A18" s="6" t="s">
        <v>26</v>
      </c>
      <c r="B18">
        <v>984611</v>
      </c>
      <c r="C18">
        <v>559737</v>
      </c>
      <c r="D18">
        <v>424874</v>
      </c>
      <c r="E18">
        <v>1024487</v>
      </c>
      <c r="F18">
        <v>112678</v>
      </c>
      <c r="G18">
        <v>911809</v>
      </c>
      <c r="H18">
        <v>307547</v>
      </c>
      <c r="I18">
        <v>637731</v>
      </c>
      <c r="J18">
        <v>1015330</v>
      </c>
      <c r="K18">
        <v>216176</v>
      </c>
      <c r="L18">
        <v>799154</v>
      </c>
      <c r="N18" s="6" t="s">
        <v>26</v>
      </c>
      <c r="O18">
        <v>424874</v>
      </c>
      <c r="P18">
        <v>559737</v>
      </c>
      <c r="Q18">
        <v>984611</v>
      </c>
      <c r="S18" s="6" t="s">
        <v>26</v>
      </c>
      <c r="T18">
        <v>911809</v>
      </c>
      <c r="U18">
        <v>112678</v>
      </c>
      <c r="V18">
        <v>1024487</v>
      </c>
    </row>
    <row r="19" spans="1:22" x14ac:dyDescent="0.3">
      <c r="A19" s="6" t="s">
        <v>27</v>
      </c>
      <c r="B19">
        <v>1250067</v>
      </c>
      <c r="C19">
        <v>741348</v>
      </c>
      <c r="D19">
        <v>508719</v>
      </c>
      <c r="E19">
        <v>1197328</v>
      </c>
      <c r="F19">
        <v>156605</v>
      </c>
      <c r="G19">
        <v>1040723</v>
      </c>
      <c r="H19">
        <v>357287</v>
      </c>
      <c r="I19">
        <v>720355</v>
      </c>
      <c r="J19">
        <v>1158730</v>
      </c>
      <c r="K19">
        <v>226433</v>
      </c>
      <c r="L19">
        <v>932297</v>
      </c>
      <c r="N19" s="6" t="s">
        <v>27</v>
      </c>
      <c r="O19">
        <v>508719</v>
      </c>
      <c r="P19">
        <v>741348</v>
      </c>
      <c r="Q19">
        <v>1250067</v>
      </c>
      <c r="S19" s="6" t="s">
        <v>27</v>
      </c>
      <c r="T19">
        <v>1040723</v>
      </c>
      <c r="U19">
        <v>156605</v>
      </c>
      <c r="V19">
        <v>1197328</v>
      </c>
    </row>
    <row r="20" spans="1:22" x14ac:dyDescent="0.3">
      <c r="A20" s="6" t="s">
        <v>28</v>
      </c>
      <c r="B20">
        <v>1442752</v>
      </c>
      <c r="C20">
        <v>871505</v>
      </c>
      <c r="D20">
        <v>571246</v>
      </c>
      <c r="E20">
        <v>1304365</v>
      </c>
      <c r="F20">
        <v>158580</v>
      </c>
      <c r="G20">
        <v>1145785</v>
      </c>
      <c r="H20">
        <v>401059</v>
      </c>
      <c r="I20">
        <v>852406</v>
      </c>
      <c r="J20">
        <v>1351612</v>
      </c>
      <c r="K20">
        <v>277041</v>
      </c>
      <c r="L20">
        <v>1074571</v>
      </c>
      <c r="N20" s="6" t="s">
        <v>28</v>
      </c>
      <c r="O20">
        <v>571246</v>
      </c>
      <c r="P20">
        <v>871505</v>
      </c>
      <c r="Q20">
        <v>1442752</v>
      </c>
      <c r="S20" s="6" t="s">
        <v>28</v>
      </c>
      <c r="T20">
        <v>1145785</v>
      </c>
      <c r="U20">
        <v>158580</v>
      </c>
      <c r="V20">
        <v>1304365</v>
      </c>
    </row>
    <row r="21" spans="1:22" x14ac:dyDescent="0.3">
      <c r="A21" s="6" t="s">
        <v>29</v>
      </c>
      <c r="B21">
        <v>1687959</v>
      </c>
      <c r="C21">
        <v>1036732</v>
      </c>
      <c r="D21">
        <v>651227</v>
      </c>
      <c r="E21">
        <v>1410372</v>
      </c>
      <c r="F21">
        <v>166858</v>
      </c>
      <c r="G21">
        <v>1243514</v>
      </c>
      <c r="H21">
        <v>446879</v>
      </c>
      <c r="I21">
        <v>972256</v>
      </c>
      <c r="J21">
        <v>1534255</v>
      </c>
      <c r="K21">
        <v>302553</v>
      </c>
      <c r="L21">
        <v>1231702</v>
      </c>
      <c r="N21" s="6" t="s">
        <v>29</v>
      </c>
      <c r="O21">
        <v>651227</v>
      </c>
      <c r="P21">
        <v>1036732</v>
      </c>
      <c r="Q21">
        <v>1687959</v>
      </c>
      <c r="S21" s="6" t="s">
        <v>29</v>
      </c>
      <c r="T21">
        <v>1243514</v>
      </c>
      <c r="U21">
        <v>166858</v>
      </c>
      <c r="V21">
        <v>1410372</v>
      </c>
    </row>
    <row r="22" spans="1:22" x14ac:dyDescent="0.3">
      <c r="A22" s="6" t="s">
        <v>30</v>
      </c>
      <c r="B22">
        <v>1846545</v>
      </c>
      <c r="C22">
        <v>1119772</v>
      </c>
      <c r="D22">
        <v>726773</v>
      </c>
      <c r="E22">
        <v>1559447</v>
      </c>
      <c r="F22">
        <v>187675</v>
      </c>
      <c r="G22">
        <v>1371772</v>
      </c>
      <c r="H22">
        <v>504548</v>
      </c>
      <c r="I22">
        <v>1076452</v>
      </c>
      <c r="J22">
        <v>1706145</v>
      </c>
      <c r="K22">
        <v>326394</v>
      </c>
      <c r="L22">
        <v>1379750</v>
      </c>
      <c r="N22" s="6" t="s">
        <v>30</v>
      </c>
      <c r="O22">
        <v>726773</v>
      </c>
      <c r="P22">
        <v>1119772</v>
      </c>
      <c r="Q22">
        <v>1846545</v>
      </c>
      <c r="S22" s="6" t="s">
        <v>30</v>
      </c>
      <c r="T22">
        <v>1371772</v>
      </c>
      <c r="U22">
        <v>187675</v>
      </c>
      <c r="V22">
        <v>1559447</v>
      </c>
    </row>
    <row r="23" spans="1:22" x14ac:dyDescent="0.3">
      <c r="A23" s="6" t="s">
        <v>31</v>
      </c>
      <c r="B23">
        <v>2020728</v>
      </c>
      <c r="C23">
        <v>1217289</v>
      </c>
      <c r="D23">
        <v>803440</v>
      </c>
      <c r="E23">
        <v>1663673</v>
      </c>
      <c r="F23">
        <v>196681</v>
      </c>
      <c r="G23">
        <v>1466992</v>
      </c>
      <c r="H23">
        <v>566467</v>
      </c>
      <c r="I23">
        <v>1325989</v>
      </c>
      <c r="J23">
        <v>2025783</v>
      </c>
      <c r="K23">
        <v>388495</v>
      </c>
      <c r="L23">
        <v>1637288</v>
      </c>
      <c r="N23" s="6" t="s">
        <v>31</v>
      </c>
      <c r="O23">
        <v>803440</v>
      </c>
      <c r="P23">
        <v>1217289</v>
      </c>
      <c r="Q23">
        <v>2020728</v>
      </c>
      <c r="S23" s="6" t="s">
        <v>31</v>
      </c>
      <c r="T23">
        <v>1466992</v>
      </c>
      <c r="U23">
        <v>196681</v>
      </c>
      <c r="V23">
        <v>1663673</v>
      </c>
    </row>
    <row r="24" spans="1:22" x14ac:dyDescent="0.3">
      <c r="A24" s="6" t="s">
        <v>32</v>
      </c>
      <c r="B24">
        <v>2297101</v>
      </c>
      <c r="C24">
        <v>1466981</v>
      </c>
      <c r="D24">
        <v>830121</v>
      </c>
      <c r="E24">
        <v>1790783</v>
      </c>
      <c r="F24">
        <v>253022</v>
      </c>
      <c r="G24">
        <v>1537761</v>
      </c>
      <c r="H24">
        <v>629349</v>
      </c>
      <c r="I24">
        <v>1584006</v>
      </c>
      <c r="J24">
        <v>2360229</v>
      </c>
      <c r="K24">
        <v>521962</v>
      </c>
      <c r="L24">
        <v>1838267</v>
      </c>
      <c r="N24" s="6" t="s">
        <v>32</v>
      </c>
      <c r="O24">
        <v>830121</v>
      </c>
      <c r="P24">
        <v>1466981</v>
      </c>
      <c r="Q24">
        <v>2297101</v>
      </c>
      <c r="S24" s="6" t="s">
        <v>32</v>
      </c>
      <c r="T24">
        <v>1537761</v>
      </c>
      <c r="U24">
        <v>253022</v>
      </c>
      <c r="V24">
        <v>1790783</v>
      </c>
    </row>
    <row r="25" spans="1:22" x14ac:dyDescent="0.3">
      <c r="A25" s="6" t="s">
        <v>33</v>
      </c>
      <c r="B25">
        <v>2622145</v>
      </c>
      <c r="C25">
        <v>1662518</v>
      </c>
      <c r="D25">
        <v>959627</v>
      </c>
      <c r="E25">
        <v>1975194</v>
      </c>
      <c r="F25">
        <v>284610</v>
      </c>
      <c r="G25">
        <v>1690584</v>
      </c>
      <c r="H25">
        <v>710365</v>
      </c>
      <c r="I25">
        <v>1831164</v>
      </c>
      <c r="J25">
        <v>2708215</v>
      </c>
      <c r="K25">
        <v>621323</v>
      </c>
      <c r="L25">
        <v>2086892</v>
      </c>
      <c r="N25" s="6" t="s">
        <v>33</v>
      </c>
      <c r="O25">
        <v>959627</v>
      </c>
      <c r="P25">
        <v>1662518</v>
      </c>
      <c r="Q25">
        <v>2622145</v>
      </c>
      <c r="S25" s="6" t="s">
        <v>33</v>
      </c>
      <c r="T25">
        <v>1690584</v>
      </c>
      <c r="U25">
        <v>284610</v>
      </c>
      <c r="V25">
        <v>1975194</v>
      </c>
    </row>
    <row r="26" spans="1:22" x14ac:dyDescent="0.3">
      <c r="A26" s="6" t="s">
        <v>34</v>
      </c>
      <c r="B26">
        <v>2978134</v>
      </c>
      <c r="C26">
        <v>1856945</v>
      </c>
      <c r="D26">
        <v>1121189</v>
      </c>
      <c r="E26">
        <v>2141973</v>
      </c>
      <c r="F26">
        <v>263140</v>
      </c>
      <c r="G26">
        <v>1878833</v>
      </c>
      <c r="H26">
        <v>825774</v>
      </c>
      <c r="I26">
        <v>1877392</v>
      </c>
      <c r="J26">
        <v>2924599</v>
      </c>
      <c r="K26">
        <v>584519</v>
      </c>
      <c r="L26">
        <v>2340081</v>
      </c>
      <c r="N26" s="6" t="s">
        <v>34</v>
      </c>
      <c r="O26">
        <v>1121189</v>
      </c>
      <c r="P26">
        <v>1856945</v>
      </c>
      <c r="Q26">
        <v>2978134</v>
      </c>
      <c r="S26" s="6" t="s">
        <v>34</v>
      </c>
      <c r="T26">
        <v>1878833</v>
      </c>
      <c r="U26">
        <v>263140</v>
      </c>
      <c r="V26">
        <v>2141973</v>
      </c>
    </row>
    <row r="27" spans="1:22" x14ac:dyDescent="0.3">
      <c r="A27" s="6" t="s">
        <v>35</v>
      </c>
      <c r="B27">
        <v>3278947</v>
      </c>
      <c r="C27">
        <v>2032864</v>
      </c>
      <c r="D27">
        <v>1246083</v>
      </c>
      <c r="E27">
        <v>2315113</v>
      </c>
      <c r="F27">
        <v>307714</v>
      </c>
      <c r="G27">
        <v>2007399</v>
      </c>
      <c r="H27">
        <v>944484</v>
      </c>
      <c r="I27">
        <v>2100802</v>
      </c>
      <c r="J27">
        <v>3337713</v>
      </c>
      <c r="K27">
        <v>699591</v>
      </c>
      <c r="L27">
        <v>2638122</v>
      </c>
      <c r="N27" s="6" t="s">
        <v>35</v>
      </c>
      <c r="O27">
        <v>1246083</v>
      </c>
      <c r="P27">
        <v>2032864</v>
      </c>
      <c r="Q27">
        <v>3278947</v>
      </c>
      <c r="S27" s="6" t="s">
        <v>35</v>
      </c>
      <c r="T27">
        <v>2007399</v>
      </c>
      <c r="U27">
        <v>307714</v>
      </c>
      <c r="V27">
        <v>2315113</v>
      </c>
    </row>
    <row r="28" spans="1:22" x14ac:dyDescent="0.3">
      <c r="A28" s="6" t="s">
        <v>36</v>
      </c>
      <c r="B28">
        <v>3231582</v>
      </c>
      <c r="C28">
        <v>2015379</v>
      </c>
      <c r="D28">
        <v>1216203</v>
      </c>
      <c r="E28">
        <v>2686330</v>
      </c>
      <c r="F28">
        <v>335726</v>
      </c>
      <c r="G28">
        <v>2350604</v>
      </c>
      <c r="H28">
        <v>1005163</v>
      </c>
      <c r="I28">
        <v>2163341</v>
      </c>
      <c r="J28">
        <v>3495003</v>
      </c>
      <c r="K28">
        <v>703370</v>
      </c>
      <c r="L28">
        <v>2791632</v>
      </c>
      <c r="N28" s="6" t="s">
        <v>36</v>
      </c>
      <c r="O28">
        <v>1216203</v>
      </c>
      <c r="P28">
        <v>2015379</v>
      </c>
      <c r="Q28">
        <v>3231582</v>
      </c>
      <c r="S28" s="6" t="s">
        <v>36</v>
      </c>
      <c r="T28">
        <v>2350604</v>
      </c>
      <c r="U28">
        <v>335726</v>
      </c>
      <c r="V28">
        <v>2686330</v>
      </c>
    </row>
    <row r="29" spans="1:22" x14ac:dyDescent="0.3">
      <c r="A29" s="6" t="s">
        <v>37</v>
      </c>
      <c r="B29">
        <v>3193390</v>
      </c>
      <c r="C29">
        <v>2078585</v>
      </c>
      <c r="D29">
        <v>1114805</v>
      </c>
      <c r="E29">
        <v>3509836</v>
      </c>
      <c r="F29">
        <v>426317</v>
      </c>
      <c r="G29">
        <v>3083519</v>
      </c>
      <c r="H29">
        <v>1063162</v>
      </c>
      <c r="I29">
        <v>2264471</v>
      </c>
      <c r="J29">
        <v>3697492</v>
      </c>
      <c r="K29">
        <v>739648</v>
      </c>
      <c r="L29">
        <v>2957844</v>
      </c>
      <c r="N29" s="6" t="s">
        <v>37</v>
      </c>
      <c r="O29">
        <v>1114805</v>
      </c>
      <c r="P29">
        <v>2078585</v>
      </c>
      <c r="Q29">
        <v>3193390</v>
      </c>
      <c r="S29" s="6" t="s">
        <v>37</v>
      </c>
      <c r="T29">
        <v>3083519</v>
      </c>
      <c r="U29">
        <v>426317</v>
      </c>
      <c r="V29">
        <v>3509836</v>
      </c>
    </row>
    <row r="30" spans="1:22" x14ac:dyDescent="0.3">
      <c r="A30" s="6" t="s">
        <v>38</v>
      </c>
      <c r="B30">
        <v>4160414</v>
      </c>
      <c r="C30">
        <v>2629778</v>
      </c>
      <c r="D30">
        <v>1530636</v>
      </c>
      <c r="E30">
        <v>3793801</v>
      </c>
      <c r="F30">
        <v>592874</v>
      </c>
      <c r="G30">
        <v>3200926</v>
      </c>
      <c r="H30">
        <v>1204170</v>
      </c>
      <c r="I30">
        <v>2598949</v>
      </c>
      <c r="J30">
        <v>4229930</v>
      </c>
      <c r="K30">
        <v>902733</v>
      </c>
      <c r="L30">
        <v>3327197</v>
      </c>
      <c r="N30" s="6" t="s">
        <v>38</v>
      </c>
      <c r="O30">
        <v>1530636</v>
      </c>
      <c r="P30">
        <v>2629778</v>
      </c>
      <c r="Q30">
        <v>4160414</v>
      </c>
      <c r="S30" s="6" t="s">
        <v>38</v>
      </c>
      <c r="T30">
        <v>3200926</v>
      </c>
      <c r="U30">
        <v>592874</v>
      </c>
      <c r="V30">
        <v>3793801</v>
      </c>
    </row>
    <row r="31" spans="1:22" x14ac:dyDescent="0.3">
      <c r="A31" s="6" t="s">
        <v>39</v>
      </c>
      <c r="B31">
        <v>4837048</v>
      </c>
      <c r="C31">
        <v>2971750</v>
      </c>
      <c r="D31">
        <v>1865298</v>
      </c>
      <c r="E31">
        <v>4193157</v>
      </c>
      <c r="F31">
        <v>740025</v>
      </c>
      <c r="G31">
        <v>3453132</v>
      </c>
      <c r="H31">
        <v>1412763</v>
      </c>
      <c r="I31">
        <v>3321990</v>
      </c>
      <c r="J31">
        <v>5260158</v>
      </c>
      <c r="K31">
        <v>1222602</v>
      </c>
      <c r="L31">
        <v>4037556</v>
      </c>
      <c r="N31" s="6" t="s">
        <v>39</v>
      </c>
      <c r="O31">
        <v>1865298</v>
      </c>
      <c r="P31">
        <v>2971750</v>
      </c>
      <c r="Q31">
        <v>4837048</v>
      </c>
      <c r="S31" s="6" t="s">
        <v>39</v>
      </c>
      <c r="T31">
        <v>3453132</v>
      </c>
      <c r="U31">
        <v>740025</v>
      </c>
      <c r="V31">
        <v>4193157</v>
      </c>
    </row>
    <row r="32" spans="1:22" x14ac:dyDescent="0.3">
      <c r="A32" s="6" t="s">
        <v>40</v>
      </c>
      <c r="B32">
        <v>5477428</v>
      </c>
      <c r="C32">
        <v>3376999</v>
      </c>
      <c r="D32">
        <v>2100430</v>
      </c>
      <c r="E32">
        <v>4490486</v>
      </c>
      <c r="F32">
        <v>950246</v>
      </c>
      <c r="G32">
        <v>3540239</v>
      </c>
      <c r="H32">
        <v>1571416</v>
      </c>
      <c r="I32">
        <v>3601622</v>
      </c>
      <c r="J32">
        <v>5779571</v>
      </c>
      <c r="K32">
        <v>1435611</v>
      </c>
      <c r="L32">
        <v>4343960</v>
      </c>
      <c r="N32" s="6" t="s">
        <v>40</v>
      </c>
      <c r="O32">
        <v>2100430</v>
      </c>
      <c r="P32">
        <v>3376999</v>
      </c>
      <c r="Q32">
        <v>5477428</v>
      </c>
      <c r="S32" s="6" t="s">
        <v>40</v>
      </c>
      <c r="T32">
        <v>3540239</v>
      </c>
      <c r="U32">
        <v>950246</v>
      </c>
      <c r="V32">
        <v>4490486</v>
      </c>
    </row>
    <row r="33" spans="1:50" x14ac:dyDescent="0.3">
      <c r="A33" s="6" t="s">
        <v>67</v>
      </c>
      <c r="N33" s="6" t="s">
        <v>67</v>
      </c>
      <c r="S33" s="6" t="s">
        <v>67</v>
      </c>
    </row>
    <row r="34" spans="1:50" x14ac:dyDescent="0.3">
      <c r="A34" s="6" t="s">
        <v>1</v>
      </c>
      <c r="B34">
        <v>47354611</v>
      </c>
      <c r="C34">
        <v>29665827</v>
      </c>
      <c r="D34">
        <v>17688786</v>
      </c>
      <c r="E34">
        <v>41001430</v>
      </c>
      <c r="F34">
        <v>6125937</v>
      </c>
      <c r="G34">
        <v>34874899</v>
      </c>
      <c r="H34">
        <v>13952287</v>
      </c>
      <c r="I34">
        <v>30609818</v>
      </c>
      <c r="J34">
        <v>48792084</v>
      </c>
      <c r="K34">
        <v>10496405</v>
      </c>
      <c r="L34">
        <v>38295679</v>
      </c>
      <c r="N34" s="6" t="s">
        <v>1</v>
      </c>
      <c r="O34">
        <v>17688786</v>
      </c>
      <c r="P34">
        <v>29665827</v>
      </c>
      <c r="Q34">
        <v>47354611</v>
      </c>
      <c r="S34" s="6" t="s">
        <v>1</v>
      </c>
      <c r="T34">
        <v>34874899</v>
      </c>
      <c r="U34">
        <v>6125937</v>
      </c>
      <c r="V34">
        <v>41001430</v>
      </c>
    </row>
    <row r="37" spans="1:50" x14ac:dyDescent="0.3">
      <c r="N37" s="5" t="s">
        <v>0</v>
      </c>
      <c r="O37" t="s">
        <v>56</v>
      </c>
      <c r="P37" t="s">
        <v>57</v>
      </c>
      <c r="T37" s="5" t="s">
        <v>65</v>
      </c>
    </row>
    <row r="38" spans="1:50" x14ac:dyDescent="0.3">
      <c r="N38" s="6" t="s">
        <v>12</v>
      </c>
      <c r="O38">
        <v>41476</v>
      </c>
      <c r="P38">
        <v>131264</v>
      </c>
      <c r="S38" s="5" t="s">
        <v>66</v>
      </c>
      <c r="T38" t="s">
        <v>12</v>
      </c>
      <c r="U38" t="s">
        <v>13</v>
      </c>
      <c r="V38" t="s">
        <v>14</v>
      </c>
      <c r="W38" t="s">
        <v>15</v>
      </c>
      <c r="X38" t="s">
        <v>16</v>
      </c>
      <c r="Y38" t="s">
        <v>17</v>
      </c>
      <c r="Z38" t="s">
        <v>18</v>
      </c>
      <c r="AA38" t="s">
        <v>19</v>
      </c>
      <c r="AB38" t="s">
        <v>20</v>
      </c>
      <c r="AC38" t="s">
        <v>21</v>
      </c>
      <c r="AD38" t="s">
        <v>22</v>
      </c>
      <c r="AE38" t="s">
        <v>23</v>
      </c>
      <c r="AF38" t="s">
        <v>24</v>
      </c>
      <c r="AG38" t="s">
        <v>25</v>
      </c>
      <c r="AH38" t="s">
        <v>26</v>
      </c>
      <c r="AI38" t="s">
        <v>27</v>
      </c>
      <c r="AJ38" t="s">
        <v>28</v>
      </c>
      <c r="AK38" t="s">
        <v>29</v>
      </c>
      <c r="AL38" t="s">
        <v>30</v>
      </c>
      <c r="AM38" t="s">
        <v>31</v>
      </c>
      <c r="AN38" t="s">
        <v>32</v>
      </c>
      <c r="AO38" t="s">
        <v>33</v>
      </c>
      <c r="AP38" t="s">
        <v>34</v>
      </c>
      <c r="AQ38" t="s">
        <v>35</v>
      </c>
      <c r="AR38" t="s">
        <v>36</v>
      </c>
      <c r="AS38" t="s">
        <v>37</v>
      </c>
      <c r="AT38" t="s">
        <v>38</v>
      </c>
      <c r="AU38" t="s">
        <v>39</v>
      </c>
      <c r="AV38" t="s">
        <v>40</v>
      </c>
      <c r="AW38" t="s">
        <v>67</v>
      </c>
      <c r="AX38" t="s">
        <v>1</v>
      </c>
    </row>
    <row r="39" spans="1:50" x14ac:dyDescent="0.3">
      <c r="N39" s="6" t="s">
        <v>13</v>
      </c>
      <c r="O39">
        <v>47179</v>
      </c>
      <c r="P39">
        <v>150126</v>
      </c>
      <c r="S39" s="6" t="s">
        <v>56</v>
      </c>
      <c r="T39">
        <v>41476</v>
      </c>
      <c r="U39">
        <v>47179</v>
      </c>
      <c r="V39">
        <v>54626</v>
      </c>
      <c r="W39">
        <v>57244</v>
      </c>
      <c r="X39">
        <v>70937</v>
      </c>
      <c r="Y39">
        <v>81163</v>
      </c>
      <c r="Z39">
        <v>84876</v>
      </c>
      <c r="AA39">
        <v>100302</v>
      </c>
      <c r="AB39">
        <v>125303</v>
      </c>
      <c r="AC39">
        <v>156828</v>
      </c>
      <c r="AD39">
        <v>195428</v>
      </c>
      <c r="AE39">
        <v>269078</v>
      </c>
      <c r="AF39">
        <v>355689</v>
      </c>
      <c r="AG39">
        <v>377986</v>
      </c>
      <c r="AH39">
        <v>424874</v>
      </c>
      <c r="AI39">
        <v>508719</v>
      </c>
      <c r="AJ39">
        <v>571246</v>
      </c>
      <c r="AK39">
        <v>651227</v>
      </c>
      <c r="AL39">
        <v>726773</v>
      </c>
      <c r="AM39">
        <v>803440</v>
      </c>
      <c r="AN39">
        <v>830121</v>
      </c>
      <c r="AO39">
        <v>959627</v>
      </c>
      <c r="AP39">
        <v>1121189</v>
      </c>
      <c r="AQ39">
        <v>1246083</v>
      </c>
      <c r="AR39">
        <v>1216203</v>
      </c>
      <c r="AS39">
        <v>1114805</v>
      </c>
      <c r="AT39">
        <v>1530636</v>
      </c>
      <c r="AU39">
        <v>1865298</v>
      </c>
      <c r="AV39">
        <v>2100430</v>
      </c>
      <c r="AX39">
        <v>17688786</v>
      </c>
    </row>
    <row r="40" spans="1:50" x14ac:dyDescent="0.3">
      <c r="N40" s="6" t="s">
        <v>14</v>
      </c>
      <c r="O40">
        <v>54626</v>
      </c>
      <c r="P40">
        <v>159746</v>
      </c>
      <c r="S40" s="6" t="s">
        <v>57</v>
      </c>
      <c r="T40">
        <v>131264</v>
      </c>
      <c r="U40">
        <v>150126</v>
      </c>
      <c r="V40">
        <v>159746</v>
      </c>
      <c r="W40">
        <v>172727</v>
      </c>
      <c r="X40">
        <v>200607</v>
      </c>
      <c r="Y40">
        <v>219809</v>
      </c>
      <c r="Z40">
        <v>224071</v>
      </c>
      <c r="AA40">
        <v>251716</v>
      </c>
      <c r="AB40">
        <v>282796</v>
      </c>
      <c r="AC40">
        <v>328547</v>
      </c>
      <c r="AD40">
        <v>381166</v>
      </c>
      <c r="AE40">
        <v>454945</v>
      </c>
      <c r="AF40">
        <v>521807</v>
      </c>
      <c r="AG40">
        <v>548318</v>
      </c>
      <c r="AH40">
        <v>559737</v>
      </c>
      <c r="AI40">
        <v>741348</v>
      </c>
      <c r="AJ40">
        <v>871505</v>
      </c>
      <c r="AK40">
        <v>1036732</v>
      </c>
      <c r="AL40">
        <v>1119772</v>
      </c>
      <c r="AM40">
        <v>1217289</v>
      </c>
      <c r="AN40">
        <v>1466981</v>
      </c>
      <c r="AO40">
        <v>1662518</v>
      </c>
      <c r="AP40">
        <v>1856945</v>
      </c>
      <c r="AQ40">
        <v>2032864</v>
      </c>
      <c r="AR40">
        <v>2015379</v>
      </c>
      <c r="AS40">
        <v>2078585</v>
      </c>
      <c r="AT40">
        <v>2629778</v>
      </c>
      <c r="AU40">
        <v>2971750</v>
      </c>
      <c r="AV40">
        <v>3376999</v>
      </c>
      <c r="AX40">
        <v>29665827</v>
      </c>
    </row>
    <row r="41" spans="1:50" x14ac:dyDescent="0.3">
      <c r="N41" s="6" t="s">
        <v>15</v>
      </c>
      <c r="O41">
        <v>57244</v>
      </c>
      <c r="P41">
        <v>172727</v>
      </c>
    </row>
    <row r="42" spans="1:50" x14ac:dyDescent="0.3">
      <c r="N42" s="6" t="s">
        <v>16</v>
      </c>
      <c r="O42">
        <v>70937</v>
      </c>
      <c r="P42">
        <v>200607</v>
      </c>
    </row>
    <row r="43" spans="1:50" x14ac:dyDescent="0.3">
      <c r="N43" s="6" t="s">
        <v>17</v>
      </c>
      <c r="O43">
        <v>81163</v>
      </c>
      <c r="P43">
        <v>219809</v>
      </c>
    </row>
    <row r="44" spans="1:50" x14ac:dyDescent="0.3">
      <c r="N44" s="6" t="s">
        <v>18</v>
      </c>
      <c r="O44">
        <v>84876</v>
      </c>
      <c r="P44">
        <v>224071</v>
      </c>
    </row>
    <row r="45" spans="1:50" x14ac:dyDescent="0.3">
      <c r="N45" s="6" t="s">
        <v>19</v>
      </c>
      <c r="O45">
        <v>100302</v>
      </c>
      <c r="P45">
        <v>251716</v>
      </c>
    </row>
    <row r="46" spans="1:50" x14ac:dyDescent="0.3">
      <c r="N46" s="6" t="s">
        <v>20</v>
      </c>
      <c r="O46">
        <v>125303</v>
      </c>
      <c r="P46">
        <v>282796</v>
      </c>
    </row>
    <row r="47" spans="1:50" x14ac:dyDescent="0.3">
      <c r="N47" s="6" t="s">
        <v>21</v>
      </c>
      <c r="O47">
        <v>156828</v>
      </c>
      <c r="P47">
        <v>328547</v>
      </c>
    </row>
    <row r="48" spans="1:50" x14ac:dyDescent="0.3">
      <c r="N48" s="6" t="s">
        <v>22</v>
      </c>
      <c r="O48">
        <v>195428</v>
      </c>
      <c r="P48">
        <v>381166</v>
      </c>
    </row>
    <row r="49" spans="14:52" x14ac:dyDescent="0.3">
      <c r="N49" s="6" t="s">
        <v>23</v>
      </c>
      <c r="O49">
        <v>269078</v>
      </c>
      <c r="P49">
        <v>454945</v>
      </c>
      <c r="V49" s="5" t="s">
        <v>65</v>
      </c>
    </row>
    <row r="50" spans="14:52" x14ac:dyDescent="0.3">
      <c r="N50" s="6" t="s">
        <v>24</v>
      </c>
      <c r="O50">
        <v>355689</v>
      </c>
      <c r="P50">
        <v>521807</v>
      </c>
      <c r="U50" s="5" t="s">
        <v>66</v>
      </c>
      <c r="V50" t="s">
        <v>12</v>
      </c>
      <c r="W50" t="s">
        <v>13</v>
      </c>
      <c r="X50" t="s">
        <v>14</v>
      </c>
      <c r="Y50" t="s">
        <v>15</v>
      </c>
      <c r="Z50" t="s">
        <v>16</v>
      </c>
      <c r="AA50" t="s">
        <v>17</v>
      </c>
      <c r="AB50" t="s">
        <v>18</v>
      </c>
      <c r="AC50" t="s">
        <v>19</v>
      </c>
      <c r="AD50" t="s">
        <v>20</v>
      </c>
      <c r="AE50" t="s">
        <v>21</v>
      </c>
      <c r="AF50" t="s">
        <v>22</v>
      </c>
      <c r="AG50" t="s">
        <v>23</v>
      </c>
      <c r="AH50" t="s">
        <v>24</v>
      </c>
      <c r="AI50" t="s">
        <v>25</v>
      </c>
      <c r="AJ50" t="s">
        <v>26</v>
      </c>
      <c r="AK50" t="s">
        <v>27</v>
      </c>
      <c r="AL50" t="s">
        <v>28</v>
      </c>
      <c r="AM50" t="s">
        <v>29</v>
      </c>
      <c r="AN50" t="s">
        <v>30</v>
      </c>
      <c r="AO50" t="s">
        <v>31</v>
      </c>
      <c r="AP50" t="s">
        <v>32</v>
      </c>
      <c r="AQ50" t="s">
        <v>33</v>
      </c>
      <c r="AR50" t="s">
        <v>34</v>
      </c>
      <c r="AS50" t="s">
        <v>35</v>
      </c>
      <c r="AT50" t="s">
        <v>36</v>
      </c>
      <c r="AU50" t="s">
        <v>37</v>
      </c>
      <c r="AV50" t="s">
        <v>38</v>
      </c>
      <c r="AW50" t="s">
        <v>39</v>
      </c>
      <c r="AX50" t="s">
        <v>40</v>
      </c>
      <c r="AY50" t="s">
        <v>67</v>
      </c>
      <c r="AZ50" t="s">
        <v>1</v>
      </c>
    </row>
    <row r="51" spans="14:52" x14ac:dyDescent="0.3">
      <c r="N51" s="6" t="s">
        <v>25</v>
      </c>
      <c r="O51">
        <v>377986</v>
      </c>
      <c r="P51">
        <v>548318</v>
      </c>
      <c r="U51" s="6" t="s">
        <v>53</v>
      </c>
      <c r="V51">
        <v>139861</v>
      </c>
      <c r="W51">
        <v>158933</v>
      </c>
      <c r="X51">
        <v>180335</v>
      </c>
      <c r="Y51">
        <v>216461</v>
      </c>
      <c r="Z51">
        <v>249078</v>
      </c>
      <c r="AA51">
        <v>277839</v>
      </c>
      <c r="AB51">
        <v>301468</v>
      </c>
      <c r="AC51">
        <v>338713</v>
      </c>
      <c r="AD51">
        <v>362074</v>
      </c>
      <c r="AE51">
        <v>384329</v>
      </c>
      <c r="AF51">
        <v>439376</v>
      </c>
      <c r="AG51">
        <v>514609</v>
      </c>
      <c r="AH51">
        <v>594433</v>
      </c>
      <c r="AI51">
        <v>793798</v>
      </c>
      <c r="AJ51">
        <v>911809</v>
      </c>
      <c r="AK51">
        <v>1040723</v>
      </c>
      <c r="AL51">
        <v>1145785</v>
      </c>
      <c r="AM51">
        <v>1243514</v>
      </c>
      <c r="AN51">
        <v>1371772</v>
      </c>
      <c r="AO51">
        <v>1466992</v>
      </c>
      <c r="AP51">
        <v>1537761</v>
      </c>
      <c r="AQ51">
        <v>1690584</v>
      </c>
      <c r="AR51">
        <v>1878833</v>
      </c>
      <c r="AS51">
        <v>2007399</v>
      </c>
      <c r="AT51">
        <v>2350604</v>
      </c>
      <c r="AU51">
        <v>3083519</v>
      </c>
      <c r="AV51">
        <v>3200926</v>
      </c>
      <c r="AW51">
        <v>3453132</v>
      </c>
      <c r="AX51">
        <v>3540239</v>
      </c>
      <c r="AZ51">
        <v>34874899</v>
      </c>
    </row>
    <row r="52" spans="14:52" x14ac:dyDescent="0.3">
      <c r="N52" s="6" t="s">
        <v>26</v>
      </c>
      <c r="O52">
        <v>424874</v>
      </c>
      <c r="P52">
        <v>559737</v>
      </c>
      <c r="U52" s="6" t="s">
        <v>54</v>
      </c>
      <c r="V52">
        <v>38414</v>
      </c>
      <c r="W52">
        <v>42074</v>
      </c>
      <c r="X52">
        <v>51718</v>
      </c>
      <c r="Y52">
        <v>62879</v>
      </c>
      <c r="Z52">
        <v>48975</v>
      </c>
      <c r="AA52">
        <v>47753</v>
      </c>
      <c r="AB52">
        <v>60842</v>
      </c>
      <c r="AC52">
        <v>74535</v>
      </c>
      <c r="AD52">
        <v>109129</v>
      </c>
      <c r="AE52">
        <v>113331</v>
      </c>
      <c r="AF52">
        <v>66362</v>
      </c>
      <c r="AG52">
        <v>68778</v>
      </c>
      <c r="AH52">
        <v>118238</v>
      </c>
      <c r="AI52">
        <v>90158</v>
      </c>
      <c r="AJ52">
        <v>112678</v>
      </c>
      <c r="AK52">
        <v>156605</v>
      </c>
      <c r="AL52">
        <v>158580</v>
      </c>
      <c r="AM52">
        <v>166858</v>
      </c>
      <c r="AN52">
        <v>187675</v>
      </c>
      <c r="AO52">
        <v>196681</v>
      </c>
      <c r="AP52">
        <v>253022</v>
      </c>
      <c r="AQ52">
        <v>284610</v>
      </c>
      <c r="AR52">
        <v>263140</v>
      </c>
      <c r="AS52">
        <v>307714</v>
      </c>
      <c r="AT52">
        <v>335726</v>
      </c>
      <c r="AU52">
        <v>426317</v>
      </c>
      <c r="AV52">
        <v>592874</v>
      </c>
      <c r="AW52">
        <v>740025</v>
      </c>
      <c r="AX52">
        <v>950246</v>
      </c>
      <c r="AZ52">
        <v>6125937</v>
      </c>
    </row>
    <row r="53" spans="14:52" x14ac:dyDescent="0.3">
      <c r="N53" s="6" t="s">
        <v>27</v>
      </c>
      <c r="O53">
        <v>508719</v>
      </c>
      <c r="P53">
        <v>741348</v>
      </c>
      <c r="U53" s="6" t="s">
        <v>55</v>
      </c>
      <c r="V53">
        <v>178275</v>
      </c>
      <c r="W53">
        <v>201007</v>
      </c>
      <c r="X53">
        <v>232053</v>
      </c>
      <c r="Y53">
        <v>279340</v>
      </c>
      <c r="Z53">
        <v>298053</v>
      </c>
      <c r="AA53">
        <v>325592</v>
      </c>
      <c r="AB53">
        <v>362310</v>
      </c>
      <c r="AC53">
        <v>413248</v>
      </c>
      <c r="AD53">
        <v>471203</v>
      </c>
      <c r="AE53">
        <v>498252</v>
      </c>
      <c r="AF53">
        <v>505738</v>
      </c>
      <c r="AG53">
        <v>583387</v>
      </c>
      <c r="AH53">
        <v>712671</v>
      </c>
      <c r="AI53">
        <v>883956</v>
      </c>
      <c r="AJ53">
        <v>1024487</v>
      </c>
      <c r="AK53">
        <v>1197328</v>
      </c>
      <c r="AL53">
        <v>1304365</v>
      </c>
      <c r="AM53">
        <v>1410372</v>
      </c>
      <c r="AN53">
        <v>1559447</v>
      </c>
      <c r="AO53">
        <v>1663673</v>
      </c>
      <c r="AP53">
        <v>1790783</v>
      </c>
      <c r="AQ53">
        <v>1975194</v>
      </c>
      <c r="AR53">
        <v>2141973</v>
      </c>
      <c r="AS53">
        <v>2315113</v>
      </c>
      <c r="AT53">
        <v>2686330</v>
      </c>
      <c r="AU53">
        <v>3509836</v>
      </c>
      <c r="AV53">
        <v>3793801</v>
      </c>
      <c r="AW53">
        <v>4193157</v>
      </c>
      <c r="AX53">
        <v>4490486</v>
      </c>
      <c r="AZ53">
        <v>41001430</v>
      </c>
    </row>
    <row r="54" spans="14:52" x14ac:dyDescent="0.3">
      <c r="N54" s="6" t="s">
        <v>28</v>
      </c>
      <c r="O54">
        <v>571246</v>
      </c>
      <c r="P54">
        <v>871505</v>
      </c>
    </row>
    <row r="55" spans="14:52" x14ac:dyDescent="0.3">
      <c r="N55" s="6" t="s">
        <v>29</v>
      </c>
      <c r="O55">
        <v>651227</v>
      </c>
      <c r="P55">
        <v>1036732</v>
      </c>
    </row>
    <row r="56" spans="14:52" x14ac:dyDescent="0.3">
      <c r="N56" s="6" t="s">
        <v>30</v>
      </c>
      <c r="O56">
        <v>726773</v>
      </c>
      <c r="P56">
        <v>1119772</v>
      </c>
    </row>
    <row r="57" spans="14:52" x14ac:dyDescent="0.3">
      <c r="N57" s="6" t="s">
        <v>31</v>
      </c>
      <c r="O57">
        <v>803440</v>
      </c>
      <c r="P57">
        <v>1217289</v>
      </c>
    </row>
    <row r="58" spans="14:52" x14ac:dyDescent="0.3">
      <c r="N58" s="6" t="s">
        <v>32</v>
      </c>
      <c r="O58">
        <v>830121</v>
      </c>
      <c r="P58">
        <v>1466981</v>
      </c>
    </row>
    <row r="59" spans="14:52" x14ac:dyDescent="0.3">
      <c r="N59" s="6" t="s">
        <v>33</v>
      </c>
      <c r="O59">
        <v>959627</v>
      </c>
      <c r="P59">
        <v>1662518</v>
      </c>
    </row>
    <row r="60" spans="14:52" x14ac:dyDescent="0.3">
      <c r="N60" s="6" t="s">
        <v>34</v>
      </c>
      <c r="O60">
        <v>1121189</v>
      </c>
      <c r="P60">
        <v>1856945</v>
      </c>
    </row>
    <row r="61" spans="14:52" x14ac:dyDescent="0.3">
      <c r="N61" s="6" t="s">
        <v>35</v>
      </c>
      <c r="O61">
        <v>1246083</v>
      </c>
      <c r="P61">
        <v>2032864</v>
      </c>
    </row>
    <row r="62" spans="14:52" x14ac:dyDescent="0.3">
      <c r="N62" s="6" t="s">
        <v>36</v>
      </c>
      <c r="O62">
        <v>1216203</v>
      </c>
      <c r="P62">
        <v>2015379</v>
      </c>
    </row>
    <row r="63" spans="14:52" x14ac:dyDescent="0.3">
      <c r="N63" s="6" t="s">
        <v>37</v>
      </c>
      <c r="O63">
        <v>1114805</v>
      </c>
      <c r="P63">
        <v>2078585</v>
      </c>
    </row>
    <row r="64" spans="14:52" x14ac:dyDescent="0.3">
      <c r="N64" s="6" t="s">
        <v>38</v>
      </c>
      <c r="O64">
        <v>1530636</v>
      </c>
      <c r="P64">
        <v>2629778</v>
      </c>
    </row>
    <row r="65" spans="14:16" x14ac:dyDescent="0.3">
      <c r="N65" s="6" t="s">
        <v>39</v>
      </c>
      <c r="O65">
        <v>1865298</v>
      </c>
      <c r="P65">
        <v>2971750</v>
      </c>
    </row>
    <row r="66" spans="14:16" x14ac:dyDescent="0.3">
      <c r="N66" s="6" t="s">
        <v>40</v>
      </c>
      <c r="O66">
        <v>2100430</v>
      </c>
      <c r="P66">
        <v>3376999</v>
      </c>
    </row>
    <row r="67" spans="14:16" x14ac:dyDescent="0.3">
      <c r="N67" s="6" t="s">
        <v>67</v>
      </c>
    </row>
    <row r="68" spans="14:16" x14ac:dyDescent="0.3">
      <c r="N68" s="6" t="s">
        <v>1</v>
      </c>
      <c r="O68">
        <v>17688786</v>
      </c>
      <c r="P68">
        <v>29665827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Sheet4</vt:lpstr>
      <vt:lpstr>Sheet1</vt:lpstr>
      <vt:lpstr>Sheet2</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Pushp Raj</cp:lastModifiedBy>
  <dcterms:created xsi:type="dcterms:W3CDTF">2024-02-09T06:40:31Z</dcterms:created>
  <dcterms:modified xsi:type="dcterms:W3CDTF">2025-04-20T03:30:27Z</dcterms:modified>
</cp:coreProperties>
</file>