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清單" sheetId="1" r:id="rId1"/>
    <sheet name="請購流程" sheetId="4" r:id="rId2"/>
    <sheet name="廠商" sheetId="2" r:id="rId3"/>
    <sheet name="Sum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C4" i="3" l="1"/>
  <c r="C3" i="3" l="1"/>
  <c r="C2" i="3"/>
</calcChain>
</file>

<file path=xl/sharedStrings.xml><?xml version="1.0" encoding="utf-8"?>
<sst xmlns="http://schemas.openxmlformats.org/spreadsheetml/2006/main" count="136" uniqueCount="78">
  <si>
    <t>Item</t>
    <phoneticPr fontId="1" type="noConversion"/>
  </si>
  <si>
    <t>Amount</t>
    <phoneticPr fontId="1" type="noConversion"/>
  </si>
  <si>
    <t>Total</t>
    <phoneticPr fontId="1" type="noConversion"/>
  </si>
  <si>
    <t>Unit Price</t>
    <phoneticPr fontId="1" type="noConversion"/>
  </si>
  <si>
    <t>Dealer</t>
    <phoneticPr fontId="1" type="noConversion"/>
  </si>
  <si>
    <t>0.45x13mm PVDF濾頭</t>
    <phoneticPr fontId="1" type="noConversion"/>
  </si>
  <si>
    <t>玻璃層析管住30x400mm</t>
    <phoneticPr fontId="1" type="noConversion"/>
  </si>
  <si>
    <t>德製展開槽20x20cm</t>
    <phoneticPr fontId="1" type="noConversion"/>
  </si>
  <si>
    <t>Unit</t>
    <phoneticPr fontId="1" type="noConversion"/>
  </si>
  <si>
    <t>支</t>
    <phoneticPr fontId="1" type="noConversion"/>
  </si>
  <si>
    <t>盒</t>
    <phoneticPr fontId="1" type="noConversion"/>
  </si>
  <si>
    <t>個</t>
    <phoneticPr fontId="1" type="noConversion"/>
  </si>
  <si>
    <t>華翊</t>
    <phoneticPr fontId="1" type="noConversion"/>
  </si>
  <si>
    <t>Invoice</t>
    <phoneticPr fontId="1" type="noConversion"/>
  </si>
  <si>
    <t>Quotation</t>
    <phoneticPr fontId="1" type="noConversion"/>
  </si>
  <si>
    <t>V</t>
    <phoneticPr fontId="1" type="noConversion"/>
  </si>
  <si>
    <t>華翊儀器行</t>
    <phoneticPr fontId="1" type="noConversion"/>
  </si>
  <si>
    <t>戶名</t>
    <phoneticPr fontId="1" type="noConversion"/>
  </si>
  <si>
    <t>帳號</t>
    <phoneticPr fontId="1" type="noConversion"/>
  </si>
  <si>
    <t>710-12-078484</t>
    <phoneticPr fontId="1" type="noConversion"/>
  </si>
  <si>
    <t>銀行</t>
    <phoneticPr fontId="1" type="noConversion"/>
  </si>
  <si>
    <t>台灣企銀</t>
    <phoneticPr fontId="1" type="noConversion"/>
  </si>
  <si>
    <t>KV11730617</t>
    <phoneticPr fontId="1" type="noConversion"/>
  </si>
  <si>
    <t>MG58297871</t>
    <phoneticPr fontId="1" type="noConversion"/>
  </si>
  <si>
    <t>統編</t>
    <phoneticPr fontId="1" type="noConversion"/>
  </si>
  <si>
    <t>星月基因有限公司</t>
    <phoneticPr fontId="1" type="noConversion"/>
  </si>
  <si>
    <t>5678-86-01314000</t>
    <phoneticPr fontId="1" type="noConversion"/>
  </si>
  <si>
    <t>台南分行</t>
    <phoneticPr fontId="1" type="noConversion"/>
  </si>
  <si>
    <t>地址</t>
    <phoneticPr fontId="1" type="noConversion"/>
  </si>
  <si>
    <t>台南市府前一街123號7F</t>
    <phoneticPr fontId="1" type="noConversion"/>
  </si>
  <si>
    <t>電話</t>
    <phoneticPr fontId="1" type="noConversion"/>
  </si>
  <si>
    <t>06-2630623</t>
    <phoneticPr fontId="1" type="noConversion"/>
  </si>
  <si>
    <t>新北市中和區中正路928號4樓</t>
    <phoneticPr fontId="1" type="noConversion"/>
  </si>
  <si>
    <t>02-22233980</t>
    <phoneticPr fontId="1" type="noConversion"/>
  </si>
  <si>
    <t>彰化銀行</t>
    <phoneticPr fontId="1" type="noConversion"/>
  </si>
  <si>
    <t>雙和分行</t>
    <phoneticPr fontId="1" type="noConversion"/>
  </si>
  <si>
    <t>QIAamp DNA Mini Kit(50), QIAamp DNA純化試劑組-Mini_50</t>
    <phoneticPr fontId="1" type="noConversion"/>
  </si>
  <si>
    <t>組</t>
    <phoneticPr fontId="1" type="noConversion"/>
  </si>
  <si>
    <t>星月基因</t>
    <phoneticPr fontId="1" type="noConversion"/>
  </si>
  <si>
    <t>V</t>
    <phoneticPr fontId="1" type="noConversion"/>
  </si>
  <si>
    <t>QIAamp DNA Blood Mini Kit(50), QIAamp 血液DNA純化試劑組-Mini_50</t>
    <phoneticPr fontId="1" type="noConversion"/>
  </si>
  <si>
    <t>發票</t>
    <phoneticPr fontId="1" type="noConversion"/>
  </si>
  <si>
    <t>總計</t>
    <phoneticPr fontId="1" type="noConversion"/>
  </si>
  <si>
    <t>營業稅</t>
    <phoneticPr fontId="1" type="noConversion"/>
  </si>
  <si>
    <t>LU90288239</t>
    <phoneticPr fontId="1" type="noConversion"/>
  </si>
  <si>
    <t>DP4189-20L, Hexane EP 95%, 正己烷</t>
    <phoneticPr fontId="1" type="noConversion"/>
  </si>
  <si>
    <t>桶</t>
    <phoneticPr fontId="1" type="noConversion"/>
  </si>
  <si>
    <t>友和</t>
    <phoneticPr fontId="1" type="noConversion"/>
  </si>
  <si>
    <t>DP-2937-20L, Ethyl Acetate GR Stabilized 99.5%, 醋酸乙酯</t>
    <phoneticPr fontId="1" type="noConversion"/>
  </si>
  <si>
    <t>罐</t>
    <phoneticPr fontId="1" type="noConversion"/>
  </si>
  <si>
    <t>SI-S0876-100G, 磷酸氫二鈉, Sodium phosphate dibasic ReagentPlus®, &gt;=99.0%</t>
    <phoneticPr fontId="1" type="noConversion"/>
  </si>
  <si>
    <t>DP-949-500G, Sodium Carbonate anhydrous, Extra_Pure 99%, 無水碳酸鈉</t>
    <phoneticPr fontId="1" type="noConversion"/>
  </si>
  <si>
    <t>DP-859-4L, 異丙醇, Iso-Propyl Alcohol, HPLC &gt;=99.9%</t>
    <phoneticPr fontId="1" type="noConversion"/>
  </si>
  <si>
    <t>罐</t>
    <phoneticPr fontId="1" type="noConversion"/>
  </si>
  <si>
    <t>DP-7834-20L, 甲醇, Methanol GR 99.8%</t>
    <phoneticPr fontId="1" type="noConversion"/>
  </si>
  <si>
    <t>DP-3375-4L, 異丙醇, Iso-Propyl Alcohol GR Grade 99.5%</t>
    <phoneticPr fontId="1" type="noConversion"/>
  </si>
  <si>
    <r>
      <t>SI-N1377-1G, 4-硝苯基-</t>
    </r>
    <r>
      <rPr>
        <sz val="11"/>
        <color theme="1"/>
        <rFont val="Times New Roman"/>
        <family val="1"/>
      </rPr>
      <t>α</t>
    </r>
    <r>
      <rPr>
        <sz val="11"/>
        <color theme="1"/>
        <rFont val="新細明體"/>
        <family val="2"/>
      </rPr>
      <t>-D-呲喃葡萄糖甘, 4-Nitrophenyl alpha-D-glucopyranoside &gt;=99%</t>
    </r>
    <phoneticPr fontId="1" type="noConversion"/>
  </si>
  <si>
    <t>瓶</t>
    <phoneticPr fontId="1" type="noConversion"/>
  </si>
  <si>
    <t>友和貿易股份有限公司</t>
    <phoneticPr fontId="1" type="noConversion"/>
  </si>
  <si>
    <t>96890159888900</t>
    <phoneticPr fontId="1" type="noConversion"/>
  </si>
  <si>
    <t>彰化銀行</t>
    <phoneticPr fontId="1" type="noConversion"/>
  </si>
  <si>
    <t>林口分行</t>
    <phoneticPr fontId="1" type="noConversion"/>
  </si>
  <si>
    <t>新北市林口區文化一路一段93號3樓之2</t>
    <phoneticPr fontId="1" type="noConversion"/>
  </si>
  <si>
    <t>02-26000611</t>
    <phoneticPr fontId="1" type="noConversion"/>
  </si>
  <si>
    <t>UV短波燈管</t>
    <phoneticPr fontId="1" type="noConversion"/>
  </si>
  <si>
    <t>UV長波燈管</t>
    <phoneticPr fontId="1" type="noConversion"/>
  </si>
  <si>
    <t>泛群</t>
    <phoneticPr fontId="1" type="noConversion"/>
  </si>
  <si>
    <t>請購中</t>
    <phoneticPr fontId="1" type="noConversion"/>
  </si>
  <si>
    <t>Status</t>
    <phoneticPr fontId="1" type="noConversion"/>
  </si>
  <si>
    <t>台南醫院核銷</t>
    <phoneticPr fontId="1" type="noConversion"/>
  </si>
  <si>
    <t>泛群科技有限公司</t>
    <phoneticPr fontId="1" type="noConversion"/>
  </si>
  <si>
    <t>07-3745699</t>
    <phoneticPr fontId="1" type="noConversion"/>
  </si>
  <si>
    <t>台灣銀行</t>
    <phoneticPr fontId="1" type="noConversion"/>
  </si>
  <si>
    <t>博愛分行</t>
    <phoneticPr fontId="1" type="noConversion"/>
  </si>
  <si>
    <t>119001012557</t>
    <phoneticPr fontId="1" type="noConversion"/>
  </si>
  <si>
    <t>玉山銀行</t>
    <phoneticPr fontId="1" type="noConversion"/>
  </si>
  <si>
    <t>左營分行</t>
    <phoneticPr fontId="1" type="noConversion"/>
  </si>
  <si>
    <t>0635-440-000886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</si>
</sst>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  <font>
      <sz val="11"/>
      <color theme="1"/>
      <name val="新細明體"/>
      <family val="2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0</xdr:rowOff>
    </xdr:from>
    <xdr:to>
      <xdr:col>3</xdr:col>
      <xdr:colOff>285750</xdr:colOff>
      <xdr:row>5</xdr:row>
      <xdr:rowOff>114300</xdr:rowOff>
    </xdr:to>
    <xdr:sp macro="" textlink="">
      <xdr:nvSpPr>
        <xdr:cNvPr id="2" name="文字方塊 1"/>
        <xdr:cNvSpPr txBox="1"/>
      </xdr:nvSpPr>
      <xdr:spPr>
        <a:xfrm>
          <a:off x="838200" y="800100"/>
          <a:ext cx="1276350" cy="314325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600" b="1">
              <a:latin typeface="+mn-lt"/>
            </a:rPr>
            <a:t>成功大學</a:t>
          </a:r>
        </a:p>
      </xdr:txBody>
    </xdr:sp>
    <xdr:clientData/>
  </xdr:twoCellAnchor>
  <xdr:twoCellAnchor>
    <xdr:from>
      <xdr:col>5</xdr:col>
      <xdr:colOff>9525</xdr:colOff>
      <xdr:row>4</xdr:row>
      <xdr:rowOff>9525</xdr:rowOff>
    </xdr:from>
    <xdr:to>
      <xdr:col>7</xdr:col>
      <xdr:colOff>66675</xdr:colOff>
      <xdr:row>5</xdr:row>
      <xdr:rowOff>123825</xdr:rowOff>
    </xdr:to>
    <xdr:sp macro="" textlink="">
      <xdr:nvSpPr>
        <xdr:cNvPr id="3" name="文字方塊 2"/>
        <xdr:cNvSpPr txBox="1"/>
      </xdr:nvSpPr>
      <xdr:spPr>
        <a:xfrm>
          <a:off x="3057525" y="809625"/>
          <a:ext cx="1276350" cy="314325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600" b="1">
              <a:latin typeface="+mn-lt"/>
            </a:rPr>
            <a:t>台南醫院</a:t>
          </a:r>
        </a:p>
      </xdr:txBody>
    </xdr:sp>
    <xdr:clientData/>
  </xdr:twoCellAnchor>
  <xdr:twoCellAnchor>
    <xdr:from>
      <xdr:col>1</xdr:col>
      <xdr:colOff>333375</xdr:colOff>
      <xdr:row>6</xdr:row>
      <xdr:rowOff>161925</xdr:rowOff>
    </xdr:from>
    <xdr:to>
      <xdr:col>3</xdr:col>
      <xdr:colOff>152400</xdr:colOff>
      <xdr:row>7</xdr:row>
      <xdr:rowOff>180975</xdr:rowOff>
    </xdr:to>
    <xdr:sp macro="" textlink="">
      <xdr:nvSpPr>
        <xdr:cNvPr id="4" name="文字方塊 3"/>
        <xdr:cNvSpPr txBox="1"/>
      </xdr:nvSpPr>
      <xdr:spPr>
        <a:xfrm>
          <a:off x="942975" y="1362075"/>
          <a:ext cx="1038225" cy="219075"/>
        </a:xfrm>
        <a:prstGeom prst="rect">
          <a:avLst/>
        </a:prstGeom>
        <a:solidFill>
          <a:schemeClr val="lt1"/>
        </a:solidFill>
        <a:ln w="9525" cmpd="sng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/>
            <a:t>電子估價單</a:t>
          </a:r>
        </a:p>
      </xdr:txBody>
    </xdr:sp>
    <xdr:clientData/>
  </xdr:twoCellAnchor>
  <xdr:twoCellAnchor>
    <xdr:from>
      <xdr:col>5</xdr:col>
      <xdr:colOff>99646</xdr:colOff>
      <xdr:row>6</xdr:row>
      <xdr:rowOff>175846</xdr:rowOff>
    </xdr:from>
    <xdr:to>
      <xdr:col>6</xdr:col>
      <xdr:colOff>528271</xdr:colOff>
      <xdr:row>7</xdr:row>
      <xdr:rowOff>192698</xdr:rowOff>
    </xdr:to>
    <xdr:sp macro="" textlink="">
      <xdr:nvSpPr>
        <xdr:cNvPr id="5" name="文字方塊 4"/>
        <xdr:cNvSpPr txBox="1"/>
      </xdr:nvSpPr>
      <xdr:spPr>
        <a:xfrm>
          <a:off x="3140319" y="1362808"/>
          <a:ext cx="1036760" cy="214678"/>
        </a:xfrm>
        <a:prstGeom prst="rect">
          <a:avLst/>
        </a:prstGeom>
        <a:solidFill>
          <a:schemeClr val="lt1"/>
        </a:solidFill>
        <a:ln w="9525" cmpd="sng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/>
            <a:t>申請採購</a:t>
          </a:r>
        </a:p>
      </xdr:txBody>
    </xdr:sp>
    <xdr:clientData/>
  </xdr:twoCellAnchor>
  <xdr:twoCellAnchor>
    <xdr:from>
      <xdr:col>3</xdr:col>
      <xdr:colOff>152400</xdr:colOff>
      <xdr:row>7</xdr:row>
      <xdr:rowOff>72537</xdr:rowOff>
    </xdr:from>
    <xdr:to>
      <xdr:col>5</xdr:col>
      <xdr:colOff>88131</xdr:colOff>
      <xdr:row>7</xdr:row>
      <xdr:rowOff>80597</xdr:rowOff>
    </xdr:to>
    <xdr:cxnSp macro="">
      <xdr:nvCxnSpPr>
        <xdr:cNvPr id="7" name="直線單箭頭接點 6"/>
        <xdr:cNvCxnSpPr>
          <a:stCxn id="4" idx="3"/>
        </xdr:cNvCxnSpPr>
      </xdr:nvCxnSpPr>
      <xdr:spPr>
        <a:xfrm>
          <a:off x="1976804" y="1457325"/>
          <a:ext cx="1152000" cy="8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102577</xdr:colOff>
      <xdr:row>9</xdr:row>
      <xdr:rowOff>168520</xdr:rowOff>
    </xdr:from>
    <xdr:to>
      <xdr:col>6</xdr:col>
      <xdr:colOff>531202</xdr:colOff>
      <xdr:row>12</xdr:row>
      <xdr:rowOff>51289</xdr:rowOff>
    </xdr:to>
    <xdr:sp macro="" textlink="">
      <xdr:nvSpPr>
        <xdr:cNvPr id="10" name="文字方塊 9"/>
        <xdr:cNvSpPr txBox="1"/>
      </xdr:nvSpPr>
      <xdr:spPr>
        <a:xfrm>
          <a:off x="3143250" y="1948962"/>
          <a:ext cx="1036760" cy="476250"/>
        </a:xfrm>
        <a:prstGeom prst="rect">
          <a:avLst/>
        </a:prstGeom>
        <a:solidFill>
          <a:schemeClr val="lt1"/>
        </a:solidFill>
        <a:ln w="9525" cmpd="sng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/>
            <a:t>總務室通知可開立發票</a:t>
          </a:r>
        </a:p>
      </xdr:txBody>
    </xdr:sp>
    <xdr:clientData/>
  </xdr:twoCellAnchor>
  <xdr:twoCellAnchor>
    <xdr:from>
      <xdr:col>6</xdr:col>
      <xdr:colOff>9891</xdr:colOff>
      <xdr:row>7</xdr:row>
      <xdr:rowOff>192698</xdr:rowOff>
    </xdr:from>
    <xdr:to>
      <xdr:col>6</xdr:col>
      <xdr:colOff>12822</xdr:colOff>
      <xdr:row>9</xdr:row>
      <xdr:rowOff>168520</xdr:rowOff>
    </xdr:to>
    <xdr:cxnSp macro="">
      <xdr:nvCxnSpPr>
        <xdr:cNvPr id="11" name="直線單箭頭接點 10"/>
        <xdr:cNvCxnSpPr>
          <a:stCxn id="5" idx="2"/>
          <a:endCxn id="10" idx="0"/>
        </xdr:cNvCxnSpPr>
      </xdr:nvCxnSpPr>
      <xdr:spPr>
        <a:xfrm>
          <a:off x="3658699" y="1577486"/>
          <a:ext cx="2931" cy="3714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29307</xdr:colOff>
      <xdr:row>9</xdr:row>
      <xdr:rowOff>168519</xdr:rowOff>
    </xdr:from>
    <xdr:to>
      <xdr:col>9</xdr:col>
      <xdr:colOff>432288</xdr:colOff>
      <xdr:row>12</xdr:row>
      <xdr:rowOff>51288</xdr:rowOff>
    </xdr:to>
    <xdr:sp macro="" textlink="">
      <xdr:nvSpPr>
        <xdr:cNvPr id="14" name="文字方塊 13"/>
        <xdr:cNvSpPr txBox="1"/>
      </xdr:nvSpPr>
      <xdr:spPr>
        <a:xfrm>
          <a:off x="4286249" y="1948961"/>
          <a:ext cx="1619251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700">
              <a:solidFill>
                <a:srgbClr val="FF0000"/>
              </a:solidFill>
            </a:rPr>
            <a:t>1.</a:t>
          </a:r>
          <a:r>
            <a:rPr lang="zh-TW" altLang="en-US" sz="700">
              <a:solidFill>
                <a:srgbClr val="FF0000"/>
              </a:solidFill>
            </a:rPr>
            <a:t>等採購申請跑完</a:t>
          </a:r>
          <a:endParaRPr lang="en-US" altLang="zh-TW" sz="700">
            <a:solidFill>
              <a:srgbClr val="FF0000"/>
            </a:solidFill>
          </a:endParaRPr>
        </a:p>
        <a:p>
          <a:r>
            <a:rPr lang="en-US" altLang="zh-TW" sz="700">
              <a:solidFill>
                <a:srgbClr val="FF0000"/>
              </a:solidFill>
            </a:rPr>
            <a:t>2.</a:t>
          </a:r>
          <a:r>
            <a:rPr lang="zh-TW" altLang="en-US" sz="700">
              <a:solidFill>
                <a:srgbClr val="FF0000"/>
              </a:solidFill>
            </a:rPr>
            <a:t> 發票日期需要開立在流程結束之後</a:t>
          </a:r>
        </a:p>
      </xdr:txBody>
    </xdr:sp>
    <xdr:clientData/>
  </xdr:twoCellAnchor>
  <xdr:twoCellAnchor>
    <xdr:from>
      <xdr:col>3</xdr:col>
      <xdr:colOff>168519</xdr:colOff>
      <xdr:row>10</xdr:row>
      <xdr:rowOff>190500</xdr:rowOff>
    </xdr:from>
    <xdr:to>
      <xdr:col>5</xdr:col>
      <xdr:colOff>114301</xdr:colOff>
      <xdr:row>10</xdr:row>
      <xdr:rowOff>195629</xdr:rowOff>
    </xdr:to>
    <xdr:cxnSp macro="">
      <xdr:nvCxnSpPr>
        <xdr:cNvPr id="15" name="直線單箭頭接點 14"/>
        <xdr:cNvCxnSpPr/>
      </xdr:nvCxnSpPr>
      <xdr:spPr>
        <a:xfrm flipH="1" flipV="1">
          <a:off x="1992923" y="2168769"/>
          <a:ext cx="1162051" cy="51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344365</xdr:colOff>
      <xdr:row>9</xdr:row>
      <xdr:rowOff>146538</xdr:rowOff>
    </xdr:from>
    <xdr:to>
      <xdr:col>3</xdr:col>
      <xdr:colOff>163390</xdr:colOff>
      <xdr:row>12</xdr:row>
      <xdr:rowOff>51288</xdr:rowOff>
    </xdr:to>
    <xdr:sp macro="" textlink="">
      <xdr:nvSpPr>
        <xdr:cNvPr id="18" name="文字方塊 17"/>
        <xdr:cNvSpPr txBox="1"/>
      </xdr:nvSpPr>
      <xdr:spPr>
        <a:xfrm>
          <a:off x="952500" y="1926980"/>
          <a:ext cx="1035294" cy="498231"/>
        </a:xfrm>
        <a:prstGeom prst="rect">
          <a:avLst/>
        </a:prstGeom>
        <a:solidFill>
          <a:schemeClr val="lt1"/>
        </a:solidFill>
        <a:ln w="9525" cmpd="sng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/>
            <a:t>通知廠商</a:t>
          </a:r>
          <a:endParaRPr lang="en-US" altLang="zh-TW" sz="1100"/>
        </a:p>
        <a:p>
          <a:pPr algn="ctr"/>
          <a:r>
            <a:rPr lang="zh-TW" altLang="en-US" sz="1100"/>
            <a:t>開發票</a:t>
          </a:r>
        </a:p>
      </xdr:txBody>
    </xdr:sp>
    <xdr:clientData/>
  </xdr:twoCellAnchor>
  <xdr:twoCellAnchor>
    <xdr:from>
      <xdr:col>1</xdr:col>
      <xdr:colOff>337038</xdr:colOff>
      <xdr:row>14</xdr:row>
      <xdr:rowOff>21981</xdr:rowOff>
    </xdr:from>
    <xdr:to>
      <xdr:col>3</xdr:col>
      <xdr:colOff>156063</xdr:colOff>
      <xdr:row>16</xdr:row>
      <xdr:rowOff>124557</xdr:rowOff>
    </xdr:to>
    <xdr:sp macro="" textlink="">
      <xdr:nvSpPr>
        <xdr:cNvPr id="19" name="文字方塊 18"/>
        <xdr:cNvSpPr txBox="1"/>
      </xdr:nvSpPr>
      <xdr:spPr>
        <a:xfrm>
          <a:off x="945173" y="2791558"/>
          <a:ext cx="1035294" cy="498230"/>
        </a:xfrm>
        <a:prstGeom prst="rect">
          <a:avLst/>
        </a:prstGeom>
        <a:solidFill>
          <a:schemeClr val="lt1"/>
        </a:solidFill>
        <a:ln w="9525" cmpd="sng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/>
            <a:t>收到發票</a:t>
          </a:r>
          <a:endParaRPr lang="en-US" altLang="zh-TW" sz="1100"/>
        </a:p>
        <a:p>
          <a:pPr algn="ctr"/>
          <a:r>
            <a:rPr lang="zh-TW" altLang="en-US" sz="1100"/>
            <a:t>物品拍照驗收</a:t>
          </a:r>
        </a:p>
      </xdr:txBody>
    </xdr:sp>
    <xdr:clientData/>
  </xdr:twoCellAnchor>
  <xdr:twoCellAnchor>
    <xdr:from>
      <xdr:col>2</xdr:col>
      <xdr:colOff>257541</xdr:colOff>
      <xdr:row>12</xdr:row>
      <xdr:rowOff>59348</xdr:rowOff>
    </xdr:from>
    <xdr:to>
      <xdr:col>2</xdr:col>
      <xdr:colOff>260472</xdr:colOff>
      <xdr:row>14</xdr:row>
      <xdr:rowOff>35170</xdr:rowOff>
    </xdr:to>
    <xdr:cxnSp macro="">
      <xdr:nvCxnSpPr>
        <xdr:cNvPr id="20" name="直線單箭頭接點 19"/>
        <xdr:cNvCxnSpPr/>
      </xdr:nvCxnSpPr>
      <xdr:spPr>
        <a:xfrm>
          <a:off x="1473810" y="2433271"/>
          <a:ext cx="2931" cy="3714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143608</xdr:colOff>
      <xdr:row>15</xdr:row>
      <xdr:rowOff>85725</xdr:rowOff>
    </xdr:from>
    <xdr:to>
      <xdr:col>5</xdr:col>
      <xdr:colOff>79339</xdr:colOff>
      <xdr:row>15</xdr:row>
      <xdr:rowOff>93785</xdr:rowOff>
    </xdr:to>
    <xdr:cxnSp macro="">
      <xdr:nvCxnSpPr>
        <xdr:cNvPr id="21" name="直線單箭頭接點 20"/>
        <xdr:cNvCxnSpPr/>
      </xdr:nvCxnSpPr>
      <xdr:spPr>
        <a:xfrm>
          <a:off x="1968012" y="3053129"/>
          <a:ext cx="1152000" cy="8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80596</xdr:colOff>
      <xdr:row>14</xdr:row>
      <xdr:rowOff>43961</xdr:rowOff>
    </xdr:from>
    <xdr:to>
      <xdr:col>6</xdr:col>
      <xdr:colOff>507755</xdr:colOff>
      <xdr:row>16</xdr:row>
      <xdr:rowOff>146537</xdr:rowOff>
    </xdr:to>
    <xdr:sp macro="" textlink="">
      <xdr:nvSpPr>
        <xdr:cNvPr id="22" name="文字方塊 21"/>
        <xdr:cNvSpPr txBox="1"/>
      </xdr:nvSpPr>
      <xdr:spPr>
        <a:xfrm>
          <a:off x="3121269" y="2813538"/>
          <a:ext cx="1035294" cy="498230"/>
        </a:xfrm>
        <a:prstGeom prst="rect">
          <a:avLst/>
        </a:prstGeom>
        <a:solidFill>
          <a:schemeClr val="lt1"/>
        </a:solidFill>
        <a:ln w="9525" cmpd="sng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/>
            <a:t>核銷</a:t>
          </a:r>
          <a:r>
            <a:rPr lang="en-US" altLang="zh-TW" sz="800" b="1">
              <a:solidFill>
                <a:srgbClr val="0000FF"/>
              </a:solidFill>
            </a:rPr>
            <a:t>(</a:t>
          </a:r>
          <a:r>
            <a:rPr lang="zh-TW" altLang="en-US" sz="800" b="1">
              <a:solidFill>
                <a:srgbClr val="0000FF"/>
              </a:solidFill>
            </a:rPr>
            <a:t>發票</a:t>
          </a:r>
          <a:r>
            <a:rPr lang="en-US" altLang="zh-TW" sz="800" b="1">
              <a:solidFill>
                <a:srgbClr val="0000FF"/>
              </a:solidFill>
            </a:rPr>
            <a:t>+</a:t>
          </a:r>
          <a:r>
            <a:rPr lang="zh-TW" altLang="en-US" sz="800" b="1">
              <a:solidFill>
                <a:srgbClr val="0000FF"/>
              </a:solidFill>
            </a:rPr>
            <a:t>照片</a:t>
          </a:r>
          <a:r>
            <a:rPr lang="en-US" altLang="zh-TW" sz="1100"/>
            <a:t>)</a:t>
          </a:r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4" zoomScale="130" zoomScaleNormal="130" workbookViewId="0">
      <selection activeCell="A17" sqref="A17"/>
    </sheetView>
  </sheetViews>
  <sheetFormatPr defaultRowHeight="15.75" x14ac:dyDescent="0.25"/>
  <cols>
    <col min="1" max="1" width="68" customWidth="1"/>
    <col min="7" max="7" width="12.85546875" bestFit="1" customWidth="1"/>
    <col min="9" max="9" width="15.140625" bestFit="1" customWidth="1"/>
  </cols>
  <sheetData>
    <row r="1" spans="1:9" x14ac:dyDescent="0.25">
      <c r="A1" t="s">
        <v>0</v>
      </c>
      <c r="B1" t="s">
        <v>1</v>
      </c>
      <c r="C1" t="s">
        <v>8</v>
      </c>
      <c r="D1" t="s">
        <v>3</v>
      </c>
      <c r="E1" t="s">
        <v>2</v>
      </c>
      <c r="F1" t="s">
        <v>4</v>
      </c>
      <c r="G1" t="s">
        <v>13</v>
      </c>
      <c r="H1" t="s">
        <v>14</v>
      </c>
      <c r="I1" t="s">
        <v>68</v>
      </c>
    </row>
    <row r="2" spans="1:9" x14ac:dyDescent="0.25">
      <c r="A2" t="s">
        <v>6</v>
      </c>
      <c r="B2" s="1">
        <v>8</v>
      </c>
      <c r="C2" s="1" t="s">
        <v>9</v>
      </c>
      <c r="D2" s="1">
        <v>1200</v>
      </c>
      <c r="E2" s="1">
        <v>9600</v>
      </c>
      <c r="F2" s="1" t="s">
        <v>12</v>
      </c>
      <c r="G2" s="1" t="s">
        <v>22</v>
      </c>
      <c r="H2" s="1" t="s">
        <v>15</v>
      </c>
      <c r="I2" s="1" t="s">
        <v>69</v>
      </c>
    </row>
    <row r="3" spans="1:9" x14ac:dyDescent="0.25">
      <c r="A3" t="s">
        <v>5</v>
      </c>
      <c r="B3" s="1">
        <v>2</v>
      </c>
      <c r="C3" s="1" t="s">
        <v>10</v>
      </c>
      <c r="D3" s="1">
        <v>950</v>
      </c>
      <c r="E3" s="1">
        <v>1900</v>
      </c>
      <c r="F3" s="1" t="s">
        <v>12</v>
      </c>
      <c r="G3" s="1" t="s">
        <v>22</v>
      </c>
      <c r="H3" s="1" t="s">
        <v>15</v>
      </c>
      <c r="I3" s="1" t="s">
        <v>69</v>
      </c>
    </row>
    <row r="4" spans="1:9" x14ac:dyDescent="0.25">
      <c r="A4" t="s">
        <v>7</v>
      </c>
      <c r="B4" s="1">
        <v>1</v>
      </c>
      <c r="C4" s="1" t="s">
        <v>11</v>
      </c>
      <c r="D4" s="1">
        <v>3500</v>
      </c>
      <c r="E4" s="1">
        <v>3500</v>
      </c>
      <c r="F4" s="1" t="s">
        <v>12</v>
      </c>
      <c r="G4" s="1" t="s">
        <v>22</v>
      </c>
      <c r="H4" s="1" t="s">
        <v>15</v>
      </c>
      <c r="I4" s="1" t="s">
        <v>69</v>
      </c>
    </row>
    <row r="5" spans="1:9" x14ac:dyDescent="0.25">
      <c r="A5" t="s">
        <v>36</v>
      </c>
      <c r="B5" s="1">
        <v>2</v>
      </c>
      <c r="C5" s="1" t="s">
        <v>37</v>
      </c>
      <c r="D5" s="1">
        <v>8000</v>
      </c>
      <c r="E5" s="1">
        <v>16000</v>
      </c>
      <c r="F5" s="1" t="s">
        <v>38</v>
      </c>
      <c r="G5" s="1" t="s">
        <v>23</v>
      </c>
      <c r="H5" s="1" t="s">
        <v>39</v>
      </c>
      <c r="I5" s="1" t="s">
        <v>69</v>
      </c>
    </row>
    <row r="6" spans="1:9" x14ac:dyDescent="0.25">
      <c r="A6" t="s">
        <v>40</v>
      </c>
      <c r="B6" s="1">
        <v>1</v>
      </c>
      <c r="C6" s="1" t="s">
        <v>37</v>
      </c>
      <c r="D6" s="1">
        <v>5428.5713999999998</v>
      </c>
      <c r="E6" s="1">
        <v>5429</v>
      </c>
      <c r="F6" s="1" t="s">
        <v>38</v>
      </c>
      <c r="G6" s="1" t="s">
        <v>23</v>
      </c>
      <c r="H6" s="1" t="s">
        <v>39</v>
      </c>
      <c r="I6" s="1" t="s">
        <v>69</v>
      </c>
    </row>
    <row r="7" spans="1:9" x14ac:dyDescent="0.25">
      <c r="A7" t="s">
        <v>45</v>
      </c>
      <c r="B7" s="1">
        <v>1</v>
      </c>
      <c r="C7" s="1" t="s">
        <v>46</v>
      </c>
      <c r="D7" s="1">
        <v>2400</v>
      </c>
      <c r="E7" s="1">
        <v>2400</v>
      </c>
      <c r="F7" s="1" t="s">
        <v>47</v>
      </c>
      <c r="G7" s="1" t="s">
        <v>44</v>
      </c>
      <c r="H7" s="1" t="s">
        <v>39</v>
      </c>
      <c r="I7" s="1" t="s">
        <v>69</v>
      </c>
    </row>
    <row r="8" spans="1:9" x14ac:dyDescent="0.25">
      <c r="A8" t="s">
        <v>48</v>
      </c>
      <c r="B8" s="1">
        <v>1</v>
      </c>
      <c r="C8" s="1" t="s">
        <v>46</v>
      </c>
      <c r="D8" s="1">
        <v>3000</v>
      </c>
      <c r="E8" s="1">
        <v>3000</v>
      </c>
      <c r="F8" s="1" t="s">
        <v>47</v>
      </c>
      <c r="G8" s="1" t="s">
        <v>44</v>
      </c>
      <c r="H8" s="1" t="s">
        <v>39</v>
      </c>
      <c r="I8" s="1" t="s">
        <v>69</v>
      </c>
    </row>
    <row r="9" spans="1:9" x14ac:dyDescent="0.25">
      <c r="A9" t="s">
        <v>50</v>
      </c>
      <c r="B9" s="1">
        <v>1</v>
      </c>
      <c r="C9" s="1" t="s">
        <v>49</v>
      </c>
      <c r="D9" s="1">
        <v>2400</v>
      </c>
      <c r="E9" s="1">
        <v>2400</v>
      </c>
      <c r="F9" s="1" t="s">
        <v>47</v>
      </c>
      <c r="G9" s="1" t="s">
        <v>44</v>
      </c>
      <c r="H9" s="1" t="s">
        <v>39</v>
      </c>
      <c r="I9" s="1" t="s">
        <v>69</v>
      </c>
    </row>
    <row r="10" spans="1:9" x14ac:dyDescent="0.25">
      <c r="A10" t="s">
        <v>51</v>
      </c>
      <c r="B10" s="1">
        <v>1</v>
      </c>
      <c r="C10" s="1" t="s">
        <v>49</v>
      </c>
      <c r="D10" s="1">
        <v>2300</v>
      </c>
      <c r="E10" s="1">
        <v>2300</v>
      </c>
      <c r="F10" s="1" t="s">
        <v>47</v>
      </c>
      <c r="G10" s="1" t="s">
        <v>44</v>
      </c>
      <c r="H10" s="1" t="s">
        <v>39</v>
      </c>
      <c r="I10" s="1" t="s">
        <v>69</v>
      </c>
    </row>
    <row r="11" spans="1:9" x14ac:dyDescent="0.25">
      <c r="A11" t="s">
        <v>52</v>
      </c>
      <c r="B11" s="1">
        <v>1</v>
      </c>
      <c r="C11" s="1" t="s">
        <v>53</v>
      </c>
      <c r="D11" s="1">
        <v>1600</v>
      </c>
      <c r="E11" s="1">
        <v>1600</v>
      </c>
      <c r="F11" s="1" t="s">
        <v>47</v>
      </c>
      <c r="G11" s="1" t="s">
        <v>44</v>
      </c>
      <c r="H11" s="1" t="s">
        <v>39</v>
      </c>
      <c r="I11" s="1" t="s">
        <v>69</v>
      </c>
    </row>
    <row r="12" spans="1:9" x14ac:dyDescent="0.25">
      <c r="A12" t="s">
        <v>54</v>
      </c>
      <c r="B12" s="1">
        <v>1</v>
      </c>
      <c r="C12" s="1" t="s">
        <v>46</v>
      </c>
      <c r="D12" s="1">
        <v>1700</v>
      </c>
      <c r="E12" s="1">
        <v>1700</v>
      </c>
      <c r="F12" s="1" t="s">
        <v>47</v>
      </c>
      <c r="G12" s="1" t="s">
        <v>44</v>
      </c>
      <c r="H12" s="1" t="s">
        <v>39</v>
      </c>
      <c r="I12" s="1" t="s">
        <v>69</v>
      </c>
    </row>
    <row r="13" spans="1:9" x14ac:dyDescent="0.25">
      <c r="A13" t="s">
        <v>55</v>
      </c>
      <c r="B13" s="1">
        <v>1</v>
      </c>
      <c r="C13" s="1" t="s">
        <v>53</v>
      </c>
      <c r="D13" s="1">
        <v>1300</v>
      </c>
      <c r="E13" s="1">
        <v>1300</v>
      </c>
      <c r="F13" s="1" t="s">
        <v>47</v>
      </c>
      <c r="G13" s="1" t="s">
        <v>44</v>
      </c>
      <c r="H13" s="1" t="s">
        <v>39</v>
      </c>
      <c r="I13" s="1" t="s">
        <v>69</v>
      </c>
    </row>
    <row r="14" spans="1:9" x14ac:dyDescent="0.25">
      <c r="A14" t="s">
        <v>56</v>
      </c>
      <c r="B14" s="1">
        <v>1</v>
      </c>
      <c r="C14" s="1" t="s">
        <v>57</v>
      </c>
      <c r="D14" s="1">
        <v>6450</v>
      </c>
      <c r="E14" s="1">
        <v>6450</v>
      </c>
      <c r="F14" s="1" t="s">
        <v>47</v>
      </c>
      <c r="G14" s="1" t="s">
        <v>44</v>
      </c>
      <c r="H14" s="1" t="s">
        <v>39</v>
      </c>
      <c r="I14" s="1" t="s">
        <v>69</v>
      </c>
    </row>
    <row r="15" spans="1:9" x14ac:dyDescent="0.25">
      <c r="A15" t="s">
        <v>64</v>
      </c>
      <c r="B15" s="1">
        <v>4</v>
      </c>
      <c r="C15" s="1" t="s">
        <v>9</v>
      </c>
      <c r="D15" s="1">
        <v>2300</v>
      </c>
      <c r="E15" s="1">
        <f>D15*B15</f>
        <v>9200</v>
      </c>
      <c r="F15" s="1" t="s">
        <v>66</v>
      </c>
      <c r="H15" s="1" t="s">
        <v>39</v>
      </c>
      <c r="I15" s="3" t="s">
        <v>67</v>
      </c>
    </row>
    <row r="16" spans="1:9" x14ac:dyDescent="0.25">
      <c r="A16" t="s">
        <v>65</v>
      </c>
      <c r="B16" s="1">
        <v>1</v>
      </c>
      <c r="C16" s="1" t="s">
        <v>9</v>
      </c>
      <c r="D16" s="1">
        <v>2000</v>
      </c>
      <c r="E16" s="1">
        <f>D16*B16</f>
        <v>2000</v>
      </c>
      <c r="F16" s="1" t="s">
        <v>66</v>
      </c>
      <c r="H16" s="1" t="s">
        <v>39</v>
      </c>
      <c r="I16" s="4" t="s">
        <v>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I8" sqref="I8"/>
    </sheetView>
  </sheetViews>
  <sheetFormatPr defaultRowHeight="15.75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30" zoomScaleNormal="130" workbookViewId="0">
      <selection activeCell="E14" sqref="E14"/>
    </sheetView>
  </sheetViews>
  <sheetFormatPr defaultRowHeight="15.75" x14ac:dyDescent="0.25"/>
  <cols>
    <col min="1" max="1" width="9.7109375" bestFit="1" customWidth="1"/>
    <col min="2" max="2" width="24.7109375" bestFit="1" customWidth="1"/>
    <col min="3" max="3" width="18" bestFit="1" customWidth="1"/>
    <col min="6" max="6" width="41.28515625" bestFit="1" customWidth="1"/>
    <col min="7" max="7" width="11.5703125" bestFit="1" customWidth="1"/>
  </cols>
  <sheetData>
    <row r="1" spans="1:7" x14ac:dyDescent="0.25">
      <c r="A1" t="s">
        <v>24</v>
      </c>
      <c r="B1" t="s">
        <v>17</v>
      </c>
      <c r="C1" t="s">
        <v>18</v>
      </c>
      <c r="D1" t="s">
        <v>20</v>
      </c>
      <c r="F1" t="s">
        <v>28</v>
      </c>
      <c r="G1" t="s">
        <v>30</v>
      </c>
    </row>
    <row r="2" spans="1:7" x14ac:dyDescent="0.25">
      <c r="A2">
        <v>62939076</v>
      </c>
      <c r="B2" t="s">
        <v>16</v>
      </c>
      <c r="C2" t="s">
        <v>19</v>
      </c>
      <c r="D2" t="s">
        <v>21</v>
      </c>
      <c r="E2" t="s">
        <v>27</v>
      </c>
      <c r="F2" t="s">
        <v>29</v>
      </c>
      <c r="G2" t="s">
        <v>31</v>
      </c>
    </row>
    <row r="3" spans="1:7" x14ac:dyDescent="0.25">
      <c r="A3">
        <v>46270250</v>
      </c>
      <c r="B3" t="s">
        <v>25</v>
      </c>
      <c r="C3" t="s">
        <v>26</v>
      </c>
      <c r="D3" t="s">
        <v>34</v>
      </c>
      <c r="E3" t="s">
        <v>35</v>
      </c>
      <c r="F3" t="s">
        <v>32</v>
      </c>
      <c r="G3" t="s">
        <v>33</v>
      </c>
    </row>
    <row r="4" spans="1:7" x14ac:dyDescent="0.25">
      <c r="A4">
        <v>16894172</v>
      </c>
      <c r="B4" t="s">
        <v>58</v>
      </c>
      <c r="C4" s="2" t="s">
        <v>59</v>
      </c>
      <c r="D4" t="s">
        <v>60</v>
      </c>
      <c r="E4" t="s">
        <v>61</v>
      </c>
      <c r="F4" t="s">
        <v>62</v>
      </c>
      <c r="G4" t="s">
        <v>63</v>
      </c>
    </row>
    <row r="5" spans="1:7" x14ac:dyDescent="0.25">
      <c r="B5" t="s">
        <v>70</v>
      </c>
      <c r="C5" s="2" t="s">
        <v>74</v>
      </c>
      <c r="D5" t="s">
        <v>72</v>
      </c>
      <c r="E5" t="s">
        <v>73</v>
      </c>
      <c r="G5" t="s">
        <v>71</v>
      </c>
    </row>
    <row r="6" spans="1:7" x14ac:dyDescent="0.25">
      <c r="B6" t="s">
        <v>70</v>
      </c>
      <c r="C6" t="s">
        <v>77</v>
      </c>
      <c r="D6" t="s">
        <v>75</v>
      </c>
      <c r="E6" t="s">
        <v>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40" zoomScaleNormal="140" workbookViewId="0">
      <selection activeCell="B9" sqref="B9"/>
    </sheetView>
  </sheetViews>
  <sheetFormatPr defaultRowHeight="15.75" x14ac:dyDescent="0.25"/>
  <cols>
    <col min="1" max="1" width="12.85546875" bestFit="1" customWidth="1"/>
    <col min="2" max="2" width="12.85546875" customWidth="1"/>
  </cols>
  <sheetData>
    <row r="1" spans="1:3" x14ac:dyDescent="0.25">
      <c r="A1" t="s">
        <v>41</v>
      </c>
      <c r="B1" t="s">
        <v>43</v>
      </c>
      <c r="C1" t="s">
        <v>42</v>
      </c>
    </row>
    <row r="2" spans="1:3" x14ac:dyDescent="0.25">
      <c r="A2" s="1" t="s">
        <v>22</v>
      </c>
      <c r="B2" s="1">
        <v>0</v>
      </c>
      <c r="C2">
        <f>SUM(清單!E2:E4)</f>
        <v>15000</v>
      </c>
    </row>
    <row r="3" spans="1:3" x14ac:dyDescent="0.25">
      <c r="A3" s="1" t="s">
        <v>23</v>
      </c>
      <c r="B3" s="1">
        <v>1071</v>
      </c>
      <c r="C3">
        <f>SUM(清單!E5:E6)+B3</f>
        <v>22500</v>
      </c>
    </row>
    <row r="4" spans="1:3" x14ac:dyDescent="0.25">
      <c r="A4" s="1" t="s">
        <v>44</v>
      </c>
      <c r="B4">
        <v>0</v>
      </c>
      <c r="C4">
        <f>SUM(清單!E7:E14)</f>
        <v>21150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清單</vt:lpstr>
      <vt:lpstr>請購流程</vt:lpstr>
      <vt:lpstr>廠商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2025-05-08T06:36:38Z</dcterms:modified>
</cp:coreProperties>
</file>