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清單" sheetId="1" state="visible" r:id="rId2"/>
    <sheet name="請購流程" sheetId="2" state="visible" r:id="rId3"/>
    <sheet name="廠商" sheetId="3" state="visible" r:id="rId4"/>
    <sheet name="S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<sst xmlns="http://schemas.openxmlformats.org/spreadsheetml/2006/main" count="138" uniqueCount="75">
  <si>
    <t xml:space="preserve">Item</t>
  </si>
  <si>
    <t xml:space="preserve">Amount</t>
  </si>
  <si>
    <t xml:space="preserve">Unit</t>
  </si>
  <si>
    <t xml:space="preserve">Unit Price</t>
  </si>
  <si>
    <t xml:space="preserve">Total</t>
  </si>
  <si>
    <t xml:space="preserve">Dealer</t>
  </si>
  <si>
    <t xml:space="preserve">Invoice</t>
  </si>
  <si>
    <t xml:space="preserve">Quotation</t>
  </si>
  <si>
    <t xml:space="preserve">Status</t>
  </si>
  <si>
    <t xml:space="preserve">玻璃層析管住30x400mm</t>
  </si>
  <si>
    <t xml:space="preserve">支</t>
  </si>
  <si>
    <t xml:space="preserve">華翊</t>
  </si>
  <si>
    <t xml:space="preserve">KV11730617</t>
  </si>
  <si>
    <t xml:space="preserve">V</t>
  </si>
  <si>
    <t xml:space="preserve">台南醫院核銷</t>
  </si>
  <si>
    <t xml:space="preserve">0.45x13mm PVDF濾頭</t>
  </si>
  <si>
    <t xml:space="preserve">盒</t>
  </si>
  <si>
    <t xml:space="preserve">德製展開槽20x20cm</t>
  </si>
  <si>
    <t xml:space="preserve">個</t>
  </si>
  <si>
    <t xml:space="preserve">QIAamp DNA Mini Kit(50), QIAamp DNA純化試劑組-Mini_50</t>
  </si>
  <si>
    <t xml:space="preserve">組</t>
  </si>
  <si>
    <t xml:space="preserve">星月基因</t>
  </si>
  <si>
    <t xml:space="preserve">MG58297871</t>
  </si>
  <si>
    <t xml:space="preserve">QIAamp DNA Blood Mini Kit(50), QIAamp 血液DNA純化試劑組-Mini_50</t>
  </si>
  <si>
    <t xml:space="preserve">DP4189-20L, Hexane EP 95%, 正己烷</t>
  </si>
  <si>
    <t xml:space="preserve">桶</t>
  </si>
  <si>
    <t xml:space="preserve">友和</t>
  </si>
  <si>
    <t xml:space="preserve">LU90288239</t>
  </si>
  <si>
    <t xml:space="preserve">DP-2937-20L, Ethyl Acetate GR Stabilized 99.5%, 醋酸乙酯</t>
  </si>
  <si>
    <t xml:space="preserve">SI-S0876-100G, 磷酸氫二鈉, Sodium phosphate dibasic ReagentPlus®, &gt;=99.0%</t>
  </si>
  <si>
    <t xml:space="preserve">罐</t>
  </si>
  <si>
    <t xml:space="preserve">DP-949-500G, Sodium Carbonate anhydrous, Extra_Pure 99%, 無水碳酸鈉</t>
  </si>
  <si>
    <t xml:space="preserve">DP-859-4L, 異丙醇, Iso-Propyl Alcohol, HPLC &gt;=99.9%</t>
  </si>
  <si>
    <t xml:space="preserve">DP-7834-20L, 甲醇, Methanol GR 99.8%</t>
  </si>
  <si>
    <t xml:space="preserve">DP-3375-4L, 異丙醇, Iso-Propyl Alcohol GR Grade 99.5%</t>
  </si>
  <si>
    <r>
      <rPr>
        <sz val="11"/>
        <color rgb="FF000000"/>
        <rFont val="新細明體"/>
        <family val="2"/>
        <charset val="1"/>
      </rPr>
      <t xml:space="preserve">SI-N1377-1G, 4-硝苯基-</t>
    </r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新細明體"/>
        <family val="2"/>
        <charset val="1"/>
      </rPr>
      <t xml:space="preserve">-D-呲喃葡萄糖甘, 4-Nitrophenyl alpha-D-glucopyranoside &gt;=99%</t>
    </r>
  </si>
  <si>
    <t xml:space="preserve">瓶</t>
  </si>
  <si>
    <t xml:space="preserve">UV短波燈管</t>
  </si>
  <si>
    <t xml:space="preserve">泛群</t>
  </si>
  <si>
    <t xml:space="preserve">MV39725267</t>
  </si>
  <si>
    <t xml:space="preserve">UV長波燈管</t>
  </si>
  <si>
    <t xml:space="preserve">統編</t>
  </si>
  <si>
    <t xml:space="preserve">戶名</t>
  </si>
  <si>
    <t xml:space="preserve">帳號</t>
  </si>
  <si>
    <t xml:space="preserve">銀行</t>
  </si>
  <si>
    <t xml:space="preserve">地址</t>
  </si>
  <si>
    <t xml:space="preserve">電話</t>
  </si>
  <si>
    <t xml:space="preserve">華翊儀器行</t>
  </si>
  <si>
    <t xml:space="preserve">710-12-078484</t>
  </si>
  <si>
    <t xml:space="preserve">台灣企銀</t>
  </si>
  <si>
    <t xml:space="preserve">台南分行</t>
  </si>
  <si>
    <t xml:space="preserve">台南市府前一街123號7F</t>
  </si>
  <si>
    <t xml:space="preserve">06-2630623</t>
  </si>
  <si>
    <t xml:space="preserve">星月基因有限公司</t>
  </si>
  <si>
    <t xml:space="preserve">5678-86-01314000</t>
  </si>
  <si>
    <t xml:space="preserve">彰化銀行</t>
  </si>
  <si>
    <t xml:space="preserve">雙和分行</t>
  </si>
  <si>
    <t xml:space="preserve">新北市中和區中正路928號4樓</t>
  </si>
  <si>
    <t xml:space="preserve">02-22233980</t>
  </si>
  <si>
    <t xml:space="preserve">友和貿易股份有限公司</t>
  </si>
  <si>
    <t xml:space="preserve">96890159888900</t>
  </si>
  <si>
    <t xml:space="preserve">林口分行</t>
  </si>
  <si>
    <t xml:space="preserve">新北市林口區文化一路一段93號3樓之2</t>
  </si>
  <si>
    <t xml:space="preserve">02-26000611</t>
  </si>
  <si>
    <t xml:space="preserve">泛群科技有限公司</t>
  </si>
  <si>
    <t xml:space="preserve">119001012557</t>
  </si>
  <si>
    <t xml:space="preserve">台灣銀行</t>
  </si>
  <si>
    <t xml:space="preserve">博愛分行</t>
  </si>
  <si>
    <t xml:space="preserve">07-3745699</t>
  </si>
  <si>
    <t xml:space="preserve">0635-440-000886</t>
  </si>
  <si>
    <t xml:space="preserve">玉山銀行</t>
  </si>
  <si>
    <t xml:space="preserve">左營分行</t>
  </si>
  <si>
    <t xml:space="preserve">發票</t>
  </si>
  <si>
    <t xml:space="preserve">營業稅</t>
  </si>
  <si>
    <t xml:space="preserve">總計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</si>
</sst>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000000"/>
      <name val="DejaVu Sans"/>
      <family val="2"/>
    </font>
    <font>
      <sz val="11"/>
      <color rgb="FF000000"/>
      <name val="DejaVu Sans"/>
      <family val="2"/>
    </font>
    <font>
      <sz val="7"/>
      <color rgb="FFFF0000"/>
      <name val="Calibri"/>
      <family val="0"/>
    </font>
    <font>
      <sz val="7"/>
      <color rgb="FFFF0000"/>
      <name val="DejaVu Sans"/>
      <family val="2"/>
    </font>
    <font>
      <b val="true"/>
      <sz val="8"/>
      <color rgb="FF0000FF"/>
      <name val="Calibri"/>
      <family val="0"/>
    </font>
    <font>
      <b val="true"/>
      <sz val="8"/>
      <color rgb="FF0000FF"/>
      <name val="DejaVu Sans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228600</xdr:colOff>
      <xdr:row>4</xdr:row>
      <xdr:rowOff>0</xdr:rowOff>
    </xdr:from>
    <xdr:to>
      <xdr:col>3</xdr:col>
      <xdr:colOff>285480</xdr:colOff>
      <xdr:row>5</xdr:row>
      <xdr:rowOff>114120</xdr:rowOff>
    </xdr:to>
    <xdr:sp>
      <xdr:nvSpPr>
        <xdr:cNvPr id="0" name="文字方塊 1"/>
        <xdr:cNvSpPr/>
      </xdr:nvSpPr>
      <xdr:spPr>
        <a:xfrm>
          <a:off x="901080" y="800280"/>
          <a:ext cx="1401840" cy="313920"/>
        </a:xfrm>
        <a:prstGeom prst="rect">
          <a:avLst/>
        </a:prstGeom>
        <a:solidFill>
          <a:schemeClr val="lt1"/>
        </a:solidFill>
        <a:ln w="38100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成功大學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9360</xdr:colOff>
      <xdr:row>4</xdr:row>
      <xdr:rowOff>9360</xdr:rowOff>
    </xdr:from>
    <xdr:to>
      <xdr:col>7</xdr:col>
      <xdr:colOff>66240</xdr:colOff>
      <xdr:row>5</xdr:row>
      <xdr:rowOff>123480</xdr:rowOff>
    </xdr:to>
    <xdr:sp>
      <xdr:nvSpPr>
        <xdr:cNvPr id="1" name="文字方塊 2"/>
        <xdr:cNvSpPr/>
      </xdr:nvSpPr>
      <xdr:spPr>
        <a:xfrm>
          <a:off x="3371760" y="809640"/>
          <a:ext cx="1401840" cy="313920"/>
        </a:xfrm>
        <a:prstGeom prst="rect">
          <a:avLst/>
        </a:prstGeom>
        <a:solidFill>
          <a:schemeClr val="lt1"/>
        </a:solidFill>
        <a:ln w="38100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台南醫院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333360</xdr:colOff>
      <xdr:row>6</xdr:row>
      <xdr:rowOff>162000</xdr:rowOff>
    </xdr:from>
    <xdr:to>
      <xdr:col>3</xdr:col>
      <xdr:colOff>151920</xdr:colOff>
      <xdr:row>7</xdr:row>
      <xdr:rowOff>180720</xdr:rowOff>
    </xdr:to>
    <xdr:sp>
      <xdr:nvSpPr>
        <xdr:cNvPr id="2" name="文字方塊 3"/>
        <xdr:cNvSpPr/>
      </xdr:nvSpPr>
      <xdr:spPr>
        <a:xfrm>
          <a:off x="1005840" y="1362240"/>
          <a:ext cx="1163520" cy="218520"/>
        </a:xfrm>
        <a:prstGeom prst="rect">
          <a:avLst/>
        </a:prstGeom>
        <a:solidFill>
          <a:schemeClr val="lt1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電子估價單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99720</xdr:colOff>
      <xdr:row>6</xdr:row>
      <xdr:rowOff>175680</xdr:rowOff>
    </xdr:from>
    <xdr:to>
      <xdr:col>6</xdr:col>
      <xdr:colOff>528120</xdr:colOff>
      <xdr:row>7</xdr:row>
      <xdr:rowOff>192240</xdr:rowOff>
    </xdr:to>
    <xdr:sp>
      <xdr:nvSpPr>
        <xdr:cNvPr id="3" name="文字方塊 4"/>
        <xdr:cNvSpPr/>
      </xdr:nvSpPr>
      <xdr:spPr>
        <a:xfrm>
          <a:off x="3462120" y="1375920"/>
          <a:ext cx="1100880" cy="216360"/>
        </a:xfrm>
        <a:prstGeom prst="rect">
          <a:avLst/>
        </a:prstGeom>
        <a:solidFill>
          <a:schemeClr val="lt1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申請採購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7</xdr:row>
      <xdr:rowOff>72360</xdr:rowOff>
    </xdr:from>
    <xdr:to>
      <xdr:col>5</xdr:col>
      <xdr:colOff>87480</xdr:colOff>
      <xdr:row>7</xdr:row>
      <xdr:rowOff>79920</xdr:rowOff>
    </xdr:to>
    <xdr:sp>
      <xdr:nvSpPr>
        <xdr:cNvPr id="4" name="直線單箭頭接點 6"/>
        <xdr:cNvSpPr/>
      </xdr:nvSpPr>
      <xdr:spPr>
        <a:xfrm>
          <a:off x="2169720" y="1472400"/>
          <a:ext cx="128016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102600</xdr:colOff>
      <xdr:row>9</xdr:row>
      <xdr:rowOff>168480</xdr:rowOff>
    </xdr:from>
    <xdr:to>
      <xdr:col>6</xdr:col>
      <xdr:colOff>531000</xdr:colOff>
      <xdr:row>12</xdr:row>
      <xdr:rowOff>50760</xdr:rowOff>
    </xdr:to>
    <xdr:sp>
      <xdr:nvSpPr>
        <xdr:cNvPr id="5" name="文字方塊 9"/>
        <xdr:cNvSpPr/>
      </xdr:nvSpPr>
      <xdr:spPr>
        <a:xfrm>
          <a:off x="3465000" y="1968840"/>
          <a:ext cx="1100880" cy="482400"/>
        </a:xfrm>
        <a:prstGeom prst="rect">
          <a:avLst/>
        </a:prstGeom>
        <a:solidFill>
          <a:schemeClr val="lt1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總務室通知可開立發票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9720</xdr:colOff>
      <xdr:row>7</xdr:row>
      <xdr:rowOff>192600</xdr:rowOff>
    </xdr:from>
    <xdr:to>
      <xdr:col>6</xdr:col>
      <xdr:colOff>12240</xdr:colOff>
      <xdr:row>9</xdr:row>
      <xdr:rowOff>168120</xdr:rowOff>
    </xdr:to>
    <xdr:sp>
      <xdr:nvSpPr>
        <xdr:cNvPr id="6" name="直線單箭頭接點 10"/>
        <xdr:cNvSpPr/>
      </xdr:nvSpPr>
      <xdr:spPr>
        <a:xfrm>
          <a:off x="4044600" y="1592640"/>
          <a:ext cx="2520" cy="375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29160</xdr:colOff>
      <xdr:row>9</xdr:row>
      <xdr:rowOff>168480</xdr:rowOff>
    </xdr:from>
    <xdr:to>
      <xdr:col>9</xdr:col>
      <xdr:colOff>431640</xdr:colOff>
      <xdr:row>12</xdr:row>
      <xdr:rowOff>50760</xdr:rowOff>
    </xdr:to>
    <xdr:sp>
      <xdr:nvSpPr>
        <xdr:cNvPr id="7" name="文字方塊 13"/>
        <xdr:cNvSpPr/>
      </xdr:nvSpPr>
      <xdr:spPr>
        <a:xfrm>
          <a:off x="4736520" y="1968840"/>
          <a:ext cx="1747440" cy="482400"/>
        </a:xfrm>
        <a:prstGeom prst="rect">
          <a:avLst/>
        </a:prstGeom>
        <a:solidFill>
          <a:schemeClr val="lt1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1.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等採購申請跑完</a:t>
          </a:r>
          <a:endParaRPr b="0" lang="en-CA" sz="7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2. 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發票日期需要開立在流程結束之後</a:t>
          </a:r>
          <a:endParaRPr b="0" lang="en-CA" sz="7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168480</xdr:colOff>
      <xdr:row>10</xdr:row>
      <xdr:rowOff>190080</xdr:rowOff>
    </xdr:from>
    <xdr:to>
      <xdr:col>5</xdr:col>
      <xdr:colOff>113760</xdr:colOff>
      <xdr:row>10</xdr:row>
      <xdr:rowOff>194760</xdr:rowOff>
    </xdr:to>
    <xdr:sp>
      <xdr:nvSpPr>
        <xdr:cNvPr id="8" name="直線單箭頭接點 14"/>
        <xdr:cNvSpPr/>
      </xdr:nvSpPr>
      <xdr:spPr>
        <a:xfrm flipH="1" flipV="1">
          <a:off x="2185920" y="2189880"/>
          <a:ext cx="1290240" cy="4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344520</xdr:colOff>
      <xdr:row>9</xdr:row>
      <xdr:rowOff>146520</xdr:rowOff>
    </xdr:from>
    <xdr:to>
      <xdr:col>3</xdr:col>
      <xdr:colOff>163080</xdr:colOff>
      <xdr:row>12</xdr:row>
      <xdr:rowOff>50760</xdr:rowOff>
    </xdr:to>
    <xdr:sp>
      <xdr:nvSpPr>
        <xdr:cNvPr id="9" name="文字方塊 17"/>
        <xdr:cNvSpPr/>
      </xdr:nvSpPr>
      <xdr:spPr>
        <a:xfrm>
          <a:off x="1017000" y="1946880"/>
          <a:ext cx="1163520" cy="504360"/>
        </a:xfrm>
        <a:prstGeom prst="rect">
          <a:avLst/>
        </a:prstGeom>
        <a:solidFill>
          <a:schemeClr val="lt1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通知廠商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336960</xdr:colOff>
      <xdr:row>14</xdr:row>
      <xdr:rowOff>21960</xdr:rowOff>
    </xdr:from>
    <xdr:to>
      <xdr:col>3</xdr:col>
      <xdr:colOff>155520</xdr:colOff>
      <xdr:row>16</xdr:row>
      <xdr:rowOff>124200</xdr:rowOff>
    </xdr:to>
    <xdr:sp>
      <xdr:nvSpPr>
        <xdr:cNvPr id="10" name="文字方塊 18"/>
        <xdr:cNvSpPr/>
      </xdr:nvSpPr>
      <xdr:spPr>
        <a:xfrm>
          <a:off x="1009440" y="2822400"/>
          <a:ext cx="1163520" cy="502200"/>
        </a:xfrm>
        <a:prstGeom prst="rect">
          <a:avLst/>
        </a:prstGeom>
        <a:solidFill>
          <a:schemeClr val="lt1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收到發票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物品拍照驗收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257400</xdr:colOff>
      <xdr:row>12</xdr:row>
      <xdr:rowOff>59400</xdr:rowOff>
    </xdr:from>
    <xdr:to>
      <xdr:col>2</xdr:col>
      <xdr:colOff>259920</xdr:colOff>
      <xdr:row>14</xdr:row>
      <xdr:rowOff>34920</xdr:rowOff>
    </xdr:to>
    <xdr:sp>
      <xdr:nvSpPr>
        <xdr:cNvPr id="11" name="直線單箭頭接點 19"/>
        <xdr:cNvSpPr/>
      </xdr:nvSpPr>
      <xdr:spPr>
        <a:xfrm>
          <a:off x="1602360" y="2459880"/>
          <a:ext cx="2520" cy="375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143640</xdr:colOff>
      <xdr:row>15</xdr:row>
      <xdr:rowOff>85680</xdr:rowOff>
    </xdr:from>
    <xdr:to>
      <xdr:col>5</xdr:col>
      <xdr:colOff>78840</xdr:colOff>
      <xdr:row>15</xdr:row>
      <xdr:rowOff>93240</xdr:rowOff>
    </xdr:to>
    <xdr:sp>
      <xdr:nvSpPr>
        <xdr:cNvPr id="12" name="直線單箭頭接點 20"/>
        <xdr:cNvSpPr/>
      </xdr:nvSpPr>
      <xdr:spPr>
        <a:xfrm>
          <a:off x="2161080" y="3085920"/>
          <a:ext cx="128016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80640</xdr:colOff>
      <xdr:row>14</xdr:row>
      <xdr:rowOff>43920</xdr:rowOff>
    </xdr:from>
    <xdr:to>
      <xdr:col>6</xdr:col>
      <xdr:colOff>507600</xdr:colOff>
      <xdr:row>16</xdr:row>
      <xdr:rowOff>146160</xdr:rowOff>
    </xdr:to>
    <xdr:sp>
      <xdr:nvSpPr>
        <xdr:cNvPr id="13" name="文字方塊 21"/>
        <xdr:cNvSpPr/>
      </xdr:nvSpPr>
      <xdr:spPr>
        <a:xfrm>
          <a:off x="3443040" y="2844360"/>
          <a:ext cx="1099440" cy="502200"/>
        </a:xfrm>
        <a:prstGeom prst="rect">
          <a:avLst/>
        </a:prstGeom>
        <a:solidFill>
          <a:schemeClr val="lt1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核銷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(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發票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+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照片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9" activeCellId="0" sqref="C19"/>
    </sheetView>
  </sheetViews>
  <sheetFormatPr defaultColWidth="8.61328125" defaultRowHeight="15.75" zeroHeight="false" outlineLevelRow="0" outlineLevelCol="0"/>
  <cols>
    <col collapsed="false" customWidth="true" hidden="false" outlineLevel="0" max="1" min="1" style="0" width="68"/>
    <col collapsed="false" customWidth="true" hidden="false" outlineLevel="0" max="2" min="2" style="0" width="9.84"/>
    <col collapsed="false" customWidth="true" hidden="false" outlineLevel="0" max="7" min="7" style="0" width="12.86"/>
    <col collapsed="false" customWidth="true" hidden="false" outlineLevel="0" max="9" min="9" style="0" width="15.14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1" t="n">
        <v>8</v>
      </c>
      <c r="C2" s="1" t="s">
        <v>10</v>
      </c>
      <c r="D2" s="1" t="n">
        <v>1200</v>
      </c>
      <c r="E2" s="1" t="n">
        <v>9600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5.75" hidden="false" customHeight="false" outlineLevel="0" collapsed="false">
      <c r="A3" s="0" t="s">
        <v>15</v>
      </c>
      <c r="B3" s="1" t="n">
        <v>2</v>
      </c>
      <c r="C3" s="1" t="s">
        <v>16</v>
      </c>
      <c r="D3" s="1" t="n">
        <v>950</v>
      </c>
      <c r="E3" s="1" t="n">
        <v>1900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5.75" hidden="false" customHeight="false" outlineLevel="0" collapsed="false">
      <c r="A4" s="0" t="s">
        <v>17</v>
      </c>
      <c r="B4" s="1" t="n">
        <v>1</v>
      </c>
      <c r="C4" s="1" t="s">
        <v>18</v>
      </c>
      <c r="D4" s="1" t="n">
        <v>3500</v>
      </c>
      <c r="E4" s="1" t="n">
        <v>3500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5.75" hidden="false" customHeight="false" outlineLevel="0" collapsed="false">
      <c r="A5" s="0" t="s">
        <v>19</v>
      </c>
      <c r="B5" s="1" t="n">
        <v>2</v>
      </c>
      <c r="C5" s="1" t="s">
        <v>20</v>
      </c>
      <c r="D5" s="1" t="n">
        <v>8000</v>
      </c>
      <c r="E5" s="1" t="n">
        <v>16000</v>
      </c>
      <c r="F5" s="1" t="s">
        <v>21</v>
      </c>
      <c r="G5" s="1" t="s">
        <v>22</v>
      </c>
      <c r="H5" s="1" t="s">
        <v>13</v>
      </c>
      <c r="I5" s="1" t="s">
        <v>14</v>
      </c>
    </row>
    <row r="6" customFormat="false" ht="15.75" hidden="false" customHeight="false" outlineLevel="0" collapsed="false">
      <c r="A6" s="0" t="s">
        <v>23</v>
      </c>
      <c r="B6" s="1" t="n">
        <v>1</v>
      </c>
      <c r="C6" s="1" t="s">
        <v>20</v>
      </c>
      <c r="D6" s="1" t="n">
        <v>5428.5714</v>
      </c>
      <c r="E6" s="1" t="n">
        <v>5429</v>
      </c>
      <c r="F6" s="1" t="s">
        <v>21</v>
      </c>
      <c r="G6" s="1" t="s">
        <v>22</v>
      </c>
      <c r="H6" s="1" t="s">
        <v>13</v>
      </c>
      <c r="I6" s="1" t="s">
        <v>14</v>
      </c>
    </row>
    <row r="7" customFormat="false" ht="15.75" hidden="false" customHeight="false" outlineLevel="0" collapsed="false">
      <c r="A7" s="0" t="s">
        <v>24</v>
      </c>
      <c r="B7" s="1" t="n">
        <v>1</v>
      </c>
      <c r="C7" s="1" t="s">
        <v>25</v>
      </c>
      <c r="D7" s="1" t="n">
        <v>2400</v>
      </c>
      <c r="E7" s="1" t="n">
        <v>2400</v>
      </c>
      <c r="F7" s="1" t="s">
        <v>26</v>
      </c>
      <c r="G7" s="1" t="s">
        <v>27</v>
      </c>
      <c r="H7" s="1" t="s">
        <v>13</v>
      </c>
      <c r="I7" s="1" t="s">
        <v>14</v>
      </c>
    </row>
    <row r="8" customFormat="false" ht="15.75" hidden="false" customHeight="false" outlineLevel="0" collapsed="false">
      <c r="A8" s="0" t="s">
        <v>28</v>
      </c>
      <c r="B8" s="1" t="n">
        <v>1</v>
      </c>
      <c r="C8" s="1" t="s">
        <v>25</v>
      </c>
      <c r="D8" s="1" t="n">
        <v>3000</v>
      </c>
      <c r="E8" s="1" t="n">
        <v>3000</v>
      </c>
      <c r="F8" s="1" t="s">
        <v>26</v>
      </c>
      <c r="G8" s="1" t="s">
        <v>27</v>
      </c>
      <c r="H8" s="1" t="s">
        <v>13</v>
      </c>
      <c r="I8" s="1" t="s">
        <v>14</v>
      </c>
    </row>
    <row r="9" customFormat="false" ht="15.75" hidden="false" customHeight="false" outlineLevel="0" collapsed="false">
      <c r="A9" s="0" t="s">
        <v>29</v>
      </c>
      <c r="B9" s="1" t="n">
        <v>1</v>
      </c>
      <c r="C9" s="1" t="s">
        <v>30</v>
      </c>
      <c r="D9" s="1" t="n">
        <v>2400</v>
      </c>
      <c r="E9" s="1" t="n">
        <v>2400</v>
      </c>
      <c r="F9" s="1" t="s">
        <v>26</v>
      </c>
      <c r="G9" s="1" t="s">
        <v>27</v>
      </c>
      <c r="H9" s="1" t="s">
        <v>13</v>
      </c>
      <c r="I9" s="1" t="s">
        <v>14</v>
      </c>
    </row>
    <row r="10" customFormat="false" ht="15.75" hidden="false" customHeight="false" outlineLevel="0" collapsed="false">
      <c r="A10" s="0" t="s">
        <v>31</v>
      </c>
      <c r="B10" s="1" t="n">
        <v>1</v>
      </c>
      <c r="C10" s="1" t="s">
        <v>30</v>
      </c>
      <c r="D10" s="1" t="n">
        <v>2300</v>
      </c>
      <c r="E10" s="1" t="n">
        <v>2300</v>
      </c>
      <c r="F10" s="1" t="s">
        <v>26</v>
      </c>
      <c r="G10" s="1" t="s">
        <v>27</v>
      </c>
      <c r="H10" s="1" t="s">
        <v>13</v>
      </c>
      <c r="I10" s="1" t="s">
        <v>14</v>
      </c>
    </row>
    <row r="11" customFormat="false" ht="15.75" hidden="false" customHeight="false" outlineLevel="0" collapsed="false">
      <c r="A11" s="0" t="s">
        <v>32</v>
      </c>
      <c r="B11" s="1" t="n">
        <v>1</v>
      </c>
      <c r="C11" s="1" t="s">
        <v>30</v>
      </c>
      <c r="D11" s="1" t="n">
        <v>1600</v>
      </c>
      <c r="E11" s="1" t="n">
        <v>1600</v>
      </c>
      <c r="F11" s="1" t="s">
        <v>26</v>
      </c>
      <c r="G11" s="1" t="s">
        <v>27</v>
      </c>
      <c r="H11" s="1" t="s">
        <v>13</v>
      </c>
      <c r="I11" s="1" t="s">
        <v>14</v>
      </c>
    </row>
    <row r="12" customFormat="false" ht="15.75" hidden="false" customHeight="false" outlineLevel="0" collapsed="false">
      <c r="A12" s="0" t="s">
        <v>33</v>
      </c>
      <c r="B12" s="1" t="n">
        <v>1</v>
      </c>
      <c r="C12" s="1" t="s">
        <v>25</v>
      </c>
      <c r="D12" s="1" t="n">
        <v>1700</v>
      </c>
      <c r="E12" s="1" t="n">
        <v>1700</v>
      </c>
      <c r="F12" s="1" t="s">
        <v>26</v>
      </c>
      <c r="G12" s="1" t="s">
        <v>27</v>
      </c>
      <c r="H12" s="1" t="s">
        <v>13</v>
      </c>
      <c r="I12" s="1" t="s">
        <v>14</v>
      </c>
    </row>
    <row r="13" customFormat="false" ht="15.75" hidden="false" customHeight="false" outlineLevel="0" collapsed="false">
      <c r="A13" s="0" t="s">
        <v>34</v>
      </c>
      <c r="B13" s="1" t="n">
        <v>1</v>
      </c>
      <c r="C13" s="1" t="s">
        <v>30</v>
      </c>
      <c r="D13" s="1" t="n">
        <v>1300</v>
      </c>
      <c r="E13" s="1" t="n">
        <v>1300</v>
      </c>
      <c r="F13" s="1" t="s">
        <v>26</v>
      </c>
      <c r="G13" s="1" t="s">
        <v>27</v>
      </c>
      <c r="H13" s="1" t="s">
        <v>13</v>
      </c>
      <c r="I13" s="1" t="s">
        <v>14</v>
      </c>
    </row>
    <row r="14" customFormat="false" ht="15.75" hidden="false" customHeight="false" outlineLevel="0" collapsed="false">
      <c r="A14" s="0" t="s">
        <v>35</v>
      </c>
      <c r="B14" s="1" t="n">
        <v>1</v>
      </c>
      <c r="C14" s="1" t="s">
        <v>36</v>
      </c>
      <c r="D14" s="1" t="n">
        <v>6450</v>
      </c>
      <c r="E14" s="1" t="n">
        <v>6450</v>
      </c>
      <c r="F14" s="1" t="s">
        <v>26</v>
      </c>
      <c r="G14" s="1" t="s">
        <v>27</v>
      </c>
      <c r="H14" s="1" t="s">
        <v>13</v>
      </c>
      <c r="I14" s="1" t="s">
        <v>14</v>
      </c>
    </row>
    <row r="15" customFormat="false" ht="16.6" hidden="false" customHeight="false" outlineLevel="0" collapsed="false">
      <c r="A15" s="0" t="s">
        <v>37</v>
      </c>
      <c r="B15" s="1" t="n">
        <v>4</v>
      </c>
      <c r="C15" s="1" t="s">
        <v>10</v>
      </c>
      <c r="D15" s="1" t="n">
        <v>2300</v>
      </c>
      <c r="E15" s="1" t="n">
        <f aca="false">D15*B15</f>
        <v>9200</v>
      </c>
      <c r="F15" s="1" t="s">
        <v>38</v>
      </c>
      <c r="G15" s="2" t="s">
        <v>39</v>
      </c>
      <c r="H15" s="1" t="s">
        <v>13</v>
      </c>
      <c r="I15" s="1" t="s">
        <v>14</v>
      </c>
    </row>
    <row r="16" customFormat="false" ht="16.6" hidden="false" customHeight="false" outlineLevel="0" collapsed="false">
      <c r="A16" s="0" t="s">
        <v>40</v>
      </c>
      <c r="B16" s="1" t="n">
        <v>1</v>
      </c>
      <c r="C16" s="1" t="s">
        <v>10</v>
      </c>
      <c r="D16" s="1" t="n">
        <v>2000</v>
      </c>
      <c r="E16" s="1" t="n">
        <f aca="false">D16*B16</f>
        <v>2000</v>
      </c>
      <c r="F16" s="1" t="s">
        <v>38</v>
      </c>
      <c r="G16" s="2" t="s">
        <v>39</v>
      </c>
      <c r="H16" s="1" t="s">
        <v>13</v>
      </c>
      <c r="I16" s="1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" activeCellId="0" sqref="I8"/>
    </sheetView>
  </sheetViews>
  <sheetFormatPr defaultColWidth="8.613281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4" activeCellId="0" sqref="E14"/>
    </sheetView>
  </sheetViews>
  <sheetFormatPr defaultColWidth="8.61328125" defaultRowHeight="15.7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4.71"/>
    <col collapsed="false" customWidth="true" hidden="false" outlineLevel="0" max="3" min="3" style="0" width="18"/>
    <col collapsed="false" customWidth="true" hidden="false" outlineLevel="0" max="6" min="6" style="0" width="41.29"/>
    <col collapsed="false" customWidth="true" hidden="false" outlineLevel="0" max="7" min="7" style="0" width="11.58"/>
  </cols>
  <sheetData>
    <row r="1" customFormat="false" ht="15.75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  <c r="F1" s="0" t="s">
        <v>45</v>
      </c>
      <c r="G1" s="0" t="s">
        <v>46</v>
      </c>
    </row>
    <row r="2" customFormat="false" ht="15.75" hidden="false" customHeight="false" outlineLevel="0" collapsed="false">
      <c r="A2" s="0" t="n">
        <v>62939076</v>
      </c>
      <c r="B2" s="0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</row>
    <row r="3" customFormat="false" ht="15.75" hidden="false" customHeight="false" outlineLevel="0" collapsed="false">
      <c r="A3" s="0" t="n">
        <v>46270250</v>
      </c>
      <c r="B3" s="0" t="s">
        <v>53</v>
      </c>
      <c r="C3" s="0" t="s">
        <v>54</v>
      </c>
      <c r="D3" s="0" t="s">
        <v>55</v>
      </c>
      <c r="E3" s="0" t="s">
        <v>56</v>
      </c>
      <c r="F3" s="0" t="s">
        <v>57</v>
      </c>
      <c r="G3" s="0" t="s">
        <v>58</v>
      </c>
    </row>
    <row r="4" customFormat="false" ht="15.75" hidden="false" customHeight="false" outlineLevel="0" collapsed="false">
      <c r="A4" s="0" t="n">
        <v>16894172</v>
      </c>
      <c r="B4" s="0" t="s">
        <v>59</v>
      </c>
      <c r="C4" s="3" t="s">
        <v>60</v>
      </c>
      <c r="D4" s="0" t="s">
        <v>55</v>
      </c>
      <c r="E4" s="0" t="s">
        <v>61</v>
      </c>
      <c r="F4" s="0" t="s">
        <v>62</v>
      </c>
      <c r="G4" s="0" t="s">
        <v>63</v>
      </c>
    </row>
    <row r="5" customFormat="false" ht="15.75" hidden="false" customHeight="false" outlineLevel="0" collapsed="false">
      <c r="B5" s="0" t="s">
        <v>64</v>
      </c>
      <c r="C5" s="3" t="s">
        <v>65</v>
      </c>
      <c r="D5" s="0" t="s">
        <v>66</v>
      </c>
      <c r="E5" s="0" t="s">
        <v>67</v>
      </c>
      <c r="G5" s="0" t="s">
        <v>68</v>
      </c>
    </row>
    <row r="6" customFormat="false" ht="15.75" hidden="false" customHeight="false" outlineLevel="0" collapsed="false">
      <c r="B6" s="0" t="s">
        <v>64</v>
      </c>
      <c r="C6" s="0" t="s">
        <v>69</v>
      </c>
      <c r="D6" s="0" t="s">
        <v>70</v>
      </c>
      <c r="E6" s="0" t="s">
        <v>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8.61328125" defaultRowHeight="15.75" zeroHeight="false" outlineLevelRow="0" outlineLevelCol="0"/>
  <cols>
    <col collapsed="false" customWidth="true" hidden="false" outlineLevel="0" max="2" min="1" style="0" width="12.86"/>
  </cols>
  <sheetData>
    <row r="1" customFormat="false" ht="15.75" hidden="false" customHeight="false" outlineLevel="0" collapsed="false">
      <c r="A1" s="0" t="s">
        <v>72</v>
      </c>
      <c r="B1" s="0" t="s">
        <v>73</v>
      </c>
      <c r="C1" s="0" t="s">
        <v>74</v>
      </c>
    </row>
    <row r="2" customFormat="false" ht="15.75" hidden="false" customHeight="false" outlineLevel="0" collapsed="false">
      <c r="A2" s="1" t="s">
        <v>12</v>
      </c>
      <c r="B2" s="1" t="n">
        <v>0</v>
      </c>
      <c r="C2" s="0" t="n">
        <f aca="false">SUM(清單!E2:E4)</f>
        <v>15000</v>
      </c>
    </row>
    <row r="3" customFormat="false" ht="15.75" hidden="false" customHeight="false" outlineLevel="0" collapsed="false">
      <c r="A3" s="1" t="s">
        <v>22</v>
      </c>
      <c r="B3" s="1" t="n">
        <v>1071</v>
      </c>
      <c r="C3" s="0" t="n">
        <f aca="false">SUM(清單!E5:E6)+B3</f>
        <v>22500</v>
      </c>
    </row>
    <row r="4" customFormat="false" ht="15.75" hidden="false" customHeight="false" outlineLevel="0" collapsed="false">
      <c r="A4" s="1" t="s">
        <v>27</v>
      </c>
      <c r="B4" s="0" t="n">
        <v>0</v>
      </c>
      <c r="C4" s="0" t="n">
        <f aca="false">SUM(清單!E7:E14)</f>
        <v>21150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2025-07-23T10:39:53Z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