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8de96a39928fe32/Documents/"/>
    </mc:Choice>
  </mc:AlternateContent>
  <xr:revisionPtr revIDLastSave="925" documentId="8_{997E1176-58DC-455A-B2CC-CD0A733F05D8}" xr6:coauthVersionLast="47" xr6:coauthVersionMax="47" xr10:uidLastSave="{682A71F0-4D3D-4DF6-A836-CEA814B00D49}"/>
  <bookViews>
    <workbookView xWindow="-120" yWindow="-120" windowWidth="29040" windowHeight="15840" xr2:uid="{A614484F-890C-4B47-8C8C-9D0A033C725F}"/>
  </bookViews>
  <sheets>
    <sheet name="Sheet1" sheetId="1" r:id="rId1"/>
  </sheets>
  <definedNames>
    <definedName name="_xlnm._FilterDatabase" localSheetId="0" hidden="1">Sheet1!$B$4:$W$38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8" i="1" l="1"/>
  <c r="G27" i="1"/>
  <c r="G14" i="1"/>
  <c r="G31" i="1"/>
  <c r="G37" i="1"/>
  <c r="G33" i="1"/>
  <c r="G29" i="1"/>
  <c r="G19" i="1"/>
  <c r="G36" i="1"/>
  <c r="G25" i="1"/>
  <c r="G18" i="1"/>
  <c r="G32" i="1"/>
  <c r="G30" i="1"/>
  <c r="G8" i="1"/>
  <c r="G22" i="1"/>
  <c r="G26" i="1"/>
  <c r="G10" i="1"/>
  <c r="G13" i="1"/>
  <c r="G20" i="1"/>
  <c r="G35" i="1"/>
  <c r="G34" i="1"/>
  <c r="G17" i="1"/>
  <c r="G28" i="1"/>
  <c r="G15" i="1"/>
  <c r="G9" i="1"/>
  <c r="G23" i="1"/>
  <c r="G12" i="1"/>
  <c r="G6" i="1"/>
  <c r="G24" i="1"/>
  <c r="G11" i="1"/>
  <c r="G16" i="1"/>
  <c r="G7" i="1"/>
  <c r="G21" i="1"/>
  <c r="G5" i="1"/>
  <c r="P26" i="1"/>
  <c r="N26" i="1"/>
  <c r="P10" i="1"/>
  <c r="N10" i="1"/>
  <c r="P38" i="1"/>
  <c r="P27" i="1"/>
  <c r="P14" i="1"/>
  <c r="P31" i="1"/>
  <c r="P37" i="1"/>
  <c r="P33" i="1"/>
  <c r="P29" i="1"/>
  <c r="P19" i="1"/>
  <c r="P36" i="1"/>
  <c r="P25" i="1"/>
  <c r="P18" i="1"/>
  <c r="P32" i="1"/>
  <c r="P30" i="1"/>
  <c r="P8" i="1"/>
  <c r="P22" i="1"/>
  <c r="P13" i="1"/>
  <c r="P20" i="1"/>
  <c r="P35" i="1"/>
  <c r="P34" i="1"/>
  <c r="P17" i="1"/>
  <c r="P28" i="1"/>
  <c r="P15" i="1"/>
  <c r="P9" i="1"/>
  <c r="P23" i="1"/>
  <c r="P12" i="1"/>
  <c r="P6" i="1"/>
  <c r="P24" i="1"/>
  <c r="P11" i="1"/>
  <c r="P16" i="1"/>
  <c r="P7" i="1"/>
  <c r="P21" i="1"/>
  <c r="P5" i="1"/>
  <c r="N38" i="1"/>
  <c r="N27" i="1"/>
  <c r="N14" i="1"/>
  <c r="N31" i="1"/>
  <c r="N37" i="1"/>
  <c r="N33" i="1"/>
  <c r="N29" i="1"/>
  <c r="N19" i="1"/>
  <c r="N36" i="1"/>
  <c r="N25" i="1"/>
  <c r="N18" i="1"/>
  <c r="N32" i="1"/>
  <c r="N30" i="1"/>
  <c r="N8" i="1"/>
  <c r="N22" i="1"/>
  <c r="N13" i="1"/>
  <c r="N20" i="1"/>
  <c r="N35" i="1"/>
  <c r="N34" i="1"/>
  <c r="N17" i="1"/>
  <c r="N28" i="1"/>
  <c r="N15" i="1"/>
  <c r="N9" i="1"/>
  <c r="N23" i="1"/>
  <c r="N12" i="1"/>
  <c r="N6" i="1"/>
  <c r="N24" i="1"/>
  <c r="N11" i="1"/>
  <c r="N16" i="1"/>
  <c r="N7" i="1"/>
  <c r="N21" i="1"/>
  <c r="N5" i="1"/>
  <c r="R9" i="1"/>
  <c r="S38" i="1" s="1"/>
  <c r="T9" i="1"/>
  <c r="S6" i="1" l="1"/>
  <c r="W6" i="1" s="1"/>
  <c r="S10" i="1"/>
  <c r="W10" i="1" s="1"/>
  <c r="S26" i="1"/>
  <c r="W26" i="1" s="1"/>
  <c r="S15" i="1"/>
  <c r="W15" i="1" s="1"/>
  <c r="S25" i="1"/>
  <c r="W25" i="1" s="1"/>
  <c r="S33" i="1"/>
  <c r="W33" i="1" s="1"/>
  <c r="S35" i="1"/>
  <c r="W35" i="1" s="1"/>
  <c r="S7" i="1"/>
  <c r="W7" i="1" s="1"/>
  <c r="S8" i="1"/>
  <c r="W38" i="1"/>
  <c r="S5" i="1"/>
  <c r="W5" i="1" s="1"/>
  <c r="S11" i="1"/>
  <c r="W11" i="1" s="1"/>
  <c r="S23" i="1"/>
  <c r="W23" i="1" s="1"/>
  <c r="S17" i="1"/>
  <c r="W17" i="1" s="1"/>
  <c r="S13" i="1"/>
  <c r="W13" i="1" s="1"/>
  <c r="S32" i="1"/>
  <c r="W32" i="1" s="1"/>
  <c r="S19" i="1"/>
  <c r="W19" i="1" s="1"/>
  <c r="S31" i="1"/>
  <c r="W31" i="1" s="1"/>
  <c r="W8" i="1"/>
  <c r="S21" i="1"/>
  <c r="W21" i="1" s="1"/>
  <c r="S24" i="1"/>
  <c r="W24" i="1" s="1"/>
  <c r="S9" i="1"/>
  <c r="W9" i="1" s="1"/>
  <c r="S34" i="1"/>
  <c r="W34" i="1" s="1"/>
  <c r="S22" i="1"/>
  <c r="W22" i="1" s="1"/>
  <c r="S18" i="1"/>
  <c r="W18" i="1" s="1"/>
  <c r="S29" i="1"/>
  <c r="W29" i="1" s="1"/>
  <c r="S14" i="1"/>
  <c r="W14" i="1" s="1"/>
  <c r="S27" i="1"/>
  <c r="W27" i="1" s="1"/>
  <c r="S16" i="1"/>
  <c r="W16" i="1" s="1"/>
  <c r="S12" i="1"/>
  <c r="W12" i="1" s="1"/>
  <c r="S28" i="1"/>
  <c r="W28" i="1" s="1"/>
  <c r="S20" i="1"/>
  <c r="W20" i="1" s="1"/>
  <c r="S30" i="1"/>
  <c r="W30" i="1" s="1"/>
  <c r="S36" i="1"/>
  <c r="W36" i="1" s="1"/>
  <c r="S37" i="1"/>
  <c r="W37" i="1" s="1"/>
</calcChain>
</file>

<file path=xl/sharedStrings.xml><?xml version="1.0" encoding="utf-8"?>
<sst xmlns="http://schemas.openxmlformats.org/spreadsheetml/2006/main" count="341" uniqueCount="192">
  <si>
    <t>Perbandingan laptop</t>
    <phoneticPr fontId="1"/>
  </si>
  <si>
    <t>Brand</t>
    <phoneticPr fontId="1"/>
  </si>
  <si>
    <t>Huawei</t>
    <phoneticPr fontId="1"/>
  </si>
  <si>
    <t>Honor</t>
    <phoneticPr fontId="1"/>
  </si>
  <si>
    <t>Series</t>
    <phoneticPr fontId="1"/>
  </si>
  <si>
    <t>CPU</t>
    <phoneticPr fontId="1"/>
  </si>
  <si>
    <t>RAM</t>
    <phoneticPr fontId="1"/>
  </si>
  <si>
    <t>SSD</t>
    <phoneticPr fontId="1"/>
  </si>
  <si>
    <t>GPU TYPE</t>
    <phoneticPr fontId="1"/>
  </si>
  <si>
    <t>GPU CAPA</t>
    <phoneticPr fontId="1"/>
  </si>
  <si>
    <t>#</t>
    <phoneticPr fontId="1"/>
  </si>
  <si>
    <t>Matebook D14</t>
    <phoneticPr fontId="1"/>
  </si>
  <si>
    <t>Price</t>
    <phoneticPr fontId="1"/>
  </si>
  <si>
    <t>i5-1240P</t>
    <phoneticPr fontId="1"/>
  </si>
  <si>
    <t>8GB</t>
    <phoneticPr fontId="1"/>
  </si>
  <si>
    <t>512GB</t>
    <phoneticPr fontId="1"/>
  </si>
  <si>
    <t>Tested time</t>
    <phoneticPr fontId="1"/>
  </si>
  <si>
    <t>16GB</t>
    <phoneticPr fontId="1"/>
  </si>
  <si>
    <t>12th Gen Intel</t>
    <phoneticPr fontId="1"/>
  </si>
  <si>
    <t>acer</t>
    <phoneticPr fontId="1"/>
  </si>
  <si>
    <t>sfg14-41-r5vf-sil</t>
    <phoneticPr fontId="1"/>
  </si>
  <si>
    <t>AMD radeon</t>
    <phoneticPr fontId="1"/>
  </si>
  <si>
    <t>8gb</t>
    <phoneticPr fontId="1"/>
  </si>
  <si>
    <t>hon-5301aejx</t>
    <phoneticPr fontId="1"/>
  </si>
  <si>
    <t>512gb</t>
    <phoneticPr fontId="1"/>
  </si>
  <si>
    <t>courth mammoth</t>
    <phoneticPr fontId="1"/>
  </si>
  <si>
    <t>magicbook 14</t>
    <phoneticPr fontId="1"/>
  </si>
  <si>
    <t>256gb</t>
    <phoneticPr fontId="1"/>
  </si>
  <si>
    <t>4gb</t>
    <phoneticPr fontId="1"/>
  </si>
  <si>
    <t>swift 3 go</t>
    <phoneticPr fontId="1"/>
  </si>
  <si>
    <t>ryzen 5 7530U</t>
    <phoneticPr fontId="1"/>
  </si>
  <si>
    <t xml:space="preserve">radeon graphics </t>
    <phoneticPr fontId="1"/>
  </si>
  <si>
    <t>lowest</t>
    <phoneticPr fontId="1"/>
  </si>
  <si>
    <t>16gb ddr4 3200</t>
    <phoneticPr fontId="1"/>
  </si>
  <si>
    <t>macbook</t>
    <phoneticPr fontId="1"/>
  </si>
  <si>
    <t>49.9Wh</t>
    <phoneticPr fontId="1"/>
  </si>
  <si>
    <t>berat inspiron 13 5000 1.7kg 24Wh</t>
    <phoneticPr fontId="1"/>
  </si>
  <si>
    <t>magicbook 14 latest</t>
    <phoneticPr fontId="1"/>
  </si>
  <si>
    <t>Lenovo</t>
    <phoneticPr fontId="1"/>
  </si>
  <si>
    <t>Passmark ranking</t>
    <phoneticPr fontId="1"/>
  </si>
  <si>
    <t>CPU Ranking</t>
    <phoneticPr fontId="1"/>
  </si>
  <si>
    <t>i5-1240P</t>
    <phoneticPr fontId="1"/>
  </si>
  <si>
    <t>Rank</t>
    <phoneticPr fontId="1"/>
  </si>
  <si>
    <t>Passmark Mark</t>
    <phoneticPr fontId="1"/>
  </si>
  <si>
    <t>Ryzen 5 7530U</t>
    <phoneticPr fontId="1"/>
  </si>
  <si>
    <t>Ryzen 5 5500U</t>
    <phoneticPr fontId="1"/>
  </si>
  <si>
    <t>Ryzen 7 7730U</t>
    <phoneticPr fontId="1"/>
  </si>
  <si>
    <t>i5-12450H</t>
    <phoneticPr fontId="1"/>
  </si>
  <si>
    <t>Ryzen 5 5625U</t>
    <phoneticPr fontId="1"/>
  </si>
  <si>
    <t>i5-1335U</t>
    <phoneticPr fontId="1"/>
  </si>
  <si>
    <t>Ryzen 5 7535U</t>
    <phoneticPr fontId="1"/>
  </si>
  <si>
    <t>Ryzen 5 7540U</t>
    <phoneticPr fontId="1"/>
  </si>
  <si>
    <t>Ryzen 5 6600HS</t>
    <phoneticPr fontId="1"/>
  </si>
  <si>
    <t>Ryzen 7 5825U</t>
    <phoneticPr fontId="1"/>
  </si>
  <si>
    <t>i5-13500H</t>
    <phoneticPr fontId="1"/>
  </si>
  <si>
    <t>i5-1345U</t>
    <phoneticPr fontId="1"/>
  </si>
  <si>
    <t>i5-1135G7</t>
    <phoneticPr fontId="1"/>
  </si>
  <si>
    <t>Ideapad flex 5(14",gen 8)</t>
    <phoneticPr fontId="1"/>
  </si>
  <si>
    <t>07mj 06mj</t>
    <phoneticPr fontId="1"/>
  </si>
  <si>
    <t>#</t>
    <phoneticPr fontId="1"/>
  </si>
  <si>
    <t>AMD Radeon</t>
    <phoneticPr fontId="1"/>
  </si>
  <si>
    <t>9tmj</t>
    <phoneticPr fontId="1"/>
  </si>
  <si>
    <t>ryzen 7 7730U</t>
    <phoneticPr fontId="1"/>
  </si>
  <si>
    <t>512GB</t>
    <phoneticPr fontId="1"/>
  </si>
  <si>
    <t>8GB</t>
    <phoneticPr fontId="1"/>
  </si>
  <si>
    <t>9wmj</t>
    <phoneticPr fontId="1"/>
  </si>
  <si>
    <t>touch screen</t>
    <phoneticPr fontId="1"/>
  </si>
  <si>
    <t>8GB DDR4</t>
    <phoneticPr fontId="1"/>
  </si>
  <si>
    <t>16GB DDR4</t>
    <phoneticPr fontId="1"/>
  </si>
  <si>
    <t>~10hr</t>
    <phoneticPr fontId="1"/>
  </si>
  <si>
    <t>Asus</t>
    <phoneticPr fontId="1"/>
  </si>
  <si>
    <t>Zenbook 14 OLED</t>
    <phoneticPr fontId="1"/>
  </si>
  <si>
    <t>um3402Y-akm263ws</t>
    <phoneticPr fontId="1"/>
  </si>
  <si>
    <t>Iris XE</t>
    <phoneticPr fontId="1"/>
  </si>
  <si>
    <t>16GB DDR5</t>
    <phoneticPr fontId="1"/>
  </si>
  <si>
    <t>512GB PCI 4.0</t>
    <phoneticPr fontId="1"/>
  </si>
  <si>
    <t>HP</t>
    <phoneticPr fontId="1"/>
  </si>
  <si>
    <t>Pavilion X360 14</t>
    <phoneticPr fontId="1"/>
  </si>
  <si>
    <t>EK1039TU</t>
    <phoneticPr fontId="1"/>
  </si>
  <si>
    <t>i5-1335u</t>
    <phoneticPr fontId="1"/>
  </si>
  <si>
    <t>touchscreen</t>
    <phoneticPr fontId="1"/>
  </si>
  <si>
    <t>Pavilion Aero 13</t>
    <phoneticPr fontId="1"/>
  </si>
  <si>
    <t>Pavilion plus 14</t>
    <phoneticPr fontId="1"/>
  </si>
  <si>
    <t>ryzen 5 7540U</t>
    <phoneticPr fontId="1"/>
  </si>
  <si>
    <t>EY0039AU</t>
    <phoneticPr fontId="1"/>
  </si>
  <si>
    <t>n003ax</t>
    <phoneticPr fontId="1"/>
  </si>
  <si>
    <t>~11hr dgr cerita la</t>
    <phoneticPr fontId="1"/>
  </si>
  <si>
    <t>kemungkinan x kena</t>
    <phoneticPr fontId="1"/>
  </si>
  <si>
    <t>EY00359tu</t>
    <phoneticPr fontId="1"/>
  </si>
  <si>
    <t>~15hr dia gebang</t>
    <phoneticPr fontId="1"/>
  </si>
  <si>
    <t>3388/3299(online)</t>
    <phoneticPr fontId="1"/>
  </si>
  <si>
    <t>~12hr/45min</t>
    <phoneticPr fontId="1"/>
  </si>
  <si>
    <t>swift go 14</t>
    <phoneticPr fontId="1"/>
  </si>
  <si>
    <t>16GB ddr4</t>
    <phoneticPr fontId="1"/>
  </si>
  <si>
    <t>512gb</t>
    <phoneticPr fontId="1"/>
  </si>
  <si>
    <t>8gb</t>
    <phoneticPr fontId="1"/>
  </si>
  <si>
    <t>sfg14-41-r61t</t>
    <phoneticPr fontId="1"/>
  </si>
  <si>
    <t>Up to 13Hr dia gebang</t>
    <phoneticPr fontId="1"/>
  </si>
  <si>
    <t>SFG14-41-R3ZM</t>
  </si>
  <si>
    <t>9hr 32min(tested)</t>
    <phoneticPr fontId="1"/>
  </si>
  <si>
    <t>1lmj</t>
    <phoneticPr fontId="1"/>
  </si>
  <si>
    <t>i5-12450H</t>
    <phoneticPr fontId="1"/>
  </si>
  <si>
    <t>16GB DDR5</t>
    <phoneticPr fontId="1"/>
  </si>
  <si>
    <t>512GB</t>
    <phoneticPr fontId="1"/>
  </si>
  <si>
    <t>Intel UHD</t>
    <phoneticPr fontId="1"/>
  </si>
  <si>
    <t>Ideapad slim 5i 16"</t>
    <phoneticPr fontId="1"/>
  </si>
  <si>
    <t>2umj</t>
    <phoneticPr fontId="1"/>
  </si>
  <si>
    <t>16GB DDR4</t>
    <phoneticPr fontId="1"/>
  </si>
  <si>
    <t>Ideapad slim 5i 14" Gen8</t>
    <phoneticPr fontId="1"/>
  </si>
  <si>
    <t>~7hr 34min</t>
    <phoneticPr fontId="1"/>
  </si>
  <si>
    <t>Ideapad slim 5 light Gen9</t>
    <phoneticPr fontId="1"/>
  </si>
  <si>
    <t>Ideapad slim 5 light Gen8</t>
    <phoneticPr fontId="1"/>
  </si>
  <si>
    <t>U5-125H</t>
    <phoneticPr fontId="1"/>
  </si>
  <si>
    <t>4051(online)</t>
    <phoneticPr fontId="1"/>
  </si>
  <si>
    <t>Intel arc</t>
    <phoneticPr fontId="1"/>
  </si>
  <si>
    <t>4gmj</t>
    <phoneticPr fontId="1"/>
  </si>
  <si>
    <t>ryzen 5 6600HS</t>
    <phoneticPr fontId="1"/>
  </si>
  <si>
    <t>RTX3050 4gb DDR6</t>
    <phoneticPr fontId="1"/>
  </si>
  <si>
    <t>8GB</t>
    <phoneticPr fontId="1"/>
  </si>
  <si>
    <t>Ideapad slim 5 16inch pro gen7?</t>
    <phoneticPr fontId="1"/>
  </si>
  <si>
    <t>Ideapad slim 3 14"</t>
    <phoneticPr fontId="1"/>
  </si>
  <si>
    <t>2fmj-gry</t>
    <phoneticPr fontId="1"/>
  </si>
  <si>
    <t>ux3402 424ws</t>
    <phoneticPr fontId="1"/>
  </si>
  <si>
    <t>u7-155h</t>
    <phoneticPr fontId="1"/>
  </si>
  <si>
    <t>ojmj</t>
    <phoneticPr fontId="1"/>
  </si>
  <si>
    <t>yoga 7</t>
    <phoneticPr fontId="1"/>
  </si>
  <si>
    <t>32GB DDR5</t>
    <phoneticPr fontId="1"/>
  </si>
  <si>
    <t>Intel Arc</t>
    <phoneticPr fontId="1"/>
  </si>
  <si>
    <t>16gb</t>
    <phoneticPr fontId="1"/>
  </si>
  <si>
    <t>4999/4739(online)</t>
    <phoneticPr fontId="1"/>
  </si>
  <si>
    <t>swift go 14 intel</t>
    <phoneticPr fontId="1"/>
  </si>
  <si>
    <t>U5-125H</t>
    <phoneticPr fontId="1"/>
  </si>
  <si>
    <t>16GB ddr5</t>
    <phoneticPr fontId="1"/>
  </si>
  <si>
    <t>512GB</t>
    <phoneticPr fontId="1"/>
  </si>
  <si>
    <t>512gb</t>
    <phoneticPr fontId="1"/>
  </si>
  <si>
    <t>Intel Arc</t>
    <phoneticPr fontId="1"/>
  </si>
  <si>
    <t>8gb</t>
    <phoneticPr fontId="1"/>
  </si>
  <si>
    <t>sfg14-72-59s3</t>
    <phoneticPr fontId="1"/>
  </si>
  <si>
    <t>UP to12hr</t>
    <phoneticPr fontId="1"/>
  </si>
  <si>
    <t>swift 3 amd</t>
    <phoneticPr fontId="1"/>
  </si>
  <si>
    <t>16gb</t>
    <phoneticPr fontId="1"/>
  </si>
  <si>
    <t>16gb ddr4</t>
    <phoneticPr fontId="1"/>
  </si>
  <si>
    <t>up to 10.5hr</t>
    <phoneticPr fontId="1"/>
  </si>
  <si>
    <t>Ideapad slim 5 Gen8</t>
    <phoneticPr fontId="1"/>
  </si>
  <si>
    <t>54mj</t>
    <phoneticPr fontId="1"/>
  </si>
  <si>
    <t>16GB DDR5</t>
    <phoneticPr fontId="1"/>
  </si>
  <si>
    <t>512 GB PCI4</t>
    <phoneticPr fontId="1"/>
  </si>
  <si>
    <t>Intel UHD</t>
    <phoneticPr fontId="1"/>
  </si>
  <si>
    <t>thinkpad x1 14" gen11</t>
    <phoneticPr fontId="1"/>
  </si>
  <si>
    <t>L13 2gmy</t>
    <phoneticPr fontId="1"/>
  </si>
  <si>
    <t>i5-1345u</t>
    <phoneticPr fontId="1"/>
  </si>
  <si>
    <t>3588/3699</t>
    <phoneticPr fontId="1"/>
  </si>
  <si>
    <t>4699/4599/4799(online)</t>
    <phoneticPr fontId="1"/>
  </si>
  <si>
    <t>Zenbook 14</t>
    <phoneticPr fontId="1"/>
  </si>
  <si>
    <t>ux425e</t>
    <phoneticPr fontId="1"/>
  </si>
  <si>
    <t>i5-1135G7</t>
    <phoneticPr fontId="1"/>
  </si>
  <si>
    <t>8GB</t>
    <phoneticPr fontId="1"/>
  </si>
  <si>
    <t>Iris X</t>
    <phoneticPr fontId="1"/>
  </si>
  <si>
    <t>3188/3488/3099/3099(online)</t>
    <phoneticPr fontId="1"/>
  </si>
  <si>
    <t>3399/3499</t>
    <phoneticPr fontId="1"/>
  </si>
  <si>
    <t>4299/4199 online/3499</t>
    <phoneticPr fontId="1"/>
  </si>
  <si>
    <t>i5-12500H</t>
    <phoneticPr fontId="1"/>
  </si>
  <si>
    <t>4hr 45min for 15"</t>
    <phoneticPr fontId="1"/>
  </si>
  <si>
    <t>2599/2699</t>
    <phoneticPr fontId="1"/>
  </si>
  <si>
    <t>3hr 37min?</t>
    <phoneticPr fontId="1"/>
  </si>
  <si>
    <t>8GB ddr5</t>
    <phoneticPr fontId="1"/>
  </si>
  <si>
    <t>Apple M1 8core 3200</t>
    <phoneticPr fontId="1"/>
  </si>
  <si>
    <t>gataban</t>
    <phoneticPr fontId="1"/>
  </si>
  <si>
    <t>Remaks</t>
    <phoneticPr fontId="1"/>
  </si>
  <si>
    <t>u5-125H</t>
    <phoneticPr fontId="1"/>
  </si>
  <si>
    <t>ryzen 7 5825u</t>
    <phoneticPr fontId="1"/>
  </si>
  <si>
    <t>ryzen 5 5500U</t>
    <phoneticPr fontId="1"/>
  </si>
  <si>
    <t>ryzen 5 7535U</t>
    <phoneticPr fontId="1"/>
  </si>
  <si>
    <t>#</t>
    <phoneticPr fontId="1"/>
  </si>
  <si>
    <t>i7-1355U</t>
    <phoneticPr fontId="1"/>
  </si>
  <si>
    <t>result</t>
    <phoneticPr fontId="1"/>
  </si>
  <si>
    <t>2k 3rd</t>
    <phoneticPr fontId="1"/>
  </si>
  <si>
    <t>2k 2nd</t>
    <phoneticPr fontId="1"/>
  </si>
  <si>
    <t>2gb dedicatedgpu</t>
    <phoneticPr fontId="1"/>
  </si>
  <si>
    <t>2k 4th</t>
    <phoneticPr fontId="1"/>
  </si>
  <si>
    <t>Rank</t>
    <phoneticPr fontId="1"/>
  </si>
  <si>
    <t>Weight(kg)</t>
    <phoneticPr fontId="1"/>
  </si>
  <si>
    <t>Battery Capa(Wh)</t>
    <phoneticPr fontId="1"/>
  </si>
  <si>
    <t>Cheapest price</t>
    <phoneticPr fontId="1"/>
  </si>
  <si>
    <t>Rank sum</t>
    <phoneticPr fontId="1"/>
  </si>
  <si>
    <t>i5-13420H</t>
    <phoneticPr fontId="1"/>
  </si>
  <si>
    <t>2947(online)</t>
    <phoneticPr fontId="1"/>
  </si>
  <si>
    <t>i5-13420H</t>
    <phoneticPr fontId="1"/>
  </si>
  <si>
    <t>Ideapad 5i 14" Gen8</t>
    <phoneticPr fontId="1"/>
  </si>
  <si>
    <t>3195 online</t>
    <phoneticPr fontId="1"/>
  </si>
  <si>
    <t>3909 online</t>
    <phoneticPr fontId="1"/>
  </si>
  <si>
    <t>3688 online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</si>
</sst>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3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6F7F8-685C-48E1-BC47-DB64A4740706}">
  <sheetPr filterMode="1"/>
  <dimension ref="A2:W69"/>
  <sheetViews>
    <sheetView tabSelected="1" topLeftCell="A3" zoomScale="70" zoomScaleNormal="70" workbookViewId="0">
      <pane xSplit="4" ySplit="2" topLeftCell="E6" activePane="bottomRight" state="frozen"/>
      <selection activeCell="A3" sqref="A3"/>
      <selection pane="topRight" activeCell="E3" sqref="E3"/>
      <selection pane="bottomLeft" activeCell="A5" sqref="A5"/>
      <selection pane="bottomRight" activeCell="F8" sqref="F8"/>
    </sheetView>
  </sheetViews>
  <sheetFormatPr defaultRowHeight="18.75" x14ac:dyDescent="0.4"/>
  <cols>
    <col min="2" max="2" width="6.375" customWidth="1"/>
    <col min="3" max="3" width="12.375" customWidth="1"/>
    <col min="4" max="4" width="27.5" customWidth="1"/>
    <col min="5" max="5" width="14.25" customWidth="1"/>
    <col min="6" max="6" width="14.125" customWidth="1"/>
    <col min="7" max="7" width="8" customWidth="1"/>
    <col min="8" max="8" width="14.25" customWidth="1"/>
    <col min="9" max="9" width="15.25" customWidth="1"/>
    <col min="10" max="10" width="21" customWidth="1"/>
    <col min="11" max="11" width="14.125" customWidth="1"/>
    <col min="12" max="12" width="13.375" customWidth="1"/>
    <col min="14" max="14" width="9.375" bestFit="1" customWidth="1"/>
    <col min="15" max="15" width="15" customWidth="1"/>
    <col min="16" max="16" width="6.125" customWidth="1"/>
    <col min="17" max="17" width="11.75" bestFit="1" customWidth="1"/>
    <col min="18" max="19" width="11.75" customWidth="1"/>
    <col min="20" max="20" width="14.25" customWidth="1"/>
    <col min="21" max="21" width="15.75" customWidth="1"/>
  </cols>
  <sheetData>
    <row r="2" spans="1:23" x14ac:dyDescent="0.4">
      <c r="A2" t="s">
        <v>0</v>
      </c>
    </row>
    <row r="4" spans="1:23" x14ac:dyDescent="0.4">
      <c r="B4" t="s">
        <v>10</v>
      </c>
      <c r="C4" t="s">
        <v>1</v>
      </c>
      <c r="D4" t="s">
        <v>4</v>
      </c>
      <c r="E4" t="s">
        <v>167</v>
      </c>
      <c r="F4" t="s">
        <v>5</v>
      </c>
      <c r="G4" t="s">
        <v>39</v>
      </c>
      <c r="I4" t="s">
        <v>6</v>
      </c>
      <c r="J4" t="s">
        <v>7</v>
      </c>
      <c r="K4" t="s">
        <v>8</v>
      </c>
      <c r="L4" t="s">
        <v>9</v>
      </c>
      <c r="M4" t="s">
        <v>181</v>
      </c>
      <c r="N4" t="s">
        <v>180</v>
      </c>
      <c r="O4" t="s">
        <v>182</v>
      </c>
      <c r="P4" t="s">
        <v>180</v>
      </c>
      <c r="Q4" t="s">
        <v>16</v>
      </c>
      <c r="R4" t="s">
        <v>183</v>
      </c>
      <c r="S4" t="s">
        <v>180</v>
      </c>
      <c r="T4" t="s">
        <v>12</v>
      </c>
      <c r="U4" t="s">
        <v>168</v>
      </c>
      <c r="V4" t="s">
        <v>175</v>
      </c>
      <c r="W4" t="s">
        <v>184</v>
      </c>
    </row>
    <row r="5" spans="1:23" hidden="1" x14ac:dyDescent="0.4">
      <c r="B5">
        <v>1</v>
      </c>
      <c r="C5" t="s">
        <v>2</v>
      </c>
      <c r="D5" t="s">
        <v>11</v>
      </c>
      <c r="F5" t="s">
        <v>13</v>
      </c>
      <c r="G5">
        <f t="shared" ref="G5:G38" si="0">VLOOKUP($F5,$C$50:$F$71,4,0)</f>
        <v>11</v>
      </c>
      <c r="H5" t="s">
        <v>18</v>
      </c>
      <c r="I5" t="s">
        <v>14</v>
      </c>
      <c r="J5" t="s">
        <v>15</v>
      </c>
      <c r="L5" t="s">
        <v>28</v>
      </c>
      <c r="M5">
        <v>1.39</v>
      </c>
      <c r="N5">
        <f t="shared" ref="N5:N38" si="1">RANK(M5,$M$5:$M$38,1)</f>
        <v>17</v>
      </c>
      <c r="O5">
        <v>56</v>
      </c>
      <c r="P5">
        <f t="shared" ref="P5:P38" si="2">RANK(O5,$O$5:$O$38,0)</f>
        <v>14</v>
      </c>
      <c r="Q5" t="s">
        <v>162</v>
      </c>
      <c r="R5">
        <v>2899</v>
      </c>
      <c r="S5">
        <f t="shared" ref="S5:S38" si="3">RANK(R5,$R$5:$R$38,1)</f>
        <v>6</v>
      </c>
      <c r="T5">
        <v>2899</v>
      </c>
      <c r="W5">
        <f t="shared" ref="W5:W38" si="4">G5+N5+P5+S5</f>
        <v>48</v>
      </c>
    </row>
    <row r="6" spans="1:23" x14ac:dyDescent="0.4">
      <c r="B6">
        <v>7</v>
      </c>
      <c r="C6" t="s">
        <v>19</v>
      </c>
      <c r="D6" t="s">
        <v>130</v>
      </c>
      <c r="E6" t="s">
        <v>137</v>
      </c>
      <c r="F6" t="s">
        <v>131</v>
      </c>
      <c r="G6">
        <f t="shared" si="0"/>
        <v>4</v>
      </c>
      <c r="I6" t="s">
        <v>132</v>
      </c>
      <c r="J6" t="s">
        <v>134</v>
      </c>
      <c r="K6" t="s">
        <v>135</v>
      </c>
      <c r="L6" t="s">
        <v>136</v>
      </c>
      <c r="M6">
        <v>1.32</v>
      </c>
      <c r="N6">
        <f t="shared" si="1"/>
        <v>11</v>
      </c>
      <c r="O6">
        <v>65</v>
      </c>
      <c r="P6">
        <f t="shared" si="2"/>
        <v>6</v>
      </c>
      <c r="Q6" t="s">
        <v>138</v>
      </c>
      <c r="R6">
        <v>3599</v>
      </c>
      <c r="S6">
        <f t="shared" si="3"/>
        <v>20</v>
      </c>
      <c r="T6">
        <v>3599</v>
      </c>
      <c r="W6">
        <f t="shared" si="4"/>
        <v>41</v>
      </c>
    </row>
    <row r="7" spans="1:23" hidden="1" x14ac:dyDescent="0.4">
      <c r="B7">
        <v>3</v>
      </c>
      <c r="C7" t="s">
        <v>19</v>
      </c>
      <c r="D7" t="s">
        <v>92</v>
      </c>
      <c r="E7" t="s">
        <v>20</v>
      </c>
      <c r="F7" t="s">
        <v>44</v>
      </c>
      <c r="G7">
        <f t="shared" si="0"/>
        <v>14</v>
      </c>
      <c r="I7" t="s">
        <v>165</v>
      </c>
      <c r="J7" t="s">
        <v>15</v>
      </c>
      <c r="K7" t="s">
        <v>21</v>
      </c>
      <c r="L7" t="s">
        <v>28</v>
      </c>
      <c r="M7">
        <v>1.25</v>
      </c>
      <c r="N7">
        <f t="shared" si="1"/>
        <v>4</v>
      </c>
      <c r="O7">
        <v>50</v>
      </c>
      <c r="P7">
        <f t="shared" si="2"/>
        <v>23</v>
      </c>
      <c r="Q7" t="s">
        <v>99</v>
      </c>
      <c r="R7">
        <v>2699</v>
      </c>
      <c r="S7">
        <f t="shared" si="3"/>
        <v>4</v>
      </c>
      <c r="T7">
        <v>2699</v>
      </c>
      <c r="W7">
        <f t="shared" si="4"/>
        <v>45</v>
      </c>
    </row>
    <row r="8" spans="1:23" x14ac:dyDescent="0.4">
      <c r="B8">
        <v>21</v>
      </c>
      <c r="C8" t="s">
        <v>38</v>
      </c>
      <c r="D8" t="s">
        <v>111</v>
      </c>
      <c r="E8" t="s">
        <v>106</v>
      </c>
      <c r="F8" t="s">
        <v>62</v>
      </c>
      <c r="G8">
        <f t="shared" si="0"/>
        <v>7</v>
      </c>
      <c r="I8" t="s">
        <v>107</v>
      </c>
      <c r="J8" t="s">
        <v>103</v>
      </c>
      <c r="K8" t="s">
        <v>60</v>
      </c>
      <c r="L8" t="s">
        <v>95</v>
      </c>
      <c r="M8">
        <v>1.24</v>
      </c>
      <c r="N8">
        <f t="shared" si="1"/>
        <v>3</v>
      </c>
      <c r="O8">
        <v>47</v>
      </c>
      <c r="P8">
        <f t="shared" si="2"/>
        <v>29</v>
      </c>
      <c r="Q8" t="s">
        <v>109</v>
      </c>
      <c r="R8">
        <v>2899</v>
      </c>
      <c r="S8">
        <f t="shared" si="3"/>
        <v>6</v>
      </c>
      <c r="T8">
        <v>2899</v>
      </c>
      <c r="U8" t="s">
        <v>178</v>
      </c>
      <c r="V8" t="s">
        <v>177</v>
      </c>
      <c r="W8">
        <f t="shared" si="4"/>
        <v>45</v>
      </c>
    </row>
    <row r="9" spans="1:23" x14ac:dyDescent="0.4">
      <c r="B9">
        <v>10</v>
      </c>
      <c r="C9" t="s">
        <v>3</v>
      </c>
      <c r="D9" t="s">
        <v>26</v>
      </c>
      <c r="E9" t="s">
        <v>23</v>
      </c>
      <c r="F9" t="s">
        <v>171</v>
      </c>
      <c r="G9">
        <f t="shared" si="0"/>
        <v>19</v>
      </c>
      <c r="I9" t="s">
        <v>33</v>
      </c>
      <c r="J9" t="s">
        <v>24</v>
      </c>
      <c r="K9" t="s">
        <v>31</v>
      </c>
      <c r="L9" t="s">
        <v>28</v>
      </c>
      <c r="M9">
        <v>1.38</v>
      </c>
      <c r="N9">
        <f t="shared" si="1"/>
        <v>13</v>
      </c>
      <c r="O9">
        <v>56</v>
      </c>
      <c r="P9">
        <f t="shared" si="2"/>
        <v>14</v>
      </c>
      <c r="R9">
        <f>2449*0.8</f>
        <v>1959.2</v>
      </c>
      <c r="S9">
        <f t="shared" si="3"/>
        <v>1</v>
      </c>
      <c r="T9">
        <f>2449*0.8</f>
        <v>1959.2</v>
      </c>
      <c r="U9" t="s">
        <v>25</v>
      </c>
      <c r="W9">
        <f t="shared" si="4"/>
        <v>47</v>
      </c>
    </row>
    <row r="10" spans="1:23" x14ac:dyDescent="0.4">
      <c r="B10">
        <v>18</v>
      </c>
      <c r="C10" t="s">
        <v>38</v>
      </c>
      <c r="D10" t="s">
        <v>108</v>
      </c>
      <c r="F10" t="s">
        <v>185</v>
      </c>
      <c r="G10">
        <f t="shared" si="0"/>
        <v>6</v>
      </c>
      <c r="I10" t="s">
        <v>74</v>
      </c>
      <c r="J10" t="s">
        <v>15</v>
      </c>
      <c r="L10" t="s">
        <v>22</v>
      </c>
      <c r="M10">
        <v>1.46</v>
      </c>
      <c r="N10">
        <f t="shared" si="1"/>
        <v>22</v>
      </c>
      <c r="O10">
        <v>56.6</v>
      </c>
      <c r="P10">
        <f t="shared" si="2"/>
        <v>9</v>
      </c>
      <c r="R10">
        <v>3195</v>
      </c>
      <c r="S10">
        <f t="shared" si="3"/>
        <v>12</v>
      </c>
      <c r="T10" t="s">
        <v>189</v>
      </c>
      <c r="W10">
        <f t="shared" si="4"/>
        <v>49</v>
      </c>
    </row>
    <row r="11" spans="1:23" x14ac:dyDescent="0.4">
      <c r="B11">
        <v>5</v>
      </c>
      <c r="C11" t="s">
        <v>19</v>
      </c>
      <c r="D11" t="s">
        <v>92</v>
      </c>
      <c r="E11" t="s">
        <v>98</v>
      </c>
      <c r="F11" t="s">
        <v>46</v>
      </c>
      <c r="G11">
        <f t="shared" si="0"/>
        <v>7</v>
      </c>
      <c r="I11" t="s">
        <v>93</v>
      </c>
      <c r="J11" t="s">
        <v>94</v>
      </c>
      <c r="K11" t="s">
        <v>21</v>
      </c>
      <c r="L11" t="s">
        <v>95</v>
      </c>
      <c r="M11">
        <v>1.25</v>
      </c>
      <c r="N11">
        <f t="shared" si="1"/>
        <v>4</v>
      </c>
      <c r="O11">
        <v>50</v>
      </c>
      <c r="P11">
        <f t="shared" si="2"/>
        <v>23</v>
      </c>
      <c r="Q11" t="s">
        <v>97</v>
      </c>
      <c r="R11">
        <v>3399</v>
      </c>
      <c r="S11">
        <f t="shared" si="3"/>
        <v>16</v>
      </c>
      <c r="T11">
        <v>3399</v>
      </c>
      <c r="W11">
        <f t="shared" si="4"/>
        <v>50</v>
      </c>
    </row>
    <row r="12" spans="1:23" hidden="1" x14ac:dyDescent="0.4">
      <c r="B12">
        <v>8</v>
      </c>
      <c r="C12" t="s">
        <v>19</v>
      </c>
      <c r="D12" t="s">
        <v>29</v>
      </c>
      <c r="F12" t="s">
        <v>30</v>
      </c>
      <c r="G12">
        <f t="shared" si="0"/>
        <v>14</v>
      </c>
      <c r="I12" t="s">
        <v>22</v>
      </c>
      <c r="J12" t="s">
        <v>24</v>
      </c>
      <c r="K12" t="s">
        <v>31</v>
      </c>
      <c r="L12" t="s">
        <v>28</v>
      </c>
      <c r="M12">
        <v>1.25</v>
      </c>
      <c r="N12">
        <f t="shared" si="1"/>
        <v>4</v>
      </c>
      <c r="O12">
        <v>50</v>
      </c>
      <c r="P12">
        <f t="shared" si="2"/>
        <v>23</v>
      </c>
      <c r="R12">
        <v>2899</v>
      </c>
      <c r="S12">
        <f t="shared" si="3"/>
        <v>6</v>
      </c>
      <c r="T12">
        <v>2899</v>
      </c>
      <c r="W12">
        <f t="shared" si="4"/>
        <v>47</v>
      </c>
    </row>
    <row r="13" spans="1:23" x14ac:dyDescent="0.4">
      <c r="B13">
        <v>17</v>
      </c>
      <c r="C13" t="s">
        <v>38</v>
      </c>
      <c r="D13" t="s">
        <v>108</v>
      </c>
      <c r="F13" t="s">
        <v>47</v>
      </c>
      <c r="G13">
        <f t="shared" si="0"/>
        <v>10</v>
      </c>
      <c r="I13" t="s">
        <v>74</v>
      </c>
      <c r="J13" t="s">
        <v>103</v>
      </c>
      <c r="L13" t="s">
        <v>95</v>
      </c>
      <c r="M13">
        <v>1.46</v>
      </c>
      <c r="N13">
        <f t="shared" si="1"/>
        <v>22</v>
      </c>
      <c r="O13">
        <v>56.6</v>
      </c>
      <c r="P13">
        <f t="shared" si="2"/>
        <v>9</v>
      </c>
      <c r="R13">
        <v>2947</v>
      </c>
      <c r="S13">
        <f t="shared" si="3"/>
        <v>9</v>
      </c>
      <c r="T13" t="s">
        <v>186</v>
      </c>
      <c r="W13">
        <f t="shared" si="4"/>
        <v>50</v>
      </c>
    </row>
    <row r="14" spans="1:23" x14ac:dyDescent="0.4">
      <c r="B14">
        <v>32</v>
      </c>
      <c r="C14" t="s">
        <v>76</v>
      </c>
      <c r="D14" t="s">
        <v>82</v>
      </c>
      <c r="E14" t="s">
        <v>84</v>
      </c>
      <c r="F14" t="s">
        <v>83</v>
      </c>
      <c r="G14">
        <f t="shared" si="0"/>
        <v>5</v>
      </c>
      <c r="I14" t="s">
        <v>74</v>
      </c>
      <c r="J14" t="s">
        <v>63</v>
      </c>
      <c r="K14" t="s">
        <v>73</v>
      </c>
      <c r="L14" t="s">
        <v>64</v>
      </c>
      <c r="M14">
        <v>1.38</v>
      </c>
      <c r="N14">
        <f t="shared" si="1"/>
        <v>13</v>
      </c>
      <c r="O14">
        <v>51</v>
      </c>
      <c r="P14">
        <f t="shared" si="2"/>
        <v>21</v>
      </c>
      <c r="Q14" t="s">
        <v>86</v>
      </c>
      <c r="R14">
        <v>3099</v>
      </c>
      <c r="S14">
        <f t="shared" si="3"/>
        <v>11</v>
      </c>
      <c r="T14" t="s">
        <v>158</v>
      </c>
      <c r="W14">
        <f t="shared" si="4"/>
        <v>50</v>
      </c>
    </row>
    <row r="15" spans="1:23" hidden="1" x14ac:dyDescent="0.4">
      <c r="B15">
        <v>11</v>
      </c>
      <c r="C15" t="s">
        <v>3</v>
      </c>
      <c r="D15" t="s">
        <v>26</v>
      </c>
      <c r="F15" t="s">
        <v>171</v>
      </c>
      <c r="G15">
        <f t="shared" si="0"/>
        <v>19</v>
      </c>
      <c r="H15" t="s">
        <v>32</v>
      </c>
      <c r="I15" t="s">
        <v>22</v>
      </c>
      <c r="J15" t="s">
        <v>27</v>
      </c>
      <c r="K15" t="s">
        <v>21</v>
      </c>
      <c r="L15" t="s">
        <v>28</v>
      </c>
      <c r="M15">
        <v>1.38</v>
      </c>
      <c r="N15">
        <f t="shared" si="1"/>
        <v>13</v>
      </c>
      <c r="O15">
        <v>56</v>
      </c>
      <c r="P15">
        <f t="shared" si="2"/>
        <v>14</v>
      </c>
      <c r="R15">
        <v>2699</v>
      </c>
      <c r="S15">
        <f t="shared" si="3"/>
        <v>4</v>
      </c>
      <c r="T15">
        <v>2699</v>
      </c>
      <c r="W15">
        <f t="shared" si="4"/>
        <v>50</v>
      </c>
    </row>
    <row r="16" spans="1:23" x14ac:dyDescent="0.4">
      <c r="B16">
        <v>4</v>
      </c>
      <c r="C16" t="s">
        <v>19</v>
      </c>
      <c r="D16" t="s">
        <v>92</v>
      </c>
      <c r="E16" t="s">
        <v>96</v>
      </c>
      <c r="F16" t="s">
        <v>44</v>
      </c>
      <c r="G16">
        <f t="shared" si="0"/>
        <v>14</v>
      </c>
      <c r="I16" t="s">
        <v>93</v>
      </c>
      <c r="J16" t="s">
        <v>15</v>
      </c>
      <c r="K16" t="s">
        <v>21</v>
      </c>
      <c r="L16" t="s">
        <v>95</v>
      </c>
      <c r="M16">
        <v>1.25</v>
      </c>
      <c r="N16">
        <f t="shared" si="1"/>
        <v>4</v>
      </c>
      <c r="O16">
        <v>50</v>
      </c>
      <c r="P16">
        <f t="shared" si="2"/>
        <v>23</v>
      </c>
      <c r="Q16" t="s">
        <v>97</v>
      </c>
      <c r="R16">
        <v>2999</v>
      </c>
      <c r="S16">
        <f t="shared" si="3"/>
        <v>10</v>
      </c>
      <c r="T16">
        <v>2999</v>
      </c>
      <c r="V16" t="s">
        <v>179</v>
      </c>
      <c r="W16">
        <f t="shared" si="4"/>
        <v>51</v>
      </c>
    </row>
    <row r="17" spans="2:23" hidden="1" x14ac:dyDescent="0.4">
      <c r="B17">
        <v>13</v>
      </c>
      <c r="C17" t="s">
        <v>38</v>
      </c>
      <c r="D17" t="s">
        <v>57</v>
      </c>
      <c r="E17" t="s">
        <v>58</v>
      </c>
      <c r="F17" t="s">
        <v>30</v>
      </c>
      <c r="G17">
        <f t="shared" si="0"/>
        <v>14</v>
      </c>
      <c r="I17" t="s">
        <v>67</v>
      </c>
      <c r="J17" t="s">
        <v>63</v>
      </c>
      <c r="K17" t="s">
        <v>60</v>
      </c>
      <c r="M17">
        <v>1.55</v>
      </c>
      <c r="N17">
        <f t="shared" si="1"/>
        <v>29</v>
      </c>
      <c r="O17">
        <v>52.5</v>
      </c>
      <c r="P17">
        <f t="shared" si="2"/>
        <v>18</v>
      </c>
      <c r="Q17" t="s">
        <v>69</v>
      </c>
      <c r="R17">
        <v>3288</v>
      </c>
      <c r="S17">
        <f t="shared" si="3"/>
        <v>14</v>
      </c>
      <c r="T17">
        <v>3288</v>
      </c>
      <c r="U17" t="s">
        <v>66</v>
      </c>
      <c r="W17">
        <f t="shared" si="4"/>
        <v>75</v>
      </c>
    </row>
    <row r="18" spans="2:23" x14ac:dyDescent="0.4">
      <c r="B18">
        <v>24</v>
      </c>
      <c r="C18" t="s">
        <v>38</v>
      </c>
      <c r="D18" t="s">
        <v>120</v>
      </c>
      <c r="E18" t="s">
        <v>121</v>
      </c>
      <c r="F18" t="s">
        <v>101</v>
      </c>
      <c r="G18">
        <f t="shared" si="0"/>
        <v>10</v>
      </c>
      <c r="I18" t="s">
        <v>102</v>
      </c>
      <c r="J18" t="s">
        <v>103</v>
      </c>
      <c r="K18" t="s">
        <v>104</v>
      </c>
      <c r="L18" t="s">
        <v>95</v>
      </c>
      <c r="M18">
        <v>1.37</v>
      </c>
      <c r="N18">
        <f t="shared" si="1"/>
        <v>12</v>
      </c>
      <c r="O18">
        <v>47</v>
      </c>
      <c r="P18">
        <f t="shared" si="2"/>
        <v>29</v>
      </c>
      <c r="R18">
        <v>2499</v>
      </c>
      <c r="S18">
        <f t="shared" si="3"/>
        <v>2</v>
      </c>
      <c r="T18">
        <v>2499</v>
      </c>
      <c r="V18" t="s">
        <v>176</v>
      </c>
      <c r="W18">
        <f t="shared" si="4"/>
        <v>53</v>
      </c>
    </row>
    <row r="19" spans="2:23" x14ac:dyDescent="0.4">
      <c r="B19">
        <v>27</v>
      </c>
      <c r="C19" t="s">
        <v>70</v>
      </c>
      <c r="D19" t="s">
        <v>71</v>
      </c>
      <c r="E19" t="s">
        <v>72</v>
      </c>
      <c r="F19" t="s">
        <v>48</v>
      </c>
      <c r="G19">
        <f t="shared" si="0"/>
        <v>17</v>
      </c>
      <c r="I19" t="s">
        <v>68</v>
      </c>
      <c r="J19" t="s">
        <v>63</v>
      </c>
      <c r="K19" t="s">
        <v>60</v>
      </c>
      <c r="M19">
        <v>1.39</v>
      </c>
      <c r="N19">
        <f t="shared" si="1"/>
        <v>17</v>
      </c>
      <c r="O19">
        <v>75</v>
      </c>
      <c r="P19">
        <f t="shared" si="2"/>
        <v>1</v>
      </c>
      <c r="R19">
        <v>3499</v>
      </c>
      <c r="S19">
        <f t="shared" si="3"/>
        <v>18</v>
      </c>
      <c r="T19" t="s">
        <v>160</v>
      </c>
      <c r="W19">
        <f t="shared" si="4"/>
        <v>53</v>
      </c>
    </row>
    <row r="20" spans="2:23" x14ac:dyDescent="0.4">
      <c r="B20">
        <v>16</v>
      </c>
      <c r="C20" t="s">
        <v>38</v>
      </c>
      <c r="D20" t="s">
        <v>105</v>
      </c>
      <c r="E20" t="s">
        <v>100</v>
      </c>
      <c r="F20" t="s">
        <v>101</v>
      </c>
      <c r="G20">
        <f t="shared" si="0"/>
        <v>10</v>
      </c>
      <c r="I20" t="s">
        <v>102</v>
      </c>
      <c r="J20" t="s">
        <v>103</v>
      </c>
      <c r="K20" t="s">
        <v>104</v>
      </c>
      <c r="L20" t="s">
        <v>95</v>
      </c>
      <c r="M20">
        <v>1.89</v>
      </c>
      <c r="N20">
        <f t="shared" si="1"/>
        <v>32</v>
      </c>
      <c r="O20">
        <v>56.6</v>
      </c>
      <c r="P20">
        <f t="shared" si="2"/>
        <v>9</v>
      </c>
      <c r="Q20" t="s">
        <v>164</v>
      </c>
      <c r="R20">
        <v>2599</v>
      </c>
      <c r="S20">
        <f t="shared" si="3"/>
        <v>3</v>
      </c>
      <c r="T20" t="s">
        <v>163</v>
      </c>
      <c r="W20">
        <f t="shared" si="4"/>
        <v>54</v>
      </c>
    </row>
    <row r="21" spans="2:23" x14ac:dyDescent="0.4">
      <c r="B21">
        <v>2</v>
      </c>
      <c r="C21" t="s">
        <v>2</v>
      </c>
      <c r="D21" t="s">
        <v>11</v>
      </c>
      <c r="F21" t="s">
        <v>13</v>
      </c>
      <c r="G21">
        <f t="shared" si="0"/>
        <v>11</v>
      </c>
      <c r="H21" t="s">
        <v>18</v>
      </c>
      <c r="I21" t="s">
        <v>17</v>
      </c>
      <c r="J21" t="s">
        <v>15</v>
      </c>
      <c r="L21" t="s">
        <v>28</v>
      </c>
      <c r="M21">
        <v>1.39</v>
      </c>
      <c r="N21">
        <f t="shared" si="1"/>
        <v>17</v>
      </c>
      <c r="O21">
        <v>56</v>
      </c>
      <c r="P21">
        <f t="shared" si="2"/>
        <v>14</v>
      </c>
      <c r="R21">
        <v>3199</v>
      </c>
      <c r="S21">
        <f t="shared" si="3"/>
        <v>13</v>
      </c>
      <c r="T21">
        <v>3199</v>
      </c>
      <c r="W21">
        <f t="shared" si="4"/>
        <v>55</v>
      </c>
    </row>
    <row r="22" spans="2:23" x14ac:dyDescent="0.4">
      <c r="B22">
        <v>20</v>
      </c>
      <c r="C22" t="s">
        <v>38</v>
      </c>
      <c r="D22" t="s">
        <v>143</v>
      </c>
      <c r="E22" t="s">
        <v>144</v>
      </c>
      <c r="F22" t="s">
        <v>54</v>
      </c>
      <c r="G22">
        <f t="shared" si="0"/>
        <v>2</v>
      </c>
      <c r="I22" t="s">
        <v>145</v>
      </c>
      <c r="J22" t="s">
        <v>146</v>
      </c>
      <c r="K22" t="s">
        <v>147</v>
      </c>
      <c r="L22" t="s">
        <v>136</v>
      </c>
      <c r="M22">
        <v>1.46</v>
      </c>
      <c r="N22">
        <f t="shared" si="1"/>
        <v>22</v>
      </c>
      <c r="O22">
        <v>56.6</v>
      </c>
      <c r="P22">
        <f t="shared" si="2"/>
        <v>9</v>
      </c>
      <c r="R22">
        <v>3688</v>
      </c>
      <c r="S22">
        <f t="shared" si="3"/>
        <v>22</v>
      </c>
      <c r="T22" t="s">
        <v>191</v>
      </c>
      <c r="W22">
        <f t="shared" si="4"/>
        <v>55</v>
      </c>
    </row>
    <row r="23" spans="2:23" x14ac:dyDescent="0.4">
      <c r="B23">
        <v>9</v>
      </c>
      <c r="C23" t="s">
        <v>19</v>
      </c>
      <c r="D23" t="s">
        <v>139</v>
      </c>
      <c r="F23" t="s">
        <v>170</v>
      </c>
      <c r="G23">
        <f t="shared" si="0"/>
        <v>9</v>
      </c>
      <c r="I23" t="s">
        <v>141</v>
      </c>
      <c r="J23" t="s">
        <v>134</v>
      </c>
      <c r="K23" t="s">
        <v>21</v>
      </c>
      <c r="L23" t="s">
        <v>22</v>
      </c>
      <c r="M23">
        <v>1.25</v>
      </c>
      <c r="N23">
        <f t="shared" si="1"/>
        <v>4</v>
      </c>
      <c r="O23">
        <v>50</v>
      </c>
      <c r="P23">
        <f t="shared" si="2"/>
        <v>23</v>
      </c>
      <c r="Q23" t="s">
        <v>142</v>
      </c>
      <c r="R23">
        <v>3599</v>
      </c>
      <c r="S23">
        <f t="shared" si="3"/>
        <v>20</v>
      </c>
      <c r="T23">
        <v>3599</v>
      </c>
      <c r="W23">
        <f t="shared" si="4"/>
        <v>56</v>
      </c>
    </row>
    <row r="24" spans="2:23" x14ac:dyDescent="0.4">
      <c r="B24">
        <v>6</v>
      </c>
      <c r="C24" t="s">
        <v>19</v>
      </c>
      <c r="D24" t="s">
        <v>92</v>
      </c>
      <c r="E24" t="s">
        <v>98</v>
      </c>
      <c r="F24" t="s">
        <v>46</v>
      </c>
      <c r="G24">
        <f t="shared" si="0"/>
        <v>7</v>
      </c>
      <c r="I24" t="s">
        <v>132</v>
      </c>
      <c r="J24" t="s">
        <v>24</v>
      </c>
      <c r="K24" t="s">
        <v>21</v>
      </c>
      <c r="L24" t="s">
        <v>22</v>
      </c>
      <c r="M24">
        <v>1.25</v>
      </c>
      <c r="N24">
        <f t="shared" si="1"/>
        <v>4</v>
      </c>
      <c r="O24">
        <v>50</v>
      </c>
      <c r="P24">
        <f t="shared" si="2"/>
        <v>23</v>
      </c>
      <c r="Q24" t="s">
        <v>97</v>
      </c>
      <c r="R24">
        <v>3699</v>
      </c>
      <c r="S24">
        <f t="shared" si="3"/>
        <v>23</v>
      </c>
      <c r="T24">
        <v>3699</v>
      </c>
      <c r="W24">
        <f t="shared" si="4"/>
        <v>57</v>
      </c>
    </row>
    <row r="25" spans="2:23" x14ac:dyDescent="0.4">
      <c r="B25">
        <v>25</v>
      </c>
      <c r="C25" t="s">
        <v>38</v>
      </c>
      <c r="D25" t="s">
        <v>125</v>
      </c>
      <c r="E25" t="s">
        <v>124</v>
      </c>
      <c r="F25" t="s">
        <v>123</v>
      </c>
      <c r="G25">
        <f t="shared" si="0"/>
        <v>1</v>
      </c>
      <c r="I25" t="s">
        <v>126</v>
      </c>
      <c r="J25" t="s">
        <v>103</v>
      </c>
      <c r="K25" t="s">
        <v>127</v>
      </c>
      <c r="L25" t="s">
        <v>128</v>
      </c>
      <c r="M25">
        <v>1.39</v>
      </c>
      <c r="N25">
        <f t="shared" si="1"/>
        <v>17</v>
      </c>
      <c r="O25">
        <v>65</v>
      </c>
      <c r="P25">
        <f t="shared" si="2"/>
        <v>6</v>
      </c>
      <c r="R25">
        <v>4739</v>
      </c>
      <c r="S25">
        <f t="shared" si="3"/>
        <v>34</v>
      </c>
      <c r="T25" t="s">
        <v>129</v>
      </c>
      <c r="W25">
        <f t="shared" si="4"/>
        <v>58</v>
      </c>
    </row>
    <row r="26" spans="2:23" x14ac:dyDescent="0.4">
      <c r="B26">
        <v>19</v>
      </c>
      <c r="C26" t="s">
        <v>38</v>
      </c>
      <c r="D26" t="s">
        <v>188</v>
      </c>
      <c r="F26" t="s">
        <v>54</v>
      </c>
      <c r="G26">
        <f t="shared" si="0"/>
        <v>2</v>
      </c>
      <c r="I26" t="s">
        <v>74</v>
      </c>
      <c r="J26" t="s">
        <v>15</v>
      </c>
      <c r="L26" t="s">
        <v>22</v>
      </c>
      <c r="M26">
        <v>1.46</v>
      </c>
      <c r="N26">
        <f t="shared" si="1"/>
        <v>22</v>
      </c>
      <c r="O26">
        <v>56.6</v>
      </c>
      <c r="P26">
        <f t="shared" si="2"/>
        <v>9</v>
      </c>
      <c r="R26">
        <v>3909</v>
      </c>
      <c r="S26">
        <f t="shared" si="3"/>
        <v>26</v>
      </c>
      <c r="T26" t="s">
        <v>190</v>
      </c>
      <c r="W26">
        <f t="shared" si="4"/>
        <v>59</v>
      </c>
    </row>
    <row r="27" spans="2:23" x14ac:dyDescent="0.4">
      <c r="B27">
        <v>33</v>
      </c>
      <c r="C27" t="s">
        <v>76</v>
      </c>
      <c r="D27" t="s">
        <v>82</v>
      </c>
      <c r="E27" t="s">
        <v>88</v>
      </c>
      <c r="F27" t="s">
        <v>49</v>
      </c>
      <c r="G27">
        <f t="shared" si="0"/>
        <v>12</v>
      </c>
      <c r="I27" t="s">
        <v>74</v>
      </c>
      <c r="J27" t="s">
        <v>63</v>
      </c>
      <c r="K27" t="s">
        <v>73</v>
      </c>
      <c r="L27" t="s">
        <v>64</v>
      </c>
      <c r="M27">
        <v>1.38</v>
      </c>
      <c r="N27">
        <f t="shared" si="1"/>
        <v>13</v>
      </c>
      <c r="O27">
        <v>51</v>
      </c>
      <c r="P27">
        <f t="shared" si="2"/>
        <v>21</v>
      </c>
      <c r="Q27" t="s">
        <v>89</v>
      </c>
      <c r="R27">
        <v>3299</v>
      </c>
      <c r="S27">
        <f t="shared" si="3"/>
        <v>15</v>
      </c>
      <c r="T27" t="s">
        <v>90</v>
      </c>
      <c r="W27">
        <f t="shared" si="4"/>
        <v>61</v>
      </c>
    </row>
    <row r="28" spans="2:23" x14ac:dyDescent="0.4">
      <c r="B28">
        <v>12</v>
      </c>
      <c r="C28" t="s">
        <v>3</v>
      </c>
      <c r="D28" t="s">
        <v>37</v>
      </c>
      <c r="F28" t="s">
        <v>161</v>
      </c>
      <c r="G28">
        <f t="shared" si="0"/>
        <v>3</v>
      </c>
      <c r="I28" t="s">
        <v>140</v>
      </c>
      <c r="J28" t="s">
        <v>134</v>
      </c>
      <c r="L28" t="s">
        <v>136</v>
      </c>
      <c r="M28">
        <v>1.54</v>
      </c>
      <c r="N28">
        <f t="shared" si="1"/>
        <v>28</v>
      </c>
      <c r="O28">
        <v>75</v>
      </c>
      <c r="P28">
        <f t="shared" si="2"/>
        <v>1</v>
      </c>
      <c r="R28">
        <v>4299</v>
      </c>
      <c r="S28">
        <f t="shared" si="3"/>
        <v>30</v>
      </c>
      <c r="T28">
        <v>4299</v>
      </c>
      <c r="W28">
        <f t="shared" si="4"/>
        <v>62</v>
      </c>
    </row>
    <row r="29" spans="2:23" x14ac:dyDescent="0.4">
      <c r="B29">
        <v>28</v>
      </c>
      <c r="C29" t="s">
        <v>70</v>
      </c>
      <c r="D29" t="s">
        <v>71</v>
      </c>
      <c r="E29" t="s">
        <v>122</v>
      </c>
      <c r="F29" t="s">
        <v>13</v>
      </c>
      <c r="G29">
        <f t="shared" si="0"/>
        <v>11</v>
      </c>
      <c r="I29" t="s">
        <v>74</v>
      </c>
      <c r="J29" t="s">
        <v>75</v>
      </c>
      <c r="M29">
        <v>1.39</v>
      </c>
      <c r="N29">
        <f t="shared" si="1"/>
        <v>17</v>
      </c>
      <c r="O29">
        <v>75</v>
      </c>
      <c r="P29">
        <f t="shared" si="2"/>
        <v>1</v>
      </c>
      <c r="R29">
        <v>4599</v>
      </c>
      <c r="S29">
        <f t="shared" si="3"/>
        <v>33</v>
      </c>
      <c r="T29" t="s">
        <v>152</v>
      </c>
      <c r="W29">
        <f t="shared" si="4"/>
        <v>62</v>
      </c>
    </row>
    <row r="30" spans="2:23" x14ac:dyDescent="0.4">
      <c r="B30">
        <v>22</v>
      </c>
      <c r="C30" t="s">
        <v>38</v>
      </c>
      <c r="D30" t="s">
        <v>110</v>
      </c>
      <c r="F30" t="s">
        <v>112</v>
      </c>
      <c r="G30">
        <f t="shared" si="0"/>
        <v>4</v>
      </c>
      <c r="I30" t="s">
        <v>102</v>
      </c>
      <c r="J30" t="s">
        <v>103</v>
      </c>
      <c r="K30" t="s">
        <v>114</v>
      </c>
      <c r="L30" t="s">
        <v>95</v>
      </c>
      <c r="M30">
        <v>1.46</v>
      </c>
      <c r="N30">
        <f t="shared" si="1"/>
        <v>22</v>
      </c>
      <c r="O30">
        <v>57</v>
      </c>
      <c r="P30">
        <f t="shared" si="2"/>
        <v>8</v>
      </c>
      <c r="R30">
        <v>4051</v>
      </c>
      <c r="S30">
        <f t="shared" si="3"/>
        <v>29</v>
      </c>
      <c r="T30" t="s">
        <v>113</v>
      </c>
      <c r="W30">
        <f t="shared" si="4"/>
        <v>63</v>
      </c>
    </row>
    <row r="31" spans="2:23" x14ac:dyDescent="0.4">
      <c r="B31">
        <v>31</v>
      </c>
      <c r="C31" t="s">
        <v>76</v>
      </c>
      <c r="D31" t="s">
        <v>81</v>
      </c>
      <c r="F31" t="s">
        <v>172</v>
      </c>
      <c r="G31">
        <f t="shared" si="0"/>
        <v>13</v>
      </c>
      <c r="I31" t="s">
        <v>74</v>
      </c>
      <c r="J31" t="s">
        <v>63</v>
      </c>
      <c r="K31" t="s">
        <v>73</v>
      </c>
      <c r="L31" t="s">
        <v>64</v>
      </c>
      <c r="M31">
        <v>0.9</v>
      </c>
      <c r="N31">
        <f t="shared" si="1"/>
        <v>1</v>
      </c>
      <c r="O31">
        <v>45</v>
      </c>
      <c r="P31">
        <f t="shared" si="2"/>
        <v>32</v>
      </c>
      <c r="Q31" t="s">
        <v>91</v>
      </c>
      <c r="R31">
        <v>3588</v>
      </c>
      <c r="S31">
        <f t="shared" si="3"/>
        <v>19</v>
      </c>
      <c r="T31" t="s">
        <v>151</v>
      </c>
      <c r="W31">
        <f t="shared" si="4"/>
        <v>65</v>
      </c>
    </row>
    <row r="32" spans="2:23" x14ac:dyDescent="0.4">
      <c r="B32">
        <v>23</v>
      </c>
      <c r="C32" t="s">
        <v>38</v>
      </c>
      <c r="D32" t="s">
        <v>119</v>
      </c>
      <c r="E32" t="s">
        <v>115</v>
      </c>
      <c r="F32" t="s">
        <v>116</v>
      </c>
      <c r="G32">
        <f t="shared" si="0"/>
        <v>8</v>
      </c>
      <c r="I32" t="s">
        <v>102</v>
      </c>
      <c r="J32" t="s">
        <v>103</v>
      </c>
      <c r="K32" t="s">
        <v>117</v>
      </c>
      <c r="L32" t="s">
        <v>118</v>
      </c>
      <c r="M32">
        <v>1.95</v>
      </c>
      <c r="N32">
        <f t="shared" si="1"/>
        <v>33</v>
      </c>
      <c r="O32">
        <v>75</v>
      </c>
      <c r="P32">
        <f t="shared" si="2"/>
        <v>1</v>
      </c>
      <c r="R32">
        <v>3999</v>
      </c>
      <c r="S32">
        <f t="shared" si="3"/>
        <v>27</v>
      </c>
      <c r="T32">
        <v>3999</v>
      </c>
      <c r="W32">
        <f t="shared" si="4"/>
        <v>69</v>
      </c>
    </row>
    <row r="33" spans="2:23" hidden="1" x14ac:dyDescent="0.4">
      <c r="B33">
        <v>29</v>
      </c>
      <c r="C33" t="s">
        <v>70</v>
      </c>
      <c r="D33" t="s">
        <v>153</v>
      </c>
      <c r="E33" t="s">
        <v>154</v>
      </c>
      <c r="F33" t="s">
        <v>155</v>
      </c>
      <c r="G33">
        <f t="shared" si="0"/>
        <v>20</v>
      </c>
      <c r="I33" t="s">
        <v>156</v>
      </c>
      <c r="J33" t="s">
        <v>133</v>
      </c>
      <c r="K33" t="s">
        <v>157</v>
      </c>
      <c r="M33">
        <v>1.1399999999999999</v>
      </c>
      <c r="N33">
        <f t="shared" si="1"/>
        <v>2</v>
      </c>
      <c r="O33">
        <v>67</v>
      </c>
      <c r="P33">
        <f t="shared" si="2"/>
        <v>5</v>
      </c>
      <c r="R33">
        <v>3399</v>
      </c>
      <c r="S33">
        <f t="shared" si="3"/>
        <v>16</v>
      </c>
      <c r="T33" t="s">
        <v>159</v>
      </c>
      <c r="W33">
        <f t="shared" si="4"/>
        <v>43</v>
      </c>
    </row>
    <row r="34" spans="2:23" x14ac:dyDescent="0.4">
      <c r="B34">
        <v>14</v>
      </c>
      <c r="C34" t="s">
        <v>38</v>
      </c>
      <c r="D34" t="s">
        <v>57</v>
      </c>
      <c r="E34" t="s">
        <v>61</v>
      </c>
      <c r="F34" t="s">
        <v>62</v>
      </c>
      <c r="G34">
        <f t="shared" si="0"/>
        <v>7</v>
      </c>
      <c r="I34" t="s">
        <v>68</v>
      </c>
      <c r="J34" t="s">
        <v>63</v>
      </c>
      <c r="K34" t="s">
        <v>60</v>
      </c>
      <c r="L34" t="s">
        <v>95</v>
      </c>
      <c r="M34">
        <v>1.55</v>
      </c>
      <c r="N34">
        <f t="shared" si="1"/>
        <v>29</v>
      </c>
      <c r="O34">
        <v>52.5</v>
      </c>
      <c r="P34">
        <f t="shared" si="2"/>
        <v>18</v>
      </c>
      <c r="Q34" t="s">
        <v>69</v>
      </c>
      <c r="R34">
        <v>3699</v>
      </c>
      <c r="S34">
        <f t="shared" si="3"/>
        <v>23</v>
      </c>
      <c r="T34">
        <v>3699</v>
      </c>
      <c r="U34" t="s">
        <v>66</v>
      </c>
      <c r="W34">
        <f t="shared" si="4"/>
        <v>77</v>
      </c>
    </row>
    <row r="35" spans="2:23" x14ac:dyDescent="0.4">
      <c r="B35">
        <v>15</v>
      </c>
      <c r="C35" t="s">
        <v>38</v>
      </c>
      <c r="D35" t="s">
        <v>57</v>
      </c>
      <c r="E35" t="s">
        <v>65</v>
      </c>
      <c r="F35" t="s">
        <v>62</v>
      </c>
      <c r="G35">
        <f t="shared" si="0"/>
        <v>7</v>
      </c>
      <c r="I35" t="s">
        <v>68</v>
      </c>
      <c r="J35" t="s">
        <v>63</v>
      </c>
      <c r="K35" t="s">
        <v>60</v>
      </c>
      <c r="L35" t="s">
        <v>95</v>
      </c>
      <c r="M35">
        <v>1.55</v>
      </c>
      <c r="N35">
        <f t="shared" si="1"/>
        <v>29</v>
      </c>
      <c r="O35">
        <v>52.5</v>
      </c>
      <c r="P35">
        <f t="shared" si="2"/>
        <v>18</v>
      </c>
      <c r="Q35" t="s">
        <v>69</v>
      </c>
      <c r="R35">
        <v>3999</v>
      </c>
      <c r="S35">
        <f t="shared" si="3"/>
        <v>27</v>
      </c>
      <c r="T35">
        <v>3999</v>
      </c>
      <c r="U35" t="s">
        <v>66</v>
      </c>
      <c r="W35">
        <f t="shared" si="4"/>
        <v>81</v>
      </c>
    </row>
    <row r="36" spans="2:23" x14ac:dyDescent="0.4">
      <c r="B36">
        <v>26</v>
      </c>
      <c r="C36" t="s">
        <v>38</v>
      </c>
      <c r="D36" t="s">
        <v>148</v>
      </c>
      <c r="E36" t="s">
        <v>149</v>
      </c>
      <c r="F36" t="s">
        <v>150</v>
      </c>
      <c r="G36">
        <f t="shared" si="0"/>
        <v>15</v>
      </c>
      <c r="I36" t="s">
        <v>74</v>
      </c>
      <c r="J36" t="s">
        <v>133</v>
      </c>
      <c r="L36" t="s">
        <v>136</v>
      </c>
      <c r="M36">
        <v>1.26</v>
      </c>
      <c r="N36">
        <f t="shared" si="1"/>
        <v>10</v>
      </c>
      <c r="O36">
        <v>46.5</v>
      </c>
      <c r="P36">
        <f t="shared" si="2"/>
        <v>31</v>
      </c>
      <c r="R36">
        <v>4299</v>
      </c>
      <c r="S36">
        <f t="shared" si="3"/>
        <v>30</v>
      </c>
      <c r="T36">
        <v>4299</v>
      </c>
      <c r="W36">
        <f t="shared" si="4"/>
        <v>86</v>
      </c>
    </row>
    <row r="37" spans="2:23" x14ac:dyDescent="0.4">
      <c r="B37">
        <v>30</v>
      </c>
      <c r="C37" t="s">
        <v>76</v>
      </c>
      <c r="D37" t="s">
        <v>77</v>
      </c>
      <c r="E37" t="s">
        <v>78</v>
      </c>
      <c r="F37" t="s">
        <v>79</v>
      </c>
      <c r="G37">
        <f t="shared" si="0"/>
        <v>12</v>
      </c>
      <c r="I37" t="s">
        <v>68</v>
      </c>
      <c r="J37" t="s">
        <v>63</v>
      </c>
      <c r="K37" t="s">
        <v>73</v>
      </c>
      <c r="L37" t="s">
        <v>64</v>
      </c>
      <c r="M37">
        <v>1.51</v>
      </c>
      <c r="N37">
        <f t="shared" si="1"/>
        <v>27</v>
      </c>
      <c r="O37">
        <v>43</v>
      </c>
      <c r="P37">
        <f t="shared" si="2"/>
        <v>33</v>
      </c>
      <c r="Q37" t="s">
        <v>91</v>
      </c>
      <c r="R37">
        <v>3888</v>
      </c>
      <c r="S37">
        <f t="shared" si="3"/>
        <v>25</v>
      </c>
      <c r="T37">
        <v>3888</v>
      </c>
      <c r="U37" t="s">
        <v>80</v>
      </c>
      <c r="W37">
        <f t="shared" si="4"/>
        <v>97</v>
      </c>
    </row>
    <row r="38" spans="2:23" x14ac:dyDescent="0.4">
      <c r="B38">
        <v>34</v>
      </c>
      <c r="C38" t="s">
        <v>76</v>
      </c>
      <c r="D38" t="s">
        <v>82</v>
      </c>
      <c r="E38" t="s">
        <v>85</v>
      </c>
      <c r="F38" t="s">
        <v>174</v>
      </c>
      <c r="G38">
        <f t="shared" si="0"/>
        <v>16</v>
      </c>
      <c r="I38" t="s">
        <v>74</v>
      </c>
      <c r="J38" t="s">
        <v>63</v>
      </c>
      <c r="K38" t="s">
        <v>73</v>
      </c>
      <c r="L38" t="s">
        <v>64</v>
      </c>
      <c r="N38" t="e">
        <f t="shared" si="1"/>
        <v>#N/A</v>
      </c>
      <c r="P38" t="e">
        <f t="shared" si="2"/>
        <v>#N/A</v>
      </c>
      <c r="R38">
        <v>4388</v>
      </c>
      <c r="S38">
        <f t="shared" si="3"/>
        <v>32</v>
      </c>
      <c r="T38">
        <v>4388</v>
      </c>
      <c r="U38" t="s">
        <v>87</v>
      </c>
      <c r="W38" t="e">
        <f t="shared" si="4"/>
        <v>#N/A</v>
      </c>
    </row>
    <row r="43" spans="2:23" x14ac:dyDescent="0.4">
      <c r="C43" t="s">
        <v>34</v>
      </c>
      <c r="D43" t="s">
        <v>35</v>
      </c>
    </row>
    <row r="46" spans="2:23" x14ac:dyDescent="0.4">
      <c r="D46" t="s">
        <v>36</v>
      </c>
    </row>
    <row r="49" spans="2:6" x14ac:dyDescent="0.4">
      <c r="B49" t="s">
        <v>59</v>
      </c>
      <c r="C49" t="s">
        <v>40</v>
      </c>
      <c r="D49" t="s">
        <v>43</v>
      </c>
      <c r="E49" t="s">
        <v>42</v>
      </c>
      <c r="F49" t="s">
        <v>173</v>
      </c>
    </row>
    <row r="50" spans="2:6" x14ac:dyDescent="0.4">
      <c r="B50">
        <v>1</v>
      </c>
      <c r="C50" t="s">
        <v>123</v>
      </c>
      <c r="D50" s="1">
        <v>22893</v>
      </c>
      <c r="E50">
        <v>425</v>
      </c>
      <c r="F50">
        <v>1</v>
      </c>
    </row>
    <row r="51" spans="2:6" x14ac:dyDescent="0.4">
      <c r="B51">
        <v>2</v>
      </c>
      <c r="C51" t="s">
        <v>54</v>
      </c>
      <c r="D51" s="1">
        <v>22801</v>
      </c>
      <c r="E51">
        <v>427</v>
      </c>
      <c r="F51">
        <v>2</v>
      </c>
    </row>
    <row r="52" spans="2:6" x14ac:dyDescent="0.4">
      <c r="B52">
        <v>3</v>
      </c>
      <c r="C52" t="s">
        <v>161</v>
      </c>
      <c r="D52" s="1">
        <v>21451</v>
      </c>
      <c r="E52">
        <v>480</v>
      </c>
      <c r="F52">
        <v>3</v>
      </c>
    </row>
    <row r="53" spans="2:6" x14ac:dyDescent="0.4">
      <c r="B53">
        <v>4</v>
      </c>
      <c r="C53" t="s">
        <v>169</v>
      </c>
      <c r="D53" s="1">
        <v>19543</v>
      </c>
      <c r="E53">
        <v>551</v>
      </c>
      <c r="F53">
        <v>4</v>
      </c>
    </row>
    <row r="54" spans="2:6" x14ac:dyDescent="0.4">
      <c r="B54">
        <v>5</v>
      </c>
      <c r="C54" t="s">
        <v>51</v>
      </c>
      <c r="D54" s="1">
        <v>19220</v>
      </c>
      <c r="E54">
        <v>561</v>
      </c>
      <c r="F54">
        <v>5</v>
      </c>
    </row>
    <row r="55" spans="2:6" x14ac:dyDescent="0.4">
      <c r="B55">
        <v>6</v>
      </c>
      <c r="C55" t="s">
        <v>187</v>
      </c>
      <c r="D55" s="1">
        <v>18976</v>
      </c>
      <c r="E55">
        <v>572</v>
      </c>
      <c r="F55">
        <v>6</v>
      </c>
    </row>
    <row r="56" spans="2:6" x14ac:dyDescent="0.4">
      <c r="B56">
        <v>7</v>
      </c>
      <c r="C56" t="s">
        <v>46</v>
      </c>
      <c r="D56" s="1">
        <v>18833</v>
      </c>
      <c r="E56">
        <v>580</v>
      </c>
      <c r="F56">
        <v>7</v>
      </c>
    </row>
    <row r="57" spans="2:6" x14ac:dyDescent="0.4">
      <c r="B57">
        <v>8</v>
      </c>
      <c r="C57" t="s">
        <v>52</v>
      </c>
      <c r="D57" s="1">
        <v>18610</v>
      </c>
      <c r="E57">
        <v>593</v>
      </c>
      <c r="F57">
        <v>8</v>
      </c>
    </row>
    <row r="58" spans="2:6" x14ac:dyDescent="0.4">
      <c r="B58">
        <v>9</v>
      </c>
      <c r="C58" t="s">
        <v>53</v>
      </c>
      <c r="D58" s="1">
        <v>18432</v>
      </c>
      <c r="E58">
        <v>600</v>
      </c>
      <c r="F58">
        <v>9</v>
      </c>
    </row>
    <row r="59" spans="2:6" x14ac:dyDescent="0.4">
      <c r="B59">
        <v>10</v>
      </c>
      <c r="C59" t="s">
        <v>47</v>
      </c>
      <c r="D59" s="1">
        <v>17377</v>
      </c>
      <c r="E59">
        <v>642</v>
      </c>
      <c r="F59">
        <v>10</v>
      </c>
    </row>
    <row r="60" spans="2:6" x14ac:dyDescent="0.4">
      <c r="B60">
        <v>11</v>
      </c>
      <c r="C60" t="s">
        <v>41</v>
      </c>
      <c r="D60" s="1">
        <v>17313</v>
      </c>
      <c r="E60">
        <v>644</v>
      </c>
      <c r="F60">
        <v>11</v>
      </c>
    </row>
    <row r="61" spans="2:6" x14ac:dyDescent="0.4">
      <c r="B61">
        <v>12</v>
      </c>
      <c r="C61" t="s">
        <v>49</v>
      </c>
      <c r="D61" s="1">
        <v>16662</v>
      </c>
      <c r="E61">
        <v>669</v>
      </c>
      <c r="F61">
        <v>12</v>
      </c>
    </row>
    <row r="62" spans="2:6" x14ac:dyDescent="0.4">
      <c r="B62">
        <v>13</v>
      </c>
      <c r="C62" t="s">
        <v>50</v>
      </c>
      <c r="D62" s="1">
        <v>16487</v>
      </c>
      <c r="E62">
        <v>682</v>
      </c>
      <c r="F62">
        <v>13</v>
      </c>
    </row>
    <row r="63" spans="2:6" x14ac:dyDescent="0.4">
      <c r="B63">
        <v>14</v>
      </c>
      <c r="C63" t="s">
        <v>44</v>
      </c>
      <c r="D63" s="1">
        <v>16443</v>
      </c>
      <c r="E63">
        <v>683</v>
      </c>
      <c r="F63">
        <v>14</v>
      </c>
    </row>
    <row r="64" spans="2:6" x14ac:dyDescent="0.4">
      <c r="B64">
        <v>15</v>
      </c>
      <c r="C64" t="s">
        <v>55</v>
      </c>
      <c r="D64" s="1">
        <v>15240</v>
      </c>
      <c r="E64">
        <v>730</v>
      </c>
      <c r="F64">
        <v>15</v>
      </c>
    </row>
    <row r="65" spans="2:6" x14ac:dyDescent="0.4">
      <c r="B65">
        <v>16</v>
      </c>
      <c r="C65" t="s">
        <v>174</v>
      </c>
      <c r="D65" s="1">
        <v>15348</v>
      </c>
      <c r="E65">
        <v>732</v>
      </c>
      <c r="F65">
        <v>16</v>
      </c>
    </row>
    <row r="66" spans="2:6" x14ac:dyDescent="0.4">
      <c r="B66">
        <v>17</v>
      </c>
      <c r="C66" t="s">
        <v>48</v>
      </c>
      <c r="D66" s="1">
        <v>15032</v>
      </c>
      <c r="E66">
        <v>746</v>
      </c>
      <c r="F66">
        <v>17</v>
      </c>
    </row>
    <row r="67" spans="2:6" x14ac:dyDescent="0.4">
      <c r="B67">
        <v>18</v>
      </c>
      <c r="C67" t="s">
        <v>166</v>
      </c>
      <c r="D67" s="1">
        <v>14186</v>
      </c>
      <c r="E67">
        <v>795</v>
      </c>
      <c r="F67">
        <v>18</v>
      </c>
    </row>
    <row r="68" spans="2:6" x14ac:dyDescent="0.4">
      <c r="B68">
        <v>19</v>
      </c>
      <c r="C68" t="s">
        <v>45</v>
      </c>
      <c r="D68" s="1">
        <v>13109</v>
      </c>
      <c r="E68">
        <v>851</v>
      </c>
      <c r="F68">
        <v>19</v>
      </c>
    </row>
    <row r="69" spans="2:6" x14ac:dyDescent="0.4">
      <c r="B69">
        <v>20</v>
      </c>
      <c r="C69" t="s">
        <v>56</v>
      </c>
      <c r="D69" s="1">
        <v>9870</v>
      </c>
      <c r="E69">
        <v>1028</v>
      </c>
      <c r="F69">
        <v>20</v>
      </c>
    </row>
  </sheetData>
  <autoFilter ref="B4:W38" xr:uid="{5AA6F7F8-685C-48E1-BC47-DB64A4740706}">
    <filterColumn colId="7">
      <filters>
        <filter val="16GB"/>
        <filter val="16GB ddr4"/>
        <filter val="16gb ddr4 3200"/>
        <filter val="16GB ddr5"/>
        <filter val="32GB DDR5"/>
      </filters>
    </filterColumn>
    <sortState xmlns:xlrd2="http://schemas.microsoft.com/office/spreadsheetml/2017/richdata2" ref="B6:W38">
      <sortCondition ref="W4:W38"/>
    </sortState>
  </autoFilter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Shahriman t</dc:creator>
  <cp:lastModifiedBy>Shahriman t</cp:lastModifiedBy>
  <dcterms:created xsi:type="dcterms:W3CDTF">2024-02-12T15:58:05Z</dcterms:created>
  <dcterms:modified xsi:type="dcterms:W3CDTF">2024-02-16T06:03:27Z</dcterms:modified>
</cp:coreProperties>
</file>