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thack_efisiensi_dd\"/>
    </mc:Choice>
  </mc:AlternateContent>
  <xr:revisionPtr revIDLastSave="0" documentId="13_ncr:1_{AD7E4961-A66C-4647-B882-6A4384BFDB63}" xr6:coauthVersionLast="47" xr6:coauthVersionMax="47" xr10:uidLastSave="{00000000-0000-0000-0000-000000000000}"/>
  <bookViews>
    <workbookView xWindow="-110" yWindow="-110" windowWidth="19420" windowHeight="10300" xr2:uid="{A994E6E6-8862-4DC4-9172-8DD2A17E5E4F}"/>
  </bookViews>
  <sheets>
    <sheet name="Sheet 1" sheetId="2" r:id="rId1"/>
    <sheet name="pake log" sheetId="4" r:id="rId2"/>
    <sheet name="SheetT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" l="1"/>
  <c r="H2" i="2"/>
  <c r="H4" i="2"/>
  <c r="H5" i="2"/>
  <c r="H6" i="2"/>
  <c r="H7" i="2"/>
  <c r="H8" i="2"/>
  <c r="H9" i="2"/>
  <c r="H3" i="2"/>
  <c r="G4" i="2"/>
  <c r="G5" i="2"/>
  <c r="G6" i="2"/>
  <c r="G7" i="2"/>
  <c r="G8" i="2"/>
  <c r="G9" i="2"/>
  <c r="G3" i="2"/>
  <c r="F4" i="2"/>
  <c r="F5" i="2"/>
  <c r="F7" i="2"/>
  <c r="F8" i="2"/>
  <c r="F3" i="2"/>
</calcChain>
</file>

<file path=xl/sharedStrings.xml><?xml version="1.0" encoding="utf-8"?>
<sst xmlns="http://schemas.openxmlformats.org/spreadsheetml/2006/main" count="42" uniqueCount="30">
  <si>
    <t>Pembiayaan</t>
  </si>
  <si>
    <t>Intercept</t>
  </si>
  <si>
    <t>variable</t>
  </si>
  <si>
    <t>idx</t>
  </si>
  <si>
    <t>IDM</t>
  </si>
  <si>
    <t>PelaksanaanPembangunanDesa</t>
  </si>
  <si>
    <t>PemberdayaanMasyarakatDesa</t>
  </si>
  <si>
    <t>PembinaanKemasyarakatanDesa</t>
  </si>
  <si>
    <t>PenanggulanganBencanaKeadaanDaruratDanMendesakDesa</t>
  </si>
  <si>
    <t>PenyelenggaraanPemerintahanDesa</t>
  </si>
  <si>
    <t>y2019</t>
  </si>
  <si>
    <t>y2020</t>
  </si>
  <si>
    <t>Residuals:</t>
  </si>
  <si>
    <t xml:space="preserve">      Min        1Q    Median        3Q       Max </t>
  </si>
  <si>
    <t xml:space="preserve">-0.291947 -0.012931 -0.002586  0.008889  0.151153 </t>
  </si>
  <si>
    <t>Coefficients:</t>
  </si>
  <si>
    <t xml:space="preserve">              Estimate Std. Error t value Pr(&gt;|t|)    </t>
  </si>
  <si>
    <t>(Intercept)  7.548e-01  1.430e-02  52.784   &lt;2e-16 ***</t>
  </si>
  <si>
    <t>X7           9.411e-01  8.165e-03 115.263   &lt;2e-16 ***</t>
  </si>
  <si>
    <t>X1          -4.477e-02  1.061e-03 -42.200   &lt;2e-16 ***</t>
  </si>
  <si>
    <t>X2          -2.837e-03  9.965e-05 -28.468   &lt;2e-16 ***</t>
  </si>
  <si>
    <t xml:space="preserve">X3          -2.224e-04  1.143e-04  -1.947   0.0517 .  </t>
  </si>
  <si>
    <t>X4          -3.105e-03  1.350e-04 -23.009   &lt;2e-16 ***</t>
  </si>
  <si>
    <t>X5          -2.906e-02  1.022e-03 -28.428   &lt;2e-16 ***</t>
  </si>
  <si>
    <t>X6          -3.078e-03  1.348e-04 -22.836   &lt;2e-16 ***</t>
  </si>
  <si>
    <t>---</t>
  </si>
  <si>
    <t>Signif. codes:  0 ‘***’ 0.001 ‘**’ 0.01 ‘*’ 0.05 ‘.’ 0.1 ‘ ’ 1</t>
  </si>
  <si>
    <t>Residual standard error: 0.02065 on 4848 degrees of freedom</t>
  </si>
  <si>
    <t xml:space="preserve">Multiple R-squared:  0.8045,    Adjusted R-squared:  0.8042 </t>
  </si>
  <si>
    <t>F-statistic:  2850 on 7 and 4848 DF,  p-value: &lt; 2.2e-16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</si>
</sst>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00000000000000"/>
    <numFmt numFmtId="165" formatCode="#,##0.0000000000000"/>
    <numFmt numFmtId="166" formatCode="_(* #,##0_);_(* \(#,##0\);_(* &quot;-&quot;??_);_(@_)"/>
    <numFmt numFmtId="177" formatCode="0.00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1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17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1101-674B-4AB0-8760-AC79F2A359EE}">
  <dimension ref="A1:H11"/>
  <sheetViews>
    <sheetView tabSelected="1" workbookViewId="0">
      <selection activeCell="C4" sqref="C4"/>
    </sheetView>
  </sheetViews>
  <sheetFormatPr defaultRowHeight="14.5" x14ac:dyDescent="0.35"/>
  <cols>
    <col min="1" max="1" width="55.453125" bestFit="1" customWidth="1"/>
    <col min="2" max="2" width="18.08984375" bestFit="1" customWidth="1"/>
    <col min="3" max="3" width="18.08984375" customWidth="1"/>
    <col min="5" max="5" width="13.81640625" bestFit="1" customWidth="1"/>
    <col min="6" max="6" width="19.08984375" bestFit="1" customWidth="1"/>
    <col min="7" max="7" width="16.7265625" customWidth="1"/>
    <col min="8" max="8" width="19.08984375" bestFit="1" customWidth="1"/>
  </cols>
  <sheetData>
    <row r="1" spans="1:8" x14ac:dyDescent="0.35">
      <c r="A1" t="s">
        <v>2</v>
      </c>
      <c r="B1" t="s">
        <v>10</v>
      </c>
      <c r="C1" t="s">
        <v>11</v>
      </c>
      <c r="D1" t="s">
        <v>3</v>
      </c>
    </row>
    <row r="2" spans="1:8" x14ac:dyDescent="0.35">
      <c r="A2" t="s">
        <v>1</v>
      </c>
      <c r="B2" s="8">
        <v>0.1084</v>
      </c>
      <c r="C2" s="8">
        <v>0.1084</v>
      </c>
      <c r="D2">
        <v>0</v>
      </c>
      <c r="F2" s="6"/>
      <c r="H2" s="1">
        <f>C2</f>
        <v>0.1084</v>
      </c>
    </row>
    <row r="3" spans="1:8" x14ac:dyDescent="0.35">
      <c r="A3" t="s">
        <v>4</v>
      </c>
      <c r="B3" s="8">
        <v>1.103</v>
      </c>
      <c r="C3" s="8">
        <v>1.103</v>
      </c>
      <c r="D3">
        <v>1</v>
      </c>
      <c r="E3">
        <v>0.76139999999999997</v>
      </c>
      <c r="F3" s="6">
        <f>LOG(E3)</f>
        <v>-0.11838712752165161</v>
      </c>
      <c r="G3">
        <f>C3*E3+B3</f>
        <v>1.9428242</v>
      </c>
      <c r="H3">
        <f>C3*E3</f>
        <v>0.83982419999999991</v>
      </c>
    </row>
    <row r="4" spans="1:8" x14ac:dyDescent="0.35">
      <c r="A4" t="s">
        <v>5</v>
      </c>
      <c r="B4" s="8">
        <v>4.3080000000000001E-11</v>
      </c>
      <c r="C4" s="8">
        <v>4.3080000000000001E-11</v>
      </c>
      <c r="D4">
        <v>2</v>
      </c>
      <c r="E4" s="7">
        <v>366324000</v>
      </c>
      <c r="F4" s="6">
        <f t="shared" ref="F4:F8" si="0">LOG(E4)</f>
        <v>8.5638653727353073</v>
      </c>
      <c r="G4">
        <f t="shared" ref="G4:G9" si="1">C4*E4+B4</f>
        <v>1.5781237963080001E-2</v>
      </c>
      <c r="H4">
        <f t="shared" ref="H4:H9" si="2">C4*E4</f>
        <v>1.578123792E-2</v>
      </c>
    </row>
    <row r="5" spans="1:8" x14ac:dyDescent="0.35">
      <c r="A5" t="s">
        <v>6</v>
      </c>
      <c r="B5" s="8">
        <v>-5.5430000000000003E-11</v>
      </c>
      <c r="C5" s="8">
        <v>-5.5430000000000003E-11</v>
      </c>
      <c r="D5">
        <v>3</v>
      </c>
      <c r="E5" s="7">
        <v>3160000</v>
      </c>
      <c r="F5" s="6">
        <f t="shared" si="0"/>
        <v>6.4996870826184034</v>
      </c>
      <c r="G5">
        <f t="shared" si="1"/>
        <v>-1.7515885543000002E-4</v>
      </c>
      <c r="H5">
        <f t="shared" si="2"/>
        <v>-1.7515880000000002E-4</v>
      </c>
    </row>
    <row r="6" spans="1:8" x14ac:dyDescent="0.35">
      <c r="A6" t="s">
        <v>0</v>
      </c>
      <c r="B6" s="8">
        <v>-3.571E-12</v>
      </c>
      <c r="C6" s="8">
        <v>-3.571E-12</v>
      </c>
      <c r="D6">
        <v>4</v>
      </c>
      <c r="E6" s="7">
        <v>0</v>
      </c>
      <c r="F6" s="6">
        <v>0</v>
      </c>
      <c r="G6">
        <f t="shared" si="1"/>
        <v>-3.571E-12</v>
      </c>
      <c r="H6">
        <f t="shared" si="2"/>
        <v>0</v>
      </c>
    </row>
    <row r="7" spans="1:8" x14ac:dyDescent="0.35">
      <c r="A7" t="s">
        <v>7</v>
      </c>
      <c r="B7" s="8">
        <v>-1.2400000000000001E-10</v>
      </c>
      <c r="C7" s="8">
        <v>-1.2400000000000001E-10</v>
      </c>
      <c r="D7">
        <v>5</v>
      </c>
      <c r="E7" s="7">
        <v>32600000</v>
      </c>
      <c r="F7" s="6">
        <f t="shared" si="0"/>
        <v>7.5132176000679394</v>
      </c>
      <c r="G7">
        <f t="shared" si="1"/>
        <v>-4.0424001240000011E-3</v>
      </c>
      <c r="H7">
        <f t="shared" si="2"/>
        <v>-4.0424000000000007E-3</v>
      </c>
    </row>
    <row r="8" spans="1:8" x14ac:dyDescent="0.35">
      <c r="A8" t="s">
        <v>8</v>
      </c>
      <c r="B8" s="8">
        <v>-1.686E-8</v>
      </c>
      <c r="C8" s="8">
        <v>-1.686E-8</v>
      </c>
      <c r="D8">
        <v>6</v>
      </c>
      <c r="E8" s="7">
        <v>660390000</v>
      </c>
      <c r="F8" s="6">
        <f t="shared" si="0"/>
        <v>8.8198004883071395</v>
      </c>
      <c r="G8">
        <f t="shared" si="1"/>
        <v>-11.13417541686</v>
      </c>
      <c r="H8">
        <f t="shared" si="2"/>
        <v>-11.1341754</v>
      </c>
    </row>
    <row r="9" spans="1:8" x14ac:dyDescent="0.35">
      <c r="A9" t="s">
        <v>9</v>
      </c>
      <c r="B9" s="8">
        <v>-8.6449999999999996E-11</v>
      </c>
      <c r="C9" s="8">
        <v>-8.6449999999999996E-11</v>
      </c>
      <c r="D9">
        <v>7</v>
      </c>
      <c r="E9" s="7">
        <v>0</v>
      </c>
      <c r="F9" s="6">
        <v>0</v>
      </c>
      <c r="G9">
        <f t="shared" si="1"/>
        <v>-8.6449999999999996E-11</v>
      </c>
      <c r="H9">
        <f t="shared" si="2"/>
        <v>0</v>
      </c>
    </row>
    <row r="10" spans="1:8" x14ac:dyDescent="0.35">
      <c r="H10" s="1">
        <f>SUM(H2:H9)</f>
        <v>-10.17438752088</v>
      </c>
    </row>
    <row r="11" spans="1:8" x14ac:dyDescent="0.35">
      <c r="E11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2EA1-6151-465C-A4B9-65803F6CA87F}">
  <dimension ref="A1:D9"/>
  <sheetViews>
    <sheetView workbookViewId="0">
      <selection sqref="A1:D9"/>
    </sheetView>
  </sheetViews>
  <sheetFormatPr defaultRowHeight="14.5" x14ac:dyDescent="0.35"/>
  <sheetData>
    <row r="1" spans="1:4" x14ac:dyDescent="0.35">
      <c r="A1" t="s">
        <v>2</v>
      </c>
      <c r="B1" t="s">
        <v>10</v>
      </c>
      <c r="C1" t="s">
        <v>11</v>
      </c>
      <c r="D1" t="s">
        <v>3</v>
      </c>
    </row>
    <row r="2" spans="1:4" x14ac:dyDescent="0.35">
      <c r="A2" t="s">
        <v>1</v>
      </c>
      <c r="B2" s="6">
        <v>0.75839999999999996</v>
      </c>
      <c r="C2" s="6">
        <v>0.75839999999999996</v>
      </c>
      <c r="D2">
        <v>0</v>
      </c>
    </row>
    <row r="3" spans="1:4" x14ac:dyDescent="0.35">
      <c r="A3" t="s">
        <v>4</v>
      </c>
      <c r="B3" s="6">
        <v>0.94110000000000005</v>
      </c>
      <c r="C3" s="6">
        <v>0.94110000000000005</v>
      </c>
      <c r="D3">
        <v>1</v>
      </c>
    </row>
    <row r="4" spans="1:4" x14ac:dyDescent="0.35">
      <c r="A4" t="s">
        <v>5</v>
      </c>
      <c r="B4" s="6">
        <v>-0.44769999999999999</v>
      </c>
      <c r="C4" s="6">
        <v>-0.44769999999999999</v>
      </c>
      <c r="D4">
        <v>2</v>
      </c>
    </row>
    <row r="5" spans="1:4" x14ac:dyDescent="0.35">
      <c r="A5" t="s">
        <v>6</v>
      </c>
      <c r="B5" s="6">
        <v>-2.8370000000000001E-3</v>
      </c>
      <c r="C5" s="6">
        <v>-2.8370000000000001E-3</v>
      </c>
      <c r="D5">
        <v>3</v>
      </c>
    </row>
    <row r="6" spans="1:4" x14ac:dyDescent="0.35">
      <c r="A6" t="s">
        <v>0</v>
      </c>
      <c r="B6" s="6">
        <v>-2.2240000000000001E-4</v>
      </c>
      <c r="C6" s="6">
        <v>-2.2240000000000001E-4</v>
      </c>
      <c r="D6">
        <v>4</v>
      </c>
    </row>
    <row r="7" spans="1:4" x14ac:dyDescent="0.35">
      <c r="A7" t="s">
        <v>7</v>
      </c>
      <c r="B7" s="6">
        <v>-3.105</v>
      </c>
      <c r="C7" s="6">
        <v>-3.105</v>
      </c>
      <c r="D7">
        <v>5</v>
      </c>
    </row>
    <row r="8" spans="1:4" x14ac:dyDescent="0.35">
      <c r="A8" t="s">
        <v>8</v>
      </c>
      <c r="B8" s="6">
        <v>-2.9059999999999999E-2</v>
      </c>
      <c r="C8" s="6">
        <v>-2.9059999999999999E-2</v>
      </c>
      <c r="D8">
        <v>6</v>
      </c>
    </row>
    <row r="9" spans="1:4" x14ac:dyDescent="0.35">
      <c r="A9" t="s">
        <v>9</v>
      </c>
      <c r="B9" s="6">
        <v>-3.078E-3</v>
      </c>
      <c r="C9" s="6">
        <v>-3.078E-3</v>
      </c>
      <c r="D9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0612-F287-4204-A2CF-D4ACF5D38E0C}">
  <dimension ref="A1:F20"/>
  <sheetViews>
    <sheetView workbookViewId="0">
      <selection activeCell="F7" sqref="F7:F14"/>
    </sheetView>
  </sheetViews>
  <sheetFormatPr defaultRowHeight="14.5" x14ac:dyDescent="0.35"/>
  <cols>
    <col min="6" max="6" width="8.90625" bestFit="1" customWidth="1"/>
  </cols>
  <sheetData>
    <row r="1" spans="1:6" x14ac:dyDescent="0.35">
      <c r="A1" s="3" t="s">
        <v>12</v>
      </c>
    </row>
    <row r="2" spans="1:6" x14ac:dyDescent="0.35">
      <c r="A2" s="3" t="s">
        <v>13</v>
      </c>
    </row>
    <row r="3" spans="1:6" x14ac:dyDescent="0.35">
      <c r="A3" s="3" t="s">
        <v>14</v>
      </c>
    </row>
    <row r="4" spans="1:6" x14ac:dyDescent="0.35">
      <c r="A4" s="2"/>
    </row>
    <row r="5" spans="1:6" x14ac:dyDescent="0.35">
      <c r="A5" s="3" t="s">
        <v>15</v>
      </c>
    </row>
    <row r="6" spans="1:6" x14ac:dyDescent="0.35">
      <c r="A6" s="3" t="s">
        <v>16</v>
      </c>
    </row>
    <row r="7" spans="1:6" x14ac:dyDescent="0.35">
      <c r="A7" s="3" t="s">
        <v>17</v>
      </c>
      <c r="F7" s="5">
        <v>0.75839999999999996</v>
      </c>
    </row>
    <row r="8" spans="1:6" x14ac:dyDescent="0.35">
      <c r="A8" s="3" t="s">
        <v>18</v>
      </c>
      <c r="F8" s="5">
        <v>0.94110000000000005</v>
      </c>
    </row>
    <row r="9" spans="1:6" x14ac:dyDescent="0.35">
      <c r="A9" s="3" t="s">
        <v>19</v>
      </c>
      <c r="F9" s="5">
        <v>-0.44769999999999999</v>
      </c>
    </row>
    <row r="10" spans="1:6" x14ac:dyDescent="0.35">
      <c r="A10" s="3" t="s">
        <v>20</v>
      </c>
      <c r="F10" s="5">
        <v>-2.8370000000000001E-3</v>
      </c>
    </row>
    <row r="11" spans="1:6" x14ac:dyDescent="0.35">
      <c r="A11" s="3" t="s">
        <v>21</v>
      </c>
      <c r="F11" s="5">
        <v>-2.2240000000000001E-4</v>
      </c>
    </row>
    <row r="12" spans="1:6" x14ac:dyDescent="0.35">
      <c r="A12" s="3" t="s">
        <v>22</v>
      </c>
      <c r="F12" s="5">
        <v>-3.105</v>
      </c>
    </row>
    <row r="13" spans="1:6" x14ac:dyDescent="0.35">
      <c r="A13" s="3" t="s">
        <v>23</v>
      </c>
      <c r="F13" s="5">
        <v>-2.9059999999999999E-2</v>
      </c>
    </row>
    <row r="14" spans="1:6" x14ac:dyDescent="0.35">
      <c r="A14" s="3" t="s">
        <v>24</v>
      </c>
      <c r="F14" s="5">
        <v>-3.078E-3</v>
      </c>
    </row>
    <row r="15" spans="1:6" x14ac:dyDescent="0.35">
      <c r="A15" s="3" t="s">
        <v>25</v>
      </c>
    </row>
    <row r="16" spans="1:6" x14ac:dyDescent="0.35">
      <c r="A16" s="3" t="s">
        <v>26</v>
      </c>
    </row>
    <row r="17" spans="1:1" x14ac:dyDescent="0.35">
      <c r="A17" s="2"/>
    </row>
    <row r="18" spans="1:1" x14ac:dyDescent="0.35">
      <c r="A18" s="3" t="s">
        <v>27</v>
      </c>
    </row>
    <row r="19" spans="1:1" x14ac:dyDescent="0.35">
      <c r="A19" s="3" t="s">
        <v>28</v>
      </c>
    </row>
    <row r="20" spans="1:1" x14ac:dyDescent="0.35">
      <c r="A20" s="4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pake log</vt:lpstr>
      <vt:lpstr>SheetTT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2023-04-11T15:06:28Z</dcterms:created>
  <dcterms:modified xsi:type="dcterms:W3CDTF">2023-04-13T12:29:11Z</dcterms:modified>
</cp:coreProperties>
</file>