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S_#1" sheetId="3" r:id="rId1"/>
    <sheet name="Figure 3" sheetId="9" r:id="rId2"/>
    <sheet name="Sheet3" sheetId="8" state="hidden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8" l="1"/>
  <c r="B46" i="8"/>
  <c r="B45" i="8"/>
  <c r="H46" i="8"/>
  <c r="H45" i="8"/>
  <c r="D45" i="8"/>
  <c r="E45" i="8"/>
  <c r="F45" i="8"/>
  <c r="G45" i="8"/>
  <c r="D46" i="8"/>
  <c r="E46" i="8"/>
  <c r="F46" i="8"/>
  <c r="G46" i="8"/>
  <c r="C46" i="8"/>
  <c r="C45" i="8"/>
  <c r="L9" i="8"/>
  <c r="K10" i="8"/>
  <c r="I10" i="8"/>
  <c r="I12" i="8"/>
  <c r="H8" i="8"/>
  <c r="H6" i="8"/>
  <c r="K12" i="8"/>
  <c r="H7" i="8"/>
  <c r="J6" i="8"/>
  <c r="J8" i="8"/>
  <c r="J12" i="8"/>
  <c r="H12" i="8"/>
  <c r="H11" i="8"/>
  <c r="L11" i="8"/>
  <c r="I8" i="8"/>
  <c r="K8" i="8"/>
  <c r="L8" i="8"/>
  <c r="J10" i="8"/>
  <c r="L10" i="8"/>
  <c r="L12" i="8"/>
  <c r="H10" i="8"/>
  <c r="I9" i="8"/>
  <c r="I11" i="8"/>
  <c r="J9" i="8"/>
  <c r="J11" i="8"/>
  <c r="K9" i="8"/>
  <c r="K11" i="8"/>
  <c r="H9" i="8"/>
  <c r="I7" i="8"/>
  <c r="J7" i="8"/>
  <c r="K7" i="8"/>
  <c r="L7" i="8"/>
  <c r="I6" i="8"/>
  <c r="L5" i="8"/>
  <c r="L6" i="8"/>
  <c r="K6" i="8"/>
  <c r="I5" i="8"/>
  <c r="J5" i="8"/>
  <c r="K5" i="8"/>
  <c r="H5" i="8"/>
</calcChain>
</file>

<file path=xl/sharedStrings.xml><?xml version="1.0" encoding="utf-8"?>
<sst xmlns="http://schemas.openxmlformats.org/spreadsheetml/2006/main" count="56" uniqueCount="30">
  <si>
    <t>d（V）</t>
  </si>
  <si>
    <t>d（s）</t>
  </si>
  <si>
    <t>V</t>
  </si>
  <si>
    <t>sS</t>
  </si>
  <si>
    <t>diameter</t>
  </si>
  <si>
    <t>CY2-1</t>
  </si>
  <si>
    <t>CY2-2</t>
  </si>
  <si>
    <t>CY2-3</t>
  </si>
  <si>
    <t>CY2-4</t>
  </si>
  <si>
    <t>CY2-5</t>
  </si>
  <si>
    <r>
      <t>AAD (mmol/g)</t>
    </r>
    <r>
      <rPr>
        <vertAlign val="superscript"/>
        <sz val="8"/>
        <color theme="1"/>
        <rFont val="Times New Roman"/>
        <family val="1"/>
      </rPr>
      <t>a</t>
    </r>
  </si>
  <si>
    <r>
      <t>RAD (%)</t>
    </r>
    <r>
      <rPr>
        <vertAlign val="superscript"/>
        <sz val="8"/>
        <color theme="1"/>
        <rFont val="Times New Roman"/>
        <family val="1"/>
      </rPr>
      <t>b</t>
    </r>
  </si>
  <si>
    <t>吸附量</t>
    <phoneticPr fontId="1" type="noConversion"/>
  </si>
  <si>
    <t>干体积</t>
    <phoneticPr fontId="1" type="noConversion"/>
  </si>
  <si>
    <t>湿体积</t>
    <phoneticPr fontId="1" type="noConversion"/>
  </si>
  <si>
    <t>干比表面积</t>
    <phoneticPr fontId="1" type="noConversion"/>
  </si>
  <si>
    <t>湿比表面积</t>
    <phoneticPr fontId="1" type="noConversion"/>
  </si>
  <si>
    <t>volumeAAD</t>
    <phoneticPr fontId="1" type="noConversion"/>
  </si>
  <si>
    <t>surfaceRAD</t>
    <phoneticPr fontId="1" type="noConversion"/>
  </si>
  <si>
    <t>模型值</t>
    <phoneticPr fontId="1" type="noConversion"/>
  </si>
  <si>
    <t>干页岩</t>
    <phoneticPr fontId="1" type="noConversion"/>
  </si>
  <si>
    <t>湿页岩</t>
    <phoneticPr fontId="1" type="noConversion"/>
  </si>
  <si>
    <t>volumeAAD</t>
  </si>
  <si>
    <t>surfaceRAD</t>
  </si>
  <si>
    <t>大孔</t>
    <phoneticPr fontId="1" type="noConversion"/>
  </si>
  <si>
    <t>干</t>
    <phoneticPr fontId="1" type="noConversion"/>
  </si>
  <si>
    <t>湿</t>
    <phoneticPr fontId="1" type="noConversion"/>
  </si>
  <si>
    <t>体积</t>
    <phoneticPr fontId="1" type="noConversion"/>
  </si>
  <si>
    <t>CO2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</si>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</sst>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);[Red]\(0.0000\)"/>
    <numFmt numFmtId="177" formatCode="0.000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2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3" fillId="0" borderId="0" xfId="0" applyNumberFormat="1" applyFont="1" applyAlignment="1">
      <alignment horizontal="left" vertical="center" wrapText="1"/>
    </xf>
    <xf numFmtId="176" fontId="5" fillId="0" borderId="0" xfId="0" applyNumberFormat="1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0" fillId="0" borderId="0" xfId="0" applyNumberFormat="1" applyBorder="1"/>
    <xf numFmtId="176" fontId="0" fillId="0" borderId="3" xfId="0" applyNumberFormat="1" applyBorder="1"/>
    <xf numFmtId="177" fontId="3" fillId="0" borderId="1" xfId="0" applyNumberFormat="1" applyFont="1" applyBorder="1" applyAlignment="1">
      <alignment horizontal="justify" vertical="center"/>
    </xf>
    <xf numFmtId="177" fontId="3" fillId="0" borderId="2" xfId="0" applyNumberFormat="1" applyFont="1" applyBorder="1" applyAlignment="1">
      <alignment horizontal="justify" vertical="center"/>
    </xf>
    <xf numFmtId="177" fontId="3" fillId="0" borderId="0" xfId="0" applyNumberFormat="1" applyFont="1" applyAlignment="1">
      <alignment horizontal="justify" vertical="center"/>
    </xf>
    <xf numFmtId="58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8680555555555"/>
          <c:y val="0.15698749999999997"/>
          <c:w val="0.71502888888888894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'S_#1'!$B$4:$B$38</c:f>
              <c:numCache>
                <c:formatCode>0.000_);[Red]\(0.000\)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'S_#1'!$H$4:$H$38</c:f>
              <c:numCache>
                <c:formatCode>0.000_);[Red]\(0.000\)</c:formatCode>
                <c:ptCount val="3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1-4084-A3B2-D2F49A8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'S_#1'!$B$4:$B$39</c:f>
              <c:numCache>
                <c:formatCode>0.000_);[Red]\(0.000\)</c:formatCode>
                <c:ptCount val="36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  <c:pt idx="35">
                  <c:v>1.4748000000000001</c:v>
                </c:pt>
              </c:numCache>
            </c:numRef>
          </c:xVal>
          <c:yVal>
            <c:numRef>
              <c:f>'S_#1'!$A$4:$A$39</c:f>
              <c:numCache>
                <c:formatCode>0.000_);[Red]\(0.000\)</c:formatCode>
                <c:ptCount val="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1-4084-A3B2-D2F49A8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orientation val="minMax"/>
          <c:max val="1.5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16353279"/>
        <c:crosses val="autoZero"/>
        <c:crossBetween val="midCat"/>
        <c:majorUnit val="0.2"/>
        <c:minorUnit val="0.1"/>
      </c:valAx>
      <c:valAx>
        <c:axId val="11163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Pore Volume (cm</a:t>
                </a:r>
                <a:r>
                  <a:rPr lang="en-US" baseline="30000"/>
                  <a:t>3</a:t>
                </a:r>
                <a:r>
                  <a:rPr lang="en-US"/>
                  <a:t>/nm/g)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223588489866763E-2"/>
              <c:y val="9.5853425204708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16347871"/>
        <c:crosses val="autoZero"/>
        <c:crossBetween val="midCat"/>
        <c:majorUnit val="1"/>
        <c:minorUnit val="0.5"/>
      </c:valAx>
      <c:valAx>
        <c:axId val="20941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Pore volume (cm</a:t>
                </a:r>
                <a:r>
                  <a:rPr lang="en-US" baseline="30000"/>
                  <a:t>3</a:t>
                </a:r>
                <a:r>
                  <a:rPr lang="en-US"/>
                  <a:t>/g)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2415408"/>
        <c:crosses val="max"/>
        <c:crossBetween val="midCat"/>
        <c:majorUnit val="10"/>
        <c:minorUnit val="5"/>
      </c:valAx>
      <c:valAx>
        <c:axId val="212415408"/>
        <c:scaling>
          <c:orientation val="minMax"/>
        </c:scaling>
        <c:delete val="1"/>
        <c:axPos val="b"/>
        <c:numFmt formatCode="0.000_);[Red]\(0.000\)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4250563036992"/>
          <c:y val="0.15698749999999997"/>
          <c:w val="0.5590086484840866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surface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'S_#1'!$B$4:$B$38</c:f>
              <c:numCache>
                <c:formatCode>0.000_);[Red]\(0.000\)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'S_#1'!$F$4:$F$39</c:f>
              <c:numCache>
                <c:formatCode>0.000_);[Red]\(0.000\)</c:formatCode>
                <c:ptCount val="36"/>
                <c:pt idx="0">
                  <c:v>0</c:v>
                </c:pt>
                <c:pt idx="1">
                  <c:v>3.3473000000000002</c:v>
                </c:pt>
                <c:pt idx="2">
                  <c:v>7.8170999999999999</c:v>
                </c:pt>
                <c:pt idx="3">
                  <c:v>5.8208000000000002</c:v>
                </c:pt>
                <c:pt idx="4">
                  <c:v>4.7988999999999997</c:v>
                </c:pt>
                <c:pt idx="5">
                  <c:v>6.8768000000000002</c:v>
                </c:pt>
                <c:pt idx="6">
                  <c:v>6.5061</c:v>
                </c:pt>
                <c:pt idx="7">
                  <c:v>0</c:v>
                </c:pt>
                <c:pt idx="8">
                  <c:v>1.3124</c:v>
                </c:pt>
                <c:pt idx="9">
                  <c:v>29.887</c:v>
                </c:pt>
                <c:pt idx="10">
                  <c:v>47.451000000000001</c:v>
                </c:pt>
                <c:pt idx="11">
                  <c:v>59.883000000000003</c:v>
                </c:pt>
                <c:pt idx="12">
                  <c:v>29.859000000000002</c:v>
                </c:pt>
                <c:pt idx="13">
                  <c:v>38.340000000000003</c:v>
                </c:pt>
                <c:pt idx="14">
                  <c:v>27.497</c:v>
                </c:pt>
                <c:pt idx="15">
                  <c:v>25.553999999999998</c:v>
                </c:pt>
                <c:pt idx="16">
                  <c:v>33.917000000000002</c:v>
                </c:pt>
                <c:pt idx="17">
                  <c:v>0</c:v>
                </c:pt>
                <c:pt idx="18">
                  <c:v>5.5693999999999999</c:v>
                </c:pt>
                <c:pt idx="19">
                  <c:v>0.49110999999999999</c:v>
                </c:pt>
                <c:pt idx="20">
                  <c:v>8.1499000000000006</c:v>
                </c:pt>
                <c:pt idx="21">
                  <c:v>5.8449</c:v>
                </c:pt>
                <c:pt idx="22">
                  <c:v>29.614000000000001</c:v>
                </c:pt>
                <c:pt idx="23">
                  <c:v>13.247</c:v>
                </c:pt>
                <c:pt idx="24">
                  <c:v>8.3947000000000003</c:v>
                </c:pt>
                <c:pt idx="25">
                  <c:v>6.3989000000000003</c:v>
                </c:pt>
                <c:pt idx="26">
                  <c:v>5.3246000000000002</c:v>
                </c:pt>
                <c:pt idx="27">
                  <c:v>4.657</c:v>
                </c:pt>
                <c:pt idx="28">
                  <c:v>4.1787000000000001</c:v>
                </c:pt>
                <c:pt idx="29">
                  <c:v>3.7961</c:v>
                </c:pt>
                <c:pt idx="30">
                  <c:v>3.4476</c:v>
                </c:pt>
                <c:pt idx="31">
                  <c:v>3.1993</c:v>
                </c:pt>
                <c:pt idx="32">
                  <c:v>2.9872000000000001</c:v>
                </c:pt>
                <c:pt idx="33">
                  <c:v>2.7997000000000001</c:v>
                </c:pt>
                <c:pt idx="34">
                  <c:v>2.6457000000000002</c:v>
                </c:pt>
                <c:pt idx="35">
                  <c:v>2.5072999999999999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D-4F60-9868-96A4796D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'S_#1'!$B$4:$B$39</c:f>
              <c:numCache>
                <c:formatCode>0.000_);[Red]\(0.000\)</c:formatCode>
                <c:ptCount val="36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  <c:pt idx="35">
                  <c:v>1.4748000000000001</c:v>
                </c:pt>
              </c:numCache>
            </c:numRef>
          </c:xVal>
          <c:yVal>
            <c:numRef>
              <c:f>'S_#1'!$D$4:$D$38</c:f>
              <c:numCache>
                <c:formatCode>0.000_);[Red]\(0.000\)</c:formatCode>
                <c:ptCount val="35"/>
                <c:pt idx="0">
                  <c:v>0.35915999999999998</c:v>
                </c:pt>
                <c:pt idx="1">
                  <c:v>0.40620000000000001</c:v>
                </c:pt>
                <c:pt idx="2">
                  <c:v>0.52110000000000001</c:v>
                </c:pt>
                <c:pt idx="3">
                  <c:v>0.61058999999999997</c:v>
                </c:pt>
                <c:pt idx="4">
                  <c:v>0.68777999999999995</c:v>
                </c:pt>
                <c:pt idx="5">
                  <c:v>0.80347000000000002</c:v>
                </c:pt>
                <c:pt idx="6">
                  <c:v>0.91796</c:v>
                </c:pt>
                <c:pt idx="7">
                  <c:v>0.91796</c:v>
                </c:pt>
                <c:pt idx="8">
                  <c:v>0.94323000000000001</c:v>
                </c:pt>
                <c:pt idx="9">
                  <c:v>1.5451999999999999</c:v>
                </c:pt>
                <c:pt idx="10">
                  <c:v>2.5449000000000002</c:v>
                </c:pt>
                <c:pt idx="11">
                  <c:v>3.8645999999999998</c:v>
                </c:pt>
                <c:pt idx="12">
                  <c:v>4.5529000000000002</c:v>
                </c:pt>
                <c:pt idx="13">
                  <c:v>5.4774000000000003</c:v>
                </c:pt>
                <c:pt idx="14">
                  <c:v>6.1708999999999996</c:v>
                </c:pt>
                <c:pt idx="15">
                  <c:v>6.8451000000000004</c:v>
                </c:pt>
                <c:pt idx="16">
                  <c:v>7.7812000000000001</c:v>
                </c:pt>
                <c:pt idx="17">
                  <c:v>7.7812000000000001</c:v>
                </c:pt>
                <c:pt idx="18">
                  <c:v>7.9493999999999998</c:v>
                </c:pt>
                <c:pt idx="19">
                  <c:v>7.9649000000000001</c:v>
                </c:pt>
                <c:pt idx="20">
                  <c:v>8.2341999999999995</c:v>
                </c:pt>
                <c:pt idx="21">
                  <c:v>8.4361999999999995</c:v>
                </c:pt>
                <c:pt idx="22">
                  <c:v>9.5068000000000001</c:v>
                </c:pt>
                <c:pt idx="23">
                  <c:v>10.007999999999999</c:v>
                </c:pt>
                <c:pt idx="24">
                  <c:v>10.34</c:v>
                </c:pt>
                <c:pt idx="25">
                  <c:v>10.605</c:v>
                </c:pt>
                <c:pt idx="26">
                  <c:v>10.835000000000001</c:v>
                </c:pt>
                <c:pt idx="27">
                  <c:v>11.045999999999999</c:v>
                </c:pt>
                <c:pt idx="28">
                  <c:v>11.244</c:v>
                </c:pt>
                <c:pt idx="29">
                  <c:v>11.432</c:v>
                </c:pt>
                <c:pt idx="30">
                  <c:v>11.611000000000001</c:v>
                </c:pt>
                <c:pt idx="31">
                  <c:v>11.784000000000001</c:v>
                </c:pt>
                <c:pt idx="32">
                  <c:v>11.952999999999999</c:v>
                </c:pt>
                <c:pt idx="33">
                  <c:v>12.119</c:v>
                </c:pt>
                <c:pt idx="34">
                  <c:v>12.284000000000001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1D-4F60-9868-96A4796D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orientation val="minMax"/>
          <c:max val="1.4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3685191918379187"/>
              <c:y val="0.891167434135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53279"/>
        <c:crosses val="autoZero"/>
        <c:crossBetween val="midCat"/>
        <c:majorUnit val="0.30000000000000004"/>
        <c:minorUnit val="0.1"/>
      </c:valAx>
      <c:valAx>
        <c:axId val="111635327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dS/d(r)(m</a:t>
                </a:r>
                <a:r>
                  <a:rPr lang="en-US" baseline="30000"/>
                  <a:t>2</a:t>
                </a:r>
                <a:r>
                  <a:rPr lang="en-US"/>
                  <a:t>/nm/g)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9514180668678405E-4"/>
              <c:y val="0.2149522452887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47871"/>
        <c:crosses val="autoZero"/>
        <c:crossBetween val="midCat"/>
        <c:majorUnit val="30"/>
        <c:minorUnit val="15"/>
      </c:valAx>
      <c:valAx>
        <c:axId val="20941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Pore surface area (m</a:t>
                </a:r>
                <a:r>
                  <a:rPr lang="en-US" baseline="30000"/>
                  <a:t>2</a:t>
                </a:r>
                <a:r>
                  <a:rPr lang="en-US"/>
                  <a:t>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7655297619047623"/>
              <c:y val="0.191391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2415408"/>
        <c:crosses val="max"/>
        <c:crossBetween val="midCat"/>
        <c:majorUnit val="5"/>
        <c:minorUnit val="2.5"/>
      </c:valAx>
      <c:valAx>
        <c:axId val="212415408"/>
        <c:scaling>
          <c:orientation val="minMax"/>
        </c:scaling>
        <c:delete val="1"/>
        <c:axPos val="b"/>
        <c:numFmt formatCode="0.000_);[Red]\(0.000\)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52162698412702"/>
          <c:y val="0.15698734567901235"/>
          <c:w val="0.55781818181818199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surface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'S_#1'!$R$4:$R$37</c:f>
              <c:numCache>
                <c:formatCode>0.000_);[Red]\(0.000\)</c:formatCode>
                <c:ptCount val="34"/>
                <c:pt idx="0">
                  <c:v>1.4285000000000001</c:v>
                </c:pt>
                <c:pt idx="1">
                  <c:v>1.7943</c:v>
                </c:pt>
                <c:pt idx="2">
                  <c:v>2.1166</c:v>
                </c:pt>
                <c:pt idx="3">
                  <c:v>2.2768999999999999</c:v>
                </c:pt>
                <c:pt idx="4">
                  <c:v>2.4638</c:v>
                </c:pt>
                <c:pt idx="5">
                  <c:v>2.6608000000000001</c:v>
                </c:pt>
                <c:pt idx="6">
                  <c:v>2.8327</c:v>
                </c:pt>
                <c:pt idx="7">
                  <c:v>2.9590000000000001</c:v>
                </c:pt>
                <c:pt idx="8">
                  <c:v>3.1301000000000001</c:v>
                </c:pt>
                <c:pt idx="9">
                  <c:v>3.3073999999999999</c:v>
                </c:pt>
                <c:pt idx="10">
                  <c:v>3.4904000000000002</c:v>
                </c:pt>
                <c:pt idx="11">
                  <c:v>3.746</c:v>
                </c:pt>
                <c:pt idx="12">
                  <c:v>3.9805000000000001</c:v>
                </c:pt>
                <c:pt idx="13">
                  <c:v>4.2428999999999997</c:v>
                </c:pt>
                <c:pt idx="14">
                  <c:v>4.4819000000000004</c:v>
                </c:pt>
                <c:pt idx="15">
                  <c:v>4.806</c:v>
                </c:pt>
                <c:pt idx="16">
                  <c:v>5.1327999999999996</c:v>
                </c:pt>
                <c:pt idx="17">
                  <c:v>5.3845999999999998</c:v>
                </c:pt>
                <c:pt idx="18">
                  <c:v>5.7996999999999996</c:v>
                </c:pt>
                <c:pt idx="19">
                  <c:v>6.4249000000000001</c:v>
                </c:pt>
                <c:pt idx="20">
                  <c:v>6.9497</c:v>
                </c:pt>
                <c:pt idx="21">
                  <c:v>7.3917000000000002</c:v>
                </c:pt>
                <c:pt idx="22">
                  <c:v>8.1516000000000002</c:v>
                </c:pt>
                <c:pt idx="23">
                  <c:v>9.2951999999999995</c:v>
                </c:pt>
                <c:pt idx="24">
                  <c:v>10.1785</c:v>
                </c:pt>
                <c:pt idx="25">
                  <c:v>12.17</c:v>
                </c:pt>
                <c:pt idx="26">
                  <c:v>17.455500000000001</c:v>
                </c:pt>
                <c:pt idx="27">
                  <c:v>22.6143</c:v>
                </c:pt>
                <c:pt idx="28">
                  <c:v>26.858799999999999</c:v>
                </c:pt>
                <c:pt idx="29">
                  <c:v>36.285200000000003</c:v>
                </c:pt>
                <c:pt idx="30">
                  <c:v>49.635599999999997</c:v>
                </c:pt>
                <c:pt idx="31">
                  <c:v>73.209199999999996</c:v>
                </c:pt>
              </c:numCache>
            </c:numRef>
          </c:xVal>
          <c:yVal>
            <c:numRef>
              <c:f>'S_#1'!$T$4:$T$37</c:f>
              <c:numCache>
                <c:formatCode>0.000_);[Red]\(0.000\)</c:formatCode>
                <c:ptCount val="34"/>
                <c:pt idx="0">
                  <c:v>0.12615000000000001</c:v>
                </c:pt>
                <c:pt idx="1">
                  <c:v>0.12615000000000001</c:v>
                </c:pt>
                <c:pt idx="2">
                  <c:v>0.14446000000000001</c:v>
                </c:pt>
                <c:pt idx="3">
                  <c:v>0.16567999999999999</c:v>
                </c:pt>
                <c:pt idx="4">
                  <c:v>0.18295</c:v>
                </c:pt>
                <c:pt idx="5">
                  <c:v>0.19846</c:v>
                </c:pt>
                <c:pt idx="6">
                  <c:v>0.20449000000000001</c:v>
                </c:pt>
                <c:pt idx="7">
                  <c:v>0.22922000000000001</c:v>
                </c:pt>
                <c:pt idx="8">
                  <c:v>0.25573000000000001</c:v>
                </c:pt>
                <c:pt idx="9">
                  <c:v>0.30582999999999999</c:v>
                </c:pt>
                <c:pt idx="10">
                  <c:v>0.3906</c:v>
                </c:pt>
                <c:pt idx="11">
                  <c:v>0.58528999999999998</c:v>
                </c:pt>
                <c:pt idx="12">
                  <c:v>1.0278</c:v>
                </c:pt>
                <c:pt idx="13">
                  <c:v>1.4025000000000001</c:v>
                </c:pt>
                <c:pt idx="14">
                  <c:v>1.4279999999999999</c:v>
                </c:pt>
                <c:pt idx="15">
                  <c:v>1.4718</c:v>
                </c:pt>
                <c:pt idx="16">
                  <c:v>1.4888999999999999</c:v>
                </c:pt>
                <c:pt idx="17">
                  <c:v>1.5201</c:v>
                </c:pt>
                <c:pt idx="18">
                  <c:v>1.5605</c:v>
                </c:pt>
                <c:pt idx="19">
                  <c:v>1.6052999999999999</c:v>
                </c:pt>
                <c:pt idx="20">
                  <c:v>1.6222000000000001</c:v>
                </c:pt>
                <c:pt idx="21">
                  <c:v>1.6353</c:v>
                </c:pt>
                <c:pt idx="22">
                  <c:v>1.6595</c:v>
                </c:pt>
                <c:pt idx="23">
                  <c:v>1.6988000000000001</c:v>
                </c:pt>
                <c:pt idx="24">
                  <c:v>1.7170000000000001</c:v>
                </c:pt>
                <c:pt idx="25">
                  <c:v>1.7854000000000001</c:v>
                </c:pt>
                <c:pt idx="26">
                  <c:v>1.8474999999999999</c:v>
                </c:pt>
                <c:pt idx="27">
                  <c:v>1.8671</c:v>
                </c:pt>
                <c:pt idx="28">
                  <c:v>1.8877999999999999</c:v>
                </c:pt>
                <c:pt idx="29">
                  <c:v>1.9147000000000001</c:v>
                </c:pt>
                <c:pt idx="30">
                  <c:v>1.9268000000000001</c:v>
                </c:pt>
                <c:pt idx="31">
                  <c:v>1.9367000000000001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0-49A9-8B72-21C3AF49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'S_#1'!$R$4:$R$37</c:f>
              <c:numCache>
                <c:formatCode>0.000_);[Red]\(0.000\)</c:formatCode>
                <c:ptCount val="34"/>
                <c:pt idx="0">
                  <c:v>1.4285000000000001</c:v>
                </c:pt>
                <c:pt idx="1">
                  <c:v>1.7943</c:v>
                </c:pt>
                <c:pt idx="2">
                  <c:v>2.1166</c:v>
                </c:pt>
                <c:pt idx="3">
                  <c:v>2.2768999999999999</c:v>
                </c:pt>
                <c:pt idx="4">
                  <c:v>2.4638</c:v>
                </c:pt>
                <c:pt idx="5">
                  <c:v>2.6608000000000001</c:v>
                </c:pt>
                <c:pt idx="6">
                  <c:v>2.8327</c:v>
                </c:pt>
                <c:pt idx="7">
                  <c:v>2.9590000000000001</c:v>
                </c:pt>
                <c:pt idx="8">
                  <c:v>3.1301000000000001</c:v>
                </c:pt>
                <c:pt idx="9">
                  <c:v>3.3073999999999999</c:v>
                </c:pt>
                <c:pt idx="10">
                  <c:v>3.4904000000000002</c:v>
                </c:pt>
                <c:pt idx="11">
                  <c:v>3.746</c:v>
                </c:pt>
                <c:pt idx="12">
                  <c:v>3.9805000000000001</c:v>
                </c:pt>
                <c:pt idx="13">
                  <c:v>4.2428999999999997</c:v>
                </c:pt>
                <c:pt idx="14">
                  <c:v>4.4819000000000004</c:v>
                </c:pt>
                <c:pt idx="15">
                  <c:v>4.806</c:v>
                </c:pt>
                <c:pt idx="16">
                  <c:v>5.1327999999999996</c:v>
                </c:pt>
                <c:pt idx="17">
                  <c:v>5.3845999999999998</c:v>
                </c:pt>
                <c:pt idx="18">
                  <c:v>5.7996999999999996</c:v>
                </c:pt>
                <c:pt idx="19">
                  <c:v>6.4249000000000001</c:v>
                </c:pt>
                <c:pt idx="20">
                  <c:v>6.9497</c:v>
                </c:pt>
                <c:pt idx="21">
                  <c:v>7.3917000000000002</c:v>
                </c:pt>
                <c:pt idx="22">
                  <c:v>8.1516000000000002</c:v>
                </c:pt>
                <c:pt idx="23">
                  <c:v>9.2951999999999995</c:v>
                </c:pt>
                <c:pt idx="24">
                  <c:v>10.1785</c:v>
                </c:pt>
                <c:pt idx="25">
                  <c:v>12.17</c:v>
                </c:pt>
                <c:pt idx="26">
                  <c:v>17.455500000000001</c:v>
                </c:pt>
                <c:pt idx="27">
                  <c:v>22.6143</c:v>
                </c:pt>
                <c:pt idx="28">
                  <c:v>26.858799999999999</c:v>
                </c:pt>
                <c:pt idx="29">
                  <c:v>36.285200000000003</c:v>
                </c:pt>
                <c:pt idx="30">
                  <c:v>49.635599999999997</c:v>
                </c:pt>
                <c:pt idx="31">
                  <c:v>73.209199999999996</c:v>
                </c:pt>
              </c:numCache>
            </c:numRef>
          </c:xVal>
          <c:yVal>
            <c:numRef>
              <c:f>'S_#1'!$V$4:$V$37</c:f>
              <c:numCache>
                <c:formatCode>0.000_);[Red]\(0.000\)</c:formatCode>
                <c:ptCount val="34"/>
                <c:pt idx="0">
                  <c:v>0.52329000000000003</c:v>
                </c:pt>
                <c:pt idx="1">
                  <c:v>0</c:v>
                </c:pt>
                <c:pt idx="2">
                  <c:v>0.11883000000000001</c:v>
                </c:pt>
                <c:pt idx="3">
                  <c:v>0.12731999999999999</c:v>
                </c:pt>
                <c:pt idx="4">
                  <c:v>8.3398E-2</c:v>
                </c:pt>
                <c:pt idx="5">
                  <c:v>8.3005999999999996E-2</c:v>
                </c:pt>
                <c:pt idx="6">
                  <c:v>3.8435999999999998E-2</c:v>
                </c:pt>
                <c:pt idx="7">
                  <c:v>0.25830999999999998</c:v>
                </c:pt>
                <c:pt idx="8">
                  <c:v>0.10757</c:v>
                </c:pt>
                <c:pt idx="9">
                  <c:v>0.46344000000000002</c:v>
                </c:pt>
                <c:pt idx="10">
                  <c:v>0.32867000000000002</c:v>
                </c:pt>
                <c:pt idx="11">
                  <c:v>0.76832999999999996</c:v>
                </c:pt>
                <c:pt idx="12">
                  <c:v>2.0537000000000001</c:v>
                </c:pt>
                <c:pt idx="13">
                  <c:v>1.2111000000000001</c:v>
                </c:pt>
                <c:pt idx="14">
                  <c:v>0.15132999999999999</c:v>
                </c:pt>
                <c:pt idx="15">
                  <c:v>9.1192999999999996E-2</c:v>
                </c:pt>
                <c:pt idx="16">
                  <c:v>9.8563999999999999E-2</c:v>
                </c:pt>
                <c:pt idx="17">
                  <c:v>9.4485E-2</c:v>
                </c:pt>
                <c:pt idx="18">
                  <c:v>8.0828999999999998E-2</c:v>
                </c:pt>
                <c:pt idx="19">
                  <c:v>5.9651000000000003E-2</c:v>
                </c:pt>
                <c:pt idx="20">
                  <c:v>5.6376000000000002E-2</c:v>
                </c:pt>
                <c:pt idx="21">
                  <c:v>2.2449E-2</c:v>
                </c:pt>
                <c:pt idx="22">
                  <c:v>2.5864000000000002E-2</c:v>
                </c:pt>
                <c:pt idx="23">
                  <c:v>2.9100000000000001E-2</c:v>
                </c:pt>
                <c:pt idx="24">
                  <c:v>4.3855999999999999E-2</c:v>
                </c:pt>
                <c:pt idx="25">
                  <c:v>1.9178000000000001E-2</c:v>
                </c:pt>
                <c:pt idx="26">
                  <c:v>8.8561999999999998E-3</c:v>
                </c:pt>
                <c:pt idx="27">
                  <c:v>5.9316000000000004E-3</c:v>
                </c:pt>
                <c:pt idx="28">
                  <c:v>3.9953999999999996E-3</c:v>
                </c:pt>
                <c:pt idx="29">
                  <c:v>1.9653000000000001E-3</c:v>
                </c:pt>
                <c:pt idx="30">
                  <c:v>9.2718E-4</c:v>
                </c:pt>
                <c:pt idx="31">
                  <c:v>2.9191999999999998E-4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0-49A9-8B72-21C3AF49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logBase val="10"/>
          <c:orientation val="minMax"/>
          <c:max val="100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5848869047619047"/>
              <c:y val="0.8878104938271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53279"/>
        <c:crosses val="autoZero"/>
        <c:crossBetween val="midCat"/>
        <c:majorUnit val="10"/>
        <c:minorUnit val="0.1"/>
      </c:valAx>
      <c:valAx>
        <c:axId val="1116353279"/>
        <c:scaling>
          <c:orientation val="minMax"/>
          <c:max val="2.400000000000000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dS/d(r)(m</a:t>
                </a:r>
                <a:r>
                  <a:rPr lang="en-US" baseline="30000"/>
                  <a:t>2</a:t>
                </a:r>
                <a:r>
                  <a:rPr lang="en-US"/>
                  <a:t>/nm/g)</a:t>
                </a:r>
                <a:endParaRPr lang="zh-CN"/>
              </a:p>
              <a:p>
                <a:pPr algn="ctr" rtl="0">
                  <a:defRPr/>
                </a:pPr>
                <a:endParaRPr lang="zh-CN"/>
              </a:p>
              <a:p>
                <a:pPr algn="ctr" rtl="0">
                  <a:defRPr/>
                </a:pPr>
                <a:endParaRPr lang="zh-CN"/>
              </a:p>
            </c:rich>
          </c:tx>
          <c:layout>
            <c:manualLayout>
              <c:xMode val="edge"/>
              <c:yMode val="edge"/>
              <c:x val="9.5744047619047614E-3"/>
              <c:y val="0.17653179012345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47871"/>
        <c:crosses val="autoZero"/>
        <c:crossBetween val="midCat"/>
        <c:majorUnit val="0.60000000000000009"/>
        <c:minorUnit val="0.30000000000000004"/>
      </c:valAx>
      <c:valAx>
        <c:axId val="209414192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Pore surface area (m</a:t>
                </a:r>
                <a:r>
                  <a:rPr lang="en-US" baseline="30000"/>
                  <a:t>2</a:t>
                </a:r>
                <a:r>
                  <a:rPr lang="en-US"/>
                  <a:t>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8182818292801768"/>
              <c:y val="0.11129682154747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2415408"/>
        <c:crosses val="max"/>
        <c:crossBetween val="midCat"/>
        <c:majorUnit val="1"/>
        <c:minorUnit val="0.5"/>
      </c:valAx>
      <c:valAx>
        <c:axId val="212415408"/>
        <c:scaling>
          <c:logBase val="10"/>
          <c:orientation val="minMax"/>
        </c:scaling>
        <c:delete val="1"/>
        <c:axPos val="b"/>
        <c:numFmt formatCode="0.000_);[Red]\(0.000\)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Sheet3!$H$5:$L$5</c:f>
              <c:numCache>
                <c:formatCode>0.0000_);[Red]\(0.0000\)</c:formatCode>
                <c:ptCount val="5"/>
                <c:pt idx="0">
                  <c:v>7.6599999999999802E-5</c:v>
                </c:pt>
                <c:pt idx="1">
                  <c:v>4.8266000000000003E-3</c:v>
                </c:pt>
                <c:pt idx="2">
                  <c:v>5.0969999999999965E-4</c:v>
                </c:pt>
                <c:pt idx="3">
                  <c:v>2.8889999999999996E-3</c:v>
                </c:pt>
                <c:pt idx="4">
                  <c:v>1.5186000000000002E-3</c:v>
                </c:pt>
              </c:numCache>
            </c:numRef>
          </c:xVal>
          <c:yVal>
            <c:numRef>
              <c:f>Sheet3!$B$3:$F$3</c:f>
              <c:numCache>
                <c:formatCode>0.0000_);[Red]\(0.0000\)</c:formatCode>
                <c:ptCount val="5"/>
                <c:pt idx="0">
                  <c:v>1.2699999999999999E-2</c:v>
                </c:pt>
                <c:pt idx="1">
                  <c:v>1.37E-2</c:v>
                </c:pt>
                <c:pt idx="2">
                  <c:v>1.2500000000000001E-2</c:v>
                </c:pt>
                <c:pt idx="3">
                  <c:v>9.7999999999999997E-3</c:v>
                </c:pt>
                <c:pt idx="4">
                  <c:v>8.8000000000000005E-3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1-48D5-8179-E17ADE10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472"/>
        <c:axId val="208817888"/>
      </c:scatterChart>
      <c:valAx>
        <c:axId val="2088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888"/>
        <c:crosses val="autoZero"/>
        <c:crossBetween val="midCat"/>
      </c:valAx>
      <c:valAx>
        <c:axId val="208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36980</xdr:colOff>
      <xdr:row>1</xdr:row>
      <xdr:rowOff>72837</xdr:rowOff>
    </xdr:from>
    <xdr:to>
      <xdr:col>37</xdr:col>
      <xdr:colOff>376739</xdr:colOff>
      <xdr:row>23</xdr:row>
      <xdr:rowOff>51387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161366</xdr:colOff>
      <xdr:row>1</xdr:row>
      <xdr:rowOff>182217</xdr:rowOff>
    </xdr:from>
    <xdr:to>
      <xdr:col>10</xdr:col>
      <xdr:colOff>684084</xdr:colOff>
      <xdr:row>13</xdr:row>
      <xdr:rowOff>155608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156176</xdr:colOff>
      <xdr:row>15</xdr:row>
      <xdr:rowOff>12082</xdr:rowOff>
    </xdr:from>
    <xdr:to>
      <xdr:col>10</xdr:col>
      <xdr:colOff>678894</xdr:colOff>
      <xdr:row>26</xdr:row>
      <xdr:rowOff>167691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0.18653</cdr:x>
      <cdr:y>0.1453</cdr:y>
    </cdr:from>
    <cdr:to>
      <cdr:x>0.18653</cdr:x>
      <cdr:y>0.75069</cdr:y>
    </cdr:to>
    <cdr:cxnSp macro="">
      <cdr:nvCxnSpPr>
        <cdr:cNvPr id="4" name="直接连接符 3"/>
        <cdr:cNvCxnSpPr/>
      </cdr:nvCxnSpPr>
      <cdr:spPr>
        <a:xfrm xmlns:a="http://schemas.openxmlformats.org/drawingml/2006/main" flipV="1">
          <a:off x="1343025" y="571500"/>
          <a:ext cx="0" cy="2381250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0.36116</cdr:x>
      <cdr:y>0.1453</cdr:y>
    </cdr:from>
    <cdr:to>
      <cdr:x>0.36116</cdr:x>
      <cdr:y>0.75069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2600325" y="571500"/>
          <a:ext cx="0" cy="2381250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0.20108</cdr:x>
      <cdr:y>0.03392</cdr:y>
    </cdr:from>
    <cdr:to>
      <cdr:x>0.32676</cdr:x>
      <cdr:y>0.15984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1447800" y="134317"/>
          <a:ext cx="904875" cy="49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1">
              <a:latin typeface="+mn-lt"/>
            </a:rPr>
            <a:t>Water</a:t>
          </a:r>
          <a:endParaRPr lang="zh-CN" altLang="en-US" sz="1800" b="1">
            <a:latin typeface="+mn-lt"/>
          </a:endParaRPr>
        </a:p>
      </cdr:txBody>
    </cdr:sp>
  </cdr:relSizeAnchor>
  <cdr:relSizeAnchor xmlns:cdr="http://schemas.openxmlformats.org/drawingml/2006/chartDrawing">
    <cdr:from>
      <cdr:x>0.36116</cdr:x>
      <cdr:y>0.03146</cdr:y>
    </cdr:from>
    <cdr:to>
      <cdr:x>0.54372</cdr:x>
      <cdr:y>0.15739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2600325" y="124599"/>
          <a:ext cx="1314450" cy="498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effectLst/>
              <a:latin typeface="+mn-lt"/>
              <a:ea typeface="+mn-ea"/>
              <a:cs typeface="+mn-cs"/>
            </a:rPr>
            <a:t>Methane</a:t>
          </a:r>
          <a:endParaRPr lang="zh-CN" altLang="zh-CN" sz="18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0.20267</cdr:x>
      <cdr:y>0.13598</cdr:y>
    </cdr:from>
    <cdr:to>
      <cdr:x>0.2734</cdr:x>
      <cdr:y>0.24879</cdr:y>
    </cdr:to>
    <cdr:sp macro="" textlink="">
      <cdr:nvSpPr>
        <cdr:cNvPr id="11" name="右箭头 10"/>
        <cdr:cNvSpPr/>
      </cdr:nvSpPr>
      <cdr:spPr>
        <a:xfrm xmlns:a="http://schemas.openxmlformats.org/drawingml/2006/main">
          <a:off x="1459230" y="538479"/>
          <a:ext cx="509270" cy="44672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0.37641</cdr:x>
      <cdr:y>0.13758</cdr:y>
    </cdr:from>
    <cdr:to>
      <cdr:x>0.44715</cdr:x>
      <cdr:y>0.25015</cdr:y>
    </cdr:to>
    <cdr:sp macro="" textlink="">
      <cdr:nvSpPr>
        <cdr:cNvPr id="12" name="右箭头 11"/>
        <cdr:cNvSpPr/>
      </cdr:nvSpPr>
      <cdr:spPr>
        <a:xfrm xmlns:a="http://schemas.openxmlformats.org/drawingml/2006/main">
          <a:off x="2710180" y="544829"/>
          <a:ext cx="509270" cy="44577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0.24525</cdr:x>
      <cdr:y>0.1647</cdr:y>
    </cdr:from>
    <cdr:to>
      <cdr:x>0.24525</cdr:x>
      <cdr:y>0.74872</cdr:y>
    </cdr:to>
    <cdr:cxnSp macro="">
      <cdr:nvCxnSpPr>
        <cdr:cNvPr id="2" name="直接连接符 1"/>
        <cdr:cNvCxnSpPr/>
      </cdr:nvCxnSpPr>
      <cdr:spPr>
        <a:xfrm xmlns:a="http://schemas.openxmlformats.org/drawingml/2006/main" flipV="1">
          <a:off x="961879" y="352647"/>
          <a:ext cx="0" cy="1250475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0.26496</cdr:x>
      <cdr:y>0.12499</cdr:y>
    </cdr:from>
    <cdr:to>
      <cdr:x>0.33572</cdr:x>
      <cdr:y>0.23382</cdr:y>
    </cdr:to>
    <cdr:sp macro="" textlink="">
      <cdr:nvSpPr>
        <cdr:cNvPr id="3" name="右箭头 2"/>
        <cdr:cNvSpPr/>
      </cdr:nvSpPr>
      <cdr:spPr>
        <a:xfrm xmlns:a="http://schemas.openxmlformats.org/drawingml/2006/main">
          <a:off x="1039162" y="267618"/>
          <a:ext cx="277518" cy="23302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0.23397</cdr:x>
      <cdr:y>0.01271</cdr:y>
    </cdr:from>
    <cdr:to>
      <cdr:x>0.40403</cdr:x>
      <cdr:y>0.13419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32936" y="42051"/>
          <a:ext cx="896179" cy="401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latin typeface="Times New Roman" panose="02020603050405020304" pitchFamily="18" charset="0"/>
              <a:cs typeface="Times New Roman" panose="02020603050405020304" pitchFamily="18" charset="0"/>
            </a:rPr>
            <a:t>Water</a:t>
          </a:r>
          <a:endParaRPr lang="zh-CN" alt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0.44506</cdr:x>
      <cdr:y>0.15836</cdr:y>
    </cdr:from>
    <cdr:to>
      <cdr:x>0.44506</cdr:x>
      <cdr:y>0.74239</cdr:y>
    </cdr:to>
    <cdr:cxnSp macro="">
      <cdr:nvCxnSpPr>
        <cdr:cNvPr id="5" name="直接连接符 4"/>
        <cdr:cNvCxnSpPr/>
      </cdr:nvCxnSpPr>
      <cdr:spPr>
        <a:xfrm xmlns:a="http://schemas.openxmlformats.org/drawingml/2006/main" flipV="1">
          <a:off x="1745499" y="339074"/>
          <a:ext cx="0" cy="1250495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0.46557</cdr:x>
      <cdr:y>0.12398</cdr:y>
    </cdr:from>
    <cdr:to>
      <cdr:x>0.53633</cdr:x>
      <cdr:y>0.23257</cdr:y>
    </cdr:to>
    <cdr:sp macro="" textlink="">
      <cdr:nvSpPr>
        <cdr:cNvPr id="6" name="右箭头 5"/>
        <cdr:cNvSpPr/>
      </cdr:nvSpPr>
      <cdr:spPr>
        <a:xfrm xmlns:a="http://schemas.openxmlformats.org/drawingml/2006/main">
          <a:off x="1825946" y="265466"/>
          <a:ext cx="277518" cy="23250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0.43091</cdr:x>
      <cdr:y>0.01778</cdr:y>
    </cdr:from>
    <cdr:to>
      <cdr:x>0.6741</cdr:x>
      <cdr:y>0.13926</cdr:y>
    </cdr:to>
    <cdr:sp macro="" textlink="">
      <cdr:nvSpPr>
        <cdr:cNvPr id="8" name="文本框 1"/>
        <cdr:cNvSpPr txBox="1"/>
      </cdr:nvSpPr>
      <cdr:spPr>
        <a:xfrm xmlns:a="http://schemas.openxmlformats.org/drawingml/2006/main">
          <a:off x="2270739" y="58825"/>
          <a:ext cx="1281524" cy="401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Methane</a:t>
          </a:r>
          <a:endParaRPr lang="zh-CN" altLang="zh-CN" sz="18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0.12105</cdr:x>
      <cdr:y>0.17897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0" y="0"/>
          <a:ext cx="784412" cy="708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zh-CN" alt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0.79853</cdr:x>
      <cdr:y>0.76933</cdr:y>
    </cdr:from>
    <cdr:to>
      <cdr:x>0.9623</cdr:x>
      <cdr:y>0.86798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760854" y="3067573"/>
          <a:ext cx="1181490" cy="393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100.0</a:t>
          </a:r>
          <a:endParaRPr lang="zh-CN" altLang="en-US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0.29678</cdr:x>
      <cdr:y>0.14642</cdr:y>
    </cdr:from>
    <cdr:to>
      <cdr:x>0.29678</cdr:x>
      <cdr:y>0.76331</cdr:y>
    </cdr:to>
    <cdr:cxnSp macro="">
      <cdr:nvCxnSpPr>
        <cdr:cNvPr id="3" name="直接连接符 2"/>
        <cdr:cNvCxnSpPr/>
      </cdr:nvCxnSpPr>
      <cdr:spPr>
        <a:xfrm xmlns:a="http://schemas.openxmlformats.org/drawingml/2006/main" flipV="1">
          <a:off x="2127250" y="569018"/>
          <a:ext cx="0" cy="2397369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0.18456</cdr:x>
      <cdr:y>0.01337</cdr:y>
    </cdr:from>
    <cdr:to>
      <cdr:x>0.47916</cdr:x>
      <cdr:y>0.13929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706448" y="31460"/>
          <a:ext cx="1127657" cy="296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Methane</a:t>
          </a:r>
          <a:endParaRPr lang="zh-CN" altLang="zh-CN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0.22352</cdr:x>
      <cdr:y>0.14111</cdr:y>
    </cdr:from>
    <cdr:to>
      <cdr:x>0.28161</cdr:x>
      <cdr:y>0.25496</cdr:y>
    </cdr:to>
    <cdr:sp macro="" textlink="">
      <cdr:nvSpPr>
        <cdr:cNvPr id="6" name="右箭头 5"/>
        <cdr:cNvSpPr/>
      </cdr:nvSpPr>
      <cdr:spPr>
        <a:xfrm xmlns:a="http://schemas.openxmlformats.org/drawingml/2006/main" flipH="1">
          <a:off x="855576" y="332134"/>
          <a:ext cx="222355" cy="267971"/>
        </a:xfrm>
        <a:prstGeom xmlns:a="http://schemas.openxmlformats.org/drawingml/2006/main" prst="rightArrow">
          <a:avLst>
            <a:gd name="adj1" fmla="val 50000"/>
            <a:gd name="adj2" fmla="val 61350"/>
          </a:avLst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0.02369</cdr:x>
      <cdr:y>0.01639</cdr:y>
    </cdr:from>
    <cdr:to>
      <cdr:x>0.12347</cdr:x>
      <cdr:y>0.15222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85288" y="38951"/>
          <a:ext cx="359199" cy="322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endParaRPr lang="zh-CN" alt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625078</xdr:colOff>
      <xdr:row>20</xdr:row>
      <xdr:rowOff>137517</xdr:rowOff>
    </xdr:from>
    <xdr:to>
      <xdr:col>10</xdr:col>
      <xdr:colOff>89297</xdr:colOff>
      <xdr:row>36</xdr:row>
      <xdr:rowOff>23217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tabSelected="1" workbookViewId="0">
      <selection activeCell="I23" sqref="I23"/>
    </sheetView>
  </sheetViews>
  <sheetFormatPr defaultRowHeight="14.25" x14ac:dyDescent="0.2"/>
  <cols>
    <col min="1" max="16384" width="9" style="14"/>
  </cols>
  <sheetData>
    <row r="2" spans="2:22" x14ac:dyDescent="0.2">
      <c r="B2" s="14" t="s">
        <v>28</v>
      </c>
      <c r="R2" s="14" t="s">
        <v>29</v>
      </c>
    </row>
    <row r="3" spans="2:22" x14ac:dyDescent="0.2">
      <c r="B3" s="14" t="s">
        <v>4</v>
      </c>
      <c r="C3" s="14" t="s">
        <v>2</v>
      </c>
      <c r="D3" s="14" t="s">
        <v>3</v>
      </c>
      <c r="E3" s="14" t="s">
        <v>0</v>
      </c>
      <c r="F3" s="14" t="s">
        <v>1</v>
      </c>
      <c r="R3" s="14" t="s">
        <v>4</v>
      </c>
      <c r="S3" s="14" t="s">
        <v>2</v>
      </c>
      <c r="T3" s="14" t="s">
        <v>3</v>
      </c>
      <c r="U3" s="14" t="s">
        <v>0</v>
      </c>
      <c r="V3" s="14" t="s">
        <v>1</v>
      </c>
    </row>
    <row r="4" spans="2:22" x14ac:dyDescent="0.2">
      <c r="B4" s="14">
        <v>0.30530000000000002</v>
      </c>
      <c r="C4" s="14">
        <v>5.4824000000000002E-5</v>
      </c>
      <c r="D4" s="14">
        <v>0.35915999999999998</v>
      </c>
      <c r="E4" s="14">
        <v>0</v>
      </c>
      <c r="F4" s="14">
        <v>0</v>
      </c>
      <c r="R4" s="14">
        <v>1.4285000000000001</v>
      </c>
      <c r="S4" s="14">
        <v>4.5052000000000002E-5</v>
      </c>
      <c r="T4" s="14">
        <v>0.12615000000000001</v>
      </c>
      <c r="U4" s="14">
        <v>1.8688E-4</v>
      </c>
      <c r="V4" s="14">
        <v>0.52329000000000003</v>
      </c>
    </row>
    <row r="5" spans="2:22" x14ac:dyDescent="0.2">
      <c r="B5" s="14">
        <v>0.31929999999999997</v>
      </c>
      <c r="C5" s="14">
        <v>6.2335000000000005E-5</v>
      </c>
      <c r="D5" s="14">
        <v>0.40620000000000001</v>
      </c>
      <c r="E5" s="14">
        <v>5.3447E-4</v>
      </c>
      <c r="F5" s="14">
        <v>3.3473000000000002</v>
      </c>
      <c r="R5" s="14">
        <v>1.7943</v>
      </c>
      <c r="S5" s="14">
        <v>4.5052000000000002E-5</v>
      </c>
      <c r="T5" s="14">
        <v>0.12615000000000001</v>
      </c>
      <c r="U5" s="14">
        <v>0</v>
      </c>
      <c r="V5" s="14">
        <v>0</v>
      </c>
    </row>
    <row r="6" spans="2:22" x14ac:dyDescent="0.2">
      <c r="B6" s="14">
        <v>0.33400000000000002</v>
      </c>
      <c r="C6" s="14">
        <v>8.1525000000000003E-5</v>
      </c>
      <c r="D6" s="14">
        <v>0.52110000000000001</v>
      </c>
      <c r="E6" s="14">
        <v>1.3056000000000001E-3</v>
      </c>
      <c r="F6" s="14">
        <v>7.8170999999999999</v>
      </c>
      <c r="R6" s="14">
        <v>2.1166</v>
      </c>
      <c r="S6" s="14">
        <v>5.4738999999999999E-5</v>
      </c>
      <c r="T6" s="14">
        <v>0.14446000000000001</v>
      </c>
      <c r="U6" s="14">
        <v>6.2877000000000001E-5</v>
      </c>
      <c r="V6" s="14">
        <v>0.11883000000000001</v>
      </c>
    </row>
    <row r="7" spans="2:22" x14ac:dyDescent="0.2">
      <c r="B7" s="14">
        <v>0.34939999999999999</v>
      </c>
      <c r="C7" s="14">
        <v>9.7161E-5</v>
      </c>
      <c r="D7" s="14">
        <v>0.61058999999999997</v>
      </c>
      <c r="E7" s="14">
        <v>1.0169000000000001E-3</v>
      </c>
      <c r="F7" s="14">
        <v>5.8208000000000002</v>
      </c>
      <c r="R7" s="14">
        <v>2.2768999999999999</v>
      </c>
      <c r="S7" s="14">
        <v>6.6816000000000005E-5</v>
      </c>
      <c r="T7" s="14">
        <v>0.16567999999999999</v>
      </c>
      <c r="U7" s="14">
        <v>7.2476000000000002E-5</v>
      </c>
      <c r="V7" s="14">
        <v>0.12731999999999999</v>
      </c>
    </row>
    <row r="8" spans="2:22" x14ac:dyDescent="0.2">
      <c r="B8" s="14">
        <v>0.36549999999999999</v>
      </c>
      <c r="C8" s="14">
        <v>1.1127E-4</v>
      </c>
      <c r="D8" s="14">
        <v>0.68777999999999995</v>
      </c>
      <c r="E8" s="14">
        <v>8.7699999999999996E-4</v>
      </c>
      <c r="F8" s="14">
        <v>4.7988999999999997</v>
      </c>
      <c r="R8" s="14">
        <v>2.4638</v>
      </c>
      <c r="S8" s="14">
        <v>7.7459000000000005E-5</v>
      </c>
      <c r="T8" s="14">
        <v>0.18295</v>
      </c>
      <c r="U8" s="14">
        <v>5.1369000000000002E-5</v>
      </c>
      <c r="V8" s="14">
        <v>8.3398E-2</v>
      </c>
    </row>
    <row r="9" spans="2:22" x14ac:dyDescent="0.2">
      <c r="B9" s="14">
        <v>0.38229999999999997</v>
      </c>
      <c r="C9" s="14">
        <v>1.3338E-4</v>
      </c>
      <c r="D9" s="14">
        <v>0.80347000000000002</v>
      </c>
      <c r="E9" s="14">
        <v>1.3146E-3</v>
      </c>
      <c r="F9" s="14">
        <v>6.8768000000000002</v>
      </c>
      <c r="R9" s="14">
        <v>2.6608000000000001</v>
      </c>
      <c r="S9" s="14">
        <v>8.7773000000000001E-5</v>
      </c>
      <c r="T9" s="14">
        <v>0.19846</v>
      </c>
      <c r="U9" s="14">
        <v>5.5214999999999999E-5</v>
      </c>
      <c r="V9" s="14">
        <v>8.3005999999999996E-2</v>
      </c>
    </row>
    <row r="10" spans="2:22" x14ac:dyDescent="0.2">
      <c r="B10" s="14">
        <v>0.39989999999999998</v>
      </c>
      <c r="C10" s="14">
        <v>1.5626999999999999E-4</v>
      </c>
      <c r="D10" s="14">
        <v>0.91796</v>
      </c>
      <c r="E10" s="14">
        <v>1.3010000000000001E-3</v>
      </c>
      <c r="F10" s="14">
        <v>6.5061</v>
      </c>
      <c r="R10" s="14">
        <v>2.8327</v>
      </c>
      <c r="S10" s="14">
        <v>9.2044000000000002E-5</v>
      </c>
      <c r="T10" s="14">
        <v>0.20449000000000001</v>
      </c>
      <c r="U10" s="14">
        <v>2.7219000000000001E-5</v>
      </c>
      <c r="V10" s="14">
        <v>3.8435999999999998E-2</v>
      </c>
    </row>
    <row r="11" spans="2:22" x14ac:dyDescent="0.2">
      <c r="B11" s="14">
        <v>0.41830000000000001</v>
      </c>
      <c r="C11" s="14">
        <v>1.5626999999999999E-4</v>
      </c>
      <c r="D11" s="14">
        <v>0.91796</v>
      </c>
      <c r="E11" s="14">
        <v>0</v>
      </c>
      <c r="F11" s="14">
        <v>0</v>
      </c>
      <c r="R11" s="14">
        <v>2.9590000000000001</v>
      </c>
      <c r="S11" s="14">
        <v>1.1034E-4</v>
      </c>
      <c r="T11" s="14">
        <v>0.22922000000000001</v>
      </c>
      <c r="U11" s="14">
        <v>1.9107999999999999E-4</v>
      </c>
      <c r="V11" s="14">
        <v>0.25830999999999998</v>
      </c>
    </row>
    <row r="12" spans="2:22" x14ac:dyDescent="0.2">
      <c r="B12" s="14">
        <v>0.43759999999999999</v>
      </c>
      <c r="C12" s="14">
        <v>1.618E-4</v>
      </c>
      <c r="D12" s="14">
        <v>0.94323000000000001</v>
      </c>
      <c r="E12" s="14">
        <v>2.8714000000000002E-4</v>
      </c>
      <c r="F12" s="14">
        <v>1.3124</v>
      </c>
      <c r="R12" s="14">
        <v>3.1301000000000001</v>
      </c>
      <c r="S12" s="14">
        <v>1.3108E-4</v>
      </c>
      <c r="T12" s="14">
        <v>0.25573000000000001</v>
      </c>
      <c r="U12" s="14">
        <v>8.4172000000000007E-5</v>
      </c>
      <c r="V12" s="14">
        <v>0.10757</v>
      </c>
    </row>
    <row r="13" spans="2:22" x14ac:dyDescent="0.2">
      <c r="B13" s="14">
        <v>0.4577</v>
      </c>
      <c r="C13" s="14">
        <v>2.9956999999999998E-4</v>
      </c>
      <c r="D13" s="14">
        <v>1.5451999999999999</v>
      </c>
      <c r="E13" s="14">
        <v>6.8399000000000003E-3</v>
      </c>
      <c r="F13" s="14">
        <v>29.887</v>
      </c>
      <c r="R13" s="14">
        <v>3.3073999999999999</v>
      </c>
      <c r="S13" s="14">
        <v>1.7250999999999999E-4</v>
      </c>
      <c r="T13" s="14">
        <v>0.30582999999999999</v>
      </c>
      <c r="U13" s="14">
        <v>3.8319E-4</v>
      </c>
      <c r="V13" s="14">
        <v>0.46344000000000002</v>
      </c>
    </row>
    <row r="14" spans="2:22" x14ac:dyDescent="0.2">
      <c r="B14" s="14">
        <v>0.4788</v>
      </c>
      <c r="C14" s="14">
        <v>5.3888999999999999E-4</v>
      </c>
      <c r="D14" s="14">
        <v>2.5449000000000002</v>
      </c>
      <c r="E14" s="14">
        <v>1.136E-2</v>
      </c>
      <c r="F14" s="14">
        <v>47.451000000000001</v>
      </c>
      <c r="R14" s="14">
        <v>3.4904000000000002</v>
      </c>
      <c r="S14" s="14">
        <v>2.4647999999999998E-4</v>
      </c>
      <c r="T14" s="14">
        <v>0.3906</v>
      </c>
      <c r="U14" s="14">
        <v>2.8679999999999998E-4</v>
      </c>
      <c r="V14" s="14">
        <v>0.32867000000000002</v>
      </c>
    </row>
    <row r="15" spans="2:22" x14ac:dyDescent="0.2">
      <c r="B15" s="14">
        <v>0.50080000000000002</v>
      </c>
      <c r="C15" s="14">
        <v>8.6936000000000001E-4</v>
      </c>
      <c r="D15" s="14">
        <v>3.8645999999999998</v>
      </c>
      <c r="E15" s="14">
        <v>1.4996000000000001E-2</v>
      </c>
      <c r="F15" s="14">
        <v>59.883000000000003</v>
      </c>
      <c r="R15" s="14">
        <v>3.746</v>
      </c>
      <c r="S15" s="14">
        <v>4.2881000000000001E-4</v>
      </c>
      <c r="T15" s="14">
        <v>0.58528999999999998</v>
      </c>
      <c r="U15" s="14">
        <v>7.1955000000000001E-4</v>
      </c>
      <c r="V15" s="14">
        <v>0.76832999999999996</v>
      </c>
    </row>
    <row r="16" spans="2:22" x14ac:dyDescent="0.2">
      <c r="B16" s="14">
        <v>0.52390000000000003</v>
      </c>
      <c r="C16" s="14">
        <v>1.0497E-3</v>
      </c>
      <c r="D16" s="14">
        <v>4.5529000000000002</v>
      </c>
      <c r="E16" s="14">
        <v>7.8213999999999992E-3</v>
      </c>
      <c r="F16" s="14">
        <v>29.859000000000002</v>
      </c>
      <c r="R16" s="14">
        <v>3.9805000000000001</v>
      </c>
      <c r="S16" s="14">
        <v>8.6914999999999996E-4</v>
      </c>
      <c r="T16" s="14">
        <v>1.0278</v>
      </c>
      <c r="U16" s="14">
        <v>2.0436999999999999E-3</v>
      </c>
      <c r="V16" s="14">
        <v>2.0537000000000001</v>
      </c>
    </row>
    <row r="17" spans="2:22" x14ac:dyDescent="0.2">
      <c r="B17" s="14">
        <v>0.54800000000000004</v>
      </c>
      <c r="C17" s="14">
        <v>1.3029999999999999E-3</v>
      </c>
      <c r="D17" s="14">
        <v>5.4774000000000003</v>
      </c>
      <c r="E17" s="14">
        <v>1.0505E-2</v>
      </c>
      <c r="F17" s="14">
        <v>38.340000000000003</v>
      </c>
      <c r="R17" s="14">
        <v>4.2428999999999997</v>
      </c>
      <c r="S17" s="14">
        <v>1.2666000000000001E-3</v>
      </c>
      <c r="T17" s="14">
        <v>1.4025000000000001</v>
      </c>
      <c r="U17" s="14">
        <v>1.2846000000000001E-3</v>
      </c>
      <c r="V17" s="14">
        <v>1.2111000000000001</v>
      </c>
    </row>
    <row r="18" spans="2:22" x14ac:dyDescent="0.2">
      <c r="B18" s="14">
        <v>0.57320000000000004</v>
      </c>
      <c r="C18" s="14">
        <v>1.5016999999999999E-3</v>
      </c>
      <c r="D18" s="14">
        <v>6.1708999999999996</v>
      </c>
      <c r="E18" s="14">
        <v>7.8808999999999997E-3</v>
      </c>
      <c r="F18" s="14">
        <v>27.497</v>
      </c>
      <c r="R18" s="14">
        <v>4.4819000000000004</v>
      </c>
      <c r="S18" s="14">
        <v>1.2952E-3</v>
      </c>
      <c r="T18" s="14">
        <v>1.4279999999999999</v>
      </c>
      <c r="U18" s="14">
        <v>1.6956E-4</v>
      </c>
      <c r="V18" s="14">
        <v>0.15132999999999999</v>
      </c>
    </row>
    <row r="19" spans="2:22" x14ac:dyDescent="0.2">
      <c r="B19" s="14">
        <v>0.59960000000000002</v>
      </c>
      <c r="C19" s="14">
        <v>1.7038999999999999E-3</v>
      </c>
      <c r="D19" s="14">
        <v>6.8451000000000004</v>
      </c>
      <c r="E19" s="14">
        <v>7.6612E-3</v>
      </c>
      <c r="F19" s="14">
        <v>25.553999999999998</v>
      </c>
      <c r="R19" s="14">
        <v>4.806</v>
      </c>
      <c r="S19" s="14">
        <v>1.3477999999999999E-3</v>
      </c>
      <c r="T19" s="14">
        <v>1.4718</v>
      </c>
      <c r="U19" s="14">
        <v>1.0957E-4</v>
      </c>
      <c r="V19" s="14">
        <v>9.1192999999999996E-2</v>
      </c>
    </row>
    <row r="20" spans="2:22" x14ac:dyDescent="0.2">
      <c r="B20" s="14">
        <v>0.62719999999999998</v>
      </c>
      <c r="C20" s="14">
        <v>1.9973999999999999E-3</v>
      </c>
      <c r="D20" s="14">
        <v>7.7812000000000001</v>
      </c>
      <c r="E20" s="14">
        <v>1.0636E-2</v>
      </c>
      <c r="F20" s="14">
        <v>33.917000000000002</v>
      </c>
      <c r="R20" s="14">
        <v>5.1327999999999996</v>
      </c>
      <c r="S20" s="14">
        <v>1.3698E-3</v>
      </c>
      <c r="T20" s="14">
        <v>1.4888999999999999</v>
      </c>
      <c r="U20" s="14">
        <v>1.2648E-4</v>
      </c>
      <c r="V20" s="14">
        <v>9.8563999999999999E-2</v>
      </c>
    </row>
    <row r="21" spans="2:22" x14ac:dyDescent="0.2">
      <c r="B21" s="14">
        <v>0.65610000000000002</v>
      </c>
      <c r="C21" s="14">
        <v>1.9973999999999999E-3</v>
      </c>
      <c r="D21" s="14">
        <v>7.7812000000000001</v>
      </c>
      <c r="E21" s="14">
        <v>0</v>
      </c>
      <c r="F21" s="14">
        <v>0</v>
      </c>
      <c r="R21" s="14">
        <v>5.3845999999999998</v>
      </c>
      <c r="S21" s="14">
        <v>1.4117000000000001E-3</v>
      </c>
      <c r="T21" s="14">
        <v>1.5201</v>
      </c>
      <c r="U21" s="14">
        <v>1.2719000000000001E-4</v>
      </c>
      <c r="V21" s="14">
        <v>9.4485E-2</v>
      </c>
    </row>
    <row r="22" spans="2:22" x14ac:dyDescent="0.2">
      <c r="B22" s="14">
        <v>0.68630000000000002</v>
      </c>
      <c r="C22" s="14">
        <v>2.0550999999999998E-3</v>
      </c>
      <c r="D22" s="14">
        <v>7.9493999999999998</v>
      </c>
      <c r="E22" s="14">
        <v>1.9109999999999999E-3</v>
      </c>
      <c r="F22" s="14">
        <v>5.5693999999999999</v>
      </c>
      <c r="R22" s="14">
        <v>5.7996999999999996</v>
      </c>
      <c r="S22" s="14">
        <v>1.4704E-3</v>
      </c>
      <c r="T22" s="14">
        <v>1.5605</v>
      </c>
      <c r="U22" s="14">
        <v>1.172E-4</v>
      </c>
      <c r="V22" s="14">
        <v>8.0828999999999998E-2</v>
      </c>
    </row>
    <row r="23" spans="2:22" x14ac:dyDescent="0.2">
      <c r="B23" s="14">
        <v>0.71789999999999998</v>
      </c>
      <c r="C23" s="14">
        <v>2.0606999999999999E-3</v>
      </c>
      <c r="D23" s="14">
        <v>7.9649000000000001</v>
      </c>
      <c r="E23" s="14">
        <v>1.7628000000000001E-4</v>
      </c>
      <c r="F23" s="14">
        <v>0.49110999999999999</v>
      </c>
      <c r="R23" s="14">
        <v>6.4249000000000001</v>
      </c>
      <c r="S23" s="14">
        <v>1.5422000000000001E-3</v>
      </c>
      <c r="T23" s="14">
        <v>1.6052999999999999</v>
      </c>
      <c r="U23" s="14">
        <v>9.5811999999999997E-5</v>
      </c>
      <c r="V23" s="14">
        <v>5.9651000000000003E-2</v>
      </c>
    </row>
    <row r="24" spans="2:22" x14ac:dyDescent="0.2">
      <c r="B24" s="14">
        <v>0.75090000000000001</v>
      </c>
      <c r="C24" s="14">
        <v>2.1618000000000002E-3</v>
      </c>
      <c r="D24" s="14">
        <v>8.2341999999999995</v>
      </c>
      <c r="E24" s="14">
        <v>3.0598999999999999E-3</v>
      </c>
      <c r="F24" s="14">
        <v>8.1499000000000006</v>
      </c>
      <c r="R24" s="14">
        <v>6.9497</v>
      </c>
      <c r="S24" s="14">
        <v>1.5716E-3</v>
      </c>
      <c r="T24" s="14">
        <v>1.6222000000000001</v>
      </c>
      <c r="U24" s="14">
        <v>9.7948000000000005E-5</v>
      </c>
      <c r="V24" s="14">
        <v>5.6376000000000002E-2</v>
      </c>
    </row>
    <row r="25" spans="2:22" x14ac:dyDescent="0.2">
      <c r="B25" s="14">
        <v>0.78549999999999998</v>
      </c>
      <c r="C25" s="14">
        <v>2.2411000000000002E-3</v>
      </c>
      <c r="D25" s="14">
        <v>8.4361999999999995</v>
      </c>
      <c r="E25" s="14">
        <v>2.2954E-3</v>
      </c>
      <c r="F25" s="14">
        <v>5.8449</v>
      </c>
      <c r="R25" s="14">
        <v>7.3917000000000002</v>
      </c>
      <c r="S25" s="14">
        <v>1.5958000000000001E-3</v>
      </c>
      <c r="T25" s="14">
        <v>1.6353</v>
      </c>
      <c r="U25" s="14">
        <v>4.1483999999999998E-5</v>
      </c>
      <c r="V25" s="14">
        <v>2.2449E-2</v>
      </c>
    </row>
    <row r="26" spans="2:22" x14ac:dyDescent="0.2">
      <c r="B26" s="14">
        <v>0.8216</v>
      </c>
      <c r="C26" s="14">
        <v>2.6809999999999998E-3</v>
      </c>
      <c r="D26" s="14">
        <v>9.5068000000000001</v>
      </c>
      <c r="E26" s="14">
        <v>1.2166E-2</v>
      </c>
      <c r="F26" s="14">
        <v>29.614000000000001</v>
      </c>
      <c r="R26" s="14">
        <v>8.1516000000000002</v>
      </c>
      <c r="S26" s="14">
        <v>1.6451E-3</v>
      </c>
      <c r="T26" s="14">
        <v>1.6595</v>
      </c>
      <c r="U26" s="14">
        <v>5.2707999999999997E-5</v>
      </c>
      <c r="V26" s="14">
        <v>2.5864000000000002E-2</v>
      </c>
    </row>
    <row r="27" spans="2:22" x14ac:dyDescent="0.2">
      <c r="B27" s="14">
        <v>0.85940000000000005</v>
      </c>
      <c r="C27" s="14">
        <v>2.8961999999999998E-3</v>
      </c>
      <c r="D27" s="14">
        <v>10.007999999999999</v>
      </c>
      <c r="E27" s="14">
        <v>5.6923E-3</v>
      </c>
      <c r="F27" s="14">
        <v>13.247</v>
      </c>
      <c r="R27" s="14">
        <v>9.2951999999999995</v>
      </c>
      <c r="S27" s="14">
        <v>1.7365E-3</v>
      </c>
      <c r="T27" s="14">
        <v>1.6988000000000001</v>
      </c>
      <c r="U27" s="14">
        <v>6.7623E-5</v>
      </c>
      <c r="V27" s="14">
        <v>2.9100000000000001E-2</v>
      </c>
    </row>
    <row r="28" spans="2:22" x14ac:dyDescent="0.2">
      <c r="B28" s="14">
        <v>0.89900000000000002</v>
      </c>
      <c r="C28" s="14">
        <v>3.0455E-3</v>
      </c>
      <c r="D28" s="14">
        <v>10.34</v>
      </c>
      <c r="E28" s="14">
        <v>3.7734000000000001E-3</v>
      </c>
      <c r="F28" s="14">
        <v>8.3947000000000003</v>
      </c>
      <c r="R28" s="14">
        <v>10.1785</v>
      </c>
      <c r="S28" s="14">
        <v>1.7829E-3</v>
      </c>
      <c r="T28" s="14">
        <v>1.7170000000000001</v>
      </c>
      <c r="U28" s="14">
        <v>1.116E-4</v>
      </c>
      <c r="V28" s="14">
        <v>4.3855999999999999E-2</v>
      </c>
    </row>
    <row r="29" spans="2:22" x14ac:dyDescent="0.2">
      <c r="B29" s="14">
        <v>0.94040000000000001</v>
      </c>
      <c r="C29" s="14">
        <v>3.1700000000000001E-3</v>
      </c>
      <c r="D29" s="14">
        <v>10.605</v>
      </c>
      <c r="E29" s="14">
        <v>3.0086000000000002E-3</v>
      </c>
      <c r="F29" s="14">
        <v>6.3989000000000003</v>
      </c>
      <c r="R29" s="14">
        <v>12.17</v>
      </c>
      <c r="S29" s="14">
        <v>1.9910000000000001E-3</v>
      </c>
      <c r="T29" s="14">
        <v>1.7854000000000001</v>
      </c>
      <c r="U29" s="14">
        <v>5.8349E-5</v>
      </c>
      <c r="V29" s="14">
        <v>1.9178000000000001E-2</v>
      </c>
    </row>
    <row r="30" spans="2:22" x14ac:dyDescent="0.2">
      <c r="B30" s="14">
        <v>0.98360000000000003</v>
      </c>
      <c r="C30" s="14">
        <v>3.2832999999999998E-3</v>
      </c>
      <c r="D30" s="14">
        <v>10.835000000000001</v>
      </c>
      <c r="E30" s="14">
        <v>2.6188000000000001E-3</v>
      </c>
      <c r="F30" s="14">
        <v>5.3246000000000002</v>
      </c>
      <c r="R30" s="14">
        <v>17.455500000000001</v>
      </c>
      <c r="S30" s="14">
        <v>2.2617000000000002E-3</v>
      </c>
      <c r="T30" s="14">
        <v>1.8474999999999999</v>
      </c>
      <c r="U30" s="14">
        <v>3.8646999999999998E-5</v>
      </c>
      <c r="V30" s="14">
        <v>8.8561999999999998E-3</v>
      </c>
    </row>
    <row r="31" spans="2:22" x14ac:dyDescent="0.2">
      <c r="B31" s="14">
        <v>1.0288999999999999</v>
      </c>
      <c r="C31" s="14">
        <v>3.3917999999999999E-3</v>
      </c>
      <c r="D31" s="14">
        <v>11.045999999999999</v>
      </c>
      <c r="E31" s="14">
        <v>2.3958E-3</v>
      </c>
      <c r="F31" s="14">
        <v>4.657</v>
      </c>
      <c r="R31" s="14">
        <v>22.6143</v>
      </c>
      <c r="S31" s="14">
        <v>2.3728E-3</v>
      </c>
      <c r="T31" s="14">
        <v>1.8671</v>
      </c>
      <c r="U31" s="14">
        <v>3.3535000000000003E-5</v>
      </c>
      <c r="V31" s="14">
        <v>5.9316000000000004E-3</v>
      </c>
    </row>
    <row r="32" spans="2:22" x14ac:dyDescent="0.2">
      <c r="B32" s="14">
        <v>1.0763</v>
      </c>
      <c r="C32" s="14">
        <v>3.4983000000000002E-3</v>
      </c>
      <c r="D32" s="14">
        <v>11.244</v>
      </c>
      <c r="E32" s="14">
        <v>2.2487000000000002E-3</v>
      </c>
      <c r="F32" s="14">
        <v>4.1787000000000001</v>
      </c>
      <c r="R32" s="14">
        <v>26.858799999999999</v>
      </c>
      <c r="S32" s="14">
        <v>2.5117E-3</v>
      </c>
      <c r="T32" s="14">
        <v>1.8877999999999999</v>
      </c>
      <c r="U32" s="14">
        <v>2.6828000000000001E-5</v>
      </c>
      <c r="V32" s="14">
        <v>3.9953999999999996E-3</v>
      </c>
    </row>
    <row r="33" spans="2:22" x14ac:dyDescent="0.2">
      <c r="B33" s="14">
        <v>1.1257999999999999</v>
      </c>
      <c r="C33" s="14">
        <v>3.6040999999999998E-3</v>
      </c>
      <c r="D33" s="14">
        <v>11.432</v>
      </c>
      <c r="E33" s="14">
        <v>2.1369000000000002E-3</v>
      </c>
      <c r="F33" s="14">
        <v>3.7961</v>
      </c>
      <c r="R33" s="14">
        <v>36.285200000000003</v>
      </c>
      <c r="S33" s="14">
        <v>2.7555000000000001E-3</v>
      </c>
      <c r="T33" s="14">
        <v>1.9147000000000001</v>
      </c>
      <c r="U33" s="14">
        <v>1.7827999999999999E-5</v>
      </c>
      <c r="V33" s="14">
        <v>1.9653000000000001E-3</v>
      </c>
    </row>
    <row r="34" spans="2:22" x14ac:dyDescent="0.2">
      <c r="B34" s="14">
        <v>1.1776</v>
      </c>
      <c r="C34" s="14">
        <v>3.7093E-3</v>
      </c>
      <c r="D34" s="14">
        <v>11.611000000000001</v>
      </c>
      <c r="E34" s="14">
        <v>2.0300000000000001E-3</v>
      </c>
      <c r="F34" s="14">
        <v>3.4476</v>
      </c>
      <c r="R34" s="14">
        <v>49.635599999999997</v>
      </c>
      <c r="S34" s="14">
        <v>2.9053E-3</v>
      </c>
      <c r="T34" s="14">
        <v>1.9268000000000001</v>
      </c>
      <c r="U34" s="14">
        <v>1.1505000000000001E-5</v>
      </c>
      <c r="V34" s="14">
        <v>9.2718E-4</v>
      </c>
    </row>
    <row r="35" spans="2:22" x14ac:dyDescent="0.2">
      <c r="B35" s="14">
        <v>1.2318</v>
      </c>
      <c r="C35" s="14">
        <v>3.8160999999999998E-3</v>
      </c>
      <c r="D35" s="14">
        <v>11.784000000000001</v>
      </c>
      <c r="E35" s="14">
        <v>1.9705E-3</v>
      </c>
      <c r="F35" s="14">
        <v>3.1993</v>
      </c>
      <c r="R35" s="14">
        <v>73.209199999999996</v>
      </c>
      <c r="S35" s="14">
        <v>3.0877000000000001E-3</v>
      </c>
      <c r="T35" s="14">
        <v>1.9367000000000001</v>
      </c>
      <c r="U35" s="14">
        <v>5.3427999999999999E-6</v>
      </c>
      <c r="V35" s="14">
        <v>2.9191999999999998E-4</v>
      </c>
    </row>
    <row r="36" spans="2:22" x14ac:dyDescent="0.2">
      <c r="B36" s="14">
        <v>1.2885</v>
      </c>
      <c r="C36" s="14">
        <v>3.9252999999999996E-3</v>
      </c>
      <c r="D36" s="14">
        <v>11.952999999999999</v>
      </c>
      <c r="E36" s="14">
        <v>1.9246000000000001E-3</v>
      </c>
      <c r="F36" s="14">
        <v>2.9872000000000001</v>
      </c>
    </row>
    <row r="37" spans="2:22" x14ac:dyDescent="0.2">
      <c r="B37" s="14">
        <v>1.3478000000000001</v>
      </c>
      <c r="C37" s="14">
        <v>4.0372000000000003E-3</v>
      </c>
      <c r="D37" s="14">
        <v>12.119</v>
      </c>
      <c r="E37" s="14">
        <v>1.8867999999999999E-3</v>
      </c>
      <c r="F37" s="14">
        <v>2.7997000000000001</v>
      </c>
    </row>
    <row r="38" spans="2:22" x14ac:dyDescent="0.2">
      <c r="B38" s="14">
        <v>1.4098999999999999</v>
      </c>
      <c r="C38" s="14">
        <v>4.1529000000000002E-3</v>
      </c>
      <c r="D38" s="14">
        <v>12.284000000000001</v>
      </c>
      <c r="E38" s="14">
        <v>1.8651E-3</v>
      </c>
      <c r="F38" s="14">
        <v>2.6457000000000002</v>
      </c>
    </row>
    <row r="39" spans="2:22" x14ac:dyDescent="0.2">
      <c r="B39" s="14">
        <v>1.4748000000000001</v>
      </c>
      <c r="C39" s="14">
        <v>4.2728999999999996E-3</v>
      </c>
      <c r="D39" s="14">
        <v>12.446</v>
      </c>
      <c r="E39" s="14">
        <v>1.8488000000000001E-3</v>
      </c>
      <c r="F39" s="14">
        <v>2.5072999999999999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2" zoomScale="115" zoomScaleNormal="115" workbookViewId="0">
      <selection activeCell="D24" sqref="D2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25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zoomScaleNormal="100" workbookViewId="0">
      <selection activeCell="B47" sqref="B47"/>
    </sheetView>
  </sheetViews>
  <sheetFormatPr defaultRowHeight="14.25" x14ac:dyDescent="0.2"/>
  <cols>
    <col min="2" max="6" width="9.125" bestFit="1" customWidth="1"/>
    <col min="8" max="8" width="10.25" bestFit="1" customWidth="1"/>
    <col min="9" max="9" width="9.375" bestFit="1" customWidth="1"/>
    <col min="10" max="10" width="11" bestFit="1" customWidth="1"/>
    <col min="11" max="11" width="9.125" bestFit="1" customWidth="1"/>
    <col min="12" max="12" width="12.125" bestFit="1" customWidth="1"/>
  </cols>
  <sheetData>
    <row r="1" spans="1:18" ht="15" thickBot="1" x14ac:dyDescent="0.25"/>
    <row r="2" spans="1:18" ht="15" thickBot="1" x14ac:dyDescent="0.25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/>
      <c r="H2" s="3"/>
      <c r="I2" s="3"/>
      <c r="J2" s="3"/>
      <c r="K2" s="3"/>
      <c r="L2" s="3"/>
      <c r="M2" s="3"/>
      <c r="N2" s="3"/>
      <c r="O2" s="3"/>
    </row>
    <row r="3" spans="1:18" ht="23.25" thickBot="1" x14ac:dyDescent="0.25">
      <c r="A3" s="4" t="s">
        <v>10</v>
      </c>
      <c r="B3" s="5">
        <v>1.2699999999999999E-2</v>
      </c>
      <c r="C3" s="5">
        <v>1.37E-2</v>
      </c>
      <c r="D3" s="5">
        <v>1.2500000000000001E-2</v>
      </c>
      <c r="E3" s="5">
        <v>9.7999999999999997E-3</v>
      </c>
      <c r="F3" s="5">
        <v>8.8000000000000005E-3</v>
      </c>
      <c r="G3" s="3" t="s">
        <v>12</v>
      </c>
      <c r="H3" s="3"/>
      <c r="I3" s="3"/>
      <c r="J3" s="3"/>
      <c r="K3" s="3"/>
      <c r="L3" s="3"/>
      <c r="M3" s="3"/>
      <c r="N3" s="3"/>
      <c r="O3" s="3"/>
    </row>
    <row r="4" spans="1:18" ht="15" thickBot="1" x14ac:dyDescent="0.25">
      <c r="A4" s="6" t="s">
        <v>11</v>
      </c>
      <c r="B4" s="7">
        <v>36.28</v>
      </c>
      <c r="C4" s="7">
        <v>31.49</v>
      </c>
      <c r="D4" s="7">
        <v>27.9</v>
      </c>
      <c r="E4" s="7">
        <v>18.77</v>
      </c>
      <c r="F4" s="7">
        <v>19.73</v>
      </c>
      <c r="G4" s="3"/>
      <c r="H4" s="3"/>
      <c r="I4" s="3"/>
      <c r="J4" s="3"/>
      <c r="K4" s="3"/>
      <c r="L4" s="3"/>
      <c r="M4" s="3"/>
      <c r="N4" s="2" t="s">
        <v>5</v>
      </c>
      <c r="O4" s="2" t="s">
        <v>6</v>
      </c>
      <c r="P4" s="2" t="s">
        <v>7</v>
      </c>
      <c r="Q4" s="2" t="s">
        <v>8</v>
      </c>
      <c r="R4" s="2" t="s">
        <v>9</v>
      </c>
    </row>
    <row r="5" spans="1:18" x14ac:dyDescent="0.2">
      <c r="A5" s="3" t="s">
        <v>13</v>
      </c>
      <c r="B5" s="3">
        <v>2.0068999999999998E-3</v>
      </c>
      <c r="C5" s="3">
        <v>6.5801000000000002E-3</v>
      </c>
      <c r="D5" s="3">
        <v>4.2728999999999996E-3</v>
      </c>
      <c r="E5" s="3">
        <v>4.4127999999999997E-3</v>
      </c>
      <c r="F5" s="3">
        <v>5.2037000000000003E-3</v>
      </c>
      <c r="G5" s="8" t="s">
        <v>17</v>
      </c>
      <c r="H5" s="8">
        <f>B5-B6</f>
        <v>7.6599999999999802E-5</v>
      </c>
      <c r="I5" s="8">
        <f t="shared" ref="I5:K5" si="0">C5-C6</f>
        <v>4.8266000000000003E-3</v>
      </c>
      <c r="J5" s="8">
        <f t="shared" si="0"/>
        <v>5.0969999999999965E-4</v>
      </c>
      <c r="K5" s="8">
        <f t="shared" si="0"/>
        <v>2.8889999999999996E-3</v>
      </c>
      <c r="L5" s="8">
        <f>F5-F6</f>
        <v>1.5186000000000002E-3</v>
      </c>
      <c r="M5" s="3" t="s">
        <v>22</v>
      </c>
      <c r="N5" s="3">
        <v>7.6599999999999802E-5</v>
      </c>
      <c r="O5" s="3">
        <v>4.8266000000000003E-3</v>
      </c>
      <c r="P5">
        <v>5.0969999999999965E-4</v>
      </c>
      <c r="Q5">
        <v>2.8889999999999996E-3</v>
      </c>
      <c r="R5">
        <v>1.5186000000000002E-3</v>
      </c>
    </row>
    <row r="6" spans="1:18" x14ac:dyDescent="0.2">
      <c r="A6" s="3" t="s">
        <v>14</v>
      </c>
      <c r="B6" s="3">
        <v>1.9303E-3</v>
      </c>
      <c r="C6" s="3">
        <v>1.7535000000000001E-3</v>
      </c>
      <c r="D6" s="3">
        <v>3.7632E-3</v>
      </c>
      <c r="E6" s="3">
        <v>1.5238000000000001E-3</v>
      </c>
      <c r="F6" s="3">
        <v>3.6851000000000002E-3</v>
      </c>
      <c r="G6" s="8" t="s">
        <v>18</v>
      </c>
      <c r="H6" s="8">
        <f>B7-B8</f>
        <v>-0.29100000000000037</v>
      </c>
      <c r="I6" s="8">
        <f>C7-C8</f>
        <v>11.821999999999999</v>
      </c>
      <c r="J6" s="8">
        <f>D7-D8</f>
        <v>-0.42999999999999972</v>
      </c>
      <c r="K6" s="8">
        <f>E7-E8</f>
        <v>8.3139000000000003</v>
      </c>
      <c r="L6" s="8">
        <f>F7-F8</f>
        <v>5.2650000000000006</v>
      </c>
      <c r="M6" s="3" t="s">
        <v>23</v>
      </c>
      <c r="N6" s="3">
        <v>-0.29100000000000037</v>
      </c>
      <c r="O6" s="3">
        <v>11.821999999999999</v>
      </c>
      <c r="P6">
        <v>-0.42999999999999972</v>
      </c>
      <c r="Q6">
        <v>8.3139000000000003</v>
      </c>
      <c r="R6">
        <v>5.2650000000000006</v>
      </c>
    </row>
    <row r="7" spans="1:18" x14ac:dyDescent="0.2">
      <c r="A7" s="3" t="s">
        <v>15</v>
      </c>
      <c r="B7" s="3">
        <v>6.3724999999999996</v>
      </c>
      <c r="C7" s="3">
        <v>18.263999999999999</v>
      </c>
      <c r="D7" s="3">
        <v>12.446</v>
      </c>
      <c r="E7" s="3">
        <v>14.086</v>
      </c>
      <c r="F7" s="3">
        <v>18.035</v>
      </c>
      <c r="G7" s="8" t="s">
        <v>17</v>
      </c>
      <c r="H7" s="8">
        <f>H5/B5*100</f>
        <v>3.8168319298420359</v>
      </c>
      <c r="I7" s="8">
        <f t="shared" ref="I7:L7" si="1">I5/C5*100</f>
        <v>73.35146882266227</v>
      </c>
      <c r="J7" s="8">
        <f t="shared" si="1"/>
        <v>11.928666713473278</v>
      </c>
      <c r="K7" s="8">
        <f t="shared" si="1"/>
        <v>65.468636693255974</v>
      </c>
      <c r="L7" s="8">
        <f t="shared" si="1"/>
        <v>29.183081269096988</v>
      </c>
      <c r="M7" s="3" t="s">
        <v>22</v>
      </c>
      <c r="N7" s="3">
        <v>3.8168319298420359</v>
      </c>
      <c r="O7" s="3">
        <v>73.35146882266227</v>
      </c>
      <c r="P7">
        <v>11.928666713473278</v>
      </c>
      <c r="Q7">
        <v>65.468636693255974</v>
      </c>
      <c r="R7">
        <v>29.183081269096988</v>
      </c>
    </row>
    <row r="8" spans="1:18" x14ac:dyDescent="0.2">
      <c r="A8" s="3" t="s">
        <v>16</v>
      </c>
      <c r="B8" s="3">
        <v>6.6635</v>
      </c>
      <c r="C8" s="3">
        <v>6.4420000000000002</v>
      </c>
      <c r="D8" s="3">
        <v>12.875999999999999</v>
      </c>
      <c r="E8" s="3">
        <v>5.7721</v>
      </c>
      <c r="F8" s="3">
        <v>12.77</v>
      </c>
      <c r="G8" s="9" t="s">
        <v>18</v>
      </c>
      <c r="H8" s="9">
        <f>H6/B7*100</f>
        <v>-4.5664966653589705</v>
      </c>
      <c r="I8" s="9">
        <f t="shared" ref="I8:L8" si="2">I6/C7*100</f>
        <v>64.728427507665359</v>
      </c>
      <c r="J8" s="9">
        <f>J6/D7*100</f>
        <v>-3.454925277197491</v>
      </c>
      <c r="K8" s="9">
        <f t="shared" si="2"/>
        <v>59.022433622036061</v>
      </c>
      <c r="L8" s="9">
        <f t="shared" si="2"/>
        <v>29.193235375658443</v>
      </c>
      <c r="M8" s="3" t="s">
        <v>23</v>
      </c>
      <c r="N8" s="3">
        <v>-4.5664966653589705</v>
      </c>
      <c r="O8" s="3">
        <v>64.728427507665359</v>
      </c>
      <c r="P8">
        <v>-3.454925277197491</v>
      </c>
      <c r="Q8">
        <v>59.022433622036061</v>
      </c>
      <c r="R8">
        <v>29.193235375658443</v>
      </c>
    </row>
    <row r="9" spans="1:18" x14ac:dyDescent="0.2">
      <c r="A9" s="3" t="s">
        <v>13</v>
      </c>
      <c r="B9" s="3">
        <v>4.0293999999999998E-3</v>
      </c>
      <c r="C9" s="3">
        <v>1.0779E-2</v>
      </c>
      <c r="D9" s="3">
        <v>3.1678000000000001E-3</v>
      </c>
      <c r="E9" s="3">
        <v>1.5682000000000001E-2</v>
      </c>
      <c r="F9" s="3">
        <v>8.9358000000000007E-3</v>
      </c>
      <c r="G9" s="3" t="s">
        <v>17</v>
      </c>
      <c r="H9" s="3">
        <f>B9-B10</f>
        <v>-3.5172599999999998E-2</v>
      </c>
      <c r="I9" s="3">
        <f t="shared" ref="I9:L9" si="3">C9-C10</f>
        <v>-1.0241E-2</v>
      </c>
      <c r="J9" s="3">
        <f t="shared" si="3"/>
        <v>-4.3707200000000002E-2</v>
      </c>
      <c r="K9" s="3">
        <f t="shared" si="3"/>
        <v>-1.1339999999999996E-3</v>
      </c>
      <c r="L9" s="3">
        <f t="shared" si="3"/>
        <v>-4.0259200000000002E-2</v>
      </c>
      <c r="M9" s="3" t="s">
        <v>22</v>
      </c>
      <c r="N9" s="3">
        <v>-3.5172599999999998E-2</v>
      </c>
      <c r="O9" s="3">
        <v>-1.0241E-2</v>
      </c>
      <c r="P9">
        <v>-4.3707200000000002E-2</v>
      </c>
      <c r="Q9">
        <v>-1.1339999999999996E-3</v>
      </c>
      <c r="R9">
        <v>-4.0259200000000002E-2</v>
      </c>
    </row>
    <row r="10" spans="1:18" x14ac:dyDescent="0.2">
      <c r="A10" s="3" t="s">
        <v>14</v>
      </c>
      <c r="B10" s="3">
        <v>3.9202000000000001E-2</v>
      </c>
      <c r="C10" s="3">
        <v>2.102E-2</v>
      </c>
      <c r="D10" s="3">
        <v>4.6875E-2</v>
      </c>
      <c r="E10" s="3">
        <v>1.6816000000000001E-2</v>
      </c>
      <c r="F10" s="3">
        <v>4.9195000000000003E-2</v>
      </c>
      <c r="G10" s="3" t="s">
        <v>18</v>
      </c>
      <c r="H10" s="3">
        <f>B11-B12</f>
        <v>-6.8087</v>
      </c>
      <c r="I10" s="3">
        <f>C11-C12</f>
        <v>-0.79200000000000004</v>
      </c>
      <c r="J10" s="3">
        <f t="shared" ref="J10" si="4">D11-D12</f>
        <v>-8.9582999999999995</v>
      </c>
      <c r="K10" s="3">
        <f>E11-E12</f>
        <v>4.3685</v>
      </c>
      <c r="L10" s="3">
        <f>F10-F12</f>
        <v>-12.375805000000001</v>
      </c>
      <c r="M10" s="3" t="s">
        <v>23</v>
      </c>
      <c r="N10" s="3">
        <v>-6.8087</v>
      </c>
      <c r="O10" s="3">
        <v>-0.79200000000000004</v>
      </c>
      <c r="P10">
        <v>-8.9582999999999995</v>
      </c>
      <c r="Q10">
        <v>4.3685</v>
      </c>
      <c r="R10">
        <v>-12.375805000000001</v>
      </c>
    </row>
    <row r="11" spans="1:18" x14ac:dyDescent="0.2">
      <c r="A11" s="3" t="s">
        <v>15</v>
      </c>
      <c r="B11" s="3">
        <v>2.4971000000000001</v>
      </c>
      <c r="C11" s="3">
        <v>1.8541000000000001</v>
      </c>
      <c r="D11" s="3">
        <v>1.9397</v>
      </c>
      <c r="E11" s="3">
        <v>10.121</v>
      </c>
      <c r="F11" s="3">
        <v>1.6973</v>
      </c>
      <c r="G11" s="3" t="s">
        <v>17</v>
      </c>
      <c r="H11" s="3">
        <f>H9/B9*100</f>
        <v>-872.89919094654294</v>
      </c>
      <c r="I11" s="3">
        <f t="shared" ref="I11:L11" si="5">I9/C9*100</f>
        <v>-95.008813433528147</v>
      </c>
      <c r="J11" s="3">
        <f t="shared" si="5"/>
        <v>-1379.7335690384493</v>
      </c>
      <c r="K11" s="3">
        <f t="shared" si="5"/>
        <v>-7.2312205075883149</v>
      </c>
      <c r="L11" s="3">
        <f t="shared" si="5"/>
        <v>-450.53828420510752</v>
      </c>
      <c r="M11" s="3" t="s">
        <v>22</v>
      </c>
      <c r="N11" s="3">
        <v>-872.89919094654294</v>
      </c>
      <c r="O11" s="3">
        <v>-95.008813433528147</v>
      </c>
      <c r="P11">
        <v>-1379.7335690384493</v>
      </c>
      <c r="Q11">
        <v>-7.2312205075883149</v>
      </c>
      <c r="R11">
        <v>-450.53828420510752</v>
      </c>
    </row>
    <row r="12" spans="1:18" x14ac:dyDescent="0.2">
      <c r="A12" s="3" t="s">
        <v>16</v>
      </c>
      <c r="B12" s="3">
        <v>9.3057999999999996</v>
      </c>
      <c r="C12" s="3">
        <v>2.6461000000000001</v>
      </c>
      <c r="D12" s="3">
        <v>10.898</v>
      </c>
      <c r="E12" s="3">
        <v>5.7525000000000004</v>
      </c>
      <c r="F12" s="3">
        <v>12.425000000000001</v>
      </c>
      <c r="G12" s="3" t="s">
        <v>18</v>
      </c>
      <c r="H12" s="3">
        <f>H10/B12*100</f>
        <v>-73.166197425261672</v>
      </c>
      <c r="I12" s="3">
        <f t="shared" ref="I12:L12" si="6">I10/C12*100</f>
        <v>-29.930841615963118</v>
      </c>
      <c r="J12" s="3">
        <f t="shared" si="6"/>
        <v>-82.201321343365748</v>
      </c>
      <c r="K12" s="3">
        <f>K10/E12*100</f>
        <v>75.94089526292916</v>
      </c>
      <c r="L12" s="3">
        <f t="shared" si="6"/>
        <v>-99.604064386317916</v>
      </c>
      <c r="M12" s="3" t="s">
        <v>23</v>
      </c>
      <c r="N12" s="3">
        <v>-73.166197425261672</v>
      </c>
      <c r="O12" s="3">
        <v>-29.930841615963118</v>
      </c>
      <c r="P12">
        <v>-82.201321343365748</v>
      </c>
      <c r="Q12">
        <v>75.94089526292916</v>
      </c>
      <c r="R12">
        <v>-99.604064386317916</v>
      </c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8" x14ac:dyDescent="0.2">
      <c r="A14" t="s">
        <v>19</v>
      </c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</row>
    <row r="15" spans="1:18" x14ac:dyDescent="0.2">
      <c r="A15" s="3" t="s">
        <v>20</v>
      </c>
      <c r="B15">
        <v>4.1321129597814893E-2</v>
      </c>
      <c r="C15">
        <v>4.5498533995042528E-2</v>
      </c>
      <c r="D15">
        <v>4.9812981021340776E-2</v>
      </c>
      <c r="E15">
        <v>5.6872374496092136E-2</v>
      </c>
      <c r="F15">
        <v>5.2880546237882749E-2</v>
      </c>
      <c r="G15" s="3"/>
      <c r="H15" s="3"/>
      <c r="I15" s="3"/>
      <c r="J15" s="3"/>
      <c r="K15" s="3"/>
      <c r="L15" s="3"/>
      <c r="M15" s="3"/>
      <c r="N15" s="3"/>
      <c r="O15" s="3"/>
    </row>
    <row r="16" spans="1:18" x14ac:dyDescent="0.2">
      <c r="A16" s="3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39" spans="1:8" x14ac:dyDescent="0.2">
      <c r="C39" s="13">
        <v>42036</v>
      </c>
      <c r="D39" s="13">
        <v>42037</v>
      </c>
      <c r="E39" s="13">
        <v>42038</v>
      </c>
      <c r="F39" s="13">
        <v>42039</v>
      </c>
      <c r="G39" s="13">
        <v>42040</v>
      </c>
    </row>
    <row r="40" spans="1:8" x14ac:dyDescent="0.2">
      <c r="A40" t="s">
        <v>24</v>
      </c>
      <c r="B40" t="s">
        <v>25</v>
      </c>
      <c r="C40">
        <v>6.1999999999999998E-3</v>
      </c>
      <c r="D40">
        <v>9.4999999999999998E-3</v>
      </c>
      <c r="E40">
        <v>3.5000000000000003E-2</v>
      </c>
      <c r="F40">
        <v>2.0299999999999999E-2</v>
      </c>
      <c r="G40">
        <v>7.0599999999999996E-2</v>
      </c>
    </row>
    <row r="41" spans="1:8" x14ac:dyDescent="0.2">
      <c r="C41">
        <v>2.4899999999999999E-2</v>
      </c>
      <c r="D41">
        <v>5.0299999999999997E-2</v>
      </c>
      <c r="E41">
        <v>1.7299999999999999E-2</v>
      </c>
      <c r="F41">
        <v>3.4112</v>
      </c>
      <c r="G41">
        <v>0.81811999999999996</v>
      </c>
    </row>
    <row r="42" spans="1:8" x14ac:dyDescent="0.2">
      <c r="A42" t="s">
        <v>27</v>
      </c>
      <c r="B42" t="s">
        <v>26</v>
      </c>
      <c r="C42">
        <v>0.37640000000000001</v>
      </c>
      <c r="D42">
        <v>0.35909999999999997</v>
      </c>
      <c r="E42">
        <v>0.38919999999999999</v>
      </c>
      <c r="F42">
        <v>0.35899999999999999</v>
      </c>
      <c r="G42">
        <v>0.41610000000000003</v>
      </c>
    </row>
    <row r="43" spans="1:8" x14ac:dyDescent="0.2">
      <c r="C43">
        <v>2.8933</v>
      </c>
      <c r="D43">
        <v>1.1625000000000001</v>
      </c>
      <c r="E43">
        <v>3.0615999999999999</v>
      </c>
      <c r="F43">
        <v>0.53659999999999997</v>
      </c>
      <c r="G43">
        <v>4.7112999999999996</v>
      </c>
    </row>
    <row r="45" spans="1:8" x14ac:dyDescent="0.2">
      <c r="B45">
        <f>AVERAGE(C45:E45)</f>
        <v>0.35799999999999993</v>
      </c>
      <c r="C45">
        <f>C42-C40</f>
        <v>0.37020000000000003</v>
      </c>
      <c r="D45">
        <f t="shared" ref="D45:G45" si="7">D42-D40</f>
        <v>0.34959999999999997</v>
      </c>
      <c r="E45">
        <f t="shared" si="7"/>
        <v>0.35419999999999996</v>
      </c>
      <c r="F45">
        <f t="shared" si="7"/>
        <v>0.3387</v>
      </c>
      <c r="G45">
        <f t="shared" si="7"/>
        <v>0.34550000000000003</v>
      </c>
      <c r="H45">
        <f>AVERAGE(C45:G45)</f>
        <v>0.35164000000000001</v>
      </c>
    </row>
    <row r="46" spans="1:8" x14ac:dyDescent="0.2">
      <c r="B46">
        <f>AVERAGE(F45:G45)</f>
        <v>0.34210000000000002</v>
      </c>
      <c r="C46">
        <f>C43-C41</f>
        <v>2.8683999999999998</v>
      </c>
      <c r="D46">
        <f t="shared" ref="D46:G46" si="8">D43-D41</f>
        <v>1.1122000000000001</v>
      </c>
      <c r="E46">
        <f t="shared" si="8"/>
        <v>3.0442999999999998</v>
      </c>
      <c r="F46">
        <f t="shared" si="8"/>
        <v>-2.8746</v>
      </c>
      <c r="G46">
        <f t="shared" si="8"/>
        <v>3.8931799999999996</v>
      </c>
      <c r="H46">
        <f>AVERAGE(C46:G46)</f>
        <v>1.6086959999999997</v>
      </c>
    </row>
    <row r="47" spans="1:8" x14ac:dyDescent="0.2">
      <c r="B47">
        <f>B45-B46</f>
        <v>1.5899999999999914E-2</v>
      </c>
    </row>
    <row r="50" spans="6:10" ht="15" thickBot="1" x14ac:dyDescent="0.25"/>
    <row r="51" spans="6:10" ht="15" thickBot="1" x14ac:dyDescent="0.25">
      <c r="F51" s="10"/>
      <c r="G51" s="10"/>
      <c r="H51" s="10"/>
      <c r="I51" s="10"/>
      <c r="J51" s="10"/>
    </row>
    <row r="52" spans="6:10" ht="15" thickBot="1" x14ac:dyDescent="0.25">
      <c r="F52" s="11"/>
      <c r="G52" s="11"/>
      <c r="H52" s="11"/>
      <c r="I52" s="11"/>
      <c r="J52" s="11"/>
    </row>
    <row r="53" spans="6:10" ht="15" thickBot="1" x14ac:dyDescent="0.25">
      <c r="F53" s="11"/>
      <c r="G53" s="11"/>
      <c r="H53" s="11"/>
      <c r="I53" s="11"/>
      <c r="J53" s="11"/>
    </row>
    <row r="54" spans="6:10" ht="15" thickBot="1" x14ac:dyDescent="0.25">
      <c r="F54" s="12"/>
      <c r="G54" s="12"/>
      <c r="H54" s="12"/>
      <c r="I54" s="12"/>
      <c r="J54" s="1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S_#1</vt:lpstr>
      <vt:lpstr>Figure 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2017-12-19T09:40:57Z</dcterms:modified>
</cp:coreProperties>
</file>