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555"/>
  </bookViews>
  <sheets>
    <sheet name="S_#3" sheetId="10" r:id="rId1"/>
    <sheet name="Sheet1" sheetId="9" r:id="rId2"/>
    <sheet name="Sheet3" sheetId="8" state="hidden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8" l="1"/>
  <c r="B46" i="8"/>
  <c r="B45" i="8"/>
  <c r="H46" i="8"/>
  <c r="H45" i="8"/>
  <c r="D45" i="8"/>
  <c r="E45" i="8"/>
  <c r="F45" i="8"/>
  <c r="G45" i="8"/>
  <c r="D46" i="8"/>
  <c r="E46" i="8"/>
  <c r="F46" i="8"/>
  <c r="G46" i="8"/>
  <c r="C46" i="8"/>
  <c r="C45" i="8"/>
  <c r="L9" i="8"/>
  <c r="K10" i="8"/>
  <c r="I10" i="8"/>
  <c r="I12" i="8"/>
  <c r="H8" i="8"/>
  <c r="H6" i="8"/>
  <c r="K12" i="8"/>
  <c r="H7" i="8"/>
  <c r="J6" i="8"/>
  <c r="J8" i="8"/>
  <c r="J12" i="8"/>
  <c r="H12" i="8"/>
  <c r="H11" i="8"/>
  <c r="L11" i="8"/>
  <c r="I8" i="8"/>
  <c r="K8" i="8"/>
  <c r="L8" i="8"/>
  <c r="J10" i="8"/>
  <c r="L10" i="8"/>
  <c r="L12" i="8"/>
  <c r="H10" i="8"/>
  <c r="I9" i="8"/>
  <c r="I11" i="8"/>
  <c r="J9" i="8"/>
  <c r="J11" i="8"/>
  <c r="K9" i="8"/>
  <c r="K11" i="8"/>
  <c r="H9" i="8"/>
  <c r="I7" i="8"/>
  <c r="J7" i="8"/>
  <c r="K7" i="8"/>
  <c r="L7" i="8"/>
  <c r="I6" i="8"/>
  <c r="L5" i="8"/>
  <c r="L6" i="8"/>
  <c r="K6" i="8"/>
  <c r="I5" i="8"/>
  <c r="J5" i="8"/>
  <c r="K5" i="8"/>
  <c r="H5" i="8"/>
</calcChain>
</file>

<file path=xl/sharedStrings.xml><?xml version="1.0" encoding="utf-8"?>
<sst xmlns="http://schemas.openxmlformats.org/spreadsheetml/2006/main" count="56" uniqueCount="32">
  <si>
    <t>CY2-1</t>
  </si>
  <si>
    <t>CY2-2</t>
  </si>
  <si>
    <t>CY2-3</t>
  </si>
  <si>
    <t>CY2-4</t>
  </si>
  <si>
    <t>CY2-5</t>
  </si>
  <si>
    <r>
      <t>AAD (mmol/g)</t>
    </r>
    <r>
      <rPr>
        <vertAlign val="superscript"/>
        <sz val="8"/>
        <color theme="1"/>
        <rFont val="Times New Roman"/>
        <family val="1"/>
      </rPr>
      <t>a</t>
    </r>
  </si>
  <si>
    <r>
      <t>RAD (%)</t>
    </r>
    <r>
      <rPr>
        <vertAlign val="superscript"/>
        <sz val="8"/>
        <color theme="1"/>
        <rFont val="Times New Roman"/>
        <family val="1"/>
      </rPr>
      <t>b</t>
    </r>
  </si>
  <si>
    <t>吸附量</t>
    <phoneticPr fontId="1" type="noConversion"/>
  </si>
  <si>
    <t>干体积</t>
    <phoneticPr fontId="1" type="noConversion"/>
  </si>
  <si>
    <t>湿体积</t>
    <phoneticPr fontId="1" type="noConversion"/>
  </si>
  <si>
    <t>干比表面积</t>
    <phoneticPr fontId="1" type="noConversion"/>
  </si>
  <si>
    <t>湿比表面积</t>
    <phoneticPr fontId="1" type="noConversion"/>
  </si>
  <si>
    <t>volumeAAD</t>
    <phoneticPr fontId="1" type="noConversion"/>
  </si>
  <si>
    <t>surfaceRAD</t>
    <phoneticPr fontId="1" type="noConversion"/>
  </si>
  <si>
    <t>模型值</t>
    <phoneticPr fontId="1" type="noConversion"/>
  </si>
  <si>
    <t>干页岩</t>
    <phoneticPr fontId="1" type="noConversion"/>
  </si>
  <si>
    <t>湿页岩</t>
    <phoneticPr fontId="1" type="noConversion"/>
  </si>
  <si>
    <t>volumeAAD</t>
  </si>
  <si>
    <t>surfaceRAD</t>
  </si>
  <si>
    <t>大孔</t>
    <phoneticPr fontId="1" type="noConversion"/>
  </si>
  <si>
    <t>干</t>
    <phoneticPr fontId="1" type="noConversion"/>
  </si>
  <si>
    <t>湿</t>
    <phoneticPr fontId="1" type="noConversion"/>
  </si>
  <si>
    <t>体积</t>
    <phoneticPr fontId="1" type="noConversion"/>
  </si>
  <si>
    <t>dv</t>
    <phoneticPr fontId="1" type="noConversion"/>
  </si>
  <si>
    <t>ds</t>
    <phoneticPr fontId="1" type="noConversion"/>
  </si>
  <si>
    <t>d</t>
    <phoneticPr fontId="1" type="noConversion"/>
  </si>
  <si>
    <t>v</t>
    <phoneticPr fontId="1" type="noConversion"/>
  </si>
  <si>
    <t>s</t>
    <phoneticPr fontId="1" type="noConversion"/>
  </si>
  <si>
    <t>dv</t>
    <phoneticPr fontId="1" type="noConversion"/>
  </si>
  <si>
    <t>ds</t>
    <phoneticPr fontId="1" type="noConversion"/>
  </si>
  <si>
    <t>CO2</t>
    <phoneticPr fontId="1" type="noConversion"/>
  </si>
  <si>
    <t>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</si>
</sst>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);[Red]\(0.0000\)"/>
    <numFmt numFmtId="177" formatCode="0.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8"/>
      <color rgb="FF000000"/>
      <name val="Times New Roman"/>
      <family val="1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76" fontId="2" fillId="0" borderId="1" xfId="0" applyNumberFormat="1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0" fillId="0" borderId="0" xfId="0" applyNumberFormat="1"/>
    <xf numFmtId="176" fontId="3" fillId="0" borderId="0" xfId="0" applyNumberFormat="1" applyFont="1" applyAlignment="1">
      <alignment horizontal="left" vertical="center" wrapText="1"/>
    </xf>
    <xf numFmtId="176" fontId="5" fillId="0" borderId="0" xfId="0" applyNumberFormat="1" applyFont="1" applyAlignment="1">
      <alignment horizontal="center" vertical="center" wrapText="1"/>
    </xf>
    <xf numFmtId="176" fontId="3" fillId="0" borderId="2" xfId="0" applyNumberFormat="1" applyFont="1" applyBorder="1" applyAlignment="1">
      <alignment horizontal="left" vertical="center" wrapText="1"/>
    </xf>
    <xf numFmtId="176" fontId="5" fillId="0" borderId="2" xfId="0" applyNumberFormat="1" applyFont="1" applyBorder="1" applyAlignment="1">
      <alignment horizontal="center" vertical="center" wrapText="1"/>
    </xf>
    <xf numFmtId="176" fontId="0" fillId="0" borderId="0" xfId="0" applyNumberFormat="1" applyBorder="1"/>
    <xf numFmtId="176" fontId="0" fillId="0" borderId="3" xfId="0" applyNumberFormat="1" applyBorder="1"/>
    <xf numFmtId="177" fontId="3" fillId="0" borderId="1" xfId="0" applyNumberFormat="1" applyFont="1" applyBorder="1" applyAlignment="1">
      <alignment horizontal="justify" vertical="center"/>
    </xf>
    <xf numFmtId="177" fontId="3" fillId="0" borderId="2" xfId="0" applyNumberFormat="1" applyFont="1" applyBorder="1" applyAlignment="1">
      <alignment horizontal="justify" vertical="center"/>
    </xf>
    <xf numFmtId="177" fontId="3" fillId="0" borderId="0" xfId="0" applyNumberFormat="1" applyFont="1" applyAlignment="1">
      <alignment horizontal="justify" vertical="center"/>
    </xf>
    <xf numFmtId="58" fontId="0" fillId="0" borderId="0" xfId="0" applyNumberFormat="1"/>
    <xf numFmtId="0" fontId="6" fillId="0" borderId="0" xfId="0" applyFont="1"/>
    <xf numFmtId="11" fontId="7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8680555555555"/>
          <c:y val="0.15698749999999997"/>
          <c:w val="0.71502888888888894"/>
          <c:h val="0.6065733333333333"/>
        </c:manualLayout>
      </c:layout>
      <c:scatterChart>
        <c:scatterStyle val="smoothMarker"/>
        <c:varyColors val="0"/>
        <c:ser>
          <c:idx val="0"/>
          <c:order val="0"/>
          <c:tx>
            <c:v>Dry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'938.5'!#REF!</c:f>
              <c:numCache>
                <c:formatCode>General</c:formatCode>
                <c:ptCount val="35"/>
                <c:pt idx="0">
                  <c:v>0.30530000000000002</c:v>
                </c:pt>
                <c:pt idx="1">
                  <c:v>0.31929999999999997</c:v>
                </c:pt>
                <c:pt idx="2">
                  <c:v>0.33400000000000002</c:v>
                </c:pt>
                <c:pt idx="3">
                  <c:v>0.34939999999999999</c:v>
                </c:pt>
                <c:pt idx="4">
                  <c:v>0.36549999999999999</c:v>
                </c:pt>
                <c:pt idx="5">
                  <c:v>0.38229999999999997</c:v>
                </c:pt>
                <c:pt idx="6">
                  <c:v>0.39989999999999998</c:v>
                </c:pt>
                <c:pt idx="7">
                  <c:v>0.41830000000000001</c:v>
                </c:pt>
                <c:pt idx="8">
                  <c:v>0.43759999999999999</c:v>
                </c:pt>
                <c:pt idx="9">
                  <c:v>0.4577</c:v>
                </c:pt>
                <c:pt idx="10">
                  <c:v>0.4788</c:v>
                </c:pt>
                <c:pt idx="11">
                  <c:v>0.50080000000000002</c:v>
                </c:pt>
                <c:pt idx="12">
                  <c:v>0.52390000000000003</c:v>
                </c:pt>
                <c:pt idx="13">
                  <c:v>0.54800000000000004</c:v>
                </c:pt>
                <c:pt idx="14">
                  <c:v>0.57320000000000004</c:v>
                </c:pt>
                <c:pt idx="15">
                  <c:v>0.59960000000000002</c:v>
                </c:pt>
                <c:pt idx="16">
                  <c:v>0.62719999999999998</c:v>
                </c:pt>
                <c:pt idx="17">
                  <c:v>0.65610000000000002</c:v>
                </c:pt>
                <c:pt idx="18">
                  <c:v>0.68630000000000002</c:v>
                </c:pt>
                <c:pt idx="19">
                  <c:v>0.71789999999999998</c:v>
                </c:pt>
                <c:pt idx="20">
                  <c:v>0.75090000000000001</c:v>
                </c:pt>
                <c:pt idx="21">
                  <c:v>0.78549999999999998</c:v>
                </c:pt>
                <c:pt idx="22">
                  <c:v>0.8216</c:v>
                </c:pt>
                <c:pt idx="23">
                  <c:v>0.85940000000000005</c:v>
                </c:pt>
                <c:pt idx="24">
                  <c:v>0.89900000000000002</c:v>
                </c:pt>
                <c:pt idx="25">
                  <c:v>0.94040000000000001</c:v>
                </c:pt>
                <c:pt idx="26">
                  <c:v>0.98360000000000003</c:v>
                </c:pt>
                <c:pt idx="27">
                  <c:v>1.0288999999999999</c:v>
                </c:pt>
                <c:pt idx="28">
                  <c:v>1.0763</c:v>
                </c:pt>
                <c:pt idx="29">
                  <c:v>1.1257999999999999</c:v>
                </c:pt>
                <c:pt idx="30">
                  <c:v>1.1776</c:v>
                </c:pt>
                <c:pt idx="31">
                  <c:v>1.2318</c:v>
                </c:pt>
                <c:pt idx="32">
                  <c:v>1.2885</c:v>
                </c:pt>
                <c:pt idx="33">
                  <c:v>1.3478000000000001</c:v>
                </c:pt>
                <c:pt idx="34">
                  <c:v>1.4098999999999999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1-4084-A3B2-D2F49A849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47871"/>
        <c:axId val="1116353279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81-4084-A3B2-D2F49A849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5408"/>
        <c:axId val="209414192"/>
      </c:scatterChart>
      <c:valAx>
        <c:axId val="1116347871"/>
        <c:scaling>
          <c:orientation val="minMax"/>
          <c:max val="1.5"/>
          <c:min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 Pore width (nm)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in"/>
        <c:tickLblPos val="nextTo"/>
        <c:spPr>
          <a:noFill/>
          <a:ln w="349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116353279"/>
        <c:crosses val="autoZero"/>
        <c:crossBetween val="midCat"/>
        <c:majorUnit val="0.2"/>
        <c:minorUnit val="0.1"/>
      </c:valAx>
      <c:valAx>
        <c:axId val="11163532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Pore Volume (cm</a:t>
                </a:r>
                <a:r>
                  <a:rPr lang="en-US" baseline="30000"/>
                  <a:t>3</a:t>
                </a:r>
                <a:r>
                  <a:rPr lang="en-US"/>
                  <a:t>/nm/g)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5223588489866763E-2"/>
              <c:y val="9.58534252047083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in"/>
        <c:tickLblPos val="nextTo"/>
        <c:spPr>
          <a:noFill/>
          <a:ln w="349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116347871"/>
        <c:crosses val="autoZero"/>
        <c:crossBetween val="midCat"/>
        <c:majorUnit val="1"/>
        <c:minorUnit val="0.5"/>
      </c:valAx>
      <c:valAx>
        <c:axId val="209414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Pore volume (cm</a:t>
                </a:r>
                <a:r>
                  <a:rPr lang="en-US" baseline="30000"/>
                  <a:t>3</a:t>
                </a:r>
                <a:r>
                  <a:rPr lang="en-US"/>
                  <a:t>/g)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in"/>
        <c:tickLblPos val="nextTo"/>
        <c:spPr>
          <a:noFill/>
          <a:ln w="349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12415408"/>
        <c:crosses val="max"/>
        <c:crossBetween val="midCat"/>
        <c:majorUnit val="10"/>
        <c:minorUnit val="5"/>
      </c:valAx>
      <c:valAx>
        <c:axId val="21241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1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92852080984196"/>
          <c:y val="0.15698749999999997"/>
          <c:w val="0.5778871871426452"/>
          <c:h val="0.6065733333333333"/>
        </c:manualLayout>
      </c:layout>
      <c:scatterChart>
        <c:scatterStyle val="smoothMarker"/>
        <c:varyColors val="0"/>
        <c:ser>
          <c:idx val="0"/>
          <c:order val="0"/>
          <c:tx>
            <c:v>surface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'S_#3'!$C$4:$C$39</c:f>
              <c:numCache>
                <c:formatCode>0.00E+00</c:formatCode>
                <c:ptCount val="36"/>
                <c:pt idx="0" formatCode="General">
                  <c:v>0.30530000000000002</c:v>
                </c:pt>
                <c:pt idx="1">
                  <c:v>0.31929999999999997</c:v>
                </c:pt>
                <c:pt idx="2">
                  <c:v>0.33400000000000002</c:v>
                </c:pt>
                <c:pt idx="3">
                  <c:v>0.34939999999999999</c:v>
                </c:pt>
                <c:pt idx="4">
                  <c:v>0.36549999999999999</c:v>
                </c:pt>
                <c:pt idx="5">
                  <c:v>0.38229999999999997</c:v>
                </c:pt>
                <c:pt idx="6">
                  <c:v>0.39989999999999998</c:v>
                </c:pt>
                <c:pt idx="7">
                  <c:v>0.41830000000000001</c:v>
                </c:pt>
                <c:pt idx="8">
                  <c:v>0.43759999999999999</c:v>
                </c:pt>
                <c:pt idx="9">
                  <c:v>0.4577</c:v>
                </c:pt>
                <c:pt idx="10">
                  <c:v>0.4788</c:v>
                </c:pt>
                <c:pt idx="11">
                  <c:v>0.50080000000000002</c:v>
                </c:pt>
                <c:pt idx="12">
                  <c:v>0.52390000000000003</c:v>
                </c:pt>
                <c:pt idx="13">
                  <c:v>0.54800000000000004</c:v>
                </c:pt>
                <c:pt idx="14">
                  <c:v>0.57320000000000004</c:v>
                </c:pt>
                <c:pt idx="15">
                  <c:v>0.59960000000000002</c:v>
                </c:pt>
                <c:pt idx="16">
                  <c:v>0.62719999999999998</c:v>
                </c:pt>
                <c:pt idx="17">
                  <c:v>0.65610000000000002</c:v>
                </c:pt>
                <c:pt idx="18">
                  <c:v>0.68630000000000002</c:v>
                </c:pt>
                <c:pt idx="19">
                  <c:v>0.71789999999999998</c:v>
                </c:pt>
                <c:pt idx="20">
                  <c:v>0.75090000000000001</c:v>
                </c:pt>
                <c:pt idx="21">
                  <c:v>0.78549999999999998</c:v>
                </c:pt>
                <c:pt idx="22">
                  <c:v>0.8216</c:v>
                </c:pt>
                <c:pt idx="23">
                  <c:v>0.85940000000000005</c:v>
                </c:pt>
                <c:pt idx="24">
                  <c:v>0.89900000000000002</c:v>
                </c:pt>
                <c:pt idx="25">
                  <c:v>0.94040000000000001</c:v>
                </c:pt>
                <c:pt idx="26">
                  <c:v>0.98360000000000003</c:v>
                </c:pt>
                <c:pt idx="27">
                  <c:v>1.0288999999999999</c:v>
                </c:pt>
                <c:pt idx="28">
                  <c:v>1.0763</c:v>
                </c:pt>
                <c:pt idx="29">
                  <c:v>1.1257999999999999</c:v>
                </c:pt>
                <c:pt idx="30">
                  <c:v>1.1776</c:v>
                </c:pt>
                <c:pt idx="31">
                  <c:v>1.2318</c:v>
                </c:pt>
                <c:pt idx="32">
                  <c:v>1.2885</c:v>
                </c:pt>
                <c:pt idx="33">
                  <c:v>1.3478000000000001</c:v>
                </c:pt>
                <c:pt idx="34">
                  <c:v>1.4098999999999999</c:v>
                </c:pt>
                <c:pt idx="35">
                  <c:v>1.4748000000000001</c:v>
                </c:pt>
              </c:numCache>
            </c:numRef>
          </c:xVal>
          <c:yVal>
            <c:numRef>
              <c:f>'S_#3'!$G$4:$G$39</c:f>
              <c:numCache>
                <c:formatCode>0.00E+00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48.731999999999999</c:v>
                </c:pt>
                <c:pt idx="4">
                  <c:v>42.292000000000002</c:v>
                </c:pt>
                <c:pt idx="5">
                  <c:v>0</c:v>
                </c:pt>
                <c:pt idx="6">
                  <c:v>0</c:v>
                </c:pt>
                <c:pt idx="7">
                  <c:v>20.643999999999998</c:v>
                </c:pt>
                <c:pt idx="8">
                  <c:v>34.055</c:v>
                </c:pt>
                <c:pt idx="9">
                  <c:v>4.6470000000000002</c:v>
                </c:pt>
                <c:pt idx="10">
                  <c:v>63.131999999999998</c:v>
                </c:pt>
                <c:pt idx="11">
                  <c:v>71.058999999999997</c:v>
                </c:pt>
                <c:pt idx="12">
                  <c:v>12.994</c:v>
                </c:pt>
                <c:pt idx="13">
                  <c:v>21.411000000000001</c:v>
                </c:pt>
                <c:pt idx="14">
                  <c:v>42.671999999999997</c:v>
                </c:pt>
                <c:pt idx="15">
                  <c:v>15.842000000000001</c:v>
                </c:pt>
                <c:pt idx="16">
                  <c:v>9.9072999999999993</c:v>
                </c:pt>
                <c:pt idx="17">
                  <c:v>4.2988999999999997</c:v>
                </c:pt>
                <c:pt idx="18">
                  <c:v>2.6092</c:v>
                </c:pt>
                <c:pt idx="19">
                  <c:v>1.7733000000000001</c:v>
                </c:pt>
                <c:pt idx="20">
                  <c:v>4.5627000000000004</c:v>
                </c:pt>
                <c:pt idx="21">
                  <c:v>2.681</c:v>
                </c:pt>
                <c:pt idx="22">
                  <c:v>6.9561000000000002</c:v>
                </c:pt>
                <c:pt idx="23">
                  <c:v>4.3837000000000002</c:v>
                </c:pt>
                <c:pt idx="24">
                  <c:v>3.4001000000000001</c:v>
                </c:pt>
                <c:pt idx="25">
                  <c:v>2.8816000000000002</c:v>
                </c:pt>
                <c:pt idx="26">
                  <c:v>2.5672999999999999</c:v>
                </c:pt>
                <c:pt idx="27">
                  <c:v>2.3367</c:v>
                </c:pt>
                <c:pt idx="28">
                  <c:v>2.1459000000000001</c:v>
                </c:pt>
                <c:pt idx="29">
                  <c:v>1.9924999999999999</c:v>
                </c:pt>
                <c:pt idx="30">
                  <c:v>1.8483000000000001</c:v>
                </c:pt>
                <c:pt idx="31">
                  <c:v>1.7321</c:v>
                </c:pt>
                <c:pt idx="32">
                  <c:v>1.6274999999999999</c:v>
                </c:pt>
                <c:pt idx="33">
                  <c:v>1.5329999999999999</c:v>
                </c:pt>
                <c:pt idx="34">
                  <c:v>1.4530000000000001</c:v>
                </c:pt>
                <c:pt idx="35">
                  <c:v>1.3786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2F-499F-8A7A-D21E9476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47871"/>
        <c:axId val="1116353279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'S_#3'!$C$4:$C$39</c:f>
              <c:numCache>
                <c:formatCode>0.00E+00</c:formatCode>
                <c:ptCount val="36"/>
                <c:pt idx="0" formatCode="General">
                  <c:v>0.30530000000000002</c:v>
                </c:pt>
                <c:pt idx="1">
                  <c:v>0.31929999999999997</c:v>
                </c:pt>
                <c:pt idx="2">
                  <c:v>0.33400000000000002</c:v>
                </c:pt>
                <c:pt idx="3">
                  <c:v>0.34939999999999999</c:v>
                </c:pt>
                <c:pt idx="4">
                  <c:v>0.36549999999999999</c:v>
                </c:pt>
                <c:pt idx="5">
                  <c:v>0.38229999999999997</c:v>
                </c:pt>
                <c:pt idx="6">
                  <c:v>0.39989999999999998</c:v>
                </c:pt>
                <c:pt idx="7">
                  <c:v>0.41830000000000001</c:v>
                </c:pt>
                <c:pt idx="8">
                  <c:v>0.43759999999999999</c:v>
                </c:pt>
                <c:pt idx="9">
                  <c:v>0.4577</c:v>
                </c:pt>
                <c:pt idx="10">
                  <c:v>0.4788</c:v>
                </c:pt>
                <c:pt idx="11">
                  <c:v>0.50080000000000002</c:v>
                </c:pt>
                <c:pt idx="12">
                  <c:v>0.52390000000000003</c:v>
                </c:pt>
                <c:pt idx="13">
                  <c:v>0.54800000000000004</c:v>
                </c:pt>
                <c:pt idx="14">
                  <c:v>0.57320000000000004</c:v>
                </c:pt>
                <c:pt idx="15">
                  <c:v>0.59960000000000002</c:v>
                </c:pt>
                <c:pt idx="16">
                  <c:v>0.62719999999999998</c:v>
                </c:pt>
                <c:pt idx="17">
                  <c:v>0.65610000000000002</c:v>
                </c:pt>
                <c:pt idx="18">
                  <c:v>0.68630000000000002</c:v>
                </c:pt>
                <c:pt idx="19">
                  <c:v>0.71789999999999998</c:v>
                </c:pt>
                <c:pt idx="20">
                  <c:v>0.75090000000000001</c:v>
                </c:pt>
                <c:pt idx="21">
                  <c:v>0.78549999999999998</c:v>
                </c:pt>
                <c:pt idx="22">
                  <c:v>0.8216</c:v>
                </c:pt>
                <c:pt idx="23">
                  <c:v>0.85940000000000005</c:v>
                </c:pt>
                <c:pt idx="24">
                  <c:v>0.89900000000000002</c:v>
                </c:pt>
                <c:pt idx="25">
                  <c:v>0.94040000000000001</c:v>
                </c:pt>
                <c:pt idx="26">
                  <c:v>0.98360000000000003</c:v>
                </c:pt>
                <c:pt idx="27">
                  <c:v>1.0288999999999999</c:v>
                </c:pt>
                <c:pt idx="28">
                  <c:v>1.0763</c:v>
                </c:pt>
                <c:pt idx="29">
                  <c:v>1.1257999999999999</c:v>
                </c:pt>
                <c:pt idx="30">
                  <c:v>1.1776</c:v>
                </c:pt>
                <c:pt idx="31">
                  <c:v>1.2318</c:v>
                </c:pt>
                <c:pt idx="32">
                  <c:v>1.2885</c:v>
                </c:pt>
                <c:pt idx="33">
                  <c:v>1.3478000000000001</c:v>
                </c:pt>
                <c:pt idx="34">
                  <c:v>1.4098999999999999</c:v>
                </c:pt>
                <c:pt idx="35">
                  <c:v>1.4748000000000001</c:v>
                </c:pt>
              </c:numCache>
            </c:numRef>
          </c:xVal>
          <c:yVal>
            <c:numRef>
              <c:f>'S_#3'!$E$4:$E$39</c:f>
              <c:numCache>
                <c:formatCode>0.00E+00</c:formatCode>
                <c:ptCount val="36"/>
                <c:pt idx="0">
                  <c:v>0.14566999999999999</c:v>
                </c:pt>
                <c:pt idx="1">
                  <c:v>0.14566999999999999</c:v>
                </c:pt>
                <c:pt idx="2">
                  <c:v>0.14566999999999999</c:v>
                </c:pt>
                <c:pt idx="3">
                  <c:v>0.89493</c:v>
                </c:pt>
                <c:pt idx="4">
                  <c:v>1.5750999999999999</c:v>
                </c:pt>
                <c:pt idx="5">
                  <c:v>1.5750999999999999</c:v>
                </c:pt>
                <c:pt idx="6">
                  <c:v>1.5750999999999999</c:v>
                </c:pt>
                <c:pt idx="7">
                  <c:v>1.9551000000000001</c:v>
                </c:pt>
                <c:pt idx="8">
                  <c:v>2.6107999999999998</c:v>
                </c:pt>
                <c:pt idx="9">
                  <c:v>2.7044000000000001</c:v>
                </c:pt>
                <c:pt idx="10">
                  <c:v>4.0345000000000004</c:v>
                </c:pt>
                <c:pt idx="11">
                  <c:v>5.6005000000000003</c:v>
                </c:pt>
                <c:pt idx="12">
                  <c:v>5.9</c:v>
                </c:pt>
                <c:pt idx="13">
                  <c:v>6.4162999999999997</c:v>
                </c:pt>
                <c:pt idx="14">
                  <c:v>7.4926000000000004</c:v>
                </c:pt>
                <c:pt idx="15">
                  <c:v>7.9105999999999996</c:v>
                </c:pt>
                <c:pt idx="16">
                  <c:v>8.1839999999999993</c:v>
                </c:pt>
                <c:pt idx="17">
                  <c:v>8.3080999999999996</c:v>
                </c:pt>
                <c:pt idx="18">
                  <c:v>8.3869000000000007</c:v>
                </c:pt>
                <c:pt idx="19">
                  <c:v>8.4428999999999998</c:v>
                </c:pt>
                <c:pt idx="20">
                  <c:v>8.5937000000000001</c:v>
                </c:pt>
                <c:pt idx="21">
                  <c:v>8.6862999999999992</c:v>
                </c:pt>
                <c:pt idx="22">
                  <c:v>8.9377999999999993</c:v>
                </c:pt>
                <c:pt idx="23">
                  <c:v>9.1036000000000001</c:v>
                </c:pt>
                <c:pt idx="24">
                  <c:v>9.2380999999999993</c:v>
                </c:pt>
                <c:pt idx="25">
                  <c:v>9.3573000000000004</c:v>
                </c:pt>
                <c:pt idx="26">
                  <c:v>9.4684000000000008</c:v>
                </c:pt>
                <c:pt idx="27">
                  <c:v>9.5741999999999994</c:v>
                </c:pt>
                <c:pt idx="28">
                  <c:v>9.6759000000000004</c:v>
                </c:pt>
                <c:pt idx="29">
                  <c:v>9.7745999999999995</c:v>
                </c:pt>
                <c:pt idx="30">
                  <c:v>9.8704000000000001</c:v>
                </c:pt>
                <c:pt idx="31">
                  <c:v>9.9641999999999999</c:v>
                </c:pt>
                <c:pt idx="32">
                  <c:v>10.057</c:v>
                </c:pt>
                <c:pt idx="33">
                  <c:v>10.147</c:v>
                </c:pt>
                <c:pt idx="34">
                  <c:v>10.238</c:v>
                </c:pt>
                <c:pt idx="35">
                  <c:v>10.327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2F-499F-8A7A-D21E9476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5408"/>
        <c:axId val="209414192"/>
      </c:scatterChart>
      <c:valAx>
        <c:axId val="1116347871"/>
        <c:scaling>
          <c:orientation val="minMax"/>
          <c:max val="1.4"/>
          <c:min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 Pore width (nm)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3685191918379187"/>
              <c:y val="0.8911674341354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6353279"/>
        <c:crosses val="autoZero"/>
        <c:crossBetween val="midCat"/>
        <c:majorUnit val="0.30000000000000004"/>
        <c:minorUnit val="0.1"/>
      </c:valAx>
      <c:valAx>
        <c:axId val="11163532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dS/d(r)(m2/nm/g)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3.8680144329304895E-3"/>
              <c:y val="0.2327464213156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6347871"/>
        <c:crosses val="autoZero"/>
        <c:crossBetween val="midCat"/>
        <c:majorUnit val="25"/>
        <c:minorUnit val="12.5"/>
      </c:valAx>
      <c:valAx>
        <c:axId val="209414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Pore surface area (m2/g)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87655297619047623"/>
              <c:y val="0.19139166666666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2415408"/>
        <c:crosses val="max"/>
        <c:crossBetween val="midCat"/>
        <c:majorUnit val="5"/>
        <c:minorUnit val="2.5"/>
      </c:valAx>
      <c:valAx>
        <c:axId val="21241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1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5495406824147"/>
          <c:y val="0.15698749999999997"/>
          <c:w val="0.56971429352580927"/>
          <c:h val="0.6065733333333333"/>
        </c:manualLayout>
      </c:layout>
      <c:scatterChart>
        <c:scatterStyle val="smoothMarker"/>
        <c:varyColors val="0"/>
        <c:ser>
          <c:idx val="0"/>
          <c:order val="0"/>
          <c:tx>
            <c:v>surface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'S_#3'!$J$4:$J$28</c:f>
              <c:numCache>
                <c:formatCode>General</c:formatCode>
                <c:ptCount val="25"/>
                <c:pt idx="0">
                  <c:v>2.9632999999999998</c:v>
                </c:pt>
                <c:pt idx="1">
                  <c:v>3.1377999999999999</c:v>
                </c:pt>
                <c:pt idx="2">
                  <c:v>3.3062</c:v>
                </c:pt>
                <c:pt idx="3">
                  <c:v>3.4878</c:v>
                </c:pt>
                <c:pt idx="4">
                  <c:v>3.7610999999999999</c:v>
                </c:pt>
                <c:pt idx="5">
                  <c:v>3.9882</c:v>
                </c:pt>
                <c:pt idx="6">
                  <c:v>4.2142999999999997</c:v>
                </c:pt>
                <c:pt idx="7">
                  <c:v>4.4874999999999998</c:v>
                </c:pt>
                <c:pt idx="8">
                  <c:v>4.8369999999999997</c:v>
                </c:pt>
                <c:pt idx="9">
                  <c:v>5.1467000000000001</c:v>
                </c:pt>
                <c:pt idx="10">
                  <c:v>5.4287999999999998</c:v>
                </c:pt>
                <c:pt idx="11">
                  <c:v>5.8304999999999998</c:v>
                </c:pt>
                <c:pt idx="12">
                  <c:v>6.4101999999999997</c:v>
                </c:pt>
                <c:pt idx="13">
                  <c:v>6.9831000000000003</c:v>
                </c:pt>
                <c:pt idx="14">
                  <c:v>7.4718999999999998</c:v>
                </c:pt>
                <c:pt idx="15">
                  <c:v>8.1509</c:v>
                </c:pt>
                <c:pt idx="16">
                  <c:v>9.3314000000000004</c:v>
                </c:pt>
                <c:pt idx="17">
                  <c:v>10.466200000000001</c:v>
                </c:pt>
                <c:pt idx="18">
                  <c:v>12.632300000000001</c:v>
                </c:pt>
                <c:pt idx="19">
                  <c:v>18.128799999999998</c:v>
                </c:pt>
                <c:pt idx="20">
                  <c:v>23.708200000000001</c:v>
                </c:pt>
                <c:pt idx="21">
                  <c:v>28.4529</c:v>
                </c:pt>
                <c:pt idx="22">
                  <c:v>37.987099999999998</c:v>
                </c:pt>
                <c:pt idx="23">
                  <c:v>50.304000000000002</c:v>
                </c:pt>
                <c:pt idx="24">
                  <c:v>74.334199999999996</c:v>
                </c:pt>
              </c:numCache>
            </c:numRef>
          </c:xVal>
          <c:yVal>
            <c:numRef>
              <c:f>'S_#3'!$L$4:$L$28</c:f>
              <c:numCache>
                <c:formatCode>0.00E+00</c:formatCode>
                <c:ptCount val="25"/>
                <c:pt idx="0">
                  <c:v>0.29652000000000001</c:v>
                </c:pt>
                <c:pt idx="1">
                  <c:v>0.76283000000000001</c:v>
                </c:pt>
                <c:pt idx="2">
                  <c:v>1.1849000000000001</c:v>
                </c:pt>
                <c:pt idx="3">
                  <c:v>2.2216999999999998</c:v>
                </c:pt>
                <c:pt idx="4">
                  <c:v>4.6856</c:v>
                </c:pt>
                <c:pt idx="5">
                  <c:v>6.4358000000000004</c:v>
                </c:pt>
                <c:pt idx="6">
                  <c:v>6.9725000000000001</c:v>
                </c:pt>
                <c:pt idx="7">
                  <c:v>7.3521999999999998</c:v>
                </c:pt>
                <c:pt idx="8">
                  <c:v>7.7911000000000001</c:v>
                </c:pt>
                <c:pt idx="9">
                  <c:v>7.9988999999999999</c:v>
                </c:pt>
                <c:pt idx="10">
                  <c:v>8.3463999999999992</c:v>
                </c:pt>
                <c:pt idx="11">
                  <c:v>8.6874000000000002</c:v>
                </c:pt>
                <c:pt idx="12">
                  <c:v>9.1601999999999997</c:v>
                </c:pt>
                <c:pt idx="13">
                  <c:v>9.4184999999999999</c:v>
                </c:pt>
                <c:pt idx="14">
                  <c:v>9.7066999999999997</c:v>
                </c:pt>
                <c:pt idx="15">
                  <c:v>10.089</c:v>
                </c:pt>
                <c:pt idx="16">
                  <c:v>10.621</c:v>
                </c:pt>
                <c:pt idx="17">
                  <c:v>10.81</c:v>
                </c:pt>
                <c:pt idx="18">
                  <c:v>11.728</c:v>
                </c:pt>
                <c:pt idx="19">
                  <c:v>12.616</c:v>
                </c:pt>
                <c:pt idx="20">
                  <c:v>12.875</c:v>
                </c:pt>
                <c:pt idx="21">
                  <c:v>13.269</c:v>
                </c:pt>
                <c:pt idx="22">
                  <c:v>13.817</c:v>
                </c:pt>
                <c:pt idx="23">
                  <c:v>14.042999999999999</c:v>
                </c:pt>
                <c:pt idx="24">
                  <c:v>14.302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8E-4DD5-83DF-20F91B04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47871"/>
        <c:axId val="1116353279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'S_#3'!$J$3:$J$28</c:f>
              <c:numCache>
                <c:formatCode>General</c:formatCode>
                <c:ptCount val="26"/>
                <c:pt idx="0">
                  <c:v>0</c:v>
                </c:pt>
                <c:pt idx="1">
                  <c:v>2.9632999999999998</c:v>
                </c:pt>
                <c:pt idx="2">
                  <c:v>3.1377999999999999</c:v>
                </c:pt>
                <c:pt idx="3">
                  <c:v>3.3062</c:v>
                </c:pt>
                <c:pt idx="4">
                  <c:v>3.4878</c:v>
                </c:pt>
                <c:pt idx="5">
                  <c:v>3.7610999999999999</c:v>
                </c:pt>
                <c:pt idx="6">
                  <c:v>3.9882</c:v>
                </c:pt>
                <c:pt idx="7">
                  <c:v>4.2142999999999997</c:v>
                </c:pt>
                <c:pt idx="8">
                  <c:v>4.4874999999999998</c:v>
                </c:pt>
                <c:pt idx="9">
                  <c:v>4.8369999999999997</c:v>
                </c:pt>
                <c:pt idx="10">
                  <c:v>5.1467000000000001</c:v>
                </c:pt>
                <c:pt idx="11">
                  <c:v>5.4287999999999998</c:v>
                </c:pt>
                <c:pt idx="12">
                  <c:v>5.8304999999999998</c:v>
                </c:pt>
                <c:pt idx="13">
                  <c:v>6.4101999999999997</c:v>
                </c:pt>
                <c:pt idx="14">
                  <c:v>6.9831000000000003</c:v>
                </c:pt>
                <c:pt idx="15">
                  <c:v>7.4718999999999998</c:v>
                </c:pt>
                <c:pt idx="16">
                  <c:v>8.1509</c:v>
                </c:pt>
                <c:pt idx="17">
                  <c:v>9.3314000000000004</c:v>
                </c:pt>
                <c:pt idx="18">
                  <c:v>10.466200000000001</c:v>
                </c:pt>
                <c:pt idx="19">
                  <c:v>12.632300000000001</c:v>
                </c:pt>
                <c:pt idx="20">
                  <c:v>18.128799999999998</c:v>
                </c:pt>
                <c:pt idx="21">
                  <c:v>23.708200000000001</c:v>
                </c:pt>
                <c:pt idx="22">
                  <c:v>28.4529</c:v>
                </c:pt>
                <c:pt idx="23">
                  <c:v>37.987099999999998</c:v>
                </c:pt>
                <c:pt idx="24">
                  <c:v>50.304000000000002</c:v>
                </c:pt>
                <c:pt idx="25">
                  <c:v>74.334199999999996</c:v>
                </c:pt>
              </c:numCache>
            </c:numRef>
          </c:xVal>
          <c:yVal>
            <c:numRef>
              <c:f>'S_#3'!$N$3:$N$28</c:f>
              <c:numCache>
                <c:formatCode>0.00E+00</c:formatCode>
                <c:ptCount val="26"/>
                <c:pt idx="0" formatCode="General">
                  <c:v>0</c:v>
                </c:pt>
                <c:pt idx="1">
                  <c:v>2.6434000000000002</c:v>
                </c:pt>
                <c:pt idx="2">
                  <c:v>1.9682999999999999</c:v>
                </c:pt>
                <c:pt idx="3">
                  <c:v>4.2248000000000001</c:v>
                </c:pt>
                <c:pt idx="4">
                  <c:v>3.9403999999999999</c:v>
                </c:pt>
                <c:pt idx="5">
                  <c:v>8.6877999999999993</c:v>
                </c:pt>
                <c:pt idx="6">
                  <c:v>10.266999999999999</c:v>
                </c:pt>
                <c:pt idx="7">
                  <c:v>1.9045000000000001</c:v>
                </c:pt>
                <c:pt idx="8">
                  <c:v>1.4348000000000001</c:v>
                </c:pt>
                <c:pt idx="9">
                  <c:v>1.0107999999999999</c:v>
                </c:pt>
                <c:pt idx="10">
                  <c:v>1.1214</c:v>
                </c:pt>
                <c:pt idx="11">
                  <c:v>0.91668000000000005</c:v>
                </c:pt>
                <c:pt idx="12">
                  <c:v>0.80393000000000003</c:v>
                </c:pt>
                <c:pt idx="13">
                  <c:v>0.64302000000000004</c:v>
                </c:pt>
                <c:pt idx="14">
                  <c:v>0.62910999999999995</c:v>
                </c:pt>
                <c:pt idx="15">
                  <c:v>0.50839000000000001</c:v>
                </c:pt>
                <c:pt idx="16">
                  <c:v>0.48348999999999998</c:v>
                </c:pt>
                <c:pt idx="17">
                  <c:v>0.33881</c:v>
                </c:pt>
                <c:pt idx="18">
                  <c:v>0.27012000000000003</c:v>
                </c:pt>
                <c:pt idx="19">
                  <c:v>0.25258000000000003</c:v>
                </c:pt>
                <c:pt idx="20">
                  <c:v>0.12074</c:v>
                </c:pt>
                <c:pt idx="21">
                  <c:v>6.8061999999999998E-2</c:v>
                </c:pt>
                <c:pt idx="22">
                  <c:v>6.9212999999999997E-2</c:v>
                </c:pt>
                <c:pt idx="23">
                  <c:v>4.0952000000000002E-2</c:v>
                </c:pt>
                <c:pt idx="24">
                  <c:v>2.0115000000000001E-2</c:v>
                </c:pt>
                <c:pt idx="25">
                  <c:v>7.0288E-3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8E-4DD5-83DF-20F91B04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5408"/>
        <c:axId val="2094141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'S_#3'!$J$4:$J$28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2.9632999999999998</c:v>
                      </c:pt>
                      <c:pt idx="1">
                        <c:v>3.1377999999999999</c:v>
                      </c:pt>
                      <c:pt idx="2">
                        <c:v>3.3062</c:v>
                      </c:pt>
                      <c:pt idx="3">
                        <c:v>3.4878</c:v>
                      </c:pt>
                      <c:pt idx="4">
                        <c:v>3.7610999999999999</c:v>
                      </c:pt>
                      <c:pt idx="5">
                        <c:v>3.9882</c:v>
                      </c:pt>
                      <c:pt idx="6">
                        <c:v>4.2142999999999997</c:v>
                      </c:pt>
                      <c:pt idx="7">
                        <c:v>4.4874999999999998</c:v>
                      </c:pt>
                      <c:pt idx="8">
                        <c:v>4.8369999999999997</c:v>
                      </c:pt>
                      <c:pt idx="9">
                        <c:v>5.1467000000000001</c:v>
                      </c:pt>
                      <c:pt idx="10">
                        <c:v>5.4287999999999998</c:v>
                      </c:pt>
                      <c:pt idx="11">
                        <c:v>5.8304999999999998</c:v>
                      </c:pt>
                      <c:pt idx="12">
                        <c:v>6.4101999999999997</c:v>
                      </c:pt>
                      <c:pt idx="13">
                        <c:v>6.9831000000000003</c:v>
                      </c:pt>
                      <c:pt idx="14">
                        <c:v>7.4718999999999998</c:v>
                      </c:pt>
                      <c:pt idx="15">
                        <c:v>8.1509</c:v>
                      </c:pt>
                      <c:pt idx="16">
                        <c:v>9.3314000000000004</c:v>
                      </c:pt>
                      <c:pt idx="17">
                        <c:v>10.466200000000001</c:v>
                      </c:pt>
                      <c:pt idx="18">
                        <c:v>12.632300000000001</c:v>
                      </c:pt>
                      <c:pt idx="19">
                        <c:v>18.128799999999998</c:v>
                      </c:pt>
                      <c:pt idx="20">
                        <c:v>23.708200000000001</c:v>
                      </c:pt>
                      <c:pt idx="21">
                        <c:v>28.4529</c:v>
                      </c:pt>
                      <c:pt idx="22">
                        <c:v>37.987099999999998</c:v>
                      </c:pt>
                      <c:pt idx="23">
                        <c:v>50.304000000000002</c:v>
                      </c:pt>
                      <c:pt idx="24">
                        <c:v>74.334199999999996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'S_#3'!$L$4:$L$28</c15:sqref>
                        </c15:formulaRef>
                      </c:ext>
                    </c:extLst>
                    <c:numCache>
                      <c:formatCode>0.00E+00</c:formatCode>
                      <c:ptCount val="25"/>
                      <c:pt idx="0">
                        <c:v>0.29652000000000001</c:v>
                      </c:pt>
                      <c:pt idx="1">
                        <c:v>0.76283000000000001</c:v>
                      </c:pt>
                      <c:pt idx="2">
                        <c:v>1.1849000000000001</c:v>
                      </c:pt>
                      <c:pt idx="3">
                        <c:v>2.2216999999999998</c:v>
                      </c:pt>
                      <c:pt idx="4">
                        <c:v>4.6856</c:v>
                      </c:pt>
                      <c:pt idx="5">
                        <c:v>6.4358000000000004</c:v>
                      </c:pt>
                      <c:pt idx="6">
                        <c:v>6.9725000000000001</c:v>
                      </c:pt>
                      <c:pt idx="7">
                        <c:v>7.3521999999999998</c:v>
                      </c:pt>
                      <c:pt idx="8">
                        <c:v>7.7911000000000001</c:v>
                      </c:pt>
                      <c:pt idx="9">
                        <c:v>7.9988999999999999</c:v>
                      </c:pt>
                      <c:pt idx="10">
                        <c:v>8.3463999999999992</c:v>
                      </c:pt>
                      <c:pt idx="11">
                        <c:v>8.6874000000000002</c:v>
                      </c:pt>
                      <c:pt idx="12">
                        <c:v>9.1601999999999997</c:v>
                      </c:pt>
                      <c:pt idx="13">
                        <c:v>9.4184999999999999</c:v>
                      </c:pt>
                      <c:pt idx="14">
                        <c:v>9.7066999999999997</c:v>
                      </c:pt>
                      <c:pt idx="15">
                        <c:v>10.089</c:v>
                      </c:pt>
                      <c:pt idx="16">
                        <c:v>10.621</c:v>
                      </c:pt>
                      <c:pt idx="17">
                        <c:v>10.81</c:v>
                      </c:pt>
                      <c:pt idx="18">
                        <c:v>11.728</c:v>
                      </c:pt>
                      <c:pt idx="19">
                        <c:v>12.616</c:v>
                      </c:pt>
                      <c:pt idx="20">
                        <c:v>12.875</c:v>
                      </c:pt>
                      <c:pt idx="21">
                        <c:v>13.269</c:v>
                      </c:pt>
                      <c:pt idx="22">
                        <c:v>13.817</c:v>
                      </c:pt>
                      <c:pt idx="23">
                        <c:v>14.042999999999999</c:v>
                      </c:pt>
                      <c:pt idx="24">
                        <c:v>14.302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C8E-4DD5-83DF-20F91B0467A9}"/>
                  </c:ext>
                </c:extLst>
              </c15:ser>
            </c15:filteredScatterSeries>
          </c:ext>
        </c:extLst>
      </c:scatterChart>
      <c:valAx>
        <c:axId val="1116347871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 Pore width (nm)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6577236111111111"/>
              <c:y val="0.89116752197020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none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6353279"/>
        <c:crosses val="autoZero"/>
        <c:crossBetween val="midCat"/>
        <c:majorUnit val="10"/>
        <c:minorUnit val="0.1"/>
      </c:valAx>
      <c:valAx>
        <c:axId val="111635327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dS/d(r)(m2/nm/g)</a:t>
                </a:r>
                <a:endParaRPr lang="zh-CN"/>
              </a:p>
              <a:p>
                <a:pPr algn="ctr" rtl="0">
                  <a:defRPr/>
                </a:pPr>
                <a:endParaRPr lang="zh-CN"/>
              </a:p>
            </c:rich>
          </c:tx>
          <c:layout>
            <c:manualLayout>
              <c:xMode val="edge"/>
              <c:yMode val="edge"/>
              <c:x val="1.394356955380572E-4"/>
              <c:y val="0.16386666666666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6347871"/>
        <c:crosses val="autoZero"/>
        <c:crossBetween val="midCat"/>
        <c:majorUnit val="5"/>
        <c:minorUnit val="2.5"/>
      </c:valAx>
      <c:valAx>
        <c:axId val="209414192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Pore surface area (m2/g)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83891979188984889"/>
              <c:y val="0.1146541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2415408"/>
        <c:crosses val="max"/>
        <c:crossBetween val="midCat"/>
        <c:majorUnit val="3"/>
        <c:minorUnit val="1.5"/>
      </c:valAx>
      <c:valAx>
        <c:axId val="21241540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1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Sheet3!$H$5:$L$5</c:f>
              <c:numCache>
                <c:formatCode>0.0000_);[Red]\(0.0000\)</c:formatCode>
                <c:ptCount val="5"/>
                <c:pt idx="0">
                  <c:v>7.6599999999999802E-5</c:v>
                </c:pt>
                <c:pt idx="1">
                  <c:v>4.8266000000000003E-3</c:v>
                </c:pt>
                <c:pt idx="2">
                  <c:v>5.0969999999999965E-4</c:v>
                </c:pt>
                <c:pt idx="3">
                  <c:v>2.8889999999999996E-3</c:v>
                </c:pt>
                <c:pt idx="4">
                  <c:v>1.5186000000000002E-3</c:v>
                </c:pt>
              </c:numCache>
            </c:numRef>
          </c:xVal>
          <c:yVal>
            <c:numRef>
              <c:f>Sheet3!$B$3:$F$3</c:f>
              <c:numCache>
                <c:formatCode>0.0000_);[Red]\(0.0000\)</c:formatCode>
                <c:ptCount val="5"/>
                <c:pt idx="0">
                  <c:v>1.2699999999999999E-2</c:v>
                </c:pt>
                <c:pt idx="1">
                  <c:v>1.37E-2</c:v>
                </c:pt>
                <c:pt idx="2">
                  <c:v>1.2500000000000001E-2</c:v>
                </c:pt>
                <c:pt idx="3">
                  <c:v>9.7999999999999997E-3</c:v>
                </c:pt>
                <c:pt idx="4">
                  <c:v>8.8000000000000005E-3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C1-48D5-8179-E17ADE10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7472"/>
        <c:axId val="208817888"/>
      </c:scatterChart>
      <c:valAx>
        <c:axId val="20881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17888"/>
        <c:crosses val="autoZero"/>
        <c:crossBetween val="midCat"/>
      </c:valAx>
      <c:valAx>
        <c:axId val="2088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81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36980</xdr:colOff>
      <xdr:row>1</xdr:row>
      <xdr:rowOff>72837</xdr:rowOff>
    </xdr:from>
    <xdr:to>
      <xdr:col>37</xdr:col>
      <xdr:colOff>376739</xdr:colOff>
      <xdr:row>23</xdr:row>
      <xdr:rowOff>51387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9</xdr:col>
      <xdr:colOff>324735</xdr:colOff>
      <xdr:row>16</xdr:row>
      <xdr:rowOff>169276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9</xdr:col>
      <xdr:colOff>220317</xdr:colOff>
      <xdr:row>29</xdr:row>
      <xdr:rowOff>155609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0.18653</cdr:x>
      <cdr:y>0.1453</cdr:y>
    </cdr:from>
    <cdr:to>
      <cdr:x>0.18653</cdr:x>
      <cdr:y>0.75069</cdr:y>
    </cdr:to>
    <cdr:cxnSp macro="">
      <cdr:nvCxnSpPr>
        <cdr:cNvPr id="4" name="直接连接符 3"/>
        <cdr:cNvCxnSpPr/>
      </cdr:nvCxnSpPr>
      <cdr:spPr>
        <a:xfrm xmlns:a="http://schemas.openxmlformats.org/drawingml/2006/main" flipV="1">
          <a:off x="1343025" y="571500"/>
          <a:ext cx="0" cy="2381250"/>
        </a:xfrm>
        <a:prstGeom xmlns:a="http://schemas.openxmlformats.org/drawingml/2006/main" prst="line">
          <a:avLst/>
        </a:prstGeom>
        <a:ln xmlns:a="http://schemas.openxmlformats.org/drawingml/2006/main" w="1651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0.36116</cdr:x>
      <cdr:y>0.1453</cdr:y>
    </cdr:from>
    <cdr:to>
      <cdr:x>0.36116</cdr:x>
      <cdr:y>0.75069</cdr:y>
    </cdr:to>
    <cdr:cxnSp macro="">
      <cdr:nvCxnSpPr>
        <cdr:cNvPr id="6" name="直接连接符 5"/>
        <cdr:cNvCxnSpPr/>
      </cdr:nvCxnSpPr>
      <cdr:spPr>
        <a:xfrm xmlns:a="http://schemas.openxmlformats.org/drawingml/2006/main" flipV="1">
          <a:off x="2600325" y="571500"/>
          <a:ext cx="0" cy="2381250"/>
        </a:xfrm>
        <a:prstGeom xmlns:a="http://schemas.openxmlformats.org/drawingml/2006/main" prst="line">
          <a:avLst/>
        </a:prstGeom>
        <a:ln xmlns:a="http://schemas.openxmlformats.org/drawingml/2006/main" w="1651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0.20108</cdr:x>
      <cdr:y>0.03392</cdr:y>
    </cdr:from>
    <cdr:to>
      <cdr:x>0.32676</cdr:x>
      <cdr:y>0.15984</cdr:y>
    </cdr:to>
    <cdr:sp macro="" textlink="">
      <cdr:nvSpPr>
        <cdr:cNvPr id="9" name="文本框 8"/>
        <cdr:cNvSpPr txBox="1"/>
      </cdr:nvSpPr>
      <cdr:spPr>
        <a:xfrm xmlns:a="http://schemas.openxmlformats.org/drawingml/2006/main">
          <a:off x="1447800" y="134317"/>
          <a:ext cx="904875" cy="498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800" b="1">
              <a:latin typeface="+mn-lt"/>
            </a:rPr>
            <a:t>Water</a:t>
          </a:r>
          <a:endParaRPr lang="zh-CN" altLang="en-US" sz="1800" b="1">
            <a:latin typeface="+mn-lt"/>
          </a:endParaRPr>
        </a:p>
      </cdr:txBody>
    </cdr:sp>
  </cdr:relSizeAnchor>
  <cdr:relSizeAnchor xmlns:cdr="http://schemas.openxmlformats.org/drawingml/2006/chartDrawing">
    <cdr:from>
      <cdr:x>0.36116</cdr:x>
      <cdr:y>0.03146</cdr:y>
    </cdr:from>
    <cdr:to>
      <cdr:x>0.54372</cdr:x>
      <cdr:y>0.15739</cdr:y>
    </cdr:to>
    <cdr:sp macro="" textlink="">
      <cdr:nvSpPr>
        <cdr:cNvPr id="10" name="文本框 9"/>
        <cdr:cNvSpPr txBox="1"/>
      </cdr:nvSpPr>
      <cdr:spPr>
        <a:xfrm xmlns:a="http://schemas.openxmlformats.org/drawingml/2006/main">
          <a:off x="2600325" y="124599"/>
          <a:ext cx="1314450" cy="498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 b="1">
              <a:effectLst/>
              <a:latin typeface="+mn-lt"/>
              <a:ea typeface="+mn-ea"/>
              <a:cs typeface="+mn-cs"/>
            </a:rPr>
            <a:t>Methane</a:t>
          </a:r>
          <a:endParaRPr lang="zh-CN" altLang="zh-CN" sz="1800"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0.20267</cdr:x>
      <cdr:y>0.13598</cdr:y>
    </cdr:from>
    <cdr:to>
      <cdr:x>0.2734</cdr:x>
      <cdr:y>0.24879</cdr:y>
    </cdr:to>
    <cdr:sp macro="" textlink="">
      <cdr:nvSpPr>
        <cdr:cNvPr id="11" name="右箭头 10"/>
        <cdr:cNvSpPr/>
      </cdr:nvSpPr>
      <cdr:spPr>
        <a:xfrm xmlns:a="http://schemas.openxmlformats.org/drawingml/2006/main">
          <a:off x="1459230" y="538479"/>
          <a:ext cx="509270" cy="446726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endParaRPr lang="zh-CN" altLang="en-US"/>
        </a:p>
      </cdr:txBody>
    </cdr:sp>
  </cdr:relSizeAnchor>
  <cdr:relSizeAnchor xmlns:cdr="http://schemas.openxmlformats.org/drawingml/2006/chartDrawing">
    <cdr:from>
      <cdr:x>0.37641</cdr:x>
      <cdr:y>0.13758</cdr:y>
    </cdr:from>
    <cdr:to>
      <cdr:x>0.44715</cdr:x>
      <cdr:y>0.25015</cdr:y>
    </cdr:to>
    <cdr:sp macro="" textlink="">
      <cdr:nvSpPr>
        <cdr:cNvPr id="12" name="右箭头 11"/>
        <cdr:cNvSpPr/>
      </cdr:nvSpPr>
      <cdr:spPr>
        <a:xfrm xmlns:a="http://schemas.openxmlformats.org/drawingml/2006/main">
          <a:off x="2710180" y="544829"/>
          <a:ext cx="509270" cy="445771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/>
        <a:p xmlns:a="http://schemas.openxmlformats.org/drawingml/2006/main">
          <a:endParaRPr lang="zh-CN" alt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0.25159</cdr:x>
      <cdr:y>0.1647</cdr:y>
    </cdr:from>
    <cdr:to>
      <cdr:x>0.25159</cdr:x>
      <cdr:y>0.74872</cdr:y>
    </cdr:to>
    <cdr:cxnSp macro="">
      <cdr:nvCxnSpPr>
        <cdr:cNvPr id="2" name="直接连接符 1"/>
        <cdr:cNvCxnSpPr/>
      </cdr:nvCxnSpPr>
      <cdr:spPr>
        <a:xfrm xmlns:a="http://schemas.openxmlformats.org/drawingml/2006/main" flipV="1">
          <a:off x="1818239" y="683831"/>
          <a:ext cx="0" cy="2424823"/>
        </a:xfrm>
        <a:prstGeom xmlns:a="http://schemas.openxmlformats.org/drawingml/2006/main" prst="line">
          <a:avLst/>
        </a:prstGeom>
        <a:ln xmlns:a="http://schemas.openxmlformats.org/drawingml/2006/main" w="1651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0.26496</cdr:x>
      <cdr:y>0.09791</cdr:y>
    </cdr:from>
    <cdr:to>
      <cdr:x>0.33572</cdr:x>
      <cdr:y>0.20674</cdr:y>
    </cdr:to>
    <cdr:sp macro="" textlink="">
      <cdr:nvSpPr>
        <cdr:cNvPr id="3" name="右箭头 2"/>
        <cdr:cNvSpPr/>
      </cdr:nvSpPr>
      <cdr:spPr>
        <a:xfrm xmlns:a="http://schemas.openxmlformats.org/drawingml/2006/main">
          <a:off x="1914872" y="406518"/>
          <a:ext cx="511387" cy="451857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/>
        </a:p>
      </cdr:txBody>
    </cdr:sp>
  </cdr:relSizeAnchor>
  <cdr:relSizeAnchor xmlns:cdr="http://schemas.openxmlformats.org/drawingml/2006/chartDrawing">
    <cdr:from>
      <cdr:x>0.23397</cdr:x>
      <cdr:y>0.01271</cdr:y>
    </cdr:from>
    <cdr:to>
      <cdr:x>0.40403</cdr:x>
      <cdr:y>0.13419</cdr:y>
    </cdr:to>
    <cdr:sp macro="" textlink="">
      <cdr:nvSpPr>
        <cdr:cNvPr id="4" name="文本框 1"/>
        <cdr:cNvSpPr txBox="1"/>
      </cdr:nvSpPr>
      <cdr:spPr>
        <a:xfrm xmlns:a="http://schemas.openxmlformats.org/drawingml/2006/main">
          <a:off x="1232936" y="42051"/>
          <a:ext cx="896179" cy="401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 b="1">
              <a:latin typeface="Times New Roman" panose="02020603050405020304" pitchFamily="18" charset="0"/>
              <a:cs typeface="Times New Roman" panose="02020603050405020304" pitchFamily="18" charset="0"/>
            </a:rPr>
            <a:t>Water</a:t>
          </a:r>
          <a:endParaRPr lang="zh-CN" alt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0.44717</cdr:x>
      <cdr:y>0.18157</cdr:y>
    </cdr:from>
    <cdr:to>
      <cdr:x>0.44717</cdr:x>
      <cdr:y>0.7656</cdr:y>
    </cdr:to>
    <cdr:cxnSp macro="">
      <cdr:nvCxnSpPr>
        <cdr:cNvPr id="5" name="直接连接符 4"/>
        <cdr:cNvCxnSpPr/>
      </cdr:nvCxnSpPr>
      <cdr:spPr>
        <a:xfrm xmlns:a="http://schemas.openxmlformats.org/drawingml/2006/main" flipV="1">
          <a:off x="3231694" y="753865"/>
          <a:ext cx="0" cy="2424865"/>
        </a:xfrm>
        <a:prstGeom xmlns:a="http://schemas.openxmlformats.org/drawingml/2006/main" prst="line">
          <a:avLst/>
        </a:prstGeom>
        <a:ln xmlns:a="http://schemas.openxmlformats.org/drawingml/2006/main" w="1651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0.46557</cdr:x>
      <cdr:y>0.10851</cdr:y>
    </cdr:from>
    <cdr:to>
      <cdr:x>0.53633</cdr:x>
      <cdr:y>0.2171</cdr:y>
    </cdr:to>
    <cdr:sp macro="" textlink="">
      <cdr:nvSpPr>
        <cdr:cNvPr id="6" name="右箭头 5"/>
        <cdr:cNvSpPr/>
      </cdr:nvSpPr>
      <cdr:spPr>
        <a:xfrm xmlns:a="http://schemas.openxmlformats.org/drawingml/2006/main">
          <a:off x="3364717" y="450520"/>
          <a:ext cx="511387" cy="450861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/>
        </a:p>
      </cdr:txBody>
    </cdr:sp>
  </cdr:relSizeAnchor>
  <cdr:relSizeAnchor xmlns:cdr="http://schemas.openxmlformats.org/drawingml/2006/chartDrawing">
    <cdr:from>
      <cdr:x>0.43091</cdr:x>
      <cdr:y>0.01778</cdr:y>
    </cdr:from>
    <cdr:to>
      <cdr:x>0.6741</cdr:x>
      <cdr:y>0.13926</cdr:y>
    </cdr:to>
    <cdr:sp macro="" textlink="">
      <cdr:nvSpPr>
        <cdr:cNvPr id="8" name="文本框 1"/>
        <cdr:cNvSpPr txBox="1"/>
      </cdr:nvSpPr>
      <cdr:spPr>
        <a:xfrm xmlns:a="http://schemas.openxmlformats.org/drawingml/2006/main">
          <a:off x="2270739" y="58825"/>
          <a:ext cx="1281524" cy="401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Methane</a:t>
          </a:r>
          <a:endParaRPr lang="zh-CN" altLang="zh-CN" sz="18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0.12105</cdr:x>
      <cdr:y>0.17897</cdr:y>
    </cdr:to>
    <cdr:sp macro="" textlink="">
      <cdr:nvSpPr>
        <cdr:cNvPr id="7" name="文本框 6"/>
        <cdr:cNvSpPr txBox="1"/>
      </cdr:nvSpPr>
      <cdr:spPr>
        <a:xfrm xmlns:a="http://schemas.openxmlformats.org/drawingml/2006/main">
          <a:off x="0" y="0"/>
          <a:ext cx="784412" cy="708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2400" b="1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endParaRPr lang="zh-CN" altLang="en-US" sz="2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0.74862</cdr:x>
      <cdr:y>0.77305</cdr:y>
    </cdr:from>
    <cdr:to>
      <cdr:x>0.91239</cdr:x>
      <cdr:y>0.8717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738162" y="1669778"/>
          <a:ext cx="599005" cy="213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4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100.0</a:t>
          </a:r>
        </a:p>
        <a:p xmlns:a="http://schemas.openxmlformats.org/drawingml/2006/main">
          <a:endParaRPr lang="zh-CN" altLang="en-US" sz="1400" b="1">
            <a:solidFill>
              <a:schemeClr val="tx1">
                <a:lumMod val="75000"/>
                <a:lumOff val="2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0.29428</cdr:x>
      <cdr:y>0.13287</cdr:y>
    </cdr:from>
    <cdr:to>
      <cdr:x>0.29428</cdr:x>
      <cdr:y>0.75386</cdr:y>
    </cdr:to>
    <cdr:cxnSp macro="">
      <cdr:nvCxnSpPr>
        <cdr:cNvPr id="3" name="直接连接符 2"/>
        <cdr:cNvCxnSpPr/>
      </cdr:nvCxnSpPr>
      <cdr:spPr>
        <a:xfrm xmlns:a="http://schemas.openxmlformats.org/drawingml/2006/main" flipV="1">
          <a:off x="1076344" y="286999"/>
          <a:ext cx="0" cy="1341339"/>
        </a:xfrm>
        <a:prstGeom xmlns:a="http://schemas.openxmlformats.org/drawingml/2006/main" prst="line">
          <a:avLst/>
        </a:prstGeom>
        <a:ln xmlns:a="http://schemas.openxmlformats.org/drawingml/2006/main" w="1651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0.15991</cdr:x>
      <cdr:y>0.02018</cdr:y>
    </cdr:from>
    <cdr:to>
      <cdr:x>0.43566</cdr:x>
      <cdr:y>0.14694</cdr:y>
    </cdr:to>
    <cdr:sp macro="" textlink="">
      <cdr:nvSpPr>
        <cdr:cNvPr id="4" name="文本框 2"/>
        <cdr:cNvSpPr txBox="1"/>
      </cdr:nvSpPr>
      <cdr:spPr>
        <a:xfrm xmlns:a="http://schemas.openxmlformats.org/drawingml/2006/main">
          <a:off x="613671" y="43589"/>
          <a:ext cx="1058233" cy="273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4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Methane</a:t>
          </a:r>
          <a:endParaRPr lang="zh-CN" altLang="zh-CN" sz="140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0.19295</cdr:x>
      <cdr:y>0.12752</cdr:y>
    </cdr:from>
    <cdr:to>
      <cdr:x>0.26444</cdr:x>
      <cdr:y>0.24213</cdr:y>
    </cdr:to>
    <cdr:sp macro="" textlink="">
      <cdr:nvSpPr>
        <cdr:cNvPr id="5" name="右箭头 4"/>
        <cdr:cNvSpPr/>
      </cdr:nvSpPr>
      <cdr:spPr>
        <a:xfrm xmlns:a="http://schemas.openxmlformats.org/drawingml/2006/main" flipH="1">
          <a:off x="1383029" y="501650"/>
          <a:ext cx="512446" cy="450852"/>
        </a:xfrm>
        <a:prstGeom xmlns:a="http://schemas.openxmlformats.org/drawingml/2006/main" prst="rightArrow">
          <a:avLst>
            <a:gd name="adj1" fmla="val 50000"/>
            <a:gd name="adj2" fmla="val 61350"/>
          </a:avLst>
        </a:prstGeom>
      </cdr:spPr>
      <cdr:style>
        <a:lnRef xmlns:a="http://schemas.openxmlformats.org/drawingml/2006/main" idx="0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3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/>
        </a:p>
      </cdr:txBody>
    </cdr:sp>
  </cdr:relSizeAnchor>
  <cdr:relSizeAnchor xmlns:cdr="http://schemas.openxmlformats.org/drawingml/2006/chartDrawing">
    <cdr:from>
      <cdr:x>0</cdr:x>
      <cdr:y>4.62963E-7</cdr:y>
    </cdr:from>
    <cdr:to>
      <cdr:x>0.10326</cdr:x>
      <cdr:y>0.19767</cdr:y>
    </cdr:to>
    <cdr:pic>
      <cdr:nvPicPr>
        <cdr:cNvPr id="11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1"/>
          <a:ext cx="377687" cy="426970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625078</xdr:colOff>
      <xdr:row>20</xdr:row>
      <xdr:rowOff>137517</xdr:rowOff>
    </xdr:from>
    <xdr:to>
      <xdr:col>10</xdr:col>
      <xdr:colOff>89297</xdr:colOff>
      <xdr:row>36</xdr:row>
      <xdr:rowOff>23217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40"/>
  <sheetViews>
    <sheetView tabSelected="1" zoomScale="145" zoomScaleNormal="145" workbookViewId="0">
      <selection activeCell="F1" sqref="F1"/>
    </sheetView>
  </sheetViews>
  <sheetFormatPr defaultRowHeight="14.25" x14ac:dyDescent="0.2"/>
  <sheetData>
    <row r="1" spans="3:16" x14ac:dyDescent="0.2">
      <c r="J1" t="s">
        <v>31</v>
      </c>
    </row>
    <row r="2" spans="3:16" x14ac:dyDescent="0.2">
      <c r="C2" t="s">
        <v>30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</row>
    <row r="3" spans="3:16" x14ac:dyDescent="0.2">
      <c r="C3" t="s">
        <v>25</v>
      </c>
      <c r="D3" s="15" t="s">
        <v>26</v>
      </c>
      <c r="E3" s="15" t="s">
        <v>27</v>
      </c>
      <c r="F3" s="15" t="s">
        <v>23</v>
      </c>
      <c r="G3" s="15" t="s">
        <v>24</v>
      </c>
      <c r="H3" s="15"/>
      <c r="I3" s="15"/>
      <c r="J3" s="15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3:16" x14ac:dyDescent="0.2">
      <c r="C4">
        <v>0.30530000000000002</v>
      </c>
      <c r="D4" s="16">
        <v>2.2235E-5</v>
      </c>
      <c r="E4" s="16">
        <v>0.14566999999999999</v>
      </c>
      <c r="F4" s="16">
        <v>0</v>
      </c>
      <c r="G4" s="16">
        <v>0</v>
      </c>
      <c r="H4" s="15"/>
      <c r="I4" s="15"/>
      <c r="J4" s="15">
        <v>2.9632999999999998</v>
      </c>
      <c r="K4" s="1">
        <v>2.1966999999999999E-4</v>
      </c>
      <c r="L4" s="1">
        <v>0.29652000000000001</v>
      </c>
      <c r="M4" s="1">
        <v>1.9583000000000001E-3</v>
      </c>
      <c r="N4" s="1">
        <v>2.6434000000000002</v>
      </c>
      <c r="O4" s="1">
        <v>1.336E-2</v>
      </c>
      <c r="P4" s="1">
        <v>18.033999999999999</v>
      </c>
    </row>
    <row r="5" spans="3:16" x14ac:dyDescent="0.2">
      <c r="C5" s="1">
        <v>0.31929999999999997</v>
      </c>
      <c r="D5" s="16">
        <v>2.2235E-5</v>
      </c>
      <c r="E5" s="16">
        <v>0.14566999999999999</v>
      </c>
      <c r="F5" s="16">
        <v>0</v>
      </c>
      <c r="G5" s="16">
        <v>0</v>
      </c>
      <c r="H5" s="16"/>
      <c r="I5" s="15"/>
      <c r="J5" s="15">
        <v>3.1377999999999999</v>
      </c>
      <c r="K5" s="1">
        <v>5.8547000000000004E-4</v>
      </c>
      <c r="L5" s="1">
        <v>0.76283000000000001</v>
      </c>
      <c r="M5" s="1">
        <v>1.5441000000000001E-3</v>
      </c>
      <c r="N5" s="1">
        <v>1.9682999999999999</v>
      </c>
      <c r="O5" s="1">
        <v>1.1150999999999999E-2</v>
      </c>
      <c r="P5" s="1">
        <v>14.215</v>
      </c>
    </row>
    <row r="6" spans="3:16" x14ac:dyDescent="0.2">
      <c r="C6" s="1">
        <v>0.33400000000000002</v>
      </c>
      <c r="D6" s="16">
        <v>2.2235E-5</v>
      </c>
      <c r="E6" s="16">
        <v>0.14566999999999999</v>
      </c>
      <c r="F6" s="16">
        <v>0</v>
      </c>
      <c r="G6" s="16">
        <v>0</v>
      </c>
      <c r="H6" s="16"/>
      <c r="I6" s="15"/>
      <c r="J6" s="15">
        <v>3.3062</v>
      </c>
      <c r="K6" s="1">
        <v>9.3433000000000003E-4</v>
      </c>
      <c r="L6" s="1">
        <v>1.1849000000000001</v>
      </c>
      <c r="M6" s="1">
        <v>3.4921000000000002E-3</v>
      </c>
      <c r="N6" s="1">
        <v>4.2248000000000001</v>
      </c>
      <c r="O6" s="1">
        <v>2.6582999999999999E-2</v>
      </c>
      <c r="P6" s="1">
        <v>32.161000000000001</v>
      </c>
    </row>
    <row r="7" spans="3:16" x14ac:dyDescent="0.2">
      <c r="C7" s="1">
        <v>0.34939999999999999</v>
      </c>
      <c r="D7" s="16">
        <v>1.5313999999999999E-4</v>
      </c>
      <c r="E7" s="16">
        <v>0.89493</v>
      </c>
      <c r="F7" s="16">
        <v>8.5138000000000002E-3</v>
      </c>
      <c r="G7" s="16">
        <v>48.731999999999999</v>
      </c>
      <c r="H7" s="16"/>
      <c r="I7" s="15"/>
      <c r="J7" s="15">
        <v>3.4878</v>
      </c>
      <c r="K7" s="1">
        <v>1.8384E-3</v>
      </c>
      <c r="L7" s="1">
        <v>2.2216999999999998</v>
      </c>
      <c r="M7" s="1">
        <v>3.4358000000000001E-3</v>
      </c>
      <c r="N7" s="1">
        <v>3.9403999999999999</v>
      </c>
      <c r="O7" s="1">
        <v>2.7578999999999999E-2</v>
      </c>
      <c r="P7" s="1">
        <v>31.63</v>
      </c>
    </row>
    <row r="8" spans="3:16" x14ac:dyDescent="0.2">
      <c r="C8" s="1">
        <v>0.36549999999999999</v>
      </c>
      <c r="D8" s="16">
        <v>2.7744E-4</v>
      </c>
      <c r="E8" s="16">
        <v>1.5750999999999999</v>
      </c>
      <c r="F8" s="16">
        <v>7.7288000000000001E-3</v>
      </c>
      <c r="G8" s="16">
        <v>42.292000000000002</v>
      </c>
      <c r="H8" s="16"/>
      <c r="I8" s="15"/>
      <c r="J8" s="15">
        <v>3.7610999999999999</v>
      </c>
      <c r="K8" s="1">
        <v>4.1551000000000001E-3</v>
      </c>
      <c r="L8" s="1">
        <v>4.6856</v>
      </c>
      <c r="M8" s="1">
        <v>8.1688999999999998E-3</v>
      </c>
      <c r="N8" s="1">
        <v>8.6877999999999993</v>
      </c>
      <c r="O8" s="1">
        <v>7.0711999999999997E-2</v>
      </c>
      <c r="P8" s="1">
        <v>75.203000000000003</v>
      </c>
    </row>
    <row r="9" spans="3:16" x14ac:dyDescent="0.2">
      <c r="C9" s="1">
        <v>0.38229999999999997</v>
      </c>
      <c r="D9" s="16">
        <v>2.7744E-4</v>
      </c>
      <c r="E9" s="16">
        <v>1.5750999999999999</v>
      </c>
      <c r="F9" s="16">
        <v>0</v>
      </c>
      <c r="G9" s="16">
        <v>0</v>
      </c>
      <c r="H9" s="16"/>
      <c r="I9" s="15"/>
      <c r="J9" s="15">
        <v>3.9882</v>
      </c>
      <c r="K9" s="1">
        <v>5.9002000000000004E-3</v>
      </c>
      <c r="L9" s="1">
        <v>6.4358000000000004</v>
      </c>
      <c r="M9" s="1">
        <v>1.0237E-2</v>
      </c>
      <c r="N9" s="1">
        <v>10.266999999999999</v>
      </c>
      <c r="O9" s="1">
        <v>9.3992999999999993E-2</v>
      </c>
      <c r="P9" s="1">
        <v>94.272999999999996</v>
      </c>
    </row>
    <row r="10" spans="3:16" x14ac:dyDescent="0.2">
      <c r="C10" s="1">
        <v>0.39989999999999998</v>
      </c>
      <c r="D10" s="16">
        <v>2.7744E-4</v>
      </c>
      <c r="E10" s="16">
        <v>1.5750999999999999</v>
      </c>
      <c r="F10" s="16">
        <v>0</v>
      </c>
      <c r="G10" s="16">
        <v>0</v>
      </c>
      <c r="H10" s="16"/>
      <c r="I10" s="15"/>
      <c r="J10" s="15">
        <v>4.2142999999999997</v>
      </c>
      <c r="K10" s="1">
        <v>6.4654999999999999E-3</v>
      </c>
      <c r="L10" s="1">
        <v>6.9725000000000001</v>
      </c>
      <c r="M10" s="1">
        <v>2.0065E-3</v>
      </c>
      <c r="N10" s="1">
        <v>1.9045000000000001</v>
      </c>
      <c r="O10" s="1">
        <v>1.9463000000000001E-2</v>
      </c>
      <c r="P10" s="1">
        <v>18.474</v>
      </c>
    </row>
    <row r="11" spans="3:16" x14ac:dyDescent="0.2">
      <c r="C11" s="1">
        <v>0.41830000000000001</v>
      </c>
      <c r="D11" s="16">
        <v>3.5691999999999999E-4</v>
      </c>
      <c r="E11" s="16">
        <v>1.9551000000000001</v>
      </c>
      <c r="F11" s="16">
        <v>4.3179999999999998E-3</v>
      </c>
      <c r="G11" s="16">
        <v>20.643999999999998</v>
      </c>
      <c r="H11" s="16"/>
      <c r="I11" s="15"/>
      <c r="J11" s="15">
        <v>4.4874999999999998</v>
      </c>
      <c r="K11" s="1">
        <v>6.8916000000000003E-3</v>
      </c>
      <c r="L11" s="1">
        <v>7.3521999999999998</v>
      </c>
      <c r="M11" s="1">
        <v>1.6096999999999999E-3</v>
      </c>
      <c r="N11" s="1">
        <v>1.4348000000000001</v>
      </c>
      <c r="O11" s="1">
        <v>1.6628E-2</v>
      </c>
      <c r="P11" s="1">
        <v>14.821</v>
      </c>
    </row>
    <row r="12" spans="3:16" x14ac:dyDescent="0.2">
      <c r="C12" s="1">
        <v>0.43759999999999999</v>
      </c>
      <c r="D12" s="16">
        <v>5.0038999999999997E-4</v>
      </c>
      <c r="E12" s="16">
        <v>2.6107999999999998</v>
      </c>
      <c r="F12" s="16">
        <v>7.4508999999999999E-3</v>
      </c>
      <c r="G12" s="16">
        <v>34.055</v>
      </c>
      <c r="H12" s="16"/>
      <c r="I12" s="15"/>
      <c r="J12" s="15">
        <v>4.8369999999999997</v>
      </c>
      <c r="K12" s="1">
        <v>7.4222999999999997E-3</v>
      </c>
      <c r="L12" s="1">
        <v>7.7911000000000001</v>
      </c>
      <c r="M12" s="1">
        <v>1.2222999999999999E-3</v>
      </c>
      <c r="N12" s="1">
        <v>1.0107999999999999</v>
      </c>
      <c r="O12" s="1">
        <v>1.3604E-2</v>
      </c>
      <c r="P12" s="1">
        <v>11.25</v>
      </c>
    </row>
    <row r="13" spans="3:16" x14ac:dyDescent="0.2">
      <c r="C13" s="1">
        <v>0.4577</v>
      </c>
      <c r="D13" s="16">
        <v>5.2181000000000005E-4</v>
      </c>
      <c r="E13" s="16">
        <v>2.7044000000000001</v>
      </c>
      <c r="F13" s="16">
        <v>1.0635E-3</v>
      </c>
      <c r="G13" s="16">
        <v>4.6470000000000002</v>
      </c>
      <c r="H13" s="16"/>
      <c r="I13" s="15"/>
      <c r="J13" s="15">
        <v>5.1467000000000001</v>
      </c>
      <c r="K13" s="1">
        <v>7.6896000000000004E-3</v>
      </c>
      <c r="L13" s="1">
        <v>7.9988999999999999</v>
      </c>
      <c r="M13" s="1">
        <v>1.4427999999999999E-3</v>
      </c>
      <c r="N13" s="1">
        <v>1.1214</v>
      </c>
      <c r="O13" s="1">
        <v>1.7097000000000001E-2</v>
      </c>
      <c r="P13" s="1">
        <v>13.288</v>
      </c>
    </row>
    <row r="14" spans="3:16" x14ac:dyDescent="0.2">
      <c r="C14" s="1">
        <v>0.4788</v>
      </c>
      <c r="D14" s="16">
        <v>8.4022000000000003E-4</v>
      </c>
      <c r="E14" s="16">
        <v>4.0345000000000004</v>
      </c>
      <c r="F14" s="16">
        <v>1.5114000000000001E-2</v>
      </c>
      <c r="G14" s="16">
        <v>63.131999999999998</v>
      </c>
      <c r="H14" s="16"/>
      <c r="I14" s="15"/>
      <c r="J14" s="15">
        <v>5.4287999999999998</v>
      </c>
      <c r="K14" s="1">
        <v>8.1612000000000004E-3</v>
      </c>
      <c r="L14" s="1">
        <v>8.3463999999999992</v>
      </c>
      <c r="M14" s="1">
        <v>1.2440999999999999E-3</v>
      </c>
      <c r="N14" s="1">
        <v>0.91668000000000005</v>
      </c>
      <c r="O14" s="1">
        <v>1.5546000000000001E-2</v>
      </c>
      <c r="P14" s="1">
        <v>11.454000000000001</v>
      </c>
    </row>
    <row r="15" spans="3:16" x14ac:dyDescent="0.2">
      <c r="C15" s="1">
        <v>0.50080000000000002</v>
      </c>
      <c r="D15" s="16">
        <v>1.2324E-3</v>
      </c>
      <c r="E15" s="16">
        <v>5.6005000000000003</v>
      </c>
      <c r="F15" s="16">
        <v>1.7794000000000001E-2</v>
      </c>
      <c r="G15" s="16">
        <v>71.058999999999997</v>
      </c>
      <c r="H15" s="16"/>
      <c r="I15" s="15"/>
      <c r="J15" s="15">
        <v>5.8304999999999998</v>
      </c>
      <c r="K15" s="1">
        <v>8.6583000000000007E-3</v>
      </c>
      <c r="L15" s="1">
        <v>8.6874000000000002</v>
      </c>
      <c r="M15" s="1">
        <v>1.1718E-3</v>
      </c>
      <c r="N15" s="1">
        <v>0.80393000000000003</v>
      </c>
      <c r="O15" s="1">
        <v>1.5724999999999999E-2</v>
      </c>
      <c r="P15" s="1">
        <v>10.788</v>
      </c>
    </row>
    <row r="16" spans="3:16" x14ac:dyDescent="0.2">
      <c r="C16" s="1">
        <v>0.52390000000000003</v>
      </c>
      <c r="D16" s="16">
        <v>1.3108E-3</v>
      </c>
      <c r="E16" s="16">
        <v>5.9</v>
      </c>
      <c r="F16" s="16">
        <v>3.4036000000000001E-3</v>
      </c>
      <c r="G16" s="16">
        <v>12.994</v>
      </c>
      <c r="H16" s="16"/>
      <c r="I16" s="15"/>
      <c r="J16" s="15">
        <v>6.4101999999999997</v>
      </c>
      <c r="K16" s="1">
        <v>9.4160000000000008E-3</v>
      </c>
      <c r="L16" s="1">
        <v>9.1601999999999997</v>
      </c>
      <c r="M16" s="1">
        <v>1.0304999999999999E-3</v>
      </c>
      <c r="N16" s="1">
        <v>0.64302000000000004</v>
      </c>
      <c r="O16" s="1">
        <v>1.5193E-2</v>
      </c>
      <c r="P16" s="1">
        <v>9.4804999999999993</v>
      </c>
    </row>
    <row r="17" spans="3:16" x14ac:dyDescent="0.2">
      <c r="C17" s="1">
        <v>0.54800000000000004</v>
      </c>
      <c r="D17" s="16">
        <v>1.4522999999999999E-3</v>
      </c>
      <c r="E17" s="16">
        <v>6.4162999999999997</v>
      </c>
      <c r="F17" s="16">
        <v>5.8665000000000002E-3</v>
      </c>
      <c r="G17" s="16">
        <v>21.411000000000001</v>
      </c>
      <c r="H17" s="16"/>
      <c r="I17" s="15"/>
      <c r="J17" s="15">
        <v>6.9831000000000003</v>
      </c>
      <c r="K17" s="1">
        <v>9.8668999999999996E-3</v>
      </c>
      <c r="L17" s="1">
        <v>9.4184999999999999</v>
      </c>
      <c r="M17" s="1">
        <v>1.0983E-3</v>
      </c>
      <c r="N17" s="1">
        <v>0.62910999999999995</v>
      </c>
      <c r="O17" s="1">
        <v>1.7655000000000001E-2</v>
      </c>
      <c r="P17" s="1">
        <v>10.113</v>
      </c>
    </row>
    <row r="18" spans="3:16" x14ac:dyDescent="0.2">
      <c r="C18" s="1">
        <v>0.57320000000000004</v>
      </c>
      <c r="D18" s="16">
        <v>1.7608000000000001E-3</v>
      </c>
      <c r="E18" s="16">
        <v>7.4926000000000004</v>
      </c>
      <c r="F18" s="16">
        <v>1.223E-2</v>
      </c>
      <c r="G18" s="16">
        <v>42.671999999999997</v>
      </c>
      <c r="H18" s="16"/>
      <c r="I18" s="15"/>
      <c r="J18" s="15">
        <v>7.4718999999999998</v>
      </c>
      <c r="K18" s="1">
        <v>1.0404999999999999E-2</v>
      </c>
      <c r="L18" s="1">
        <v>9.7066999999999997</v>
      </c>
      <c r="M18" s="1">
        <v>9.4965999999999996E-4</v>
      </c>
      <c r="N18" s="1">
        <v>0.50839000000000001</v>
      </c>
      <c r="O18" s="1">
        <v>1.6330999999999998E-2</v>
      </c>
      <c r="P18" s="1">
        <v>8.7424999999999997</v>
      </c>
    </row>
    <row r="19" spans="3:16" x14ac:dyDescent="0.2">
      <c r="C19" s="1">
        <v>0.59960000000000002</v>
      </c>
      <c r="D19" s="16">
        <v>1.8860999999999999E-3</v>
      </c>
      <c r="E19" s="16">
        <v>7.9105999999999996</v>
      </c>
      <c r="F19" s="16">
        <v>4.7494E-3</v>
      </c>
      <c r="G19" s="16">
        <v>15.842000000000001</v>
      </c>
      <c r="H19" s="16"/>
      <c r="I19" s="15"/>
      <c r="J19" s="15">
        <v>8.1509</v>
      </c>
      <c r="K19" s="1">
        <v>1.1185E-2</v>
      </c>
      <c r="L19" s="1">
        <v>10.089</v>
      </c>
      <c r="M19" s="1">
        <v>9.8521999999999998E-4</v>
      </c>
      <c r="N19" s="1">
        <v>0.48348999999999998</v>
      </c>
      <c r="O19" s="1">
        <v>1.8475999999999999E-2</v>
      </c>
      <c r="P19" s="1">
        <v>9.0670999999999999</v>
      </c>
    </row>
    <row r="20" spans="3:16" x14ac:dyDescent="0.2">
      <c r="C20" s="1">
        <v>0.62719999999999998</v>
      </c>
      <c r="D20" s="16">
        <v>1.9718000000000001E-3</v>
      </c>
      <c r="E20" s="16">
        <v>8.1839999999999993</v>
      </c>
      <c r="F20" s="16">
        <v>3.1069000000000001E-3</v>
      </c>
      <c r="G20" s="16">
        <v>9.9072999999999993</v>
      </c>
      <c r="H20" s="16"/>
      <c r="I20" s="15"/>
      <c r="J20" s="15">
        <v>9.3314000000000004</v>
      </c>
      <c r="K20" s="1">
        <v>1.2426E-2</v>
      </c>
      <c r="L20" s="1">
        <v>10.621</v>
      </c>
      <c r="M20" s="1">
        <v>7.9038999999999997E-4</v>
      </c>
      <c r="N20" s="1">
        <v>0.33881</v>
      </c>
      <c r="O20" s="1">
        <v>1.6941999999999999E-2</v>
      </c>
      <c r="P20" s="1">
        <v>7.2625999999999999</v>
      </c>
    </row>
    <row r="21" spans="3:16" x14ac:dyDescent="0.2">
      <c r="C21" s="1">
        <v>0.65610000000000002</v>
      </c>
      <c r="D21" s="16">
        <v>2.0125E-3</v>
      </c>
      <c r="E21" s="16">
        <v>8.3080999999999996</v>
      </c>
      <c r="F21" s="16">
        <v>1.4101999999999999E-3</v>
      </c>
      <c r="G21" s="16">
        <v>4.2988999999999997</v>
      </c>
      <c r="H21" s="16"/>
      <c r="I21" s="15"/>
      <c r="J21" s="15">
        <v>10.466200000000001</v>
      </c>
      <c r="K21" s="1">
        <v>1.2919999999999999E-2</v>
      </c>
      <c r="L21" s="1">
        <v>10.81</v>
      </c>
      <c r="M21" s="1">
        <v>7.0677999999999995E-4</v>
      </c>
      <c r="N21" s="1">
        <v>0.27012000000000003</v>
      </c>
      <c r="O21" s="1">
        <v>1.7027E-2</v>
      </c>
      <c r="P21" s="1">
        <v>6.5072999999999999</v>
      </c>
    </row>
    <row r="22" spans="3:16" x14ac:dyDescent="0.2">
      <c r="C22" s="1">
        <v>0.68630000000000002</v>
      </c>
      <c r="D22" s="16">
        <v>2.0395999999999999E-3</v>
      </c>
      <c r="E22" s="16">
        <v>8.3869000000000007</v>
      </c>
      <c r="F22" s="16">
        <v>8.9530999999999996E-4</v>
      </c>
      <c r="G22" s="16">
        <v>2.6092</v>
      </c>
      <c r="H22" s="16"/>
      <c r="I22" s="15"/>
      <c r="J22" s="15">
        <v>12.632300000000001</v>
      </c>
      <c r="K22" s="1">
        <v>1.5817999999999999E-2</v>
      </c>
      <c r="L22" s="1">
        <v>11.728</v>
      </c>
      <c r="M22" s="1">
        <v>7.9767E-4</v>
      </c>
      <c r="N22" s="1">
        <v>0.25258000000000003</v>
      </c>
      <c r="O22" s="1">
        <v>2.3040999999999999E-2</v>
      </c>
      <c r="P22" s="1">
        <v>7.2958999999999996</v>
      </c>
    </row>
    <row r="23" spans="3:16" x14ac:dyDescent="0.2">
      <c r="C23" s="1">
        <v>0.71789999999999998</v>
      </c>
      <c r="D23" s="16">
        <v>2.0596999999999998E-3</v>
      </c>
      <c r="E23" s="16">
        <v>8.4428999999999998</v>
      </c>
      <c r="F23" s="16">
        <v>6.3648999999999997E-4</v>
      </c>
      <c r="G23" s="16">
        <v>1.7733000000000001</v>
      </c>
      <c r="H23" s="16"/>
      <c r="I23" s="15"/>
      <c r="J23" s="15">
        <v>18.128799999999998</v>
      </c>
      <c r="K23" s="1">
        <v>1.9845000000000002E-2</v>
      </c>
      <c r="L23" s="1">
        <v>12.616</v>
      </c>
      <c r="M23" s="1">
        <v>5.4721000000000001E-4</v>
      </c>
      <c r="N23" s="1">
        <v>0.12074</v>
      </c>
      <c r="O23" s="1">
        <v>2.2525E-2</v>
      </c>
      <c r="P23" s="1">
        <v>4.9699</v>
      </c>
    </row>
    <row r="24" spans="3:16" x14ac:dyDescent="0.2">
      <c r="C24" s="1">
        <v>0.75090000000000001</v>
      </c>
      <c r="D24" s="16">
        <v>2.1163000000000002E-3</v>
      </c>
      <c r="E24" s="16">
        <v>8.5937000000000001</v>
      </c>
      <c r="F24" s="16">
        <v>1.7131E-3</v>
      </c>
      <c r="G24" s="16">
        <v>4.5627000000000004</v>
      </c>
      <c r="H24" s="16"/>
      <c r="I24" s="15"/>
      <c r="J24" s="15">
        <v>23.708200000000001</v>
      </c>
      <c r="K24" s="1">
        <v>2.1378000000000001E-2</v>
      </c>
      <c r="L24" s="1">
        <v>12.875</v>
      </c>
      <c r="M24" s="1">
        <v>4.0340999999999999E-4</v>
      </c>
      <c r="N24" s="1">
        <v>6.8061999999999998E-2</v>
      </c>
      <c r="O24" s="1">
        <v>2.1975000000000001E-2</v>
      </c>
      <c r="P24" s="1">
        <v>3.7075999999999998</v>
      </c>
    </row>
    <row r="25" spans="3:16" x14ac:dyDescent="0.2">
      <c r="C25" s="1">
        <v>0.78549999999999998</v>
      </c>
      <c r="D25" s="16">
        <v>2.1527E-3</v>
      </c>
      <c r="E25" s="16">
        <v>8.6862999999999992</v>
      </c>
      <c r="F25" s="16">
        <v>1.0529000000000001E-3</v>
      </c>
      <c r="G25" s="16">
        <v>2.681</v>
      </c>
      <c r="H25" s="16"/>
      <c r="I25" s="15"/>
      <c r="J25" s="15">
        <v>28.4529</v>
      </c>
      <c r="K25" s="1">
        <v>2.4178999999999999E-2</v>
      </c>
      <c r="L25" s="1">
        <v>13.269</v>
      </c>
      <c r="M25" s="1">
        <v>4.9233000000000002E-4</v>
      </c>
      <c r="N25" s="1">
        <v>6.9212999999999997E-2</v>
      </c>
      <c r="O25" s="1">
        <v>3.2147000000000002E-2</v>
      </c>
      <c r="P25" s="1">
        <v>4.5194000000000001</v>
      </c>
    </row>
    <row r="26" spans="3:16" x14ac:dyDescent="0.2">
      <c r="C26" s="1">
        <v>0.8216</v>
      </c>
      <c r="D26" s="16">
        <v>2.2560000000000002E-3</v>
      </c>
      <c r="E26" s="16">
        <v>8.9377999999999993</v>
      </c>
      <c r="F26" s="16">
        <v>2.8576000000000001E-3</v>
      </c>
      <c r="G26" s="16">
        <v>6.9561000000000002</v>
      </c>
      <c r="H26" s="16"/>
      <c r="I26" s="15"/>
      <c r="J26" s="15">
        <v>37.987099999999998</v>
      </c>
      <c r="K26" s="1">
        <v>2.9381999999999998E-2</v>
      </c>
      <c r="L26" s="1">
        <v>13.817</v>
      </c>
      <c r="M26" s="1">
        <v>3.8891000000000002E-4</v>
      </c>
      <c r="N26" s="1">
        <v>4.0952000000000002E-2</v>
      </c>
      <c r="O26" s="1">
        <v>3.3662999999999998E-2</v>
      </c>
      <c r="P26" s="1">
        <v>3.5447000000000002</v>
      </c>
    </row>
    <row r="27" spans="3:16" x14ac:dyDescent="0.2">
      <c r="C27" s="1">
        <v>0.85940000000000005</v>
      </c>
      <c r="D27" s="16">
        <v>2.3272000000000002E-3</v>
      </c>
      <c r="E27" s="16">
        <v>9.1036000000000001</v>
      </c>
      <c r="F27" s="16">
        <v>1.8837000000000001E-3</v>
      </c>
      <c r="G27" s="16">
        <v>4.3837000000000002</v>
      </c>
      <c r="H27" s="16"/>
      <c r="I27" s="15"/>
      <c r="J27" s="15">
        <v>50.304000000000002</v>
      </c>
      <c r="K27" s="1">
        <v>3.2230000000000002E-2</v>
      </c>
      <c r="L27" s="1">
        <v>14.042999999999999</v>
      </c>
      <c r="M27" s="1">
        <v>2.5296999999999999E-4</v>
      </c>
      <c r="N27" s="1">
        <v>2.0115000000000001E-2</v>
      </c>
      <c r="O27" s="1">
        <v>2.9177999999999999E-2</v>
      </c>
      <c r="P27" s="1">
        <v>2.3201999999999998</v>
      </c>
    </row>
    <row r="28" spans="3:16" x14ac:dyDescent="0.2">
      <c r="C28" s="1">
        <v>0.89900000000000002</v>
      </c>
      <c r="D28" s="16">
        <v>2.3877E-3</v>
      </c>
      <c r="E28" s="16">
        <v>9.2380999999999993</v>
      </c>
      <c r="F28" s="16">
        <v>1.5283E-3</v>
      </c>
      <c r="G28" s="16">
        <v>3.4001000000000001</v>
      </c>
      <c r="H28" s="16"/>
      <c r="I28" s="15"/>
      <c r="J28" s="15">
        <v>74.334199999999996</v>
      </c>
      <c r="K28" s="1">
        <v>3.7037E-2</v>
      </c>
      <c r="L28" s="1">
        <v>14.302</v>
      </c>
      <c r="M28" s="1">
        <v>1.3061999999999999E-4</v>
      </c>
      <c r="N28" s="1">
        <v>7.0288E-3</v>
      </c>
      <c r="O28" s="1">
        <v>2.1892999999999999E-2</v>
      </c>
      <c r="P28" s="1">
        <v>1.1780999999999999</v>
      </c>
    </row>
    <row r="29" spans="3:16" x14ac:dyDescent="0.2">
      <c r="C29" s="1">
        <v>0.94040000000000001</v>
      </c>
      <c r="D29" s="16">
        <v>2.4437E-3</v>
      </c>
      <c r="E29" s="16">
        <v>9.3573000000000004</v>
      </c>
      <c r="F29" s="16">
        <v>1.3549E-3</v>
      </c>
      <c r="G29" s="16">
        <v>2.8816000000000002</v>
      </c>
      <c r="H29" s="16"/>
      <c r="I29" s="15"/>
      <c r="J29" s="15"/>
      <c r="K29" s="1"/>
      <c r="L29" s="1"/>
      <c r="M29" s="1"/>
      <c r="N29" s="1"/>
      <c r="O29" s="1"/>
      <c r="P29" s="1"/>
    </row>
    <row r="30" spans="3:16" x14ac:dyDescent="0.2">
      <c r="C30" s="1">
        <v>0.98360000000000003</v>
      </c>
      <c r="D30" s="16">
        <v>2.4984E-3</v>
      </c>
      <c r="E30" s="16">
        <v>9.4684000000000008</v>
      </c>
      <c r="F30" s="16">
        <v>1.2627000000000001E-3</v>
      </c>
      <c r="G30" s="16">
        <v>2.5672999999999999</v>
      </c>
      <c r="H30" s="16"/>
      <c r="I30" s="15"/>
      <c r="J30" s="15"/>
      <c r="K30" s="1"/>
      <c r="L30" s="1"/>
      <c r="M30" s="1"/>
      <c r="N30" s="1"/>
      <c r="O30" s="1"/>
      <c r="P30" s="1"/>
    </row>
    <row r="31" spans="3:16" x14ac:dyDescent="0.2">
      <c r="C31" s="1">
        <v>1.0288999999999999</v>
      </c>
      <c r="D31" s="16">
        <v>2.5528E-3</v>
      </c>
      <c r="E31" s="16">
        <v>9.5741999999999994</v>
      </c>
      <c r="F31" s="16">
        <v>1.2021E-3</v>
      </c>
      <c r="G31" s="16">
        <v>2.3367</v>
      </c>
      <c r="H31" s="16"/>
      <c r="I31" s="15"/>
      <c r="J31" s="15"/>
    </row>
    <row r="32" spans="3:16" x14ac:dyDescent="0.2">
      <c r="C32" s="1">
        <v>1.0763</v>
      </c>
      <c r="D32" s="16">
        <v>2.6075E-3</v>
      </c>
      <c r="E32" s="16">
        <v>9.6759000000000004</v>
      </c>
      <c r="F32" s="16">
        <v>1.1548000000000001E-3</v>
      </c>
      <c r="G32" s="16">
        <v>2.1459000000000001</v>
      </c>
      <c r="H32" s="16"/>
      <c r="I32" s="15"/>
      <c r="J32" s="15"/>
    </row>
    <row r="33" spans="3:10" x14ac:dyDescent="0.2">
      <c r="C33" s="1">
        <v>1.1257999999999999</v>
      </c>
      <c r="D33" s="16">
        <v>2.6630999999999998E-3</v>
      </c>
      <c r="E33" s="16">
        <v>9.7745999999999995</v>
      </c>
      <c r="F33" s="16">
        <v>1.1215999999999999E-3</v>
      </c>
      <c r="G33" s="16">
        <v>1.9924999999999999</v>
      </c>
      <c r="H33" s="16"/>
      <c r="I33" s="15"/>
      <c r="J33" s="15"/>
    </row>
    <row r="34" spans="3:10" x14ac:dyDescent="0.2">
      <c r="C34" s="1">
        <v>1.1776</v>
      </c>
      <c r="D34" s="16">
        <v>2.7195000000000001E-3</v>
      </c>
      <c r="E34" s="16">
        <v>9.8704000000000001</v>
      </c>
      <c r="F34" s="16">
        <v>1.0882999999999999E-3</v>
      </c>
      <c r="G34" s="16">
        <v>1.8483000000000001</v>
      </c>
      <c r="H34" s="16"/>
      <c r="I34" s="15"/>
      <c r="J34" s="15"/>
    </row>
    <row r="35" spans="3:10" x14ac:dyDescent="0.2">
      <c r="C35" s="1">
        <v>1.2318</v>
      </c>
      <c r="D35" s="16">
        <v>2.7772999999999999E-3</v>
      </c>
      <c r="E35" s="16">
        <v>9.9641999999999999</v>
      </c>
      <c r="F35" s="16">
        <v>1.0667999999999999E-3</v>
      </c>
      <c r="G35" s="16">
        <v>1.7321</v>
      </c>
      <c r="H35" s="16"/>
      <c r="I35" s="15"/>
      <c r="J35" s="15"/>
    </row>
    <row r="36" spans="3:10" x14ac:dyDescent="0.2">
      <c r="C36" s="1">
        <v>1.2885</v>
      </c>
      <c r="D36" s="16">
        <v>2.8367000000000002E-3</v>
      </c>
      <c r="E36" s="16">
        <v>10.057</v>
      </c>
      <c r="F36" s="16">
        <v>1.0486E-3</v>
      </c>
      <c r="G36" s="16">
        <v>1.6274999999999999</v>
      </c>
      <c r="H36" s="16"/>
      <c r="I36" s="15"/>
      <c r="J36" s="15"/>
    </row>
    <row r="37" spans="3:10" x14ac:dyDescent="0.2">
      <c r="C37" s="1">
        <v>1.3478000000000001</v>
      </c>
      <c r="D37" s="16">
        <v>2.898E-3</v>
      </c>
      <c r="E37" s="16">
        <v>10.147</v>
      </c>
      <c r="F37" s="16">
        <v>1.0330999999999999E-3</v>
      </c>
      <c r="G37" s="16">
        <v>1.5329999999999999</v>
      </c>
      <c r="H37" s="16"/>
      <c r="I37" s="15"/>
      <c r="J37" s="15"/>
    </row>
    <row r="38" spans="3:10" x14ac:dyDescent="0.2">
      <c r="C38" s="1">
        <v>1.4098999999999999</v>
      </c>
      <c r="D38" s="16">
        <v>2.9616E-3</v>
      </c>
      <c r="E38" s="16">
        <v>10.238</v>
      </c>
      <c r="F38" s="16">
        <v>1.0242999999999999E-3</v>
      </c>
      <c r="G38" s="16">
        <v>1.4530000000000001</v>
      </c>
      <c r="H38" s="16"/>
      <c r="I38" s="15"/>
      <c r="J38" s="15"/>
    </row>
    <row r="39" spans="3:10" x14ac:dyDescent="0.2">
      <c r="C39" s="1">
        <v>1.4748000000000001</v>
      </c>
      <c r="D39" s="16">
        <v>3.0274999999999998E-3</v>
      </c>
      <c r="E39" s="16">
        <v>10.327</v>
      </c>
      <c r="F39" s="16">
        <v>1.0166000000000001E-3</v>
      </c>
      <c r="G39" s="16">
        <v>1.3786</v>
      </c>
      <c r="H39" s="16"/>
      <c r="I39" s="15"/>
      <c r="J39" s="15"/>
    </row>
    <row r="40" spans="3:10" x14ac:dyDescent="0.2">
      <c r="D40" s="15"/>
      <c r="E40" s="15"/>
      <c r="F40" s="15"/>
      <c r="G40" s="15"/>
      <c r="H40" s="15"/>
      <c r="I40" s="15"/>
      <c r="J40" s="1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B4" zoomScale="115" zoomScaleNormal="115" workbookViewId="0">
      <selection activeCell="K16" sqref="K16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25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28" zoomScaleNormal="100" workbookViewId="0">
      <selection activeCell="B47" sqref="B47"/>
    </sheetView>
  </sheetViews>
  <sheetFormatPr defaultRowHeight="14.25" x14ac:dyDescent="0.2"/>
  <cols>
    <col min="2" max="6" width="9.125" bestFit="1" customWidth="1"/>
    <col min="8" max="8" width="10.25" bestFit="1" customWidth="1"/>
    <col min="9" max="9" width="9.375" bestFit="1" customWidth="1"/>
    <col min="10" max="10" width="11" bestFit="1" customWidth="1"/>
    <col min="11" max="11" width="9.125" bestFit="1" customWidth="1"/>
    <col min="12" max="12" width="12.125" bestFit="1" customWidth="1"/>
  </cols>
  <sheetData>
    <row r="1" spans="1:18" ht="15" thickBot="1" x14ac:dyDescent="0.25"/>
    <row r="2" spans="1:18" ht="15" thickBot="1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/>
      <c r="H2" s="4"/>
      <c r="I2" s="4"/>
      <c r="J2" s="4"/>
      <c r="K2" s="4"/>
      <c r="L2" s="4"/>
      <c r="M2" s="4"/>
      <c r="N2" s="4"/>
      <c r="O2" s="4"/>
    </row>
    <row r="3" spans="1:18" ht="23.25" thickBot="1" x14ac:dyDescent="0.25">
      <c r="A3" s="5" t="s">
        <v>5</v>
      </c>
      <c r="B3" s="6">
        <v>1.2699999999999999E-2</v>
      </c>
      <c r="C3" s="6">
        <v>1.37E-2</v>
      </c>
      <c r="D3" s="6">
        <v>1.2500000000000001E-2</v>
      </c>
      <c r="E3" s="6">
        <v>9.7999999999999997E-3</v>
      </c>
      <c r="F3" s="6">
        <v>8.8000000000000005E-3</v>
      </c>
      <c r="G3" s="4" t="s">
        <v>7</v>
      </c>
      <c r="H3" s="4"/>
      <c r="I3" s="4"/>
      <c r="J3" s="4"/>
      <c r="K3" s="4"/>
      <c r="L3" s="4"/>
      <c r="M3" s="4"/>
      <c r="N3" s="4"/>
      <c r="O3" s="4"/>
    </row>
    <row r="4" spans="1:18" ht="15" thickBot="1" x14ac:dyDescent="0.25">
      <c r="A4" s="7" t="s">
        <v>6</v>
      </c>
      <c r="B4" s="8">
        <v>36.28</v>
      </c>
      <c r="C4" s="8">
        <v>31.49</v>
      </c>
      <c r="D4" s="8">
        <v>27.9</v>
      </c>
      <c r="E4" s="8">
        <v>18.77</v>
      </c>
      <c r="F4" s="8">
        <v>19.73</v>
      </c>
      <c r="G4" s="4"/>
      <c r="H4" s="4"/>
      <c r="I4" s="4"/>
      <c r="J4" s="4"/>
      <c r="K4" s="4"/>
      <c r="L4" s="4"/>
      <c r="M4" s="4"/>
      <c r="N4" s="3" t="s">
        <v>0</v>
      </c>
      <c r="O4" s="3" t="s">
        <v>1</v>
      </c>
      <c r="P4" s="3" t="s">
        <v>2</v>
      </c>
      <c r="Q4" s="3" t="s">
        <v>3</v>
      </c>
      <c r="R4" s="3" t="s">
        <v>4</v>
      </c>
    </row>
    <row r="5" spans="1:18" x14ac:dyDescent="0.2">
      <c r="A5" s="4" t="s">
        <v>8</v>
      </c>
      <c r="B5" s="4">
        <v>2.0068999999999998E-3</v>
      </c>
      <c r="C5" s="4">
        <v>6.5801000000000002E-3</v>
      </c>
      <c r="D5" s="4">
        <v>4.2728999999999996E-3</v>
      </c>
      <c r="E5" s="4">
        <v>4.4127999999999997E-3</v>
      </c>
      <c r="F5" s="4">
        <v>5.2037000000000003E-3</v>
      </c>
      <c r="G5" s="9" t="s">
        <v>12</v>
      </c>
      <c r="H5" s="9">
        <f>B5-B6</f>
        <v>7.6599999999999802E-5</v>
      </c>
      <c r="I5" s="9">
        <f t="shared" ref="I5:K5" si="0">C5-C6</f>
        <v>4.8266000000000003E-3</v>
      </c>
      <c r="J5" s="9">
        <f t="shared" si="0"/>
        <v>5.0969999999999965E-4</v>
      </c>
      <c r="K5" s="9">
        <f t="shared" si="0"/>
        <v>2.8889999999999996E-3</v>
      </c>
      <c r="L5" s="9">
        <f>F5-F6</f>
        <v>1.5186000000000002E-3</v>
      </c>
      <c r="M5" s="4" t="s">
        <v>17</v>
      </c>
      <c r="N5" s="4">
        <v>7.6599999999999802E-5</v>
      </c>
      <c r="O5" s="4">
        <v>4.8266000000000003E-3</v>
      </c>
      <c r="P5">
        <v>5.0969999999999965E-4</v>
      </c>
      <c r="Q5">
        <v>2.8889999999999996E-3</v>
      </c>
      <c r="R5">
        <v>1.5186000000000002E-3</v>
      </c>
    </row>
    <row r="6" spans="1:18" x14ac:dyDescent="0.2">
      <c r="A6" s="4" t="s">
        <v>9</v>
      </c>
      <c r="B6" s="4">
        <v>1.9303E-3</v>
      </c>
      <c r="C6" s="4">
        <v>1.7535000000000001E-3</v>
      </c>
      <c r="D6" s="4">
        <v>3.7632E-3</v>
      </c>
      <c r="E6" s="4">
        <v>1.5238000000000001E-3</v>
      </c>
      <c r="F6" s="4">
        <v>3.6851000000000002E-3</v>
      </c>
      <c r="G6" s="9" t="s">
        <v>13</v>
      </c>
      <c r="H6" s="9">
        <f>B7-B8</f>
        <v>-0.29100000000000037</v>
      </c>
      <c r="I6" s="9">
        <f>C7-C8</f>
        <v>11.821999999999999</v>
      </c>
      <c r="J6" s="9">
        <f>D7-D8</f>
        <v>-0.42999999999999972</v>
      </c>
      <c r="K6" s="9">
        <f>E7-E8</f>
        <v>8.3139000000000003</v>
      </c>
      <c r="L6" s="9">
        <f>F7-F8</f>
        <v>5.2650000000000006</v>
      </c>
      <c r="M6" s="4" t="s">
        <v>18</v>
      </c>
      <c r="N6" s="4">
        <v>-0.29100000000000037</v>
      </c>
      <c r="O6" s="4">
        <v>11.821999999999999</v>
      </c>
      <c r="P6">
        <v>-0.42999999999999972</v>
      </c>
      <c r="Q6">
        <v>8.3139000000000003</v>
      </c>
      <c r="R6">
        <v>5.2650000000000006</v>
      </c>
    </row>
    <row r="7" spans="1:18" x14ac:dyDescent="0.2">
      <c r="A7" s="4" t="s">
        <v>10</v>
      </c>
      <c r="B7" s="4">
        <v>6.3724999999999996</v>
      </c>
      <c r="C7" s="4">
        <v>18.263999999999999</v>
      </c>
      <c r="D7" s="4">
        <v>12.446</v>
      </c>
      <c r="E7" s="4">
        <v>14.086</v>
      </c>
      <c r="F7" s="4">
        <v>18.035</v>
      </c>
      <c r="G7" s="9" t="s">
        <v>12</v>
      </c>
      <c r="H7" s="9">
        <f>H5/B5*100</f>
        <v>3.8168319298420359</v>
      </c>
      <c r="I7" s="9">
        <f t="shared" ref="I7:L7" si="1">I5/C5*100</f>
        <v>73.35146882266227</v>
      </c>
      <c r="J7" s="9">
        <f t="shared" si="1"/>
        <v>11.928666713473278</v>
      </c>
      <c r="K7" s="9">
        <f t="shared" si="1"/>
        <v>65.468636693255974</v>
      </c>
      <c r="L7" s="9">
        <f t="shared" si="1"/>
        <v>29.183081269096988</v>
      </c>
      <c r="M7" s="4" t="s">
        <v>17</v>
      </c>
      <c r="N7" s="4">
        <v>3.8168319298420359</v>
      </c>
      <c r="O7" s="4">
        <v>73.35146882266227</v>
      </c>
      <c r="P7">
        <v>11.928666713473278</v>
      </c>
      <c r="Q7">
        <v>65.468636693255974</v>
      </c>
      <c r="R7">
        <v>29.183081269096988</v>
      </c>
    </row>
    <row r="8" spans="1:18" x14ac:dyDescent="0.2">
      <c r="A8" s="4" t="s">
        <v>11</v>
      </c>
      <c r="B8" s="4">
        <v>6.6635</v>
      </c>
      <c r="C8" s="4">
        <v>6.4420000000000002</v>
      </c>
      <c r="D8" s="4">
        <v>12.875999999999999</v>
      </c>
      <c r="E8" s="4">
        <v>5.7721</v>
      </c>
      <c r="F8" s="4">
        <v>12.77</v>
      </c>
      <c r="G8" s="10" t="s">
        <v>13</v>
      </c>
      <c r="H8" s="10">
        <f>H6/B7*100</f>
        <v>-4.5664966653589705</v>
      </c>
      <c r="I8" s="10">
        <f t="shared" ref="I8:L8" si="2">I6/C7*100</f>
        <v>64.728427507665359</v>
      </c>
      <c r="J8" s="10">
        <f>J6/D7*100</f>
        <v>-3.454925277197491</v>
      </c>
      <c r="K8" s="10">
        <f t="shared" si="2"/>
        <v>59.022433622036061</v>
      </c>
      <c r="L8" s="10">
        <f t="shared" si="2"/>
        <v>29.193235375658443</v>
      </c>
      <c r="M8" s="4" t="s">
        <v>18</v>
      </c>
      <c r="N8" s="4">
        <v>-4.5664966653589705</v>
      </c>
      <c r="O8" s="4">
        <v>64.728427507665359</v>
      </c>
      <c r="P8">
        <v>-3.454925277197491</v>
      </c>
      <c r="Q8">
        <v>59.022433622036061</v>
      </c>
      <c r="R8">
        <v>29.193235375658443</v>
      </c>
    </row>
    <row r="9" spans="1:18" x14ac:dyDescent="0.2">
      <c r="A9" s="4" t="s">
        <v>8</v>
      </c>
      <c r="B9" s="4">
        <v>4.0293999999999998E-3</v>
      </c>
      <c r="C9" s="4">
        <v>1.0779E-2</v>
      </c>
      <c r="D9" s="4">
        <v>3.1678000000000001E-3</v>
      </c>
      <c r="E9" s="4">
        <v>1.5682000000000001E-2</v>
      </c>
      <c r="F9" s="4">
        <v>8.9358000000000007E-3</v>
      </c>
      <c r="G9" s="4" t="s">
        <v>12</v>
      </c>
      <c r="H9" s="4">
        <f>B9-B10</f>
        <v>-3.5172599999999998E-2</v>
      </c>
      <c r="I9" s="4">
        <f t="shared" ref="I9:L9" si="3">C9-C10</f>
        <v>-1.0241E-2</v>
      </c>
      <c r="J9" s="4">
        <f t="shared" si="3"/>
        <v>-4.3707200000000002E-2</v>
      </c>
      <c r="K9" s="4">
        <f t="shared" si="3"/>
        <v>-1.1339999999999996E-3</v>
      </c>
      <c r="L9" s="4">
        <f t="shared" si="3"/>
        <v>-4.0259200000000002E-2</v>
      </c>
      <c r="M9" s="4" t="s">
        <v>17</v>
      </c>
      <c r="N9" s="4">
        <v>-3.5172599999999998E-2</v>
      </c>
      <c r="O9" s="4">
        <v>-1.0241E-2</v>
      </c>
      <c r="P9">
        <v>-4.3707200000000002E-2</v>
      </c>
      <c r="Q9">
        <v>-1.1339999999999996E-3</v>
      </c>
      <c r="R9">
        <v>-4.0259200000000002E-2</v>
      </c>
    </row>
    <row r="10" spans="1:18" x14ac:dyDescent="0.2">
      <c r="A10" s="4" t="s">
        <v>9</v>
      </c>
      <c r="B10" s="4">
        <v>3.9202000000000001E-2</v>
      </c>
      <c r="C10" s="4">
        <v>2.102E-2</v>
      </c>
      <c r="D10" s="4">
        <v>4.6875E-2</v>
      </c>
      <c r="E10" s="4">
        <v>1.6816000000000001E-2</v>
      </c>
      <c r="F10" s="4">
        <v>4.9195000000000003E-2</v>
      </c>
      <c r="G10" s="4" t="s">
        <v>13</v>
      </c>
      <c r="H10" s="4">
        <f>B11-B12</f>
        <v>-6.8087</v>
      </c>
      <c r="I10" s="4">
        <f>C11-C12</f>
        <v>-0.79200000000000004</v>
      </c>
      <c r="J10" s="4">
        <f t="shared" ref="J10" si="4">D11-D12</f>
        <v>-8.9582999999999995</v>
      </c>
      <c r="K10" s="4">
        <f>E11-E12</f>
        <v>4.3685</v>
      </c>
      <c r="L10" s="4">
        <f>F10-F12</f>
        <v>-12.375805000000001</v>
      </c>
      <c r="M10" s="4" t="s">
        <v>18</v>
      </c>
      <c r="N10" s="4">
        <v>-6.8087</v>
      </c>
      <c r="O10" s="4">
        <v>-0.79200000000000004</v>
      </c>
      <c r="P10">
        <v>-8.9582999999999995</v>
      </c>
      <c r="Q10">
        <v>4.3685</v>
      </c>
      <c r="R10">
        <v>-12.375805000000001</v>
      </c>
    </row>
    <row r="11" spans="1:18" x14ac:dyDescent="0.2">
      <c r="A11" s="4" t="s">
        <v>10</v>
      </c>
      <c r="B11" s="4">
        <v>2.4971000000000001</v>
      </c>
      <c r="C11" s="4">
        <v>1.8541000000000001</v>
      </c>
      <c r="D11" s="4">
        <v>1.9397</v>
      </c>
      <c r="E11" s="4">
        <v>10.121</v>
      </c>
      <c r="F11" s="4">
        <v>1.6973</v>
      </c>
      <c r="G11" s="4" t="s">
        <v>12</v>
      </c>
      <c r="H11" s="4">
        <f>H9/B9*100</f>
        <v>-872.89919094654294</v>
      </c>
      <c r="I11" s="4">
        <f t="shared" ref="I11:L11" si="5">I9/C9*100</f>
        <v>-95.008813433528147</v>
      </c>
      <c r="J11" s="4">
        <f t="shared" si="5"/>
        <v>-1379.7335690384493</v>
      </c>
      <c r="K11" s="4">
        <f t="shared" si="5"/>
        <v>-7.2312205075883149</v>
      </c>
      <c r="L11" s="4">
        <f t="shared" si="5"/>
        <v>-450.53828420510752</v>
      </c>
      <c r="M11" s="4" t="s">
        <v>17</v>
      </c>
      <c r="N11" s="4">
        <v>-872.89919094654294</v>
      </c>
      <c r="O11" s="4">
        <v>-95.008813433528147</v>
      </c>
      <c r="P11">
        <v>-1379.7335690384493</v>
      </c>
      <c r="Q11">
        <v>-7.2312205075883149</v>
      </c>
      <c r="R11">
        <v>-450.53828420510752</v>
      </c>
    </row>
    <row r="12" spans="1:18" x14ac:dyDescent="0.2">
      <c r="A12" s="4" t="s">
        <v>11</v>
      </c>
      <c r="B12" s="4">
        <v>9.3057999999999996</v>
      </c>
      <c r="C12" s="4">
        <v>2.6461000000000001</v>
      </c>
      <c r="D12" s="4">
        <v>10.898</v>
      </c>
      <c r="E12" s="4">
        <v>5.7525000000000004</v>
      </c>
      <c r="F12" s="4">
        <v>12.425000000000001</v>
      </c>
      <c r="G12" s="4" t="s">
        <v>13</v>
      </c>
      <c r="H12" s="4">
        <f>H10/B12*100</f>
        <v>-73.166197425261672</v>
      </c>
      <c r="I12" s="4">
        <f t="shared" ref="I12:L12" si="6">I10/C12*100</f>
        <v>-29.930841615963118</v>
      </c>
      <c r="J12" s="4">
        <f t="shared" si="6"/>
        <v>-82.201321343365748</v>
      </c>
      <c r="K12" s="4">
        <f>K10/E12*100</f>
        <v>75.94089526292916</v>
      </c>
      <c r="L12" s="4">
        <f t="shared" si="6"/>
        <v>-99.604064386317916</v>
      </c>
      <c r="M12" s="4" t="s">
        <v>18</v>
      </c>
      <c r="N12" s="4">
        <v>-73.166197425261672</v>
      </c>
      <c r="O12" s="4">
        <v>-29.930841615963118</v>
      </c>
      <c r="P12">
        <v>-82.201321343365748</v>
      </c>
      <c r="Q12">
        <v>75.94089526292916</v>
      </c>
      <c r="R12">
        <v>-99.604064386317916</v>
      </c>
    </row>
    <row r="13" spans="1:18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8" x14ac:dyDescent="0.2">
      <c r="A14" t="s">
        <v>14</v>
      </c>
      <c r="B14" s="4"/>
      <c r="C14" s="4"/>
      <c r="D14" s="4"/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8" x14ac:dyDescent="0.2">
      <c r="A15" s="4" t="s">
        <v>15</v>
      </c>
      <c r="B15">
        <v>4.1321129597814893E-2</v>
      </c>
      <c r="C15">
        <v>4.5498533995042528E-2</v>
      </c>
      <c r="D15">
        <v>4.9812981021340776E-2</v>
      </c>
      <c r="E15">
        <v>5.6872374496092136E-2</v>
      </c>
      <c r="F15">
        <v>5.2880546237882749E-2</v>
      </c>
      <c r="G15" s="4"/>
      <c r="H15" s="4"/>
      <c r="I15" s="4"/>
      <c r="J15" s="4"/>
      <c r="K15" s="4"/>
      <c r="L15" s="4"/>
      <c r="M15" s="4"/>
      <c r="N15" s="4"/>
      <c r="O15" s="4"/>
    </row>
    <row r="16" spans="1:18" x14ac:dyDescent="0.2">
      <c r="A16" s="4" t="s">
        <v>16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39" spans="1:8" x14ac:dyDescent="0.2">
      <c r="C39" s="14">
        <v>42036</v>
      </c>
      <c r="D39" s="14">
        <v>42037</v>
      </c>
      <c r="E39" s="14">
        <v>42038</v>
      </c>
      <c r="F39" s="14">
        <v>42039</v>
      </c>
      <c r="G39" s="14">
        <v>42040</v>
      </c>
    </row>
    <row r="40" spans="1:8" x14ac:dyDescent="0.2">
      <c r="A40" t="s">
        <v>19</v>
      </c>
      <c r="B40" t="s">
        <v>20</v>
      </c>
      <c r="C40">
        <v>6.1999999999999998E-3</v>
      </c>
      <c r="D40">
        <v>9.4999999999999998E-3</v>
      </c>
      <c r="E40">
        <v>3.5000000000000003E-2</v>
      </c>
      <c r="F40">
        <v>2.0299999999999999E-2</v>
      </c>
      <c r="G40">
        <v>7.0599999999999996E-2</v>
      </c>
    </row>
    <row r="41" spans="1:8" x14ac:dyDescent="0.2">
      <c r="C41">
        <v>2.4899999999999999E-2</v>
      </c>
      <c r="D41">
        <v>5.0299999999999997E-2</v>
      </c>
      <c r="E41">
        <v>1.7299999999999999E-2</v>
      </c>
      <c r="F41">
        <v>3.4112</v>
      </c>
      <c r="G41">
        <v>0.81811999999999996</v>
      </c>
    </row>
    <row r="42" spans="1:8" x14ac:dyDescent="0.2">
      <c r="A42" t="s">
        <v>22</v>
      </c>
      <c r="B42" t="s">
        <v>21</v>
      </c>
      <c r="C42">
        <v>0.37640000000000001</v>
      </c>
      <c r="D42">
        <v>0.35909999999999997</v>
      </c>
      <c r="E42">
        <v>0.38919999999999999</v>
      </c>
      <c r="F42">
        <v>0.35899999999999999</v>
      </c>
      <c r="G42">
        <v>0.41610000000000003</v>
      </c>
    </row>
    <row r="43" spans="1:8" x14ac:dyDescent="0.2">
      <c r="C43">
        <v>2.8933</v>
      </c>
      <c r="D43">
        <v>1.1625000000000001</v>
      </c>
      <c r="E43">
        <v>3.0615999999999999</v>
      </c>
      <c r="F43">
        <v>0.53659999999999997</v>
      </c>
      <c r="G43">
        <v>4.7112999999999996</v>
      </c>
    </row>
    <row r="45" spans="1:8" x14ac:dyDescent="0.2">
      <c r="B45">
        <f>AVERAGE(C45:E45)</f>
        <v>0.35799999999999993</v>
      </c>
      <c r="C45">
        <f>C42-C40</f>
        <v>0.37020000000000003</v>
      </c>
      <c r="D45">
        <f t="shared" ref="D45:G45" si="7">D42-D40</f>
        <v>0.34959999999999997</v>
      </c>
      <c r="E45">
        <f t="shared" si="7"/>
        <v>0.35419999999999996</v>
      </c>
      <c r="F45">
        <f t="shared" si="7"/>
        <v>0.3387</v>
      </c>
      <c r="G45">
        <f t="shared" si="7"/>
        <v>0.34550000000000003</v>
      </c>
      <c r="H45">
        <f>AVERAGE(C45:G45)</f>
        <v>0.35164000000000001</v>
      </c>
    </row>
    <row r="46" spans="1:8" x14ac:dyDescent="0.2">
      <c r="B46">
        <f>AVERAGE(F45:G45)</f>
        <v>0.34210000000000002</v>
      </c>
      <c r="C46">
        <f>C43-C41</f>
        <v>2.8683999999999998</v>
      </c>
      <c r="D46">
        <f t="shared" ref="D46:G46" si="8">D43-D41</f>
        <v>1.1122000000000001</v>
      </c>
      <c r="E46">
        <f t="shared" si="8"/>
        <v>3.0442999999999998</v>
      </c>
      <c r="F46">
        <f t="shared" si="8"/>
        <v>-2.8746</v>
      </c>
      <c r="G46">
        <f t="shared" si="8"/>
        <v>3.8931799999999996</v>
      </c>
      <c r="H46">
        <f>AVERAGE(C46:G46)</f>
        <v>1.6086959999999997</v>
      </c>
    </row>
    <row r="47" spans="1:8" x14ac:dyDescent="0.2">
      <c r="B47">
        <f>B45-B46</f>
        <v>1.5899999999999914E-2</v>
      </c>
    </row>
    <row r="50" spans="6:10" ht="15" thickBot="1" x14ac:dyDescent="0.25"/>
    <row r="51" spans="6:10" ht="15" thickBot="1" x14ac:dyDescent="0.25">
      <c r="F51" s="11"/>
      <c r="G51" s="11"/>
      <c r="H51" s="11"/>
      <c r="I51" s="11"/>
      <c r="J51" s="11"/>
    </row>
    <row r="52" spans="6:10" ht="15" thickBot="1" x14ac:dyDescent="0.25">
      <c r="F52" s="12"/>
      <c r="G52" s="12"/>
      <c r="H52" s="12"/>
      <c r="I52" s="12"/>
      <c r="J52" s="12"/>
    </row>
    <row r="53" spans="6:10" ht="15" thickBot="1" x14ac:dyDescent="0.25">
      <c r="F53" s="12"/>
      <c r="G53" s="12"/>
      <c r="H53" s="12"/>
      <c r="I53" s="12"/>
      <c r="J53" s="12"/>
    </row>
    <row r="54" spans="6:10" ht="15" thickBot="1" x14ac:dyDescent="0.25">
      <c r="F54" s="13"/>
      <c r="G54" s="13"/>
      <c r="H54" s="13"/>
      <c r="I54" s="13"/>
      <c r="J54" s="12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S_#3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2017-12-19T09:40:29Z</dcterms:modified>
</cp:coreProperties>
</file>