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 DRIVE\ALL\ALEXY\project budget template\"/>
    </mc:Choice>
  </mc:AlternateContent>
  <bookViews>
    <workbookView xWindow="0" yWindow="0" windowWidth="20490" windowHeight="6555"/>
  </bookViews>
  <sheets>
    <sheet name="Budget worksheet 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pa2">'[1]Budget 3'!$A$4:$G$40</definedName>
    <definedName name="___pa2">'[1]Budget 3'!$A$4:$G$40</definedName>
    <definedName name="__pa2">'[1]Budget 3'!$A$4:$G$40</definedName>
    <definedName name="_pa2">'[1]Budget 3'!$A$4:$G$40</definedName>
    <definedName name="BAL">'[2]Fig 19 Cashflow'!$T$17</definedName>
    <definedName name="coa">'[3]LAS budget  COMPLETED'!$J$9:$J$30</definedName>
    <definedName name="code">'[2]Fig 21 Budget WS'!$J$7:$J$28</definedName>
    <definedName name="codes">'[4]WS with cashflow workings'!$J$10:$J$51</definedName>
    <definedName name="consamt">'[5]ROP ABB all coding completed  '!$G$9:$G$47</definedName>
    <definedName name="conscodes">'[5]ROP ABB all coding completed  '!$I$9:$I$47</definedName>
    <definedName name="cost">'[2]Fig 21 Budget WS'!$H$7:$H$28</definedName>
    <definedName name="dcode">'[3]LAS budget  COMPLETED'!$K$9:$K$30</definedName>
    <definedName name="dfid">'[2]Fig 34 Donor rept'!$C$16</definedName>
    <definedName name="exrate">'[6]HSC project budget'!$L$1</definedName>
    <definedName name="infl">'[5]Consolidated budget with ROP'!$D$64</definedName>
    <definedName name="Month1">'[4]WS with cashflow workings'!$O$10:$O$52</definedName>
    <definedName name="Month2">'[4]WS with cashflow workings'!$P$10:$P$52</definedName>
    <definedName name="Month3">'[4]WS with cashflow workings'!$Q$10:$Q$51</definedName>
    <definedName name="Month4">'[4]WS with cashflow workings'!$R$10:$R$51</definedName>
    <definedName name="Month5">'[4]WS with cashflow workings'!$S$10:$S$51</definedName>
    <definedName name="Month6">'[4]WS with cashflow workings'!$T$10:$T$51</definedName>
    <definedName name="Overheads">'[7]Legacy Consolidated'!$H$54</definedName>
    <definedName name="_xlnm.Print_Area" localSheetId="0">'Budget worksheet '!$A$1:$I$55</definedName>
    <definedName name="_xlnm.Print_Area">'[8]Cashflow completed'!$A$1:$N$23</definedName>
    <definedName name="printA" localSheetId="0">#REF!</definedName>
    <definedName name="printA">#REF!</definedName>
    <definedName name="printRP">'[9]Bankbook completed'!$A$3:$I$30</definedName>
    <definedName name="rate" localSheetId="0">#REF!</definedName>
    <definedName name="rate">'[2]Fig 34 Donor rept'!$J$3</definedName>
    <definedName name="revex" localSheetId="0">'[10]Cons. budget Legacy'!#REF!</definedName>
    <definedName name="revex">'[10]Cons. budget Legacy'!#REF!</definedName>
    <definedName name="revex1" localSheetId="0">'[10]Cons. budget Legacy'!#REF!</definedName>
    <definedName name="revex1">'[10]Cons. budget Legacy'!#REF!</definedName>
    <definedName name="SubA" localSheetId="0">'Budget worksheet '!$H$45</definedName>
    <definedName name="SubA">#REF!</definedName>
    <definedName name="SubB" localSheetId="0">'Budget worksheet '!#REF!</definedName>
    <definedName name="SubB">#REF!</definedName>
    <definedName name="SubC" localSheetId="0">'Budget worksheet '!#REF!</definedName>
    <definedName name="SubC">#REF!</definedName>
    <definedName name="SubD" localSheetId="0">'Budget worksheet '!#REF!</definedName>
    <definedName name="SubD">#REF!</definedName>
    <definedName name="SubTD">[11]Cons!$F$26</definedName>
    <definedName name="SubTotalA" localSheetId="0">#REF!</definedName>
    <definedName name="SubTotalA">#REF!</definedName>
    <definedName name="SubTotalB" localSheetId="0">#REF!</definedName>
    <definedName name="SubTotalB">#REF!</definedName>
    <definedName name="SubTotalC" localSheetId="0">#REF!</definedName>
    <definedName name="SubTotalC">#REF!</definedName>
    <definedName name="SubTotalD" localSheetId="0">#REF!</definedName>
    <definedName name="SubTotalD">#REF!</definedName>
    <definedName name="TINC" localSheetId="0">#REF!</definedName>
    <definedName name="TINC">#REF!</definedName>
    <definedName name="total">'[5]Legacy Funding mix table'!$C$17</definedName>
    <definedName name="total1">'[12]Apportion results2'!$K$11</definedName>
    <definedName name="TotalA" localSheetId="0">[13]CS!$F$9</definedName>
    <definedName name="TotalA">[14]CS!$F$9</definedName>
    <definedName name="TotalB" localSheetId="0">[13]CS!$F$21</definedName>
    <definedName name="TotalB">[14]CS!$F$21</definedName>
    <definedName name="TotalC" localSheetId="0">[13]CS!$F$34</definedName>
    <definedName name="TotalC">[14]CS!$F$34</definedName>
    <definedName name="TotalC1">[14]CS!$F$34</definedName>
    <definedName name="TotalD" localSheetId="0">[13]CS!$F$42</definedName>
    <definedName name="TotalD">[14]CS!$F$42</definedName>
    <definedName name="TotalExp">'[7]Legacy Consolidated'!$I$54</definedName>
    <definedName name="TotalInc">'[7]Legacy Consolidated'!$I$18</definedName>
    <definedName name="TotalLAS" localSheetId="0">#REF!</definedName>
    <definedName name="TotalLAS">#REF!</definedName>
    <definedName name="usd">'[3]LAS budget  COMPLETED'!$H$9:$H$30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19" i="2"/>
  <c r="H20" i="2"/>
  <c r="H55" i="2" s="1"/>
  <c r="C5" i="2" s="1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</calcChain>
</file>

<file path=xl/sharedStrings.xml><?xml version="1.0" encoding="utf-8"?>
<sst xmlns="http://schemas.openxmlformats.org/spreadsheetml/2006/main" count="22" uniqueCount="21">
  <si>
    <t>Total Direct Project Costs</t>
  </si>
  <si>
    <t>[insert/delete rows above as required]</t>
  </si>
  <si>
    <t>[list resources for activity 1 here]</t>
  </si>
  <si>
    <t>[Enter activity 1 here]</t>
  </si>
  <si>
    <t>code</t>
  </si>
  <si>
    <t xml:space="preserve">Donor </t>
  </si>
  <si>
    <t>Internal a/c</t>
  </si>
  <si>
    <t>Notes and assumptions</t>
  </si>
  <si>
    <t>Total</t>
  </si>
  <si>
    <t>Unit cost</t>
  </si>
  <si>
    <t>No. times</t>
  </si>
  <si>
    <t>No. units</t>
  </si>
  <si>
    <t>Unit Type</t>
  </si>
  <si>
    <t>Activity and item description</t>
  </si>
  <si>
    <t>Line ref.</t>
  </si>
  <si>
    <t xml:space="preserve">Currency: </t>
  </si>
  <si>
    <t>Total cost</t>
  </si>
  <si>
    <t>Project period:</t>
  </si>
  <si>
    <t>Version:</t>
  </si>
  <si>
    <t>Project Title:</t>
  </si>
  <si>
    <t>PROJECT BUDGET WORKSHEET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</si>
</sst>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$-409]#,##0"/>
    <numFmt numFmtId="165" formatCode="&quot;£&quot;#,##0.00;[Red]\-&quot;£&quot;#,##0.00"/>
  </numFmts>
  <fonts count="1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u/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b/>
      <sz val="24"/>
      <color theme="1"/>
      <name val="Calibri"/>
      <family val="2"/>
      <scheme val="minor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1" applyNumberFormat="1" applyFont="1" applyAlignment="1"/>
    <xf numFmtId="0" fontId="1" fillId="2" borderId="0" xfId="1" applyNumberFormat="1" applyFont="1" applyFill="1" applyAlignment="1"/>
    <xf numFmtId="3" fontId="1" fillId="2" borderId="0" xfId="1" applyNumberFormat="1" applyFont="1" applyFill="1" applyBorder="1"/>
    <xf numFmtId="3" fontId="1" fillId="0" borderId="0" xfId="1" applyNumberFormat="1" applyFont="1"/>
    <xf numFmtId="49" fontId="1" fillId="0" borderId="0" xfId="1" applyNumberFormat="1" applyFont="1" applyAlignment="1"/>
    <xf numFmtId="37" fontId="1" fillId="0" borderId="0" xfId="1" applyNumberFormat="1" applyFont="1" applyAlignment="1">
      <alignment horizontal="center"/>
    </xf>
    <xf numFmtId="0" fontId="1" fillId="0" borderId="0" xfId="2" applyAlignment="1">
      <alignment horizontal="center"/>
    </xf>
    <xf numFmtId="0" fontId="1" fillId="0" borderId="0" xfId="1" applyNumberFormat="1" applyFont="1" applyAlignment="1">
      <alignment horizontal="left"/>
    </xf>
    <xf numFmtId="0" fontId="2" fillId="0" borderId="0" xfId="1" applyNumberFormat="1" applyFont="1" applyAlignment="1"/>
    <xf numFmtId="0" fontId="3" fillId="2" borderId="0" xfId="1" applyNumberFormat="1" applyFont="1" applyFill="1" applyBorder="1" applyAlignment="1">
      <alignment horizontal="center" wrapText="1"/>
    </xf>
    <xf numFmtId="0" fontId="3" fillId="2" borderId="0" xfId="1" applyNumberFormat="1" applyFont="1" applyFill="1" applyAlignment="1">
      <alignment horizontal="center" wrapText="1"/>
    </xf>
    <xf numFmtId="3" fontId="4" fillId="2" borderId="1" xfId="1" applyNumberFormat="1" applyFont="1" applyFill="1" applyBorder="1"/>
    <xf numFmtId="3" fontId="4" fillId="3" borderId="2" xfId="1" applyNumberFormat="1" applyFont="1" applyFill="1" applyBorder="1"/>
    <xf numFmtId="3" fontId="4" fillId="3" borderId="3" xfId="1" applyNumberFormat="1" applyFont="1" applyFill="1" applyBorder="1"/>
    <xf numFmtId="1" fontId="6" fillId="3" borderId="3" xfId="3" applyNumberFormat="1" applyFont="1" applyFill="1" applyBorder="1"/>
    <xf numFmtId="39" fontId="1" fillId="3" borderId="3" xfId="1" applyNumberFormat="1" applyFont="1" applyFill="1" applyBorder="1"/>
    <xf numFmtId="37" fontId="1" fillId="3" borderId="3" xfId="1" applyNumberFormat="1" applyFont="1" applyFill="1" applyBorder="1" applyAlignment="1">
      <alignment horizontal="center"/>
    </xf>
    <xf numFmtId="0" fontId="1" fillId="3" borderId="3" xfId="1" applyNumberFormat="1" applyFont="1" applyFill="1" applyBorder="1" applyAlignment="1">
      <alignment horizontal="center"/>
    </xf>
    <xf numFmtId="0" fontId="1" fillId="3" borderId="3" xfId="1" applyNumberFormat="1" applyFont="1" applyFill="1" applyBorder="1"/>
    <xf numFmtId="0" fontId="6" fillId="3" borderId="3" xfId="1" applyNumberFormat="1" applyFont="1" applyFill="1" applyBorder="1" applyAlignment="1"/>
    <xf numFmtId="0" fontId="1" fillId="3" borderId="4" xfId="1" applyNumberFormat="1" applyFont="1" applyFill="1" applyBorder="1" applyAlignment="1">
      <alignment horizontal="left"/>
    </xf>
    <xf numFmtId="3" fontId="1" fillId="2" borderId="1" xfId="1" applyNumberFormat="1" applyFont="1" applyFill="1" applyBorder="1"/>
    <xf numFmtId="3" fontId="1" fillId="0" borderId="5" xfId="1" applyNumberFormat="1" applyFont="1" applyBorder="1"/>
    <xf numFmtId="49" fontId="7" fillId="0" borderId="6" xfId="1" applyNumberFormat="1" applyFont="1" applyBorder="1"/>
    <xf numFmtId="3" fontId="1" fillId="0" borderId="7" xfId="1" applyNumberFormat="1" applyFont="1" applyBorder="1"/>
    <xf numFmtId="39" fontId="1" fillId="0" borderId="7" xfId="1" applyNumberFormat="1" applyFont="1" applyBorder="1"/>
    <xf numFmtId="37" fontId="1" fillId="0" borderId="8" xfId="1" applyNumberFormat="1" applyFont="1" applyBorder="1" applyAlignment="1">
      <alignment horizontal="center"/>
    </xf>
    <xf numFmtId="0" fontId="1" fillId="0" borderId="9" xfId="2" applyBorder="1" applyAlignment="1">
      <alignment horizontal="center"/>
    </xf>
    <xf numFmtId="0" fontId="1" fillId="0" borderId="7" xfId="1" applyNumberFormat="1" applyFont="1" applyBorder="1"/>
    <xf numFmtId="0" fontId="1" fillId="0" borderId="12" xfId="1" applyNumberFormat="1" applyFont="1" applyBorder="1" applyAlignment="1">
      <alignment horizontal="left"/>
    </xf>
    <xf numFmtId="0" fontId="1" fillId="0" borderId="13" xfId="2" applyBorder="1" applyAlignment="1">
      <alignment horizontal="center"/>
    </xf>
    <xf numFmtId="3" fontId="1" fillId="0" borderId="14" xfId="1" applyNumberFormat="1" applyFont="1" applyBorder="1"/>
    <xf numFmtId="49" fontId="7" fillId="0" borderId="15" xfId="1" applyNumberFormat="1" applyFont="1" applyBorder="1"/>
    <xf numFmtId="3" fontId="1" fillId="0" borderId="1" xfId="1" applyNumberFormat="1" applyFont="1" applyBorder="1"/>
    <xf numFmtId="39" fontId="1" fillId="0" borderId="1" xfId="1" applyNumberFormat="1" applyFont="1" applyBorder="1"/>
    <xf numFmtId="37" fontId="1" fillId="0" borderId="0" xfId="1" applyNumberFormat="1" applyFont="1" applyBorder="1" applyAlignment="1">
      <alignment horizontal="center"/>
    </xf>
    <xf numFmtId="0" fontId="1" fillId="0" borderId="16" xfId="2" applyBorder="1" applyAlignment="1">
      <alignment horizontal="center"/>
    </xf>
    <xf numFmtId="0" fontId="1" fillId="0" borderId="1" xfId="1" applyNumberFormat="1" applyFont="1" applyBorder="1"/>
    <xf numFmtId="0" fontId="1" fillId="0" borderId="19" xfId="1" applyNumberFormat="1" applyFont="1" applyBorder="1" applyAlignment="1">
      <alignment horizontal="left"/>
    </xf>
    <xf numFmtId="3" fontId="1" fillId="0" borderId="20" xfId="1" applyNumberFormat="1" applyFont="1" applyBorder="1"/>
    <xf numFmtId="49" fontId="7" fillId="0" borderId="20" xfId="1" applyNumberFormat="1" applyFont="1" applyBorder="1"/>
    <xf numFmtId="3" fontId="1" fillId="0" borderId="21" xfId="1" applyNumberFormat="1" applyFont="1" applyBorder="1"/>
    <xf numFmtId="39" fontId="1" fillId="0" borderId="21" xfId="1" applyNumberFormat="1" applyFont="1" applyBorder="1"/>
    <xf numFmtId="37" fontId="1" fillId="0" borderId="22" xfId="1" applyNumberFormat="1" applyFont="1" applyBorder="1" applyAlignment="1">
      <alignment horizontal="center"/>
    </xf>
    <xf numFmtId="0" fontId="1" fillId="0" borderId="21" xfId="1" applyNumberFormat="1" applyFont="1" applyBorder="1"/>
    <xf numFmtId="0" fontId="4" fillId="0" borderId="24" xfId="1" applyNumberFormat="1" applyFont="1" applyBorder="1" applyAlignment="1">
      <alignment horizontal="left"/>
    </xf>
    <xf numFmtId="3" fontId="4" fillId="2" borderId="0" xfId="1" applyNumberFormat="1" applyFont="1" applyFill="1" applyBorder="1" applyAlignment="1">
      <alignment horizontal="center" vertical="center"/>
    </xf>
    <xf numFmtId="3" fontId="8" fillId="3" borderId="25" xfId="1" applyNumberFormat="1" applyFont="1" applyFill="1" applyBorder="1" applyAlignment="1">
      <alignment horizontal="center" vertical="center"/>
    </xf>
    <xf numFmtId="3" fontId="8" fillId="3" borderId="26" xfId="1" applyNumberFormat="1" applyFont="1" applyFill="1" applyBorder="1" applyAlignment="1">
      <alignment horizontal="center" vertical="center"/>
    </xf>
    <xf numFmtId="3" fontId="8" fillId="3" borderId="27" xfId="1" applyNumberFormat="1" applyFont="1" applyFill="1" applyBorder="1" applyAlignment="1">
      <alignment horizontal="center" vertical="top" wrapText="1"/>
    </xf>
    <xf numFmtId="3" fontId="8" fillId="3" borderId="31" xfId="1" applyNumberFormat="1" applyFont="1" applyFill="1" applyBorder="1" applyAlignment="1">
      <alignment horizontal="center" vertical="center"/>
    </xf>
    <xf numFmtId="3" fontId="8" fillId="3" borderId="32" xfId="1" applyNumberFormat="1" applyFont="1" applyFill="1" applyBorder="1" applyAlignment="1">
      <alignment horizontal="center" vertical="center"/>
    </xf>
    <xf numFmtId="3" fontId="8" fillId="3" borderId="33" xfId="1" applyNumberFormat="1" applyFont="1" applyFill="1" applyBorder="1" applyAlignment="1">
      <alignment horizontal="center" vertical="top" wrapText="1"/>
    </xf>
    <xf numFmtId="3" fontId="8" fillId="3" borderId="33" xfId="1" applyNumberFormat="1" applyFont="1" applyFill="1" applyBorder="1" applyAlignment="1">
      <alignment horizontal="center" vertical="top"/>
    </xf>
    <xf numFmtId="3" fontId="1" fillId="2" borderId="0" xfId="1" applyNumberFormat="1" applyFont="1" applyFill="1"/>
    <xf numFmtId="49" fontId="1" fillId="2" borderId="0" xfId="1" applyNumberFormat="1" applyFont="1" applyFill="1" applyAlignment="1"/>
    <xf numFmtId="37" fontId="1" fillId="2" borderId="0" xfId="1" applyNumberFormat="1" applyFont="1" applyFill="1" applyAlignment="1">
      <alignment horizontal="center"/>
    </xf>
    <xf numFmtId="0" fontId="1" fillId="2" borderId="0" xfId="2" applyFill="1" applyAlignment="1">
      <alignment horizontal="center"/>
    </xf>
    <xf numFmtId="164" fontId="6" fillId="2" borderId="0" xfId="1" applyNumberFormat="1" applyFont="1" applyFill="1" applyAlignment="1">
      <alignment horizontal="left"/>
    </xf>
    <xf numFmtId="0" fontId="9" fillId="2" borderId="0" xfId="1" applyNumberFormat="1" applyFont="1" applyFill="1" applyAlignment="1">
      <alignment horizontal="right"/>
    </xf>
    <xf numFmtId="0" fontId="6" fillId="2" borderId="0" xfId="1" applyNumberFormat="1" applyFont="1" applyFill="1" applyAlignment="1">
      <alignment horizontal="left"/>
    </xf>
    <xf numFmtId="165" fontId="1" fillId="2" borderId="0" xfId="1" applyNumberFormat="1" applyFont="1" applyFill="1" applyAlignment="1"/>
    <xf numFmtId="0" fontId="1" fillId="2" borderId="0" xfId="1" applyNumberFormat="1" applyFont="1" applyFill="1" applyBorder="1" applyAlignment="1"/>
    <xf numFmtId="0" fontId="1" fillId="2" borderId="0" xfId="1" applyNumberFormat="1" applyFont="1" applyFill="1" applyAlignment="1">
      <alignment horizontal="right"/>
    </xf>
    <xf numFmtId="0" fontId="9" fillId="4" borderId="37" xfId="1" applyNumberFormat="1" applyFont="1" applyFill="1" applyBorder="1" applyAlignment="1">
      <alignment horizontal="center"/>
    </xf>
    <xf numFmtId="0" fontId="1" fillId="2" borderId="0" xfId="1" applyNumberFormat="1" applyFont="1" applyFill="1" applyAlignment="1">
      <alignment horizontal="left"/>
    </xf>
    <xf numFmtId="165" fontId="10" fillId="2" borderId="0" xfId="0" applyNumberFormat="1" applyFont="1" applyFill="1"/>
    <xf numFmtId="0" fontId="9" fillId="2" borderId="0" xfId="1" applyNumberFormat="1" applyFont="1" applyFill="1" applyBorder="1" applyAlignment="1"/>
    <xf numFmtId="0" fontId="9" fillId="2" borderId="0" xfId="1" applyNumberFormat="1" applyFont="1" applyFill="1" applyAlignment="1"/>
    <xf numFmtId="0" fontId="3" fillId="2" borderId="0" xfId="1" applyNumberFormat="1" applyFont="1" applyFill="1" applyAlignment="1"/>
    <xf numFmtId="0" fontId="11" fillId="2" borderId="0" xfId="1" applyNumberFormat="1" applyFont="1" applyFill="1" applyAlignment="1">
      <alignment horizontal="center" wrapText="1"/>
    </xf>
    <xf numFmtId="0" fontId="9" fillId="4" borderId="4" xfId="1" applyNumberFormat="1" applyFont="1" applyFill="1" applyBorder="1" applyAlignment="1">
      <alignment horizontal="left"/>
    </xf>
    <xf numFmtId="0" fontId="9" fillId="4" borderId="38" xfId="1" applyNumberFormat="1" applyFont="1" applyFill="1" applyBorder="1" applyAlignment="1">
      <alignment horizontal="left"/>
    </xf>
    <xf numFmtId="2" fontId="9" fillId="4" borderId="4" xfId="1" applyNumberFormat="1" applyFont="1" applyFill="1" applyBorder="1" applyAlignment="1">
      <alignment horizontal="left"/>
    </xf>
    <xf numFmtId="2" fontId="9" fillId="4" borderId="38" xfId="1" applyNumberFormat="1" applyFont="1" applyFill="1" applyBorder="1" applyAlignment="1">
      <alignment horizontal="left"/>
    </xf>
    <xf numFmtId="0" fontId="4" fillId="3" borderId="36" xfId="1" applyNumberFormat="1" applyFont="1" applyFill="1" applyBorder="1" applyAlignment="1">
      <alignment horizontal="left" vertical="top" wrapText="1"/>
    </xf>
    <xf numFmtId="0" fontId="4" fillId="3" borderId="30" xfId="1" applyNumberFormat="1" applyFont="1" applyFill="1" applyBorder="1" applyAlignment="1">
      <alignment horizontal="left" vertical="top" wrapText="1"/>
    </xf>
    <xf numFmtId="0" fontId="8" fillId="3" borderId="35" xfId="1" applyNumberFormat="1" applyFont="1" applyFill="1" applyBorder="1" applyAlignment="1">
      <alignment horizontal="left" vertical="top"/>
    </xf>
    <xf numFmtId="0" fontId="8" fillId="3" borderId="34" xfId="1" applyNumberFormat="1" applyFont="1" applyFill="1" applyBorder="1" applyAlignment="1">
      <alignment horizontal="left" vertical="top"/>
    </xf>
    <xf numFmtId="0" fontId="8" fillId="3" borderId="29" xfId="1" applyNumberFormat="1" applyFont="1" applyFill="1" applyBorder="1" applyAlignment="1">
      <alignment horizontal="left" vertical="top"/>
    </xf>
    <xf numFmtId="0" fontId="8" fillId="3" borderId="28" xfId="1" applyNumberFormat="1" applyFont="1" applyFill="1" applyBorder="1" applyAlignment="1">
      <alignment horizontal="left" vertical="top"/>
    </xf>
    <xf numFmtId="0" fontId="8" fillId="3" borderId="33" xfId="1" applyNumberFormat="1" applyFont="1" applyFill="1" applyBorder="1" applyAlignment="1">
      <alignment horizontal="center" vertical="top"/>
    </xf>
    <xf numFmtId="0" fontId="8" fillId="3" borderId="27" xfId="1" applyNumberFormat="1" applyFont="1" applyFill="1" applyBorder="1" applyAlignment="1">
      <alignment horizontal="center" vertical="top"/>
    </xf>
    <xf numFmtId="0" fontId="8" fillId="3" borderId="33" xfId="1" applyNumberFormat="1" applyFont="1" applyFill="1" applyBorder="1" applyAlignment="1">
      <alignment horizontal="center" vertical="top" wrapText="1"/>
    </xf>
    <xf numFmtId="0" fontId="8" fillId="3" borderId="27" xfId="1" applyNumberFormat="1" applyFont="1" applyFill="1" applyBorder="1" applyAlignment="1">
      <alignment horizontal="center" vertical="top" wrapText="1"/>
    </xf>
    <xf numFmtId="49" fontId="8" fillId="3" borderId="33" xfId="1" applyNumberFormat="1" applyFont="1" applyFill="1" applyBorder="1" applyAlignment="1">
      <alignment horizontal="left" vertical="top"/>
    </xf>
    <xf numFmtId="49" fontId="8" fillId="3" borderId="27" xfId="1" applyNumberFormat="1" applyFont="1" applyFill="1" applyBorder="1" applyAlignment="1">
      <alignment horizontal="left" vertical="top"/>
    </xf>
    <xf numFmtId="0" fontId="4" fillId="0" borderId="21" xfId="1" applyNumberFormat="1" applyFont="1" applyBorder="1" applyAlignment="1">
      <alignment horizontal="left" wrapText="1"/>
    </xf>
    <xf numFmtId="0" fontId="4" fillId="0" borderId="23" xfId="1" applyNumberFormat="1" applyFont="1" applyBorder="1" applyAlignment="1">
      <alignment horizontal="left" wrapText="1"/>
    </xf>
    <xf numFmtId="0" fontId="1" fillId="0" borderId="18" xfId="1" applyNumberFormat="1" applyFont="1" applyBorder="1" applyAlignment="1">
      <alignment horizontal="left" wrapText="1"/>
    </xf>
    <xf numFmtId="0" fontId="1" fillId="0" borderId="17" xfId="1" applyNumberFormat="1" applyFont="1" applyBorder="1" applyAlignment="1">
      <alignment horizontal="left" wrapText="1"/>
    </xf>
    <xf numFmtId="0" fontId="1" fillId="0" borderId="11" xfId="1" applyNumberFormat="1" applyFont="1" applyBorder="1" applyAlignment="1">
      <alignment horizontal="left" wrapText="1"/>
    </xf>
    <xf numFmtId="0" fontId="1" fillId="0" borderId="10" xfId="1" applyNumberFormat="1" applyFont="1" applyBorder="1" applyAlignment="1">
      <alignment horizontal="left" wrapText="1"/>
    </xf>
    <xf numFmtId="0" fontId="3" fillId="2" borderId="0" xfId="1" applyNumberFormat="1" applyFont="1" applyFill="1" applyAlignment="1">
      <alignment horizontal="center" wrapText="1"/>
    </xf>
    <xf numFmtId="0" fontId="1" fillId="2" borderId="0" xfId="1" applyNumberFormat="1" applyFont="1" applyFill="1" applyAlignment="1">
      <alignment horizontal="center" wrapText="1"/>
    </xf>
  </cellXfs>
  <cellStyles count="4">
    <cellStyle name="Comma 3" xfId="3"/>
    <cellStyle name="Normal" xfId="0" builtinId="0"/>
    <cellStyle name="Normal_Legacy LAS budget answer" xfId="2"/>
    <cellStyle name="Normal_Legacy tables.ex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EENGROCER\Company\My%20Documents\Tools\Adilisha\Final%20edit%20Apr02\April02\Excel%20tables%20updated%20Apr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EENGROCER\Company\My%20Documents\Training\Materials\FM1\Exercises\FM1%20tables%20Oct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EENGROCER\Company\Documents%20and%20Settings\tlewis\My%20Documents\Training%20events\Adilisha\case%20study\FM%20Legacy%20case%20study%20maste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ngos.sharepoint.com/Users/tlewis/AppData/Roaming/Microsoft/Excel/Day%202/Apportionment%20ex.result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EENGROCER\Company\My%20Documents\Tools\Adilisha\Final%20edit%20Apr02\AJ%20draft%203%20Adilisha%2018Apr02\FM%20Legacy%20case%20study%20maste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EENGROCER\Company\My%20Documents\Training\Materials\FM2\Tools\Adilisha\Final%20edit%20Apr02\AJ%20draft%203%20Adilisha%2018Apr02\FM%20Legacy%20case%20study%20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ngos.sharepoint.com/sites/fmdprodevteam/Shared%20Documents/Templates/BoK%20Figures%20master%20tables%20UPDATED%2028Fe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ngos.sharepoint.com/Users/tlewis/Dropbox/ES6e%20Moodle%20design/Existing%20materials%20for%20reference/Legacy%20budgeting%20masters%20updated%20Feb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ngos.sharepoint.com/Users/tlewis/Dropbox/1%20TL%20only/Elearning/ES6e%20Moodle%20design/2.%20Resources/Resources%20master%20text/ES6e%20budget%20templat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ngos.sharepoint.com/Users/tlewis/Dropbox/ES6e%20Moodle%20design/Existing%20materials%20for%20reference/FM5%20case%20study%20tables%2020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ngos.sharepoint.com/Users/tlewis/AppData/Roaming/Microsoft/Excel/Case%20study/HSC%20tabl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EENGROCER\Company\Training\Training%20programme\Course%20materials\FM1\FM1%20support%20materials\Archive\Old%20FM1%20tabl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ngos.sharepoint.com/Users/tlewis/AppData/Roaming/Microsoft/Excel/Day%202/Acorns%20cashflow.e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ngos.sharepoint.com/Users/tlewis/AppData/Roaming/Microsoft/Excel/Keeping%20accts%20alternative/Cash%20accounting.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1"/>
      <sheetName val="BB2"/>
      <sheetName val="BB3"/>
      <sheetName val="PC1"/>
      <sheetName val="PC2"/>
      <sheetName val="COA1"/>
      <sheetName val="RP1"/>
      <sheetName val="IE1"/>
      <sheetName val="Vehicle Log Sheet"/>
      <sheetName val="Budget 1"/>
      <sheetName val="Budget 2"/>
      <sheetName val="Bad budget"/>
      <sheetName val="Budget 3"/>
      <sheetName val="Budget 4"/>
      <sheetName val="Activity 3.4 "/>
      <sheetName val="Activity 3.4 Answer"/>
      <sheetName val="BM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Project:</v>
          </cell>
          <cell r="C4" t="str">
            <v>Legal Advice Service for Women  (LAS)</v>
          </cell>
        </row>
        <row r="5">
          <cell r="B5" t="str">
            <v>Budget Period:</v>
          </cell>
          <cell r="C5" t="str">
            <v>1 January to 31 December 200x</v>
          </cell>
        </row>
        <row r="6">
          <cell r="B6" t="str">
            <v>Budget Currency:</v>
          </cell>
          <cell r="C6" t="str">
            <v>US Dollars</v>
          </cell>
        </row>
        <row r="7">
          <cell r="B7" t="str">
            <v>Total Budget:</v>
          </cell>
          <cell r="C7">
            <v>42581.4</v>
          </cell>
        </row>
        <row r="8">
          <cell r="B8" t="str">
            <v>All figures in USD</v>
          </cell>
        </row>
        <row r="9">
          <cell r="A9" t="str">
            <v>Budget</v>
          </cell>
          <cell r="B9" t="str">
            <v>Budget item/description</v>
          </cell>
          <cell r="C9" t="str">
            <v>Unit</v>
          </cell>
          <cell r="D9" t="str">
            <v>Unit Cost</v>
          </cell>
          <cell r="E9" t="str">
            <v>Quantity</v>
          </cell>
          <cell r="F9" t="str">
            <v>Total</v>
          </cell>
          <cell r="G9" t="str">
            <v>Notes</v>
          </cell>
        </row>
        <row r="10">
          <cell r="A10" t="str">
            <v>Item</v>
          </cell>
          <cell r="F10" t="str">
            <v>Cost</v>
          </cell>
        </row>
        <row r="11">
          <cell r="A11" t="str">
            <v>A</v>
          </cell>
          <cell r="B11" t="str">
            <v>Project Staff Costs</v>
          </cell>
          <cell r="F11">
            <v>18159</v>
          </cell>
        </row>
        <row r="12">
          <cell r="A12" t="str">
            <v>A1</v>
          </cell>
          <cell r="B12" t="str">
            <v>Chief Executive Officer (CEO)</v>
          </cell>
          <cell r="C12" t="str">
            <v>Month</v>
          </cell>
          <cell r="D12">
            <v>200</v>
          </cell>
          <cell r="E12">
            <v>12</v>
          </cell>
          <cell r="F12">
            <v>2400</v>
          </cell>
          <cell r="G12" t="str">
            <v>@ $400 pcm spending 50% of her time on the LAS</v>
          </cell>
        </row>
        <row r="13">
          <cell r="A13" t="str">
            <v>A2</v>
          </cell>
          <cell r="B13" t="str">
            <v>Legal Adviser</v>
          </cell>
          <cell r="C13" t="str">
            <v>Month</v>
          </cell>
          <cell r="D13">
            <v>350</v>
          </cell>
          <cell r="E13">
            <v>12</v>
          </cell>
          <cell r="F13">
            <v>4200</v>
          </cell>
          <cell r="G13" t="str">
            <v>Full time post</v>
          </cell>
        </row>
        <row r="14">
          <cell r="A14" t="str">
            <v>A3</v>
          </cell>
          <cell r="B14" t="str">
            <v>Medical Insurance</v>
          </cell>
          <cell r="C14" t="str">
            <v>Month</v>
          </cell>
          <cell r="D14">
            <v>99</v>
          </cell>
          <cell r="E14">
            <v>12</v>
          </cell>
          <cell r="F14">
            <v>1188</v>
          </cell>
          <cell r="G14" t="str">
            <v>@ 18% of all gross salaries for this project</v>
          </cell>
        </row>
        <row r="15">
          <cell r="A15" t="str">
            <v>A4</v>
          </cell>
          <cell r="B15" t="str">
            <v>Social Security/Employers' Taxes</v>
          </cell>
          <cell r="C15" t="str">
            <v>Month</v>
          </cell>
          <cell r="D15">
            <v>60.5</v>
          </cell>
          <cell r="E15">
            <v>12</v>
          </cell>
          <cell r="F15">
            <v>726</v>
          </cell>
          <cell r="G15" t="str">
            <v>@ 11% of all gross salaries for this project]</v>
          </cell>
        </row>
        <row r="16">
          <cell r="A16" t="str">
            <v>A5</v>
          </cell>
          <cell r="B16" t="str">
            <v>Staff Recruitment</v>
          </cell>
          <cell r="C16" t="str">
            <v>Advert entry</v>
          </cell>
          <cell r="D16">
            <v>125</v>
          </cell>
          <cell r="E16">
            <v>2</v>
          </cell>
          <cell r="F16">
            <v>250</v>
          </cell>
          <cell r="G16" t="str">
            <v>For Legal Adviser in national press</v>
          </cell>
        </row>
        <row r="17">
          <cell r="A17" t="str">
            <v>A6</v>
          </cell>
          <cell r="B17" t="str">
            <v>Staff Training</v>
          </cell>
          <cell r="C17" t="str">
            <v>Person day</v>
          </cell>
          <cell r="D17">
            <v>75</v>
          </cell>
          <cell r="E17">
            <v>15</v>
          </cell>
          <cell r="F17">
            <v>1125</v>
          </cell>
          <cell r="G17" t="str">
            <v>10 days for Legal Adviser, 5 days for CEO</v>
          </cell>
        </row>
        <row r="18">
          <cell r="A18" t="str">
            <v>A7</v>
          </cell>
          <cell r="B18" t="str">
            <v>Volunteers Recruitment</v>
          </cell>
          <cell r="C18" t="str">
            <v>Advert entry</v>
          </cell>
          <cell r="D18">
            <v>40</v>
          </cell>
          <cell r="E18">
            <v>12</v>
          </cell>
          <cell r="F18">
            <v>480</v>
          </cell>
          <cell r="G18" t="str">
            <v>For radio and local press adverts</v>
          </cell>
        </row>
        <row r="19">
          <cell r="A19" t="str">
            <v>A8</v>
          </cell>
          <cell r="B19" t="str">
            <v>Volunteers Expenses</v>
          </cell>
          <cell r="C19" t="str">
            <v>Session</v>
          </cell>
          <cell r="D19">
            <v>8</v>
          </cell>
          <cell r="E19">
            <v>230</v>
          </cell>
          <cell r="F19">
            <v>1840</v>
          </cell>
          <cell r="G19" t="str">
            <v>4 sessions per week plus 1 support meeting per week x 46 weeks</v>
          </cell>
        </row>
        <row r="20">
          <cell r="A20" t="str">
            <v>A9</v>
          </cell>
          <cell r="B20" t="str">
            <v>Volunteers Training</v>
          </cell>
          <cell r="C20" t="str">
            <v>Session</v>
          </cell>
          <cell r="D20">
            <v>75</v>
          </cell>
          <cell r="E20">
            <v>6</v>
          </cell>
          <cell r="F20">
            <v>450</v>
          </cell>
          <cell r="G20" t="str">
            <v>Estimate to cover refreshments and materials</v>
          </cell>
        </row>
        <row r="21">
          <cell r="A21" t="str">
            <v>A10</v>
          </cell>
          <cell r="B21" t="str">
            <v>Transport</v>
          </cell>
          <cell r="C21" t="str">
            <v>Km travelled</v>
          </cell>
          <cell r="D21">
            <v>1</v>
          </cell>
          <cell r="E21">
            <v>5500</v>
          </cell>
          <cell r="F21">
            <v>5500</v>
          </cell>
          <cell r="G21" t="str">
            <v>Estimate average 500 km travelled per month, for 11 months</v>
          </cell>
        </row>
        <row r="23">
          <cell r="A23" t="str">
            <v>B</v>
          </cell>
          <cell r="B23" t="str">
            <v>Direct Project Costs</v>
          </cell>
          <cell r="F23">
            <v>5975</v>
          </cell>
        </row>
        <row r="24">
          <cell r="A24" t="str">
            <v>B1</v>
          </cell>
          <cell r="B24" t="str">
            <v>Room Hire</v>
          </cell>
          <cell r="C24" t="str">
            <v>Session</v>
          </cell>
          <cell r="D24">
            <v>15</v>
          </cell>
          <cell r="E24">
            <v>184</v>
          </cell>
          <cell r="F24">
            <v>2760</v>
          </cell>
          <cell r="G24" t="str">
            <v>4 sessions per week x 46 weeks</v>
          </cell>
        </row>
        <row r="25">
          <cell r="A25" t="str">
            <v>B2</v>
          </cell>
          <cell r="B25" t="str">
            <v>Publicity</v>
          </cell>
          <cell r="C25" t="str">
            <v>Lump sum</v>
          </cell>
          <cell r="D25">
            <v>740</v>
          </cell>
          <cell r="E25">
            <v>1</v>
          </cell>
          <cell r="F25">
            <v>740</v>
          </cell>
          <cell r="G25" t="str">
            <v>For 2,000 Leaflets and 100 posters, per quotation</v>
          </cell>
        </row>
        <row r="26">
          <cell r="A26" t="str">
            <v>B3</v>
          </cell>
          <cell r="B26" t="str">
            <v xml:space="preserve">Helpline telephone </v>
          </cell>
          <cell r="C26" t="str">
            <v>Month</v>
          </cell>
          <cell r="D26">
            <v>90</v>
          </cell>
          <cell r="E26">
            <v>10</v>
          </cell>
          <cell r="F26">
            <v>900</v>
          </cell>
          <cell r="G26" t="str">
            <v>Estimate for advice line</v>
          </cell>
        </row>
        <row r="27">
          <cell r="A27" t="str">
            <v>B4</v>
          </cell>
          <cell r="B27" t="str">
            <v>Books, manuals, publications</v>
          </cell>
          <cell r="C27" t="str">
            <v>Lump sum</v>
          </cell>
          <cell r="D27">
            <v>425</v>
          </cell>
          <cell r="E27">
            <v>1</v>
          </cell>
          <cell r="F27">
            <v>425</v>
          </cell>
          <cell r="G27" t="str">
            <v>Estimate, for the Advice Service resources library</v>
          </cell>
        </row>
        <row r="28">
          <cell r="A28" t="str">
            <v>B5</v>
          </cell>
          <cell r="B28" t="str">
            <v>Training materials</v>
          </cell>
          <cell r="C28" t="str">
            <v>Month</v>
          </cell>
          <cell r="D28">
            <v>70</v>
          </cell>
          <cell r="E28">
            <v>10</v>
          </cell>
          <cell r="F28">
            <v>700</v>
          </cell>
          <cell r="G28" t="str">
            <v>Estimate for advice leaflets, photocopies</v>
          </cell>
        </row>
        <row r="29">
          <cell r="A29" t="str">
            <v>B6</v>
          </cell>
          <cell r="B29" t="str">
            <v>Evaluation</v>
          </cell>
          <cell r="C29" t="str">
            <v>Lump sum</v>
          </cell>
          <cell r="D29">
            <v>450</v>
          </cell>
          <cell r="E29">
            <v>1</v>
          </cell>
          <cell r="F29">
            <v>450</v>
          </cell>
          <cell r="G29" t="str">
            <v>Estimate</v>
          </cell>
        </row>
        <row r="31">
          <cell r="A31" t="str">
            <v>C</v>
          </cell>
          <cell r="B31" t="str">
            <v>Capital Equipment</v>
          </cell>
          <cell r="F31">
            <v>2395</v>
          </cell>
        </row>
        <row r="32">
          <cell r="A32" t="str">
            <v>C1</v>
          </cell>
          <cell r="B32" t="str">
            <v>Computer equipment</v>
          </cell>
          <cell r="C32" t="str">
            <v>Item</v>
          </cell>
          <cell r="D32">
            <v>2395</v>
          </cell>
          <cell r="E32">
            <v>1</v>
          </cell>
          <cell r="F32">
            <v>2395</v>
          </cell>
          <cell r="G32" t="str">
            <v>For Desktop PC, printer, UPS and software as per quotation</v>
          </cell>
        </row>
        <row r="34">
          <cell r="A34" t="str">
            <v>D</v>
          </cell>
          <cell r="B34" t="str">
            <v>Project Support Costs</v>
          </cell>
          <cell r="F34">
            <v>16052.4</v>
          </cell>
        </row>
        <row r="35">
          <cell r="A35" t="str">
            <v>D1</v>
          </cell>
          <cell r="B35" t="str">
            <v>Programme administration</v>
          </cell>
          <cell r="C35" t="str">
            <v>Lump sum</v>
          </cell>
          <cell r="D35">
            <v>2918.4</v>
          </cell>
          <cell r="E35">
            <v>1</v>
          </cell>
          <cell r="F35">
            <v>2918.4</v>
          </cell>
          <cell r="G35" t="str">
            <v>Contribution to rent, utilities, telephone/fax, etc. @ 40% of total</v>
          </cell>
        </row>
        <row r="36">
          <cell r="A36" t="str">
            <v>D2</v>
          </cell>
          <cell r="B36" t="str">
            <v>Support staff</v>
          </cell>
          <cell r="C36" t="str">
            <v>Lump sum</v>
          </cell>
          <cell r="D36">
            <v>3942</v>
          </cell>
          <cell r="E36">
            <v>1</v>
          </cell>
          <cell r="F36">
            <v>3942</v>
          </cell>
          <cell r="G36" t="str">
            <v>40% time spent on LAS project</v>
          </cell>
        </row>
        <row r="37">
          <cell r="A37" t="str">
            <v>D3</v>
          </cell>
          <cell r="B37" t="str">
            <v>Vehicle &amp; equipment</v>
          </cell>
          <cell r="C37" t="str">
            <v>Lump sum</v>
          </cell>
          <cell r="D37">
            <v>1848</v>
          </cell>
          <cell r="E37">
            <v>1</v>
          </cell>
          <cell r="F37">
            <v>1848</v>
          </cell>
          <cell r="G37" t="str">
            <v>Contribution to capital equipment costs @40%</v>
          </cell>
        </row>
        <row r="38">
          <cell r="A38" t="str">
            <v>D4</v>
          </cell>
          <cell r="B38" t="str">
            <v>Project equipment</v>
          </cell>
          <cell r="C38" t="str">
            <v>Lump sum</v>
          </cell>
          <cell r="D38">
            <v>7344</v>
          </cell>
          <cell r="E38">
            <v>1</v>
          </cell>
          <cell r="F38">
            <v>7344</v>
          </cell>
          <cell r="G38" t="str">
            <v>Contribution to capital vehicle costs @40%</v>
          </cell>
        </row>
        <row r="40">
          <cell r="B40" t="str">
            <v>TOTAL</v>
          </cell>
          <cell r="F40">
            <v>42581.4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of Accounts"/>
      <sheetName val="Bad budget eg"/>
      <sheetName val="Good budget eg"/>
      <sheetName val=" LAS Budget worksheet blank"/>
      <sheetName val=" LAS Project Budget"/>
      <sheetName val="Cons. budget Legacy"/>
      <sheetName val="Completed BHC Budget"/>
      <sheetName val="Cashflow ex."/>
      <sheetName val="Cashflow answer"/>
      <sheetName val="PC Book exercise"/>
      <sheetName val="PC Book answer"/>
      <sheetName val="Bankbook"/>
      <sheetName val="Bank rec figs"/>
      <sheetName val="Apportion results"/>
      <sheetName val="Budget Mon Blank"/>
      <sheetName val="Budget Mon complete"/>
      <sheetName val="Forecast ex.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OA"/>
      <sheetName val="LAS"/>
      <sheetName val="GAT"/>
      <sheetName val="Cons"/>
      <sheetName val="CS"/>
      <sheetName val="Consolidated budget"/>
      <sheetName val="Apportioned budget"/>
      <sheetName val="Income budget"/>
      <sheetName val="Cashflow Structure"/>
      <sheetName val="Cashflow - Complete"/>
      <sheetName val="USAID Budget"/>
      <sheetName val="BHC Budget"/>
      <sheetName val="Funding grid"/>
      <sheetName val="CB1 (2)"/>
      <sheetName val="CB1"/>
      <sheetName val="CB2"/>
      <sheetName val="CB3"/>
      <sheetName val="PC1"/>
      <sheetName val="PC2"/>
      <sheetName val="RP1"/>
      <sheetName val="IE1"/>
      <sheetName val="Actuals worksheet1"/>
    </sheetNames>
    <sheetDataSet>
      <sheetData sheetId="0"/>
      <sheetData sheetId="1"/>
      <sheetData sheetId="2"/>
      <sheetData sheetId="3">
        <row r="31">
          <cell r="F31">
            <v>16052.4</v>
          </cell>
        </row>
      </sheetData>
      <sheetData sheetId="4">
        <row r="26">
          <cell r="F26">
            <v>8026.2</v>
          </cell>
        </row>
      </sheetData>
      <sheetData sheetId="5">
        <row r="9">
          <cell r="F9">
            <v>9855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ortion results2"/>
    </sheetNames>
    <sheetDataSet>
      <sheetData sheetId="0">
        <row r="11">
          <cell r="K11">
            <v>492000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OA"/>
      <sheetName val="LAS"/>
      <sheetName val="GAT"/>
      <sheetName val="Cons"/>
      <sheetName val="CS"/>
      <sheetName val="Consolidated budget"/>
      <sheetName val="Apportioned budget"/>
      <sheetName val="Income budget"/>
      <sheetName val="Cashflow Structure"/>
      <sheetName val="Cashflow - Complete"/>
      <sheetName val="USAID Budget"/>
      <sheetName val="BHC Budget"/>
      <sheetName val="Funding grid"/>
      <sheetName val="CB1 (2)"/>
      <sheetName val="CB1"/>
      <sheetName val="CB2"/>
      <sheetName val="CB3"/>
      <sheetName val="PC1"/>
      <sheetName val="PC2"/>
      <sheetName val="RP1"/>
      <sheetName val="IE1"/>
      <sheetName val="Actuals worksheet1"/>
    </sheetNames>
    <sheetDataSet>
      <sheetData sheetId="0"/>
      <sheetData sheetId="1"/>
      <sheetData sheetId="2"/>
      <sheetData sheetId="3"/>
      <sheetData sheetId="4"/>
      <sheetData sheetId="5">
        <row r="9">
          <cell r="F9">
            <v>9855</v>
          </cell>
        </row>
        <row r="21">
          <cell r="F21">
            <v>7296</v>
          </cell>
        </row>
        <row r="34">
          <cell r="F34">
            <v>4620</v>
          </cell>
        </row>
        <row r="42">
          <cell r="F42">
            <v>18360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OA"/>
      <sheetName val="LAS"/>
      <sheetName val="GAT"/>
      <sheetName val="Cons"/>
      <sheetName val="CS"/>
      <sheetName val="Consolidated budget"/>
      <sheetName val="Apportioned budget"/>
      <sheetName val="Income budget"/>
      <sheetName val="Cashflow Structure"/>
      <sheetName val="Cashflow - Complete"/>
      <sheetName val="USAID Budget"/>
      <sheetName val="BHC Budget"/>
      <sheetName val="Funding grid"/>
      <sheetName val="CB1 (2)"/>
      <sheetName val="CB1"/>
      <sheetName val="CB2"/>
      <sheetName val="CB3"/>
      <sheetName val="PC1"/>
      <sheetName val="PC2"/>
      <sheetName val="RP1"/>
      <sheetName val="IE1"/>
      <sheetName val="Actuals worksheet1"/>
    </sheetNames>
    <sheetDataSet>
      <sheetData sheetId="0"/>
      <sheetData sheetId="1"/>
      <sheetData sheetId="2"/>
      <sheetData sheetId="3"/>
      <sheetData sheetId="4"/>
      <sheetData sheetId="5">
        <row r="9">
          <cell r="F9">
            <v>9855</v>
          </cell>
        </row>
        <row r="21">
          <cell r="F21">
            <v>7296</v>
          </cell>
        </row>
        <row r="34">
          <cell r="F34">
            <v>4620</v>
          </cell>
        </row>
        <row r="42">
          <cell r="F42">
            <v>18360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 8 Chart of accounts"/>
      <sheetName val=" Fig 10 R&amp;P report"/>
      <sheetName val="Fig 11 BS"/>
      <sheetName val="Fig 12 IE report "/>
      <sheetName val="Fig 18 I&amp;E budget"/>
      <sheetName val="Fig 19 Cashflow"/>
      <sheetName val="Fig 20 PBBS"/>
      <sheetName val="Fig 21 Budget WS"/>
      <sheetName val="Fig 22 Summary budget"/>
      <sheetName val="Fig 23 Consolidated"/>
      <sheetName val="Fig 24 Phased budget"/>
      <sheetName val="Fig 25 Funding grid"/>
      <sheetName val="Fig 28 Metralwork Skills BVA"/>
      <sheetName val="Fig 30 Variance analysis table"/>
      <sheetName val="Fig 33 Forecast report"/>
      <sheetName val="Fig 34 Donor rept"/>
      <sheetName val="Budget WS (full workings)"/>
    </sheetNames>
    <sheetDataSet>
      <sheetData sheetId="0"/>
      <sheetData sheetId="1"/>
      <sheetData sheetId="2"/>
      <sheetData sheetId="3"/>
      <sheetData sheetId="4"/>
      <sheetData sheetId="5">
        <row r="17">
          <cell r="T17">
            <v>262</v>
          </cell>
        </row>
      </sheetData>
      <sheetData sheetId="6"/>
      <sheetData sheetId="7">
        <row r="7">
          <cell r="H7">
            <v>250</v>
          </cell>
          <cell r="J7">
            <v>6020</v>
          </cell>
        </row>
        <row r="8">
          <cell r="H8">
            <v>10650</v>
          </cell>
          <cell r="J8">
            <v>6030</v>
          </cell>
        </row>
        <row r="9">
          <cell r="H9">
            <v>1278</v>
          </cell>
          <cell r="J9">
            <v>6030</v>
          </cell>
        </row>
        <row r="10">
          <cell r="H10">
            <v>2130</v>
          </cell>
          <cell r="J10">
            <v>6030</v>
          </cell>
        </row>
        <row r="11">
          <cell r="H11">
            <v>850</v>
          </cell>
          <cell r="J11">
            <v>6010</v>
          </cell>
        </row>
        <row r="12">
          <cell r="H12">
            <v>25</v>
          </cell>
          <cell r="J12">
            <v>6040</v>
          </cell>
        </row>
        <row r="13">
          <cell r="H13">
            <v>12</v>
          </cell>
          <cell r="J13">
            <v>6040</v>
          </cell>
        </row>
        <row r="15">
          <cell r="H15">
            <v>41140</v>
          </cell>
        </row>
        <row r="16">
          <cell r="H16">
            <v>1000</v>
          </cell>
          <cell r="J16">
            <v>7010</v>
          </cell>
        </row>
        <row r="17">
          <cell r="H17">
            <v>3580</v>
          </cell>
          <cell r="J17">
            <v>7020</v>
          </cell>
        </row>
        <row r="18">
          <cell r="H18">
            <v>7200</v>
          </cell>
          <cell r="J18">
            <v>7030</v>
          </cell>
        </row>
        <row r="19">
          <cell r="H19">
            <v>1200</v>
          </cell>
          <cell r="J19">
            <v>5050</v>
          </cell>
        </row>
        <row r="20">
          <cell r="H20">
            <v>3600</v>
          </cell>
          <cell r="J20">
            <v>7510</v>
          </cell>
        </row>
        <row r="21">
          <cell r="H21">
            <v>960</v>
          </cell>
          <cell r="J21">
            <v>7520</v>
          </cell>
        </row>
        <row r="22">
          <cell r="H22">
            <v>7120</v>
          </cell>
          <cell r="J22">
            <v>7530</v>
          </cell>
        </row>
        <row r="23">
          <cell r="H23">
            <v>2800</v>
          </cell>
          <cell r="J23">
            <v>7530</v>
          </cell>
        </row>
        <row r="24">
          <cell r="H24">
            <v>13680</v>
          </cell>
          <cell r="J24">
            <v>7530</v>
          </cell>
        </row>
        <row r="25">
          <cell r="H25">
            <v>5210</v>
          </cell>
        </row>
        <row r="26">
          <cell r="H26">
            <v>2250</v>
          </cell>
          <cell r="J26">
            <v>6040</v>
          </cell>
        </row>
        <row r="27">
          <cell r="H27">
            <v>960</v>
          </cell>
          <cell r="J27">
            <v>6040</v>
          </cell>
        </row>
        <row r="28">
          <cell r="H28">
            <v>2000</v>
          </cell>
          <cell r="J28">
            <v>7530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J3">
            <v>1.5</v>
          </cell>
        </row>
        <row r="16">
          <cell r="C16">
            <v>0.33866160931996747</v>
          </cell>
        </row>
      </sheetData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of Accounts"/>
      <sheetName val="Blank budget worksheet"/>
      <sheetName val="LAS worksheet EX."/>
      <sheetName val="LAS worksheet with  codes "/>
      <sheetName val="LAS budget  COMPLETED"/>
      <sheetName val="Summary budget COMPLETED"/>
      <sheetName val="Donor budget ex"/>
      <sheetName val="Donor budget COMPLETED"/>
      <sheetName val="LAS Consolidated"/>
      <sheetName val="Phased Budget COMPLETED"/>
      <sheetName val="Phased budget CALCS"/>
      <sheetName val="Cashflow WB"/>
      <sheetName val="Cashflow.answer with notes"/>
      <sheetName val="Cashflow.answer"/>
      <sheetName val="All Legacy Cashflow"/>
      <sheetName val="Funding Grid"/>
      <sheetName val="Cashflow.blank"/>
      <sheetName val="ROP ABB completed "/>
      <sheetName val="ROP ABB blank"/>
      <sheetName val="Contribution table"/>
    </sheetNames>
    <sheetDataSet>
      <sheetData sheetId="0"/>
      <sheetData sheetId="1"/>
      <sheetData sheetId="2"/>
      <sheetData sheetId="3"/>
      <sheetData sheetId="4">
        <row r="9">
          <cell r="H9">
            <v>250</v>
          </cell>
          <cell r="J9" t="str">
            <v>3030</v>
          </cell>
          <cell r="K9" t="str">
            <v>PP3</v>
          </cell>
        </row>
        <row r="10">
          <cell r="H10">
            <v>240</v>
          </cell>
          <cell r="J10">
            <v>3220</v>
          </cell>
          <cell r="K10" t="str">
            <v>NP5</v>
          </cell>
        </row>
        <row r="11">
          <cell r="H11">
            <v>500</v>
          </cell>
          <cell r="J11">
            <v>3220</v>
          </cell>
          <cell r="K11" t="str">
            <v>NP5</v>
          </cell>
        </row>
        <row r="12">
          <cell r="H12">
            <v>150</v>
          </cell>
          <cell r="J12">
            <v>3230</v>
          </cell>
          <cell r="K12" t="str">
            <v>NP4</v>
          </cell>
        </row>
        <row r="13">
          <cell r="H13">
            <v>305</v>
          </cell>
          <cell r="J13">
            <v>3240</v>
          </cell>
          <cell r="K13" t="str">
            <v>NP8</v>
          </cell>
        </row>
        <row r="14">
          <cell r="H14">
            <v>120</v>
          </cell>
          <cell r="J14">
            <v>3240</v>
          </cell>
          <cell r="K14" t="str">
            <v>NP8</v>
          </cell>
        </row>
        <row r="15">
          <cell r="H15">
            <v>17842.8</v>
          </cell>
        </row>
        <row r="16">
          <cell r="H16">
            <v>1320</v>
          </cell>
          <cell r="J16" t="str">
            <v>3010</v>
          </cell>
          <cell r="K16" t="str">
            <v>PP1</v>
          </cell>
        </row>
        <row r="17">
          <cell r="H17">
            <v>382.79999999999995</v>
          </cell>
          <cell r="J17">
            <v>3020</v>
          </cell>
          <cell r="K17" t="str">
            <v>PP1</v>
          </cell>
        </row>
        <row r="18">
          <cell r="H18">
            <v>4200</v>
          </cell>
          <cell r="J18" t="str">
            <v>3010</v>
          </cell>
          <cell r="K18" t="str">
            <v>PP1</v>
          </cell>
        </row>
        <row r="19">
          <cell r="H19">
            <v>1218</v>
          </cell>
          <cell r="J19">
            <v>3020</v>
          </cell>
          <cell r="K19" t="str">
            <v>PP1</v>
          </cell>
        </row>
        <row r="20">
          <cell r="H20">
            <v>750</v>
          </cell>
          <cell r="J20">
            <v>3230</v>
          </cell>
          <cell r="K20" t="str">
            <v>NP4</v>
          </cell>
        </row>
        <row r="21">
          <cell r="H21">
            <v>2760</v>
          </cell>
          <cell r="J21" t="str">
            <v>3210</v>
          </cell>
          <cell r="K21" t="str">
            <v>NP10</v>
          </cell>
        </row>
        <row r="22">
          <cell r="H22">
            <v>1472</v>
          </cell>
          <cell r="J22" t="str">
            <v>3060</v>
          </cell>
          <cell r="K22" t="str">
            <v>PP2</v>
          </cell>
        </row>
        <row r="23">
          <cell r="H23">
            <v>5500</v>
          </cell>
          <cell r="J23">
            <v>3110</v>
          </cell>
          <cell r="K23" t="str">
            <v>NP7</v>
          </cell>
        </row>
        <row r="24">
          <cell r="H24">
            <v>240</v>
          </cell>
          <cell r="J24">
            <v>3120</v>
          </cell>
          <cell r="K24" t="str">
            <v>NP7</v>
          </cell>
        </row>
        <row r="25">
          <cell r="H25">
            <v>3770</v>
          </cell>
        </row>
        <row r="26">
          <cell r="H26">
            <v>220</v>
          </cell>
          <cell r="J26">
            <v>3250</v>
          </cell>
          <cell r="K26" t="str">
            <v>NP6</v>
          </cell>
        </row>
        <row r="27">
          <cell r="H27">
            <v>550</v>
          </cell>
          <cell r="J27">
            <v>3250</v>
          </cell>
          <cell r="K27" t="str">
            <v>NP6</v>
          </cell>
        </row>
        <row r="28">
          <cell r="H28">
            <v>3000</v>
          </cell>
          <cell r="J28" t="str">
            <v>0140</v>
          </cell>
          <cell r="K28" t="str">
            <v>NP1</v>
          </cell>
        </row>
        <row r="29">
          <cell r="H29">
            <v>500</v>
          </cell>
        </row>
        <row r="30">
          <cell r="H30">
            <v>500</v>
          </cell>
          <cell r="J30">
            <v>3260</v>
          </cell>
          <cell r="K30" t="str">
            <v>NP9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 budget worksheet"/>
      <sheetName val="Budget worksheet intro lesson "/>
      <sheetName val="Chart of accounts"/>
      <sheetName val="WS with codes notes"/>
      <sheetName val="WS worked example completed "/>
      <sheetName val="Summary budget "/>
      <sheetName val="WS with phased workings"/>
      <sheetName val="WS with phased budget ALL"/>
      <sheetName val="Phased summary"/>
      <sheetName val="WS with cashflow workings"/>
      <sheetName val="summary cashflow v1"/>
      <sheetName val="Worked example x 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J10" t="str">
            <v>EX1</v>
          </cell>
          <cell r="P10">
            <v>315</v>
          </cell>
        </row>
        <row r="11">
          <cell r="J11" t="str">
            <v>EX1</v>
          </cell>
          <cell r="P11">
            <v>570</v>
          </cell>
        </row>
        <row r="12">
          <cell r="J12" t="str">
            <v>EX5</v>
          </cell>
          <cell r="Q12">
            <v>70</v>
          </cell>
        </row>
        <row r="13">
          <cell r="J13" t="str">
            <v>EX5</v>
          </cell>
          <cell r="Q13">
            <v>46</v>
          </cell>
        </row>
        <row r="14">
          <cell r="J14" t="str">
            <v>EX5</v>
          </cell>
          <cell r="S14">
            <v>30</v>
          </cell>
        </row>
        <row r="15">
          <cell r="J15" t="str">
            <v>EX5</v>
          </cell>
          <cell r="S15">
            <v>96</v>
          </cell>
        </row>
        <row r="16">
          <cell r="J16" t="str">
            <v>EX3</v>
          </cell>
          <cell r="S16">
            <v>64</v>
          </cell>
        </row>
        <row r="19">
          <cell r="J19" t="str">
            <v>EX2</v>
          </cell>
          <cell r="R19">
            <v>50</v>
          </cell>
        </row>
        <row r="20">
          <cell r="J20" t="str">
            <v>EX3</v>
          </cell>
          <cell r="S20">
            <v>52</v>
          </cell>
        </row>
        <row r="21">
          <cell r="J21" t="str">
            <v>EX3</v>
          </cell>
          <cell r="S21">
            <v>48</v>
          </cell>
        </row>
        <row r="22">
          <cell r="J22" t="str">
            <v>EX4</v>
          </cell>
          <cell r="S22">
            <v>40</v>
          </cell>
        </row>
        <row r="25">
          <cell r="J25" t="str">
            <v>EX4</v>
          </cell>
          <cell r="S25">
            <v>200</v>
          </cell>
        </row>
        <row r="26">
          <cell r="J26" t="str">
            <v>EX3</v>
          </cell>
          <cell r="S26">
            <v>80</v>
          </cell>
        </row>
        <row r="29">
          <cell r="J29" t="str">
            <v>EX2</v>
          </cell>
          <cell r="Q29">
            <v>220</v>
          </cell>
        </row>
        <row r="30">
          <cell r="J30" t="str">
            <v>EX2</v>
          </cell>
          <cell r="S30">
            <v>20</v>
          </cell>
        </row>
        <row r="31">
          <cell r="J31" t="str">
            <v>EX3</v>
          </cell>
          <cell r="S31">
            <v>32</v>
          </cell>
        </row>
        <row r="32">
          <cell r="J32" t="str">
            <v>EX4</v>
          </cell>
          <cell r="S32">
            <v>150</v>
          </cell>
        </row>
        <row r="35">
          <cell r="J35" t="str">
            <v>EX2</v>
          </cell>
          <cell r="O35">
            <v>300</v>
          </cell>
        </row>
        <row r="36">
          <cell r="J36" t="str">
            <v>EX2</v>
          </cell>
          <cell r="S36">
            <v>20</v>
          </cell>
        </row>
        <row r="37">
          <cell r="J37" t="str">
            <v>EX3</v>
          </cell>
          <cell r="S37">
            <v>40</v>
          </cell>
        </row>
        <row r="38">
          <cell r="J38" t="str">
            <v>EX3</v>
          </cell>
          <cell r="S38">
            <v>80</v>
          </cell>
        </row>
        <row r="39">
          <cell r="J39" t="str">
            <v>Account</v>
          </cell>
          <cell r="O39" t="str">
            <v>M1</v>
          </cell>
          <cell r="P39" t="str">
            <v>M2</v>
          </cell>
          <cell r="Q39" t="str">
            <v>M3</v>
          </cell>
          <cell r="R39" t="str">
            <v>M4</v>
          </cell>
          <cell r="S39" t="str">
            <v>M5</v>
          </cell>
          <cell r="T39" t="str">
            <v>M6</v>
          </cell>
        </row>
        <row r="40">
          <cell r="J40" t="str">
            <v>Code</v>
          </cell>
          <cell r="O40" t="str">
            <v>GBP</v>
          </cell>
          <cell r="P40" t="str">
            <v>GBP</v>
          </cell>
          <cell r="Q40" t="str">
            <v>GBP</v>
          </cell>
          <cell r="R40" t="str">
            <v>GBP</v>
          </cell>
          <cell r="S40" t="str">
            <v>GBP</v>
          </cell>
          <cell r="T40" t="str">
            <v>GBP</v>
          </cell>
        </row>
        <row r="44">
          <cell r="J44" t="str">
            <v>EX2</v>
          </cell>
          <cell r="Q44">
            <v>41</v>
          </cell>
        </row>
        <row r="45">
          <cell r="J45" t="str">
            <v>EX2</v>
          </cell>
          <cell r="Q45">
            <v>38</v>
          </cell>
        </row>
        <row r="46">
          <cell r="J46" t="str">
            <v>EX3</v>
          </cell>
          <cell r="S46">
            <v>30</v>
          </cell>
        </row>
        <row r="47">
          <cell r="J47" t="str">
            <v>EX2</v>
          </cell>
          <cell r="Q47">
            <v>77</v>
          </cell>
        </row>
        <row r="48">
          <cell r="J48" t="str">
            <v>EX3</v>
          </cell>
          <cell r="S48">
            <v>120</v>
          </cell>
        </row>
        <row r="51">
          <cell r="J51" t="str">
            <v>EX4</v>
          </cell>
          <cell r="T51">
            <v>30</v>
          </cell>
        </row>
      </sheetData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 original"/>
      <sheetName val="Chart of Accounts v2 (revised)"/>
      <sheetName val="ROP ABB framework A"/>
      <sheetName val="ROP ABB framework B"/>
      <sheetName val="ROP ABB framework C"/>
      <sheetName val="ROP ABB framework D"/>
      <sheetName val="ROP ABB framework E"/>
      <sheetName val="Price List"/>
      <sheetName val="ROP ABB completed 2010"/>
      <sheetName val="Phased budget by line BLANKS"/>
      <sheetName val="Phased budget by line"/>
      <sheetName val="ROP ABB coding activity "/>
      <sheetName val="ROP ABB all coding completed  "/>
      <sheetName val="Consolidated budget with ROP"/>
      <sheetName val="ROP donor code mapping"/>
      <sheetName val="Humour Aid budget (blank)"/>
      <sheetName val="Humour Aid budget (completed)"/>
      <sheetName val="funding decision wsht ex"/>
      <sheetName val="funding decision worksheet ans"/>
      <sheetName val="Grant Schedule completed"/>
      <sheetName val="Grant Schedule 6 Month In Ans"/>
      <sheetName val="Grant Schedule 6 Month Ex"/>
      <sheetName val="Core costs calc"/>
      <sheetName val="Summary budget reserves ex"/>
      <sheetName val="Legacy Funding mix table"/>
      <sheetName val="Income schedule  cal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G9">
            <v>1200</v>
          </cell>
          <cell r="I9">
            <v>3010</v>
          </cell>
        </row>
        <row r="10">
          <cell r="G10">
            <v>4200</v>
          </cell>
          <cell r="I10">
            <v>3010</v>
          </cell>
        </row>
        <row r="11">
          <cell r="G11">
            <v>9900</v>
          </cell>
          <cell r="I11">
            <v>3010</v>
          </cell>
        </row>
        <row r="12">
          <cell r="G12">
            <v>2400</v>
          </cell>
          <cell r="I12">
            <v>3010</v>
          </cell>
        </row>
        <row r="13">
          <cell r="G13">
            <v>3186</v>
          </cell>
          <cell r="I13">
            <v>3020</v>
          </cell>
        </row>
        <row r="14">
          <cell r="G14">
            <v>1947</v>
          </cell>
          <cell r="I14">
            <v>3020</v>
          </cell>
        </row>
        <row r="15">
          <cell r="G15">
            <v>250</v>
          </cell>
          <cell r="I15">
            <v>3030</v>
          </cell>
        </row>
        <row r="16">
          <cell r="G16">
            <v>23083</v>
          </cell>
        </row>
        <row r="18">
          <cell r="G18">
            <v>4000</v>
          </cell>
          <cell r="I18">
            <v>3270</v>
          </cell>
        </row>
        <row r="19">
          <cell r="G19">
            <v>800</v>
          </cell>
          <cell r="I19">
            <v>3220</v>
          </cell>
        </row>
        <row r="20">
          <cell r="G20">
            <v>1000</v>
          </cell>
          <cell r="I20">
            <v>3220</v>
          </cell>
        </row>
        <row r="21">
          <cell r="G21">
            <v>400</v>
          </cell>
          <cell r="I21">
            <v>3280</v>
          </cell>
        </row>
        <row r="22">
          <cell r="G22">
            <v>160</v>
          </cell>
          <cell r="I22">
            <v>3280</v>
          </cell>
        </row>
        <row r="23">
          <cell r="G23">
            <v>40</v>
          </cell>
          <cell r="I23">
            <v>3280</v>
          </cell>
        </row>
        <row r="24">
          <cell r="G24">
            <v>6000</v>
          </cell>
          <cell r="I24">
            <v>3115</v>
          </cell>
        </row>
        <row r="25">
          <cell r="G25">
            <v>2800</v>
          </cell>
          <cell r="I25">
            <v>3050</v>
          </cell>
        </row>
        <row r="26">
          <cell r="G26">
            <v>5000</v>
          </cell>
          <cell r="I26">
            <v>3110</v>
          </cell>
        </row>
        <row r="27">
          <cell r="G27">
            <v>20200</v>
          </cell>
        </row>
        <row r="29">
          <cell r="G29">
            <v>1350</v>
          </cell>
          <cell r="I29">
            <v>3210</v>
          </cell>
        </row>
        <row r="30">
          <cell r="G30">
            <v>432</v>
          </cell>
          <cell r="I30">
            <v>3120</v>
          </cell>
        </row>
        <row r="31">
          <cell r="G31">
            <v>6300</v>
          </cell>
          <cell r="I31">
            <v>3040</v>
          </cell>
        </row>
        <row r="32">
          <cell r="G32">
            <v>306</v>
          </cell>
          <cell r="I32">
            <v>3250</v>
          </cell>
        </row>
        <row r="33">
          <cell r="G33">
            <v>150</v>
          </cell>
          <cell r="I33">
            <v>3240</v>
          </cell>
        </row>
        <row r="34">
          <cell r="G34">
            <v>1000</v>
          </cell>
          <cell r="I34">
            <v>3110</v>
          </cell>
        </row>
        <row r="35">
          <cell r="G35">
            <v>5400</v>
          </cell>
          <cell r="I35">
            <v>3060</v>
          </cell>
        </row>
        <row r="36">
          <cell r="G36">
            <v>14938</v>
          </cell>
        </row>
        <row r="37">
          <cell r="G37" t="str">
            <v>Total cost</v>
          </cell>
          <cell r="I37" t="str">
            <v>Account code</v>
          </cell>
        </row>
        <row r="41">
          <cell r="G41">
            <v>1000</v>
          </cell>
          <cell r="I41">
            <v>3260</v>
          </cell>
        </row>
        <row r="42">
          <cell r="G42">
            <v>250</v>
          </cell>
          <cell r="I42">
            <v>3260</v>
          </cell>
        </row>
        <row r="43">
          <cell r="G43">
            <v>200</v>
          </cell>
          <cell r="I43">
            <v>3260</v>
          </cell>
        </row>
        <row r="44">
          <cell r="G44">
            <v>1450</v>
          </cell>
        </row>
        <row r="46">
          <cell r="G46">
            <v>2395</v>
          </cell>
          <cell r="I46" t="str">
            <v>0110</v>
          </cell>
        </row>
        <row r="47">
          <cell r="G47">
            <v>240</v>
          </cell>
          <cell r="I47" t="str">
            <v>0120</v>
          </cell>
        </row>
      </sheetData>
      <sheetData sheetId="13">
        <row r="64">
          <cell r="D64">
            <v>1.05</v>
          </cell>
        </row>
      </sheetData>
      <sheetData sheetId="14"/>
      <sheetData sheetId="15"/>
      <sheetData sheetId="16">
        <row r="22">
          <cell r="C22">
            <v>62306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>
        <row r="17">
          <cell r="C17">
            <v>148813</v>
          </cell>
        </row>
      </sheetData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C project budget"/>
      <sheetName val="HSC budget rpt"/>
      <sheetName val="HSC Balance sht"/>
      <sheetName val="HSC I&amp;E"/>
      <sheetName val="HSC Balance sht (2)"/>
      <sheetName val="HSC I&amp;E (2)"/>
    </sheetNames>
    <sheetDataSet>
      <sheetData sheetId="0" refreshError="1">
        <row r="1">
          <cell r="L1">
            <v>110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acy Consolidated"/>
      <sheetName val="LAS Budget Worksheet"/>
    </sheetNames>
    <sheetDataSet>
      <sheetData sheetId="0">
        <row r="18">
          <cell r="I18">
            <v>111700</v>
          </cell>
        </row>
        <row r="54">
          <cell r="H54">
            <v>40131</v>
          </cell>
          <cell r="I54">
            <v>107576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 completed"/>
      <sheetName val="Acorns blank cashflow"/>
    </sheetNames>
    <sheetDataSet>
      <sheetData sheetId="0">
        <row r="1">
          <cell r="A1" t="str">
            <v>CASHFLOW FORECAST - Acorns Pre-School Group</v>
          </cell>
          <cell r="L1" t="str">
            <v>[Suggested Answer]</v>
          </cell>
        </row>
        <row r="2">
          <cell r="A2" t="str">
            <v>[All figures in US$]</v>
          </cell>
        </row>
        <row r="3">
          <cell r="A3" t="str">
            <v>Months:</v>
          </cell>
          <cell r="B3" t="str">
            <v>Jan</v>
          </cell>
          <cell r="C3" t="str">
            <v>Feb</v>
          </cell>
          <cell r="D3" t="str">
            <v>Mar</v>
          </cell>
          <cell r="E3" t="str">
            <v>Apr</v>
          </cell>
          <cell r="F3" t="str">
            <v>May</v>
          </cell>
          <cell r="G3" t="str">
            <v>Jun</v>
          </cell>
          <cell r="H3" t="str">
            <v>Jul</v>
          </cell>
          <cell r="I3" t="str">
            <v>Aug</v>
          </cell>
          <cell r="J3" t="str">
            <v>Sep</v>
          </cell>
          <cell r="K3" t="str">
            <v>Oct</v>
          </cell>
          <cell r="L3" t="str">
            <v>Nov</v>
          </cell>
          <cell r="M3" t="str">
            <v>Dec</v>
          </cell>
          <cell r="N3" t="str">
            <v>TOTAL</v>
          </cell>
        </row>
        <row r="4">
          <cell r="A4" t="str">
            <v>Receipts</v>
          </cell>
        </row>
        <row r="5">
          <cell r="A5" t="str">
            <v>Fees</v>
          </cell>
          <cell r="B5">
            <v>2400</v>
          </cell>
          <cell r="E5">
            <v>2400</v>
          </cell>
          <cell r="J5">
            <v>2400</v>
          </cell>
          <cell r="M5">
            <v>800</v>
          </cell>
          <cell r="N5">
            <v>8000</v>
          </cell>
        </row>
        <row r="6">
          <cell r="A6" t="str">
            <v>DFID Grant</v>
          </cell>
          <cell r="I6">
            <v>4000</v>
          </cell>
          <cell r="N6">
            <v>4000</v>
          </cell>
        </row>
        <row r="7">
          <cell r="A7" t="str">
            <v>Fundraising</v>
          </cell>
          <cell r="L7">
            <v>1000</v>
          </cell>
          <cell r="N7">
            <v>1000</v>
          </cell>
        </row>
        <row r="8">
          <cell r="A8" t="str">
            <v>Bank Interest</v>
          </cell>
          <cell r="M8">
            <v>50</v>
          </cell>
          <cell r="N8">
            <v>50</v>
          </cell>
        </row>
        <row r="9">
          <cell r="A9" t="str">
            <v>A.  Total Receipts</v>
          </cell>
          <cell r="B9">
            <v>2400</v>
          </cell>
          <cell r="C9">
            <v>0</v>
          </cell>
          <cell r="D9">
            <v>0</v>
          </cell>
          <cell r="E9">
            <v>2400</v>
          </cell>
          <cell r="F9">
            <v>0</v>
          </cell>
          <cell r="G9">
            <v>0</v>
          </cell>
          <cell r="H9">
            <v>0</v>
          </cell>
          <cell r="I9">
            <v>4000</v>
          </cell>
          <cell r="J9">
            <v>2400</v>
          </cell>
          <cell r="K9">
            <v>0</v>
          </cell>
          <cell r="L9">
            <v>1000</v>
          </cell>
          <cell r="M9">
            <v>850</v>
          </cell>
          <cell r="N9">
            <v>13050</v>
          </cell>
        </row>
        <row r="10">
          <cell r="A10" t="str">
            <v>Payments</v>
          </cell>
        </row>
        <row r="11">
          <cell r="A11" t="str">
            <v>Computer</v>
          </cell>
          <cell r="J11">
            <v>3000</v>
          </cell>
          <cell r="N11">
            <v>3000</v>
          </cell>
        </row>
        <row r="12">
          <cell r="A12" t="str">
            <v>Salaries (all)</v>
          </cell>
          <cell r="B12">
            <v>200</v>
          </cell>
          <cell r="C12">
            <v>200</v>
          </cell>
          <cell r="D12">
            <v>200</v>
          </cell>
          <cell r="E12">
            <v>200</v>
          </cell>
          <cell r="F12">
            <v>200</v>
          </cell>
          <cell r="G12">
            <v>200</v>
          </cell>
          <cell r="H12">
            <v>350</v>
          </cell>
          <cell r="I12">
            <v>350</v>
          </cell>
          <cell r="J12">
            <v>350</v>
          </cell>
          <cell r="K12">
            <v>350</v>
          </cell>
          <cell r="L12">
            <v>350</v>
          </cell>
          <cell r="M12">
            <v>350</v>
          </cell>
          <cell r="N12">
            <v>3300</v>
          </cell>
        </row>
        <row r="13">
          <cell r="A13" t="str">
            <v>Rent and utilities</v>
          </cell>
          <cell r="B13">
            <v>600</v>
          </cell>
          <cell r="E13">
            <v>600</v>
          </cell>
          <cell r="H13">
            <v>600</v>
          </cell>
          <cell r="K13">
            <v>600</v>
          </cell>
          <cell r="N13">
            <v>2400</v>
          </cell>
        </row>
        <row r="14">
          <cell r="A14" t="str">
            <v>Insurance</v>
          </cell>
          <cell r="E14">
            <v>500</v>
          </cell>
          <cell r="N14">
            <v>500</v>
          </cell>
        </row>
        <row r="15">
          <cell r="A15" t="str">
            <v>Materials</v>
          </cell>
          <cell r="B15">
            <v>500</v>
          </cell>
          <cell r="E15">
            <v>125</v>
          </cell>
          <cell r="H15">
            <v>250</v>
          </cell>
          <cell r="K15">
            <v>125</v>
          </cell>
          <cell r="N15">
            <v>1000</v>
          </cell>
        </row>
        <row r="16">
          <cell r="A16" t="str">
            <v>Office Supplies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1200</v>
          </cell>
        </row>
        <row r="17">
          <cell r="A17" t="str">
            <v>Audit fee</v>
          </cell>
          <cell r="F17">
            <v>250</v>
          </cell>
          <cell r="N17">
            <v>250</v>
          </cell>
        </row>
        <row r="18">
          <cell r="A18" t="str">
            <v>Food</v>
          </cell>
          <cell r="B18">
            <v>100</v>
          </cell>
          <cell r="C18">
            <v>100</v>
          </cell>
          <cell r="D18">
            <v>100</v>
          </cell>
          <cell r="E18">
            <v>100</v>
          </cell>
          <cell r="F18">
            <v>100</v>
          </cell>
          <cell r="G18">
            <v>100</v>
          </cell>
          <cell r="H18">
            <v>100</v>
          </cell>
          <cell r="I18">
            <v>0</v>
          </cell>
          <cell r="J18">
            <v>100</v>
          </cell>
          <cell r="K18">
            <v>100</v>
          </cell>
          <cell r="L18">
            <v>100</v>
          </cell>
          <cell r="M18">
            <v>200</v>
          </cell>
          <cell r="N18">
            <v>1200</v>
          </cell>
        </row>
        <row r="19">
          <cell r="A19" t="str">
            <v>B. Total Payments</v>
          </cell>
          <cell r="B19">
            <v>1500</v>
          </cell>
          <cell r="C19">
            <v>400</v>
          </cell>
          <cell r="D19">
            <v>400</v>
          </cell>
          <cell r="E19">
            <v>1625</v>
          </cell>
          <cell r="F19">
            <v>650</v>
          </cell>
          <cell r="G19">
            <v>400</v>
          </cell>
          <cell r="H19">
            <v>1400</v>
          </cell>
          <cell r="I19">
            <v>450</v>
          </cell>
          <cell r="J19">
            <v>3550</v>
          </cell>
          <cell r="K19">
            <v>1275</v>
          </cell>
          <cell r="L19">
            <v>550</v>
          </cell>
          <cell r="M19">
            <v>650</v>
          </cell>
          <cell r="N19">
            <v>12850</v>
          </cell>
        </row>
        <row r="20">
          <cell r="A20" t="str">
            <v>C.  Net Cashflow for month</v>
          </cell>
          <cell r="B20">
            <v>900</v>
          </cell>
          <cell r="C20">
            <v>-400</v>
          </cell>
          <cell r="D20">
            <v>-400</v>
          </cell>
          <cell r="E20">
            <v>775</v>
          </cell>
          <cell r="F20">
            <v>-650</v>
          </cell>
          <cell r="G20">
            <v>-400</v>
          </cell>
          <cell r="H20">
            <v>-1400</v>
          </cell>
          <cell r="I20">
            <v>3550</v>
          </cell>
          <cell r="J20">
            <v>-1150</v>
          </cell>
          <cell r="K20">
            <v>-1275</v>
          </cell>
          <cell r="L20">
            <v>450</v>
          </cell>
          <cell r="M20">
            <v>200</v>
          </cell>
        </row>
        <row r="21">
          <cell r="A21" t="str">
            <v>D.  Cash Balance B/F</v>
          </cell>
          <cell r="B21">
            <v>250</v>
          </cell>
          <cell r="C21">
            <v>1150</v>
          </cell>
          <cell r="D21">
            <v>750</v>
          </cell>
          <cell r="E21">
            <v>350</v>
          </cell>
          <cell r="F21">
            <v>1125</v>
          </cell>
          <cell r="G21">
            <v>475</v>
          </cell>
          <cell r="H21">
            <v>75</v>
          </cell>
          <cell r="I21">
            <v>-1325</v>
          </cell>
          <cell r="J21">
            <v>2225</v>
          </cell>
          <cell r="K21">
            <v>1075</v>
          </cell>
          <cell r="L21">
            <v>-200</v>
          </cell>
          <cell r="M21">
            <v>250</v>
          </cell>
        </row>
        <row r="23">
          <cell r="A23" t="str">
            <v>E.  Cash Balance (C/F)</v>
          </cell>
          <cell r="B23">
            <v>1150</v>
          </cell>
          <cell r="C23">
            <v>750</v>
          </cell>
          <cell r="D23">
            <v>350</v>
          </cell>
          <cell r="E23">
            <v>1125</v>
          </cell>
          <cell r="F23">
            <v>475</v>
          </cell>
          <cell r="G23">
            <v>75</v>
          </cell>
          <cell r="H23">
            <v>-1325</v>
          </cell>
          <cell r="I23">
            <v>2225</v>
          </cell>
          <cell r="J23">
            <v>1075</v>
          </cell>
          <cell r="K23">
            <v>-200</v>
          </cell>
          <cell r="L23">
            <v>250</v>
          </cell>
          <cell r="M23">
            <v>450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 Book exercise"/>
      <sheetName val="PC Book answer"/>
      <sheetName val="Bankbook ex"/>
      <sheetName val="Bankbook completed"/>
      <sheetName val="R&amp;P"/>
    </sheetNames>
    <sheetDataSet>
      <sheetData sheetId="0"/>
      <sheetData sheetId="1"/>
      <sheetData sheetId="2"/>
      <sheetData sheetId="3">
        <row r="3">
          <cell r="A3" t="str">
            <v xml:space="preserve">ANALYSED CASH BOOK – RECEIPTS PAGE </v>
          </cell>
        </row>
        <row r="4">
          <cell r="A4" t="str">
            <v>LEGACY PROJECT US DOLLAR CHEQUE ACCOUNT</v>
          </cell>
          <cell r="E4" t="str">
            <v xml:space="preserve">MONTH: August 200x     </v>
          </cell>
          <cell r="I4" t="str">
            <v>B</v>
          </cell>
        </row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</row>
        <row r="7">
          <cell r="A7" t="str">
            <v>DETAILS OF MONEY RECEIVED</v>
          </cell>
          <cell r="E7" t="str">
            <v>ANALYSIS OF RECEIPT</v>
          </cell>
        </row>
        <row r="8">
          <cell r="A8" t="str">
            <v>Date</v>
          </cell>
          <cell r="B8" t="str">
            <v xml:space="preserve">Description </v>
          </cell>
          <cell r="C8" t="str">
            <v>Receipt No.</v>
          </cell>
          <cell r="D8" t="str">
            <v>Amount</v>
          </cell>
          <cell r="E8" t="str">
            <v>USAID</v>
          </cell>
          <cell r="F8" t="str">
            <v>Bilance</v>
          </cell>
          <cell r="G8" t="str">
            <v>Donations</v>
          </cell>
          <cell r="H8" t="str">
            <v>Fees</v>
          </cell>
          <cell r="I8" t="str">
            <v>Other</v>
          </cell>
        </row>
        <row r="9">
          <cell r="D9" t="str">
            <v>$</v>
          </cell>
          <cell r="E9" t="str">
            <v>Grant</v>
          </cell>
          <cell r="F9" t="str">
            <v>Grant</v>
          </cell>
          <cell r="I9" t="str">
            <v>(specify)</v>
          </cell>
        </row>
        <row r="10">
          <cell r="E10">
            <v>1020</v>
          </cell>
          <cell r="F10">
            <v>1030</v>
          </cell>
          <cell r="G10">
            <v>1110</v>
          </cell>
          <cell r="H10">
            <v>1120</v>
          </cell>
        </row>
        <row r="11">
          <cell r="A11">
            <v>37477</v>
          </cell>
          <cell r="B11" t="str">
            <v>Course fees for August workshop</v>
          </cell>
          <cell r="C11">
            <v>19</v>
          </cell>
          <cell r="D11">
            <v>200</v>
          </cell>
          <cell r="H11">
            <v>200</v>
          </cell>
        </row>
        <row r="12">
          <cell r="A12">
            <v>37487</v>
          </cell>
          <cell r="B12" t="str">
            <v>Cash donation from clients</v>
          </cell>
          <cell r="C12">
            <v>20</v>
          </cell>
          <cell r="D12">
            <v>18</v>
          </cell>
          <cell r="G12">
            <v>18</v>
          </cell>
        </row>
        <row r="13">
          <cell r="A13">
            <v>37488</v>
          </cell>
          <cell r="B13" t="str">
            <v xml:space="preserve">USAID grant </v>
          </cell>
          <cell r="C13">
            <v>21</v>
          </cell>
          <cell r="D13">
            <v>24500</v>
          </cell>
          <cell r="E13">
            <v>24500</v>
          </cell>
        </row>
        <row r="14">
          <cell r="A14">
            <v>37493</v>
          </cell>
          <cell r="B14" t="str">
            <v>Consultancy fee</v>
          </cell>
          <cell r="C14">
            <v>22</v>
          </cell>
          <cell r="D14">
            <v>150</v>
          </cell>
          <cell r="H14">
            <v>150</v>
          </cell>
        </row>
        <row r="15">
          <cell r="A15">
            <v>37499</v>
          </cell>
          <cell r="B15" t="str">
            <v>Public donation</v>
          </cell>
          <cell r="C15">
            <v>23</v>
          </cell>
          <cell r="D15">
            <v>15</v>
          </cell>
          <cell r="G15">
            <v>15</v>
          </cell>
        </row>
        <row r="27">
          <cell r="A27" t="str">
            <v>TOTAL RECEIPTS:</v>
          </cell>
          <cell r="D27">
            <v>24883</v>
          </cell>
          <cell r="E27">
            <v>24500</v>
          </cell>
          <cell r="F27">
            <v>0</v>
          </cell>
          <cell r="G27">
            <v>33</v>
          </cell>
          <cell r="H27">
            <v>350</v>
          </cell>
          <cell r="I27">
            <v>0</v>
          </cell>
        </row>
        <row r="28">
          <cell r="A28" t="str">
            <v>Plus: Bank balance brought forward from last month:</v>
          </cell>
          <cell r="D28">
            <v>425</v>
          </cell>
        </row>
        <row r="29">
          <cell r="A29" t="str">
            <v>Less: payments made during the month:</v>
          </cell>
          <cell r="D29">
            <v>-2821.3299999999995</v>
          </cell>
        </row>
        <row r="30">
          <cell r="A30" t="str">
            <v>Balance to be carried forward to next month:</v>
          </cell>
          <cell r="D30">
            <v>22486.670000000002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"/>
  <sheetViews>
    <sheetView tabSelected="1" showOutlineSymbols="0" showWhiteSpace="0" topLeftCell="A58" zoomScale="70" zoomScaleNormal="70" workbookViewId="0">
      <selection activeCell="C61" sqref="C61"/>
    </sheetView>
  </sheetViews>
  <sheetFormatPr defaultColWidth="11.140625" defaultRowHeight="15" x14ac:dyDescent="0.2"/>
  <cols>
    <col min="1" max="1" width="8.5703125" style="8" customWidth="1"/>
    <col min="2" max="2" width="22.5703125" style="1" customWidth="1"/>
    <col min="3" max="3" width="24.140625" style="1" customWidth="1"/>
    <col min="4" max="4" width="18.5703125" style="1" customWidth="1"/>
    <col min="5" max="5" width="10.140625" style="7" customWidth="1"/>
    <col min="6" max="6" width="10.140625" style="6" customWidth="1"/>
    <col min="7" max="7" width="15.7109375" style="4" customWidth="1"/>
    <col min="8" max="8" width="19.140625" style="4" customWidth="1"/>
    <col min="9" max="9" width="56.28515625" style="5" customWidth="1"/>
    <col min="10" max="11" width="16.28515625" style="4" customWidth="1"/>
    <col min="12" max="12" width="4.7109375" style="3" customWidth="1"/>
    <col min="13" max="13" width="11.140625" style="2"/>
    <col min="14" max="16384" width="11.140625" style="1"/>
  </cols>
  <sheetData>
    <row r="1" spans="1:36" ht="33" customHeight="1" x14ac:dyDescent="0.4">
      <c r="A1" s="71" t="s">
        <v>20</v>
      </c>
      <c r="B1" s="71"/>
      <c r="C1" s="71"/>
      <c r="D1" s="71"/>
      <c r="E1" s="71"/>
      <c r="F1" s="71"/>
      <c r="G1" s="71"/>
      <c r="H1" s="71"/>
      <c r="I1" s="71"/>
      <c r="J1" s="11"/>
      <c r="K1" s="11"/>
      <c r="L1" s="10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8.75" customHeight="1" thickBot="1" x14ac:dyDescent="0.4">
      <c r="A2" s="66"/>
      <c r="B2" s="70"/>
      <c r="C2" s="70"/>
      <c r="D2" s="2"/>
      <c r="E2" s="58"/>
      <c r="F2" s="57"/>
      <c r="G2" s="55"/>
      <c r="H2" s="55"/>
      <c r="I2" s="70"/>
      <c r="J2" s="55"/>
      <c r="K2" s="5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26.25" customHeight="1" thickBot="1" x14ac:dyDescent="0.55000000000000004">
      <c r="A3" s="66"/>
      <c r="B3" s="61" t="s">
        <v>19</v>
      </c>
      <c r="C3" s="72"/>
      <c r="D3" s="73"/>
      <c r="E3" s="58"/>
      <c r="F3" s="57"/>
      <c r="G3" s="61" t="s">
        <v>18</v>
      </c>
      <c r="H3" s="65"/>
      <c r="J3" s="69"/>
      <c r="K3" s="69"/>
      <c r="L3" s="68"/>
      <c r="N3" s="2"/>
      <c r="O3" s="6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26.25" customHeight="1" thickBot="1" x14ac:dyDescent="0.3">
      <c r="A4" s="66"/>
      <c r="B4" s="61" t="s">
        <v>17</v>
      </c>
      <c r="C4" s="72"/>
      <c r="D4" s="73"/>
      <c r="E4" s="58"/>
      <c r="F4" s="57"/>
      <c r="G4" s="55"/>
      <c r="I4" s="66"/>
      <c r="J4" s="2"/>
      <c r="K4" s="2"/>
      <c r="L4" s="63"/>
      <c r="N4" s="2"/>
      <c r="O4" s="2"/>
      <c r="P4" s="6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26.25" customHeight="1" thickBot="1" x14ac:dyDescent="0.3">
      <c r="A5" s="66"/>
      <c r="B5" s="61" t="s">
        <v>16</v>
      </c>
      <c r="C5" s="74">
        <f>H55</f>
        <v>0</v>
      </c>
      <c r="D5" s="75"/>
      <c r="E5" s="58"/>
      <c r="F5" s="57"/>
      <c r="G5" s="61" t="s">
        <v>15</v>
      </c>
      <c r="H5" s="65"/>
      <c r="I5" s="64"/>
      <c r="J5" s="2"/>
      <c r="K5" s="2"/>
      <c r="L5" s="63"/>
      <c r="N5" s="2"/>
      <c r="O5" s="62"/>
      <c r="P5" s="6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8.75" customHeight="1" thickBot="1" x14ac:dyDescent="0.3">
      <c r="A6" s="61"/>
      <c r="B6" s="60"/>
      <c r="C6" s="60"/>
      <c r="D6" s="59"/>
      <c r="E6" s="58"/>
      <c r="F6" s="57"/>
      <c r="G6" s="55"/>
      <c r="H6" s="55"/>
      <c r="I6" s="56"/>
      <c r="J6" s="55"/>
      <c r="K6" s="5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ht="19.5" customHeight="1" x14ac:dyDescent="0.2">
      <c r="A7" s="76" t="s">
        <v>14</v>
      </c>
      <c r="B7" s="78" t="s">
        <v>13</v>
      </c>
      <c r="C7" s="79"/>
      <c r="D7" s="82" t="s">
        <v>12</v>
      </c>
      <c r="E7" s="84" t="s">
        <v>11</v>
      </c>
      <c r="F7" s="84" t="s">
        <v>10</v>
      </c>
      <c r="G7" s="54" t="s">
        <v>9</v>
      </c>
      <c r="H7" s="53" t="s">
        <v>8</v>
      </c>
      <c r="I7" s="86" t="s">
        <v>7</v>
      </c>
      <c r="J7" s="52" t="s">
        <v>6</v>
      </c>
      <c r="K7" s="51" t="s">
        <v>5</v>
      </c>
      <c r="L7" s="4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ht="16.5" customHeight="1" thickBot="1" x14ac:dyDescent="0.25">
      <c r="A8" s="77"/>
      <c r="B8" s="80"/>
      <c r="C8" s="81"/>
      <c r="D8" s="83"/>
      <c r="E8" s="85"/>
      <c r="F8" s="85"/>
      <c r="G8" s="50"/>
      <c r="H8" s="50"/>
      <c r="I8" s="87"/>
      <c r="J8" s="49" t="s">
        <v>4</v>
      </c>
      <c r="K8" s="48" t="s">
        <v>4</v>
      </c>
      <c r="L8" s="4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24" customHeight="1" x14ac:dyDescent="0.25">
      <c r="A9" s="46">
        <v>1</v>
      </c>
      <c r="B9" s="88" t="s">
        <v>3</v>
      </c>
      <c r="C9" s="89"/>
      <c r="D9" s="45"/>
      <c r="E9" s="37"/>
      <c r="F9" s="44"/>
      <c r="G9" s="43"/>
      <c r="H9" s="42"/>
      <c r="I9" s="41"/>
      <c r="J9" s="40"/>
      <c r="K9" s="40"/>
      <c r="L9" s="2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24" customHeight="1" x14ac:dyDescent="0.2">
      <c r="A10" s="39">
        <v>1.1000000000000001</v>
      </c>
      <c r="B10" s="90" t="s">
        <v>2</v>
      </c>
      <c r="C10" s="91"/>
      <c r="D10" s="38"/>
      <c r="E10" s="37"/>
      <c r="F10" s="36"/>
      <c r="G10" s="35"/>
      <c r="H10" s="34">
        <f t="shared" ref="H10:H54" si="0">G10*F10*E10</f>
        <v>0</v>
      </c>
      <c r="I10" s="33"/>
      <c r="J10" s="32"/>
      <c r="K10" s="32"/>
      <c r="L10" s="2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24" customHeight="1" x14ac:dyDescent="0.2">
      <c r="A11" s="30"/>
      <c r="B11" s="92"/>
      <c r="C11" s="93"/>
      <c r="D11" s="29"/>
      <c r="E11" s="31"/>
      <c r="F11" s="27"/>
      <c r="G11" s="26"/>
      <c r="H11" s="25">
        <f t="shared" si="0"/>
        <v>0</v>
      </c>
      <c r="I11" s="24"/>
      <c r="J11" s="23"/>
      <c r="K11" s="23"/>
      <c r="L11" s="2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24" customHeight="1" x14ac:dyDescent="0.2">
      <c r="A12" s="30"/>
      <c r="B12" s="92"/>
      <c r="C12" s="93"/>
      <c r="D12" s="29"/>
      <c r="E12" s="28"/>
      <c r="F12" s="27"/>
      <c r="G12" s="26"/>
      <c r="H12" s="25">
        <f t="shared" si="0"/>
        <v>0</v>
      </c>
      <c r="I12" s="24"/>
      <c r="J12" s="23"/>
      <c r="K12" s="23"/>
      <c r="L12" s="2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24" customHeight="1" x14ac:dyDescent="0.2">
      <c r="A13" s="30"/>
      <c r="B13" s="92"/>
      <c r="C13" s="93"/>
      <c r="D13" s="29"/>
      <c r="E13" s="28"/>
      <c r="F13" s="27"/>
      <c r="G13" s="26"/>
      <c r="H13" s="25">
        <f t="shared" si="0"/>
        <v>0</v>
      </c>
      <c r="I13" s="24"/>
      <c r="J13" s="23"/>
      <c r="K13" s="23"/>
      <c r="L13" s="2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24" customHeight="1" x14ac:dyDescent="0.2">
      <c r="A14" s="30"/>
      <c r="B14" s="92"/>
      <c r="C14" s="93"/>
      <c r="D14" s="29"/>
      <c r="E14" s="28"/>
      <c r="F14" s="27"/>
      <c r="G14" s="26"/>
      <c r="H14" s="25">
        <f t="shared" si="0"/>
        <v>0</v>
      </c>
      <c r="I14" s="24"/>
      <c r="J14" s="23"/>
      <c r="K14" s="23"/>
      <c r="L14" s="2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24" customHeight="1" x14ac:dyDescent="0.2">
      <c r="A15" s="30"/>
      <c r="B15" s="92"/>
      <c r="C15" s="93"/>
      <c r="D15" s="29"/>
      <c r="E15" s="28"/>
      <c r="F15" s="27"/>
      <c r="G15" s="26"/>
      <c r="H15" s="25">
        <f t="shared" si="0"/>
        <v>0</v>
      </c>
      <c r="I15" s="24"/>
      <c r="J15" s="23"/>
      <c r="K15" s="23"/>
      <c r="L15" s="2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24" customHeight="1" x14ac:dyDescent="0.2">
      <c r="A16" s="30"/>
      <c r="B16" s="92"/>
      <c r="C16" s="93"/>
      <c r="D16" s="29"/>
      <c r="E16" s="28"/>
      <c r="F16" s="27"/>
      <c r="G16" s="26"/>
      <c r="H16" s="25">
        <f t="shared" si="0"/>
        <v>0</v>
      </c>
      <c r="I16" s="24"/>
      <c r="J16" s="23"/>
      <c r="K16" s="23"/>
      <c r="L16" s="2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24" customHeight="1" x14ac:dyDescent="0.2">
      <c r="A17" s="30"/>
      <c r="B17" s="92"/>
      <c r="C17" s="93"/>
      <c r="D17" s="29"/>
      <c r="E17" s="28"/>
      <c r="F17" s="27"/>
      <c r="G17" s="26"/>
      <c r="H17" s="25">
        <f t="shared" si="0"/>
        <v>0</v>
      </c>
      <c r="I17" s="24"/>
      <c r="J17" s="23"/>
      <c r="K17" s="23"/>
      <c r="L17" s="2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24" customHeight="1" x14ac:dyDescent="0.2">
      <c r="A18" s="30"/>
      <c r="B18" s="92"/>
      <c r="C18" s="93"/>
      <c r="D18" s="29"/>
      <c r="E18" s="28"/>
      <c r="F18" s="27"/>
      <c r="G18" s="26"/>
      <c r="H18" s="25">
        <f t="shared" si="0"/>
        <v>0</v>
      </c>
      <c r="I18" s="24"/>
      <c r="J18" s="23"/>
      <c r="K18" s="23"/>
      <c r="L18" s="2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24" customHeight="1" x14ac:dyDescent="0.2">
      <c r="A19" s="30"/>
      <c r="B19" s="92"/>
      <c r="C19" s="93"/>
      <c r="D19" s="29"/>
      <c r="E19" s="28"/>
      <c r="F19" s="27"/>
      <c r="G19" s="26"/>
      <c r="H19" s="25">
        <f t="shared" si="0"/>
        <v>0</v>
      </c>
      <c r="I19" s="24"/>
      <c r="J19" s="23"/>
      <c r="K19" s="23"/>
      <c r="L19" s="2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24" customHeight="1" x14ac:dyDescent="0.2">
      <c r="A20" s="30"/>
      <c r="B20" s="92"/>
      <c r="C20" s="93"/>
      <c r="D20" s="29"/>
      <c r="E20" s="28"/>
      <c r="F20" s="27"/>
      <c r="G20" s="26"/>
      <c r="H20" s="25">
        <f t="shared" si="0"/>
        <v>0</v>
      </c>
      <c r="I20" s="24"/>
      <c r="J20" s="23"/>
      <c r="K20" s="23"/>
      <c r="L20" s="2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24" customHeight="1" x14ac:dyDescent="0.2">
      <c r="A21" s="30"/>
      <c r="B21" s="92"/>
      <c r="C21" s="93"/>
      <c r="D21" s="29"/>
      <c r="E21" s="28"/>
      <c r="F21" s="27"/>
      <c r="G21" s="26"/>
      <c r="H21" s="25">
        <f t="shared" si="0"/>
        <v>0</v>
      </c>
      <c r="I21" s="24"/>
      <c r="J21" s="23"/>
      <c r="K21" s="23"/>
      <c r="L21" s="2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24" customHeight="1" x14ac:dyDescent="0.2">
      <c r="A22" s="30"/>
      <c r="B22" s="92"/>
      <c r="C22" s="93"/>
      <c r="D22" s="29"/>
      <c r="E22" s="28"/>
      <c r="F22" s="27"/>
      <c r="G22" s="26"/>
      <c r="H22" s="25">
        <f t="shared" si="0"/>
        <v>0</v>
      </c>
      <c r="I22" s="24"/>
      <c r="J22" s="23"/>
      <c r="K22" s="23"/>
      <c r="L22" s="2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24" customHeight="1" x14ac:dyDescent="0.2">
      <c r="A23" s="30"/>
      <c r="B23" s="92"/>
      <c r="C23" s="93"/>
      <c r="D23" s="29"/>
      <c r="E23" s="28"/>
      <c r="F23" s="27"/>
      <c r="G23" s="26"/>
      <c r="H23" s="25">
        <f t="shared" si="0"/>
        <v>0</v>
      </c>
      <c r="I23" s="24"/>
      <c r="J23" s="23"/>
      <c r="K23" s="23"/>
      <c r="L23" s="2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24" customHeight="1" x14ac:dyDescent="0.2">
      <c r="A24" s="30"/>
      <c r="B24" s="92"/>
      <c r="C24" s="93"/>
      <c r="D24" s="29"/>
      <c r="E24" s="28"/>
      <c r="F24" s="27"/>
      <c r="G24" s="26"/>
      <c r="H24" s="25">
        <f t="shared" si="0"/>
        <v>0</v>
      </c>
      <c r="I24" s="24"/>
      <c r="J24" s="23"/>
      <c r="K24" s="23"/>
      <c r="L24" s="2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24" customHeight="1" x14ac:dyDescent="0.2">
      <c r="A25" s="30"/>
      <c r="B25" s="92"/>
      <c r="C25" s="93"/>
      <c r="D25" s="29"/>
      <c r="E25" s="28"/>
      <c r="F25" s="27"/>
      <c r="G25" s="26"/>
      <c r="H25" s="25">
        <f t="shared" si="0"/>
        <v>0</v>
      </c>
      <c r="I25" s="24"/>
      <c r="J25" s="23"/>
      <c r="K25" s="23"/>
      <c r="L25" s="2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24" customHeight="1" x14ac:dyDescent="0.2">
      <c r="A26" s="30"/>
      <c r="B26" s="92"/>
      <c r="C26" s="93"/>
      <c r="D26" s="29"/>
      <c r="E26" s="28"/>
      <c r="F26" s="27"/>
      <c r="G26" s="26"/>
      <c r="H26" s="25">
        <f t="shared" si="0"/>
        <v>0</v>
      </c>
      <c r="I26" s="24"/>
      <c r="J26" s="23"/>
      <c r="K26" s="23"/>
      <c r="L26" s="2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ht="24" customHeight="1" x14ac:dyDescent="0.2">
      <c r="A27" s="30"/>
      <c r="B27" s="92"/>
      <c r="C27" s="93"/>
      <c r="D27" s="29"/>
      <c r="E27" s="28"/>
      <c r="F27" s="27"/>
      <c r="G27" s="26"/>
      <c r="H27" s="25">
        <f t="shared" si="0"/>
        <v>0</v>
      </c>
      <c r="I27" s="24"/>
      <c r="J27" s="23"/>
      <c r="K27" s="23"/>
      <c r="L27" s="2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ht="24" customHeight="1" x14ac:dyDescent="0.2">
      <c r="A28" s="30"/>
      <c r="B28" s="92"/>
      <c r="C28" s="93"/>
      <c r="D28" s="29"/>
      <c r="E28" s="28"/>
      <c r="F28" s="27"/>
      <c r="G28" s="26"/>
      <c r="H28" s="25">
        <f t="shared" si="0"/>
        <v>0</v>
      </c>
      <c r="I28" s="24"/>
      <c r="J28" s="23"/>
      <c r="K28" s="23"/>
      <c r="L28" s="2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24" customHeight="1" x14ac:dyDescent="0.2">
      <c r="A29" s="30"/>
      <c r="B29" s="92"/>
      <c r="C29" s="93"/>
      <c r="D29" s="29"/>
      <c r="E29" s="28"/>
      <c r="F29" s="27"/>
      <c r="G29" s="26"/>
      <c r="H29" s="25">
        <f t="shared" si="0"/>
        <v>0</v>
      </c>
      <c r="I29" s="24"/>
      <c r="J29" s="23"/>
      <c r="K29" s="23"/>
      <c r="L29" s="2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24" customHeight="1" x14ac:dyDescent="0.2">
      <c r="A30" s="30"/>
      <c r="B30" s="92"/>
      <c r="C30" s="93"/>
      <c r="D30" s="29"/>
      <c r="E30" s="28"/>
      <c r="F30" s="27"/>
      <c r="G30" s="26"/>
      <c r="H30" s="25">
        <f t="shared" si="0"/>
        <v>0</v>
      </c>
      <c r="I30" s="24"/>
      <c r="J30" s="23"/>
      <c r="K30" s="23"/>
      <c r="L30" s="2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24" customHeight="1" x14ac:dyDescent="0.2">
      <c r="A31" s="30"/>
      <c r="B31" s="92"/>
      <c r="C31" s="93"/>
      <c r="D31" s="29"/>
      <c r="E31" s="28"/>
      <c r="F31" s="27"/>
      <c r="G31" s="26"/>
      <c r="H31" s="25">
        <f t="shared" si="0"/>
        <v>0</v>
      </c>
      <c r="I31" s="24"/>
      <c r="J31" s="23"/>
      <c r="K31" s="23"/>
      <c r="L31" s="2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24" customHeight="1" x14ac:dyDescent="0.2">
      <c r="A32" s="30"/>
      <c r="B32" s="92"/>
      <c r="C32" s="93"/>
      <c r="D32" s="29"/>
      <c r="E32" s="28"/>
      <c r="F32" s="27"/>
      <c r="G32" s="26"/>
      <c r="H32" s="25">
        <f t="shared" si="0"/>
        <v>0</v>
      </c>
      <c r="I32" s="24"/>
      <c r="J32" s="23"/>
      <c r="K32" s="23"/>
      <c r="L32" s="2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24" customHeight="1" x14ac:dyDescent="0.2">
      <c r="A33" s="30"/>
      <c r="B33" s="92"/>
      <c r="C33" s="93"/>
      <c r="D33" s="29"/>
      <c r="E33" s="28"/>
      <c r="F33" s="27"/>
      <c r="G33" s="26"/>
      <c r="H33" s="25">
        <f t="shared" si="0"/>
        <v>0</v>
      </c>
      <c r="I33" s="24"/>
      <c r="J33" s="23"/>
      <c r="K33" s="23"/>
      <c r="L33" s="2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24" customHeight="1" x14ac:dyDescent="0.2">
      <c r="A34" s="30"/>
      <c r="B34" s="92"/>
      <c r="C34" s="93"/>
      <c r="D34" s="29"/>
      <c r="E34" s="28"/>
      <c r="F34" s="27"/>
      <c r="G34" s="26"/>
      <c r="H34" s="25">
        <f t="shared" si="0"/>
        <v>0</v>
      </c>
      <c r="I34" s="24"/>
      <c r="J34" s="23"/>
      <c r="K34" s="23"/>
      <c r="L34" s="2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24" customHeight="1" x14ac:dyDescent="0.2">
      <c r="A35" s="30"/>
      <c r="B35" s="92"/>
      <c r="C35" s="93"/>
      <c r="D35" s="29"/>
      <c r="E35" s="28"/>
      <c r="F35" s="27"/>
      <c r="G35" s="26"/>
      <c r="H35" s="25">
        <f t="shared" si="0"/>
        <v>0</v>
      </c>
      <c r="I35" s="24"/>
      <c r="J35" s="23"/>
      <c r="K35" s="23"/>
      <c r="L35" s="2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24" customHeight="1" x14ac:dyDescent="0.2">
      <c r="A36" s="30"/>
      <c r="B36" s="92"/>
      <c r="C36" s="93"/>
      <c r="D36" s="29"/>
      <c r="E36" s="28"/>
      <c r="F36" s="27"/>
      <c r="G36" s="26"/>
      <c r="H36" s="25">
        <f t="shared" si="0"/>
        <v>0</v>
      </c>
      <c r="I36" s="24"/>
      <c r="J36" s="23"/>
      <c r="K36" s="23"/>
      <c r="L36" s="2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24" customHeight="1" x14ac:dyDescent="0.2">
      <c r="A37" s="30"/>
      <c r="B37" s="92"/>
      <c r="C37" s="93"/>
      <c r="D37" s="29"/>
      <c r="E37" s="28"/>
      <c r="F37" s="27"/>
      <c r="G37" s="26"/>
      <c r="H37" s="25">
        <f t="shared" si="0"/>
        <v>0</v>
      </c>
      <c r="I37" s="24"/>
      <c r="J37" s="23"/>
      <c r="K37" s="23"/>
      <c r="L37" s="2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24" customHeight="1" x14ac:dyDescent="0.2">
      <c r="A38" s="30"/>
      <c r="B38" s="92"/>
      <c r="C38" s="93"/>
      <c r="D38" s="29"/>
      <c r="E38" s="28"/>
      <c r="F38" s="27"/>
      <c r="G38" s="26"/>
      <c r="H38" s="25">
        <f t="shared" si="0"/>
        <v>0</v>
      </c>
      <c r="I38" s="24"/>
      <c r="J38" s="23"/>
      <c r="K38" s="23"/>
      <c r="L38" s="2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24" customHeight="1" x14ac:dyDescent="0.2">
      <c r="A39" s="30"/>
      <c r="B39" s="92"/>
      <c r="C39" s="93"/>
      <c r="D39" s="29"/>
      <c r="E39" s="28"/>
      <c r="F39" s="27"/>
      <c r="G39" s="26"/>
      <c r="H39" s="25">
        <f t="shared" si="0"/>
        <v>0</v>
      </c>
      <c r="I39" s="24"/>
      <c r="J39" s="23"/>
      <c r="K39" s="23"/>
      <c r="L39" s="2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24" customHeight="1" x14ac:dyDescent="0.2">
      <c r="A40" s="30"/>
      <c r="B40" s="92"/>
      <c r="C40" s="93"/>
      <c r="D40" s="29"/>
      <c r="E40" s="28"/>
      <c r="F40" s="27"/>
      <c r="G40" s="26"/>
      <c r="H40" s="25">
        <f t="shared" si="0"/>
        <v>0</v>
      </c>
      <c r="I40" s="24"/>
      <c r="J40" s="23"/>
      <c r="K40" s="23"/>
      <c r="L40" s="2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24" customHeight="1" x14ac:dyDescent="0.2">
      <c r="A41" s="30"/>
      <c r="B41" s="92"/>
      <c r="C41" s="93"/>
      <c r="D41" s="29"/>
      <c r="E41" s="28"/>
      <c r="F41" s="27"/>
      <c r="G41" s="26"/>
      <c r="H41" s="25">
        <f t="shared" si="0"/>
        <v>0</v>
      </c>
      <c r="I41" s="24"/>
      <c r="J41" s="23"/>
      <c r="K41" s="23"/>
      <c r="L41" s="2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24" customHeight="1" x14ac:dyDescent="0.2">
      <c r="A42" s="30"/>
      <c r="B42" s="92"/>
      <c r="C42" s="93"/>
      <c r="D42" s="29"/>
      <c r="E42" s="28"/>
      <c r="F42" s="27"/>
      <c r="G42" s="26"/>
      <c r="H42" s="25">
        <f t="shared" si="0"/>
        <v>0</v>
      </c>
      <c r="I42" s="24"/>
      <c r="J42" s="23"/>
      <c r="K42" s="23"/>
      <c r="L42" s="2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24" customHeight="1" x14ac:dyDescent="0.2">
      <c r="A43" s="30"/>
      <c r="B43" s="92"/>
      <c r="C43" s="93"/>
      <c r="D43" s="29"/>
      <c r="E43" s="28"/>
      <c r="F43" s="27"/>
      <c r="G43" s="26"/>
      <c r="H43" s="25">
        <f t="shared" si="0"/>
        <v>0</v>
      </c>
      <c r="I43" s="24"/>
      <c r="J43" s="23"/>
      <c r="K43" s="23"/>
      <c r="L43" s="2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24" customHeight="1" x14ac:dyDescent="0.2">
      <c r="A44" s="30"/>
      <c r="B44" s="92"/>
      <c r="C44" s="93"/>
      <c r="D44" s="29"/>
      <c r="E44" s="28"/>
      <c r="F44" s="27"/>
      <c r="G44" s="26"/>
      <c r="H44" s="25">
        <f t="shared" si="0"/>
        <v>0</v>
      </c>
      <c r="I44" s="24"/>
      <c r="J44" s="23"/>
      <c r="K44" s="23"/>
      <c r="L44" s="2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24" customHeight="1" x14ac:dyDescent="0.2">
      <c r="A45" s="30"/>
      <c r="B45" s="92"/>
      <c r="C45" s="93"/>
      <c r="D45" s="29"/>
      <c r="E45" s="28"/>
      <c r="F45" s="27"/>
      <c r="G45" s="26"/>
      <c r="H45" s="25">
        <f t="shared" si="0"/>
        <v>0</v>
      </c>
      <c r="I45" s="24"/>
      <c r="J45" s="23"/>
      <c r="K45" s="23"/>
      <c r="L45" s="2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24" customHeight="1" x14ac:dyDescent="0.2">
      <c r="A46" s="30"/>
      <c r="B46" s="92"/>
      <c r="C46" s="93"/>
      <c r="D46" s="29"/>
      <c r="E46" s="28"/>
      <c r="F46" s="27"/>
      <c r="G46" s="26"/>
      <c r="H46" s="25">
        <f t="shared" si="0"/>
        <v>0</v>
      </c>
      <c r="I46" s="24"/>
      <c r="J46" s="23"/>
      <c r="K46" s="23"/>
      <c r="L46" s="2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24" customHeight="1" x14ac:dyDescent="0.2">
      <c r="A47" s="30"/>
      <c r="B47" s="92"/>
      <c r="C47" s="93"/>
      <c r="D47" s="29"/>
      <c r="E47" s="28"/>
      <c r="F47" s="27"/>
      <c r="G47" s="26"/>
      <c r="H47" s="25">
        <f t="shared" si="0"/>
        <v>0</v>
      </c>
      <c r="I47" s="24"/>
      <c r="J47" s="23"/>
      <c r="K47" s="23"/>
      <c r="L47" s="2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24" customHeight="1" x14ac:dyDescent="0.2">
      <c r="A48" s="30"/>
      <c r="B48" s="92"/>
      <c r="C48" s="93"/>
      <c r="D48" s="29"/>
      <c r="E48" s="28"/>
      <c r="F48" s="27"/>
      <c r="G48" s="26"/>
      <c r="H48" s="25">
        <f t="shared" si="0"/>
        <v>0</v>
      </c>
      <c r="I48" s="24"/>
      <c r="J48" s="23"/>
      <c r="K48" s="23"/>
      <c r="L48" s="2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24" customHeight="1" x14ac:dyDescent="0.2">
      <c r="A49" s="30"/>
      <c r="B49" s="92"/>
      <c r="C49" s="93"/>
      <c r="D49" s="29"/>
      <c r="E49" s="28"/>
      <c r="F49" s="27"/>
      <c r="G49" s="26"/>
      <c r="H49" s="25">
        <f t="shared" si="0"/>
        <v>0</v>
      </c>
      <c r="I49" s="24"/>
      <c r="J49" s="23"/>
      <c r="K49" s="23"/>
      <c r="L49" s="2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24" customHeight="1" x14ac:dyDescent="0.2">
      <c r="A50" s="30"/>
      <c r="B50" s="92"/>
      <c r="C50" s="93"/>
      <c r="D50" s="29"/>
      <c r="E50" s="28"/>
      <c r="F50" s="27"/>
      <c r="G50" s="26"/>
      <c r="H50" s="25">
        <f t="shared" si="0"/>
        <v>0</v>
      </c>
      <c r="I50" s="24"/>
      <c r="J50" s="23"/>
      <c r="K50" s="23"/>
      <c r="L50" s="2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24" customHeight="1" x14ac:dyDescent="0.2">
      <c r="A51" s="30"/>
      <c r="B51" s="92"/>
      <c r="C51" s="93"/>
      <c r="D51" s="29"/>
      <c r="E51" s="28"/>
      <c r="F51" s="27"/>
      <c r="G51" s="26"/>
      <c r="H51" s="25">
        <f t="shared" si="0"/>
        <v>0</v>
      </c>
      <c r="I51" s="24"/>
      <c r="J51" s="23"/>
      <c r="K51" s="23"/>
      <c r="L51" s="2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24" customHeight="1" x14ac:dyDescent="0.2">
      <c r="A52" s="30"/>
      <c r="B52" s="92"/>
      <c r="C52" s="93"/>
      <c r="D52" s="29"/>
      <c r="E52" s="28"/>
      <c r="F52" s="27"/>
      <c r="G52" s="26"/>
      <c r="H52" s="25">
        <f t="shared" si="0"/>
        <v>0</v>
      </c>
      <c r="I52" s="24"/>
      <c r="J52" s="23"/>
      <c r="K52" s="23"/>
      <c r="L52" s="2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24" customHeight="1" x14ac:dyDescent="0.2">
      <c r="A53" s="30"/>
      <c r="B53" s="92"/>
      <c r="C53" s="93"/>
      <c r="D53" s="29"/>
      <c r="E53" s="28"/>
      <c r="F53" s="27"/>
      <c r="G53" s="26"/>
      <c r="H53" s="25">
        <f t="shared" si="0"/>
        <v>0</v>
      </c>
      <c r="I53" s="24"/>
      <c r="J53" s="23"/>
      <c r="K53" s="23"/>
      <c r="L53" s="2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24" customHeight="1" thickBot="1" x14ac:dyDescent="0.25">
      <c r="A54" s="30"/>
      <c r="B54" s="92" t="s">
        <v>1</v>
      </c>
      <c r="C54" s="93"/>
      <c r="D54" s="29"/>
      <c r="E54" s="28"/>
      <c r="F54" s="27"/>
      <c r="G54" s="26"/>
      <c r="H54" s="25">
        <f t="shared" si="0"/>
        <v>0</v>
      </c>
      <c r="I54" s="24"/>
      <c r="J54" s="23"/>
      <c r="K54" s="23"/>
      <c r="L54" s="2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s="2" customFormat="1" ht="28.5" customHeight="1" thickBot="1" x14ac:dyDescent="0.3">
      <c r="A55" s="21"/>
      <c r="B55" s="20" t="s">
        <v>0</v>
      </c>
      <c r="C55" s="20"/>
      <c r="D55" s="19"/>
      <c r="E55" s="18"/>
      <c r="F55" s="17"/>
      <c r="G55" s="16"/>
      <c r="H55" s="15">
        <f>SUM(H9:H54)</f>
        <v>0</v>
      </c>
      <c r="I55" s="14"/>
      <c r="J55" s="13"/>
      <c r="K55" s="13"/>
      <c r="L55" s="12"/>
    </row>
    <row r="56" spans="1:36" s="2" customFormat="1" ht="18" customHeight="1" x14ac:dyDescent="0.35">
      <c r="A56" s="94"/>
      <c r="B56" s="94"/>
      <c r="C56" s="94"/>
      <c r="D56" s="94"/>
      <c r="E56" s="94"/>
      <c r="F56" s="94"/>
      <c r="G56" s="94"/>
      <c r="H56" s="94"/>
      <c r="I56" s="94"/>
      <c r="J56" s="11"/>
      <c r="K56" s="11"/>
      <c r="L56" s="10"/>
    </row>
    <row r="57" spans="1:36" s="2" customFormat="1" ht="18" customHeight="1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0"/>
    </row>
    <row r="58" spans="1:36" s="2" customFormat="1" ht="18" customHeight="1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0"/>
    </row>
    <row r="59" spans="1:36" s="2" customFormat="1" ht="18" customHeight="1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0"/>
    </row>
    <row r="60" spans="1:36" s="2" customFormat="1" ht="18" customHeight="1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0"/>
    </row>
    <row r="61" spans="1:36" s="2" customFormat="1" ht="18" customHeight="1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0"/>
    </row>
    <row r="62" spans="1:36" s="2" customFormat="1" ht="18" customHeight="1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0"/>
    </row>
    <row r="63" spans="1:36" s="2" customFormat="1" x14ac:dyDescent="0.2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</row>
    <row r="64" spans="1:36" s="2" customFormat="1" x14ac:dyDescent="0.2">
      <c r="A64" s="8"/>
      <c r="B64" s="9"/>
      <c r="C64" s="9"/>
      <c r="D64" s="1"/>
      <c r="E64" s="7"/>
      <c r="F64" s="6"/>
      <c r="G64" s="4"/>
      <c r="H64" s="4"/>
      <c r="I64" s="5"/>
      <c r="J64" s="4"/>
      <c r="K64" s="4"/>
      <c r="L64" s="3"/>
    </row>
    <row r="65" spans="1:16" s="2" customFormat="1" x14ac:dyDescent="0.2">
      <c r="A65" s="8"/>
      <c r="B65" s="1"/>
      <c r="C65" s="1"/>
      <c r="D65" s="1"/>
      <c r="E65" s="7"/>
      <c r="F65" s="6"/>
      <c r="G65" s="4"/>
      <c r="H65" s="4"/>
      <c r="I65" s="5"/>
      <c r="J65" s="4"/>
      <c r="K65" s="4"/>
      <c r="L65" s="3"/>
    </row>
    <row r="66" spans="1:16" s="2" customFormat="1" x14ac:dyDescent="0.2">
      <c r="A66" s="8"/>
      <c r="B66" s="1"/>
      <c r="C66" s="1"/>
      <c r="D66" s="1"/>
      <c r="E66" s="7"/>
      <c r="F66" s="6"/>
      <c r="G66" s="4"/>
      <c r="H66" s="4"/>
      <c r="I66" s="5"/>
      <c r="J66" s="4"/>
      <c r="K66" s="4"/>
      <c r="L66" s="3"/>
      <c r="N66" s="1"/>
      <c r="O66" s="1"/>
      <c r="P66" s="1"/>
    </row>
    <row r="67" spans="1:16" s="2" customFormat="1" x14ac:dyDescent="0.2">
      <c r="A67" s="8"/>
      <c r="B67" s="1"/>
      <c r="C67" s="1"/>
      <c r="D67" s="1"/>
      <c r="E67" s="7"/>
      <c r="F67" s="6"/>
      <c r="G67" s="4"/>
      <c r="H67" s="4"/>
      <c r="I67" s="5"/>
      <c r="J67" s="4"/>
      <c r="K67" s="4"/>
      <c r="L67" s="3"/>
      <c r="N67" s="1"/>
      <c r="O67" s="1"/>
      <c r="P67" s="1"/>
    </row>
  </sheetData>
  <mergeCells count="58">
    <mergeCell ref="B54:C54"/>
    <mergeCell ref="A56:I56"/>
    <mergeCell ref="A63:L63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B39:C39"/>
    <mergeCell ref="B40:C40"/>
    <mergeCell ref="B41:C41"/>
    <mergeCell ref="B42:C42"/>
    <mergeCell ref="B43:C43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A1:I1"/>
    <mergeCell ref="C3:D3"/>
    <mergeCell ref="C4:D4"/>
    <mergeCell ref="C5:D5"/>
    <mergeCell ref="A7:A8"/>
    <mergeCell ref="B7:C8"/>
    <mergeCell ref="D7:D8"/>
    <mergeCell ref="E7:E8"/>
    <mergeCell ref="F7:F8"/>
    <mergeCell ref="I7:I8"/>
  </mergeCells>
  <pageMargins left="0.62992125984252001" right="0.511811023622047" top="0.6" bottom="0.55118110236220497" header="0.36" footer="0.35433070866141703"/>
  <pageSetup paperSize="9" scale="68" fitToHeight="2" orientation="landscape" r:id="rId1"/>
  <headerFooter alignWithMargins="0">
    <oddHeader>&amp;R&amp;12Page &amp;P of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Budget worksheet </vt:lpstr>
      <vt:lpstr>Sheet1</vt:lpstr>
      <vt:lpstr>'Budget worksheet '!Print_Area</vt:lpstr>
      <vt:lpstr>'Budget worksheet '!SubA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SHAJEDUL ISLAM</dc:creator>
  <cp:lastModifiedBy>MD SHAJEDUL ISLAM</cp:lastModifiedBy>
  <cp:lastPrinted>2021-07-25T13:44:07Z</cp:lastPrinted>
  <dcterms:created xsi:type="dcterms:W3CDTF">2017-03-06T18:44:42Z</dcterms:created>
  <dcterms:modified xsi:type="dcterms:W3CDTF">2021-07-25T13:44:36Z</dcterms:modified>
</cp:coreProperties>
</file>