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Project Budget" sheetId="1" r:id="rId1"/>
    <sheet name="Graph" sheetId="2" r:id="rId2"/>
  </sheets>
  <calcPr calcId="152511" concurrentCalc="0"/>
</workbook>
</file>

<file path=xl/calcChain.xml><?xml version="1.0" encoding="utf-8"?>
<calcChain xmlns="http://schemas.openxmlformats.org/spreadsheetml/2006/main">
  <c r="BP87" i="1" l="1"/>
  <c r="C6" i="2"/>
  <c r="D6" i="2"/>
  <c r="CD31" i="1"/>
  <c r="CD33" i="1"/>
  <c r="CD35" i="1"/>
  <c r="CD37" i="1"/>
  <c r="CD39" i="1"/>
  <c r="CD41" i="1"/>
  <c r="CD43" i="1"/>
  <c r="CD45" i="1"/>
  <c r="CD47" i="1"/>
  <c r="CD49" i="1"/>
  <c r="CD51" i="1"/>
  <c r="CD53" i="1"/>
  <c r="CD55" i="1"/>
  <c r="CD57" i="1"/>
  <c r="CD59" i="1"/>
  <c r="CD61" i="1"/>
  <c r="CD63" i="1"/>
  <c r="CD65" i="1"/>
  <c r="CD67" i="1"/>
  <c r="CD69" i="1"/>
  <c r="CD71" i="1"/>
  <c r="CD73" i="1"/>
  <c r="CD75" i="1"/>
  <c r="CD77" i="1"/>
  <c r="CD79" i="1"/>
  <c r="CD81" i="1"/>
  <c r="CD83" i="1"/>
  <c r="CD85" i="1"/>
  <c r="CD87" i="1"/>
  <c r="D7" i="2"/>
  <c r="AB31" i="1"/>
  <c r="BB31" i="1"/>
  <c r="BW31" i="1"/>
  <c r="AB33" i="1"/>
  <c r="BB33" i="1"/>
  <c r="BW33" i="1"/>
  <c r="AB35" i="1"/>
  <c r="BB35" i="1"/>
  <c r="BW35" i="1"/>
  <c r="AB37" i="1"/>
  <c r="BB37" i="1"/>
  <c r="BW37" i="1"/>
  <c r="AB39" i="1"/>
  <c r="BB39" i="1"/>
  <c r="BW39" i="1"/>
  <c r="AB41" i="1"/>
  <c r="BB41" i="1"/>
  <c r="BW41" i="1"/>
  <c r="AB43" i="1"/>
  <c r="BB43" i="1"/>
  <c r="BW43" i="1"/>
  <c r="AB45" i="1"/>
  <c r="BB45" i="1"/>
  <c r="BW45" i="1"/>
  <c r="AB47" i="1"/>
  <c r="BB47" i="1"/>
  <c r="BW47" i="1"/>
  <c r="AB49" i="1"/>
  <c r="BB49" i="1"/>
  <c r="BW49" i="1"/>
  <c r="AB51" i="1"/>
  <c r="BB51" i="1"/>
  <c r="BW51" i="1"/>
  <c r="AB53" i="1"/>
  <c r="BB53" i="1"/>
  <c r="BW53" i="1"/>
  <c r="AB55" i="1"/>
  <c r="BB55" i="1"/>
  <c r="BW55" i="1"/>
  <c r="AB57" i="1"/>
  <c r="BB57" i="1"/>
  <c r="BW57" i="1"/>
  <c r="AB59" i="1"/>
  <c r="BB59" i="1"/>
  <c r="BW59" i="1"/>
  <c r="AB61" i="1"/>
  <c r="BB61" i="1"/>
  <c r="BW61" i="1"/>
  <c r="AB63" i="1"/>
  <c r="BB63" i="1"/>
  <c r="BW63" i="1"/>
  <c r="AB65" i="1"/>
  <c r="BB65" i="1"/>
  <c r="BW65" i="1"/>
  <c r="AB67" i="1"/>
  <c r="BB67" i="1"/>
  <c r="BW67" i="1"/>
  <c r="AB69" i="1"/>
  <c r="BB69" i="1"/>
  <c r="BW69" i="1"/>
  <c r="AB71" i="1"/>
  <c r="BB71" i="1"/>
  <c r="BW71" i="1"/>
  <c r="AB73" i="1"/>
  <c r="BB73" i="1"/>
  <c r="BW73" i="1"/>
  <c r="AB75" i="1"/>
  <c r="BB75" i="1"/>
  <c r="BW75" i="1"/>
  <c r="AB77" i="1"/>
  <c r="BB77" i="1"/>
  <c r="BW77" i="1"/>
  <c r="AB79" i="1"/>
  <c r="BB79" i="1"/>
  <c r="BW79" i="1"/>
  <c r="AB81" i="1"/>
  <c r="BB81" i="1"/>
  <c r="BW81" i="1"/>
  <c r="AB83" i="1"/>
  <c r="BB83" i="1"/>
  <c r="BW83" i="1"/>
  <c r="AB85" i="1"/>
  <c r="BB85" i="1"/>
  <c r="BW85" i="1"/>
  <c r="BW87" i="1"/>
  <c r="C7" i="2"/>
  <c r="BI87" i="1"/>
  <c r="D5" i="2"/>
  <c r="BB87" i="1"/>
  <c r="C5" i="2"/>
  <c r="AI87" i="1"/>
  <c r="D4" i="2"/>
  <c r="AB87" i="1"/>
  <c r="C4" i="2"/>
  <c r="S17" i="1"/>
  <c r="S14" i="1"/>
  <c r="CK87" i="1"/>
  <c r="CK85" i="1"/>
  <c r="CK83" i="1"/>
  <c r="CK81" i="1"/>
  <c r="CK79" i="1"/>
  <c r="CK77" i="1"/>
  <c r="CK75" i="1"/>
  <c r="CK73" i="1"/>
  <c r="CK71" i="1"/>
  <c r="CK69" i="1"/>
  <c r="CK67" i="1"/>
  <c r="CK65" i="1"/>
  <c r="CK63" i="1"/>
  <c r="CK61" i="1"/>
  <c r="CK59" i="1"/>
  <c r="CK57" i="1"/>
  <c r="CK55" i="1"/>
  <c r="CK53" i="1"/>
  <c r="CK51" i="1"/>
  <c r="CK49" i="1"/>
  <c r="CK47" i="1"/>
  <c r="CK45" i="1"/>
  <c r="CK43" i="1"/>
  <c r="CK41" i="1"/>
  <c r="CK39" i="1"/>
  <c r="CK37" i="1"/>
  <c r="CK35" i="1"/>
  <c r="CK33" i="1"/>
  <c r="CK31" i="1"/>
  <c r="S20" i="1"/>
  <c r="CM17" i="1"/>
</calcChain>
</file>

<file path=xl/sharedStrings.xml><?xml version="1.0" encoding="utf-8"?>
<sst xmlns="http://schemas.openxmlformats.org/spreadsheetml/2006/main" count="84" uniqueCount="42">
  <si>
    <t>Name of the Company</t>
  </si>
  <si>
    <t>:</t>
  </si>
  <si>
    <t>ABC CO. PVT. LTD.</t>
  </si>
  <si>
    <t>Name of the Project</t>
  </si>
  <si>
    <t>ABC Mart</t>
  </si>
  <si>
    <t>Project Head</t>
  </si>
  <si>
    <t>Mr. PQR</t>
  </si>
  <si>
    <t>Start Date</t>
  </si>
  <si>
    <t>Estimated Days</t>
  </si>
  <si>
    <t>Actual Days</t>
  </si>
  <si>
    <t>Under/(Over Days)</t>
  </si>
  <si>
    <t>Actual Cost</t>
  </si>
  <si>
    <t>Under/(Over)</t>
  </si>
  <si>
    <t>Under/(Over) Cost</t>
  </si>
  <si>
    <t>End Date</t>
  </si>
  <si>
    <t>Budgeted Cost</t>
  </si>
  <si>
    <t>WBS</t>
  </si>
  <si>
    <t>Task Catagory</t>
  </si>
  <si>
    <t>Est. Time</t>
  </si>
  <si>
    <t>Rate</t>
  </si>
  <si>
    <t>Est. Wages</t>
  </si>
  <si>
    <t>Act. Wages</t>
  </si>
  <si>
    <t>LABOUR</t>
  </si>
  <si>
    <t>MATERIAL</t>
  </si>
  <si>
    <t>Est. Unit</t>
  </si>
  <si>
    <t>Est. Mat.</t>
  </si>
  <si>
    <t>Act. Mat.</t>
  </si>
  <si>
    <t>Fixed Cost</t>
  </si>
  <si>
    <t>Amount</t>
  </si>
  <si>
    <t>Total Cost</t>
  </si>
  <si>
    <t>Estimated</t>
  </si>
  <si>
    <t>Actual</t>
  </si>
  <si>
    <t>Total</t>
  </si>
  <si>
    <t>Primary</t>
  </si>
  <si>
    <t>Secondary</t>
  </si>
  <si>
    <t>Project Budget Excel Template</t>
  </si>
  <si>
    <t>Work-breakdown Structure</t>
  </si>
  <si>
    <t>Project Summary</t>
  </si>
  <si>
    <t>Particulars</t>
  </si>
  <si>
    <t>Labour</t>
  </si>
  <si>
    <t>Material</t>
  </si>
  <si>
    <t>Project Budget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</si>
</sst>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[$$-409]* #,##0_ ;_-[$$-409]* \-#,##0\ ;_-[$$-409]* &quot;-&quot;??_ ;_-@_ "/>
    <numFmt numFmtId="165" formatCode="_-[$$-409]* #,##0_ ;_-[$$-409]* \-#,##0\ ;_-[$$-409]* &quot;-&quot;_ ;_-@_ 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4"/>
      <color theme="0"/>
      <name val="Cambria"/>
      <family val="1"/>
      <scheme val="major"/>
    </font>
    <font>
      <b/>
      <sz val="20"/>
      <color theme="0"/>
      <name val="Times New Roman"/>
      <family val="1"/>
    </font>
    <font>
      <u/>
      <sz val="11"/>
      <color theme="10"/>
      <name val="Calibri"/>
      <family val="2"/>
    </font>
    <font>
      <b/>
      <u/>
      <sz val="35"/>
      <color rgb="FFFFFF00"/>
      <name val="Lucida Calligraphy"/>
      <family val="4"/>
    </font>
    <font>
      <b/>
      <sz val="35"/>
      <color theme="0"/>
      <name val="Times New Roman"/>
      <family val="1"/>
    </font>
    <font>
      <b/>
      <sz val="20"/>
      <color theme="1"/>
      <name val="Cambria"/>
      <family val="1"/>
      <scheme val="maj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b/>
      <u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3"/>
      <color theme="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7">
    <xf numFmtId="0" fontId="0" fillId="0" borderId="0" xfId="0"/>
    <xf numFmtId="0" fontId="1" fillId="0" borderId="0" xfId="0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9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/>
    </xf>
    <xf numFmtId="14" fontId="8" fillId="3" borderId="0" xfId="0" applyNumberFormat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0" fontId="9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14" fontId="8" fillId="3" borderId="7" xfId="0" applyNumberFormat="1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vertical="center"/>
    </xf>
    <xf numFmtId="43" fontId="8" fillId="3" borderId="7" xfId="0" applyNumberFormat="1" applyFont="1" applyFill="1" applyBorder="1" applyAlignment="1">
      <alignment horizontal="left" vertical="center"/>
    </xf>
    <xf numFmtId="0" fontId="9" fillId="3" borderId="8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4" fillId="0" borderId="0" xfId="0" applyFont="1"/>
    <xf numFmtId="0" fontId="8" fillId="3" borderId="9" xfId="0" applyFont="1" applyFill="1" applyBorder="1" applyAlignment="1">
      <alignment vertical="center"/>
    </xf>
    <xf numFmtId="164" fontId="8" fillId="3" borderId="9" xfId="0" applyNumberFormat="1" applyFont="1" applyFill="1" applyBorder="1" applyAlignment="1">
      <alignment vertical="center"/>
    </xf>
    <xf numFmtId="165" fontId="8" fillId="3" borderId="9" xfId="0" applyNumberFormat="1" applyFont="1" applyFill="1" applyBorder="1" applyAlignment="1">
      <alignment vertical="center"/>
    </xf>
    <xf numFmtId="0" fontId="14" fillId="4" borderId="0" xfId="0" applyFont="1" applyFill="1"/>
    <xf numFmtId="0" fontId="9" fillId="3" borderId="2" xfId="0" applyFont="1" applyFill="1" applyBorder="1" applyAlignment="1">
      <alignment vertical="center"/>
    </xf>
    <xf numFmtId="0" fontId="5" fillId="3" borderId="11" xfId="1" applyFont="1" applyFill="1" applyBorder="1" applyAlignment="1" applyProtection="1">
      <alignment horizontal="center" vertical="center"/>
    </xf>
    <xf numFmtId="0" fontId="5" fillId="3" borderId="10" xfId="1" applyFont="1" applyFill="1" applyBorder="1" applyAlignment="1" applyProtection="1">
      <alignment horizontal="center" vertical="center"/>
    </xf>
    <xf numFmtId="0" fontId="5" fillId="3" borderId="12" xfId="1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 vertical="center"/>
    </xf>
    <xf numFmtId="165" fontId="8" fillId="3" borderId="7" xfId="0" applyNumberFormat="1" applyFont="1" applyFill="1" applyBorder="1" applyAlignment="1">
      <alignment horizontal="center" vertical="center"/>
    </xf>
    <xf numFmtId="165" fontId="8" fillId="3" borderId="8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8" fillId="3" borderId="6" xfId="0" applyNumberFormat="1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14" fontId="8" fillId="2" borderId="1" xfId="0" applyNumberFormat="1" applyFont="1" applyFill="1" applyBorder="1" applyAlignment="1">
      <alignment horizontal="left" vertical="center"/>
    </xf>
    <xf numFmtId="14" fontId="8" fillId="2" borderId="2" xfId="0" applyNumberFormat="1" applyFont="1" applyFill="1" applyBorder="1" applyAlignment="1">
      <alignment horizontal="left" vertical="center"/>
    </xf>
    <xf numFmtId="14" fontId="8" fillId="2" borderId="3" xfId="0" applyNumberFormat="1" applyFont="1" applyFill="1" applyBorder="1" applyAlignment="1">
      <alignment horizontal="left" vertical="center"/>
    </xf>
    <xf numFmtId="14" fontId="8" fillId="2" borderId="6" xfId="0" applyNumberFormat="1" applyFont="1" applyFill="1" applyBorder="1" applyAlignment="1">
      <alignment horizontal="left" vertical="center"/>
    </xf>
    <xf numFmtId="14" fontId="8" fillId="2" borderId="7" xfId="0" applyNumberFormat="1" applyFont="1" applyFill="1" applyBorder="1" applyAlignment="1">
      <alignment horizontal="left" vertical="center"/>
    </xf>
    <xf numFmtId="14" fontId="8" fillId="2" borderId="8" xfId="0" applyNumberFormat="1" applyFont="1" applyFill="1" applyBorder="1" applyAlignment="1">
      <alignment horizontal="left" vertical="center"/>
    </xf>
    <xf numFmtId="43" fontId="12" fillId="3" borderId="1" xfId="0" applyNumberFormat="1" applyFont="1" applyFill="1" applyBorder="1" applyAlignment="1">
      <alignment horizontal="center" vertical="center"/>
    </xf>
    <xf numFmtId="43" fontId="12" fillId="3" borderId="2" xfId="0" applyNumberFormat="1" applyFont="1" applyFill="1" applyBorder="1" applyAlignment="1">
      <alignment horizontal="center" vertical="center"/>
    </xf>
    <xf numFmtId="43" fontId="12" fillId="3" borderId="3" xfId="0" applyNumberFormat="1" applyFont="1" applyFill="1" applyBorder="1" applyAlignment="1">
      <alignment horizontal="center" vertical="center"/>
    </xf>
    <xf numFmtId="43" fontId="12" fillId="3" borderId="6" xfId="0" applyNumberFormat="1" applyFont="1" applyFill="1" applyBorder="1" applyAlignment="1">
      <alignment horizontal="center" vertical="center"/>
    </xf>
    <xf numFmtId="43" fontId="12" fillId="3" borderId="7" xfId="0" applyNumberFormat="1" applyFont="1" applyFill="1" applyBorder="1" applyAlignment="1">
      <alignment horizontal="center" vertical="center"/>
    </xf>
    <xf numFmtId="43" fontId="12" fillId="3" borderId="8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43" fontId="8" fillId="3" borderId="1" xfId="0" applyNumberFormat="1" applyFont="1" applyFill="1" applyBorder="1" applyAlignment="1">
      <alignment horizontal="center" vertical="center"/>
    </xf>
    <xf numFmtId="43" fontId="8" fillId="3" borderId="2" xfId="0" applyNumberFormat="1" applyFont="1" applyFill="1" applyBorder="1" applyAlignment="1">
      <alignment horizontal="center" vertical="center"/>
    </xf>
    <xf numFmtId="43" fontId="8" fillId="3" borderId="3" xfId="0" applyNumberFormat="1" applyFont="1" applyFill="1" applyBorder="1" applyAlignment="1">
      <alignment horizontal="center" vertical="center"/>
    </xf>
    <xf numFmtId="43" fontId="8" fillId="3" borderId="6" xfId="0" applyNumberFormat="1" applyFont="1" applyFill="1" applyBorder="1" applyAlignment="1">
      <alignment horizontal="center" vertical="center"/>
    </xf>
    <xf numFmtId="43" fontId="8" fillId="3" borderId="7" xfId="0" applyNumberFormat="1" applyFont="1" applyFill="1" applyBorder="1" applyAlignment="1">
      <alignment horizontal="center" vertical="center"/>
    </xf>
    <xf numFmtId="43" fontId="8" fillId="3" borderId="8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left" vertical="center"/>
    </xf>
    <xf numFmtId="14" fontId="8" fillId="3" borderId="2" xfId="0" applyNumberFormat="1" applyFont="1" applyFill="1" applyBorder="1" applyAlignment="1">
      <alignment horizontal="left" vertical="center"/>
    </xf>
    <xf numFmtId="14" fontId="8" fillId="3" borderId="3" xfId="0" applyNumberFormat="1" applyFont="1" applyFill="1" applyBorder="1" applyAlignment="1">
      <alignment horizontal="left" vertical="center"/>
    </xf>
    <xf numFmtId="14" fontId="8" fillId="3" borderId="6" xfId="0" applyNumberFormat="1" applyFont="1" applyFill="1" applyBorder="1" applyAlignment="1">
      <alignment horizontal="left" vertical="center"/>
    </xf>
    <xf numFmtId="14" fontId="8" fillId="3" borderId="7" xfId="0" applyNumberFormat="1" applyFont="1" applyFill="1" applyBorder="1" applyAlignment="1">
      <alignment horizontal="left" vertical="center"/>
    </xf>
    <xf numFmtId="14" fontId="8" fillId="3" borderId="8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164" fontId="13" fillId="2" borderId="2" xfId="0" applyNumberFormat="1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vertical="center"/>
    </xf>
    <xf numFmtId="164" fontId="13" fillId="2" borderId="6" xfId="0" applyNumberFormat="1" applyFont="1" applyFill="1" applyBorder="1" applyAlignment="1">
      <alignment vertical="center"/>
    </xf>
    <xf numFmtId="164" fontId="13" fillId="2" borderId="7" xfId="0" applyNumberFormat="1" applyFont="1" applyFill="1" applyBorder="1" applyAlignment="1">
      <alignment vertical="center"/>
    </xf>
    <xf numFmtId="164" fontId="13" fillId="2" borderId="8" xfId="0" applyNumberFormat="1" applyFont="1" applyFill="1" applyBorder="1" applyAlignment="1">
      <alignment vertical="center"/>
    </xf>
    <xf numFmtId="164" fontId="13" fillId="3" borderId="1" xfId="0" applyNumberFormat="1" applyFont="1" applyFill="1" applyBorder="1" applyAlignment="1">
      <alignment vertical="center"/>
    </xf>
    <xf numFmtId="164" fontId="13" fillId="3" borderId="2" xfId="0" applyNumberFormat="1" applyFont="1" applyFill="1" applyBorder="1" applyAlignment="1">
      <alignment vertical="center"/>
    </xf>
    <xf numFmtId="164" fontId="13" fillId="3" borderId="3" xfId="0" applyNumberFormat="1" applyFont="1" applyFill="1" applyBorder="1" applyAlignment="1">
      <alignment vertical="center"/>
    </xf>
    <xf numFmtId="164" fontId="13" fillId="3" borderId="6" xfId="0" applyNumberFormat="1" applyFont="1" applyFill="1" applyBorder="1" applyAlignment="1">
      <alignment vertical="center"/>
    </xf>
    <xf numFmtId="164" fontId="13" fillId="3" borderId="7" xfId="0" applyNumberFormat="1" applyFont="1" applyFill="1" applyBorder="1" applyAlignment="1">
      <alignment vertical="center"/>
    </xf>
    <xf numFmtId="164" fontId="13" fillId="3" borderId="8" xfId="0" applyNumberFormat="1" applyFont="1" applyFill="1" applyBorder="1" applyAlignment="1">
      <alignment vertical="center"/>
    </xf>
    <xf numFmtId="14" fontId="12" fillId="3" borderId="1" xfId="0" applyNumberFormat="1" applyFont="1" applyFill="1" applyBorder="1" applyAlignment="1">
      <alignment horizontal="center" vertical="center"/>
    </xf>
    <xf numFmtId="14" fontId="12" fillId="3" borderId="2" xfId="0" applyNumberFormat="1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/>
    </xf>
    <xf numFmtId="14" fontId="12" fillId="3" borderId="6" xfId="0" applyNumberFormat="1" applyFont="1" applyFill="1" applyBorder="1" applyAlignment="1">
      <alignment horizontal="center" vertical="center"/>
    </xf>
    <xf numFmtId="14" fontId="12" fillId="3" borderId="7" xfId="0" applyNumberFormat="1" applyFont="1" applyFill="1" applyBorder="1" applyAlignment="1">
      <alignment horizontal="center" vertical="center"/>
    </xf>
    <xf numFmtId="14" fontId="12" fillId="3" borderId="8" xfId="0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vertical="center"/>
    </xf>
    <xf numFmtId="165" fontId="13" fillId="2" borderId="2" xfId="0" applyNumberFormat="1" applyFont="1" applyFill="1" applyBorder="1" applyAlignment="1">
      <alignment vertical="center"/>
    </xf>
    <xf numFmtId="165" fontId="13" fillId="2" borderId="3" xfId="0" applyNumberFormat="1" applyFont="1" applyFill="1" applyBorder="1" applyAlignment="1">
      <alignment vertical="center"/>
    </xf>
    <xf numFmtId="165" fontId="13" fillId="2" borderId="6" xfId="0" applyNumberFormat="1" applyFont="1" applyFill="1" applyBorder="1" applyAlignment="1">
      <alignment vertical="center"/>
    </xf>
    <xf numFmtId="165" fontId="13" fillId="2" borderId="7" xfId="0" applyNumberFormat="1" applyFont="1" applyFill="1" applyBorder="1" applyAlignment="1">
      <alignment vertical="center"/>
    </xf>
    <xf numFmtId="165" fontId="13" fillId="2" borderId="8" xfId="0" applyNumberFormat="1" applyFont="1" applyFill="1" applyBorder="1" applyAlignment="1">
      <alignment vertical="center"/>
    </xf>
    <xf numFmtId="165" fontId="13" fillId="3" borderId="1" xfId="0" applyNumberFormat="1" applyFont="1" applyFill="1" applyBorder="1" applyAlignment="1">
      <alignment vertical="center"/>
    </xf>
    <xf numFmtId="165" fontId="13" fillId="3" borderId="2" xfId="0" applyNumberFormat="1" applyFont="1" applyFill="1" applyBorder="1" applyAlignment="1">
      <alignment vertical="center"/>
    </xf>
    <xf numFmtId="165" fontId="13" fillId="3" borderId="3" xfId="0" applyNumberFormat="1" applyFont="1" applyFill="1" applyBorder="1" applyAlignment="1">
      <alignment vertical="center"/>
    </xf>
    <xf numFmtId="165" fontId="13" fillId="3" borderId="6" xfId="0" applyNumberFormat="1" applyFont="1" applyFill="1" applyBorder="1" applyAlignment="1">
      <alignment vertical="center"/>
    </xf>
    <xf numFmtId="165" fontId="13" fillId="3" borderId="7" xfId="0" applyNumberFormat="1" applyFont="1" applyFill="1" applyBorder="1" applyAlignment="1">
      <alignment vertical="center"/>
    </xf>
    <xf numFmtId="165" fontId="13" fillId="3" borderId="8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vertical="center"/>
    </xf>
    <xf numFmtId="165" fontId="12" fillId="3" borderId="2" xfId="0" applyNumberFormat="1" applyFont="1" applyFill="1" applyBorder="1" applyAlignment="1">
      <alignment vertical="center"/>
    </xf>
    <xf numFmtId="165" fontId="12" fillId="3" borderId="3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165" fontId="12" fillId="3" borderId="7" xfId="0" applyNumberFormat="1" applyFont="1" applyFill="1" applyBorder="1" applyAlignment="1">
      <alignment vertical="center"/>
    </xf>
    <xf numFmtId="165" fontId="12" fillId="3" borderId="8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right" vertical="center"/>
    </xf>
    <xf numFmtId="0" fontId="12" fillId="3" borderId="6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right" vertical="center"/>
    </xf>
    <xf numFmtId="0" fontId="12" fillId="3" borderId="8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164" fontId="12" fillId="3" borderId="1" xfId="0" applyNumberFormat="1" applyFont="1" applyFill="1" applyBorder="1" applyAlignment="1">
      <alignment vertical="center"/>
    </xf>
    <xf numFmtId="164" fontId="12" fillId="3" borderId="2" xfId="0" applyNumberFormat="1" applyFont="1" applyFill="1" applyBorder="1" applyAlignment="1">
      <alignment vertical="center"/>
    </xf>
    <xf numFmtId="164" fontId="12" fillId="3" borderId="3" xfId="0" applyNumberFormat="1" applyFont="1" applyFill="1" applyBorder="1" applyAlignment="1">
      <alignment vertical="center"/>
    </xf>
    <xf numFmtId="164" fontId="12" fillId="3" borderId="6" xfId="0" applyNumberFormat="1" applyFont="1" applyFill="1" applyBorder="1" applyAlignment="1">
      <alignment vertical="center"/>
    </xf>
    <xf numFmtId="164" fontId="12" fillId="3" borderId="7" xfId="0" applyNumberFormat="1" applyFont="1" applyFill="1" applyBorder="1" applyAlignment="1">
      <alignment vertical="center"/>
    </xf>
    <xf numFmtId="164" fontId="12" fillId="3" borderId="8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(Graph!$B$4:$B$5,Graph!$B$7)</c:f>
              <c:strCache>
                <c:ptCount val="3"/>
                <c:pt idx="0">
                  <c:v>Labour</c:v>
                </c:pt>
                <c:pt idx="1">
                  <c:v>Material</c:v>
                </c:pt>
                <c:pt idx="2">
                  <c:v>Total Cost</c:v>
                </c:pt>
              </c:strCache>
            </c:strRef>
          </c:cat>
          <c:val>
            <c:numRef>
              <c:f>(Graph!$C$4:$C$5,Graph!$C$7)</c:f>
              <c:numCache>
                <c:formatCode>_-[$$-409]* #,##0_ ;_-[$$-409]* \-#,##0\ ;_-[$$-409]* "-"??_ ;_-@_ </c:formatCode>
                <c:ptCount val="3"/>
                <c:pt idx="0">
                  <c:v>1120000</c:v>
                </c:pt>
                <c:pt idx="1">
                  <c:v>280000</c:v>
                </c:pt>
                <c:pt idx="2" formatCode="_-[$$-409]* #,##0_ ;_-[$$-409]* \-#,##0\ ;_-[$$-409]* &quot;-&quot;_ ;_-@_ ">
                  <c:v>1498000</c:v>
                </c:pt>
              </c:numCache>
            </c:numRef>
          </c:val>
        </c:ser>
        <c:ser>
          <c:idx val="1"/>
          <c:order val="1"/>
          <c:tx>
            <c:strRef>
              <c:f>Graph!$D$3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(Graph!$B$4:$B$5,Graph!$B$7)</c:f>
              <c:strCache>
                <c:ptCount val="3"/>
                <c:pt idx="0">
                  <c:v>Labour</c:v>
                </c:pt>
                <c:pt idx="1">
                  <c:v>Material</c:v>
                </c:pt>
                <c:pt idx="2">
                  <c:v>Total Cost</c:v>
                </c:pt>
              </c:strCache>
            </c:strRef>
          </c:cat>
          <c:val>
            <c:numRef>
              <c:f>(Graph!$D$4:$D$5,Graph!$D$7)</c:f>
              <c:numCache>
                <c:formatCode>_-[$$-409]* #,##0_ ;_-[$$-409]* \-#,##0\ ;_-[$$-409]* "-"??_ ;_-@_ </c:formatCode>
                <c:ptCount val="3"/>
                <c:pt idx="0">
                  <c:v>1162000</c:v>
                </c:pt>
                <c:pt idx="1">
                  <c:v>345800</c:v>
                </c:pt>
                <c:pt idx="2" formatCode="_-[$$-409]* #,##0_ ;_-[$$-409]* \-#,##0\ ;_-[$$-409]* &quot;-&quot;_ ;_-@_ ">
                  <c:v>1605800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58352"/>
        <c:axId val="69158896"/>
      </c:barChart>
      <c:catAx>
        <c:axId val="6915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58896"/>
        <c:crosses val="autoZero"/>
        <c:auto val="1"/>
        <c:lblAlgn val="ctr"/>
        <c:lblOffset val="100"/>
        <c:noMultiLvlLbl val="0"/>
      </c:catAx>
      <c:valAx>
        <c:axId val="69158896"/>
        <c:scaling>
          <c:orientation val="minMax"/>
        </c:scaling>
        <c:delete val="0"/>
        <c:axPos val="l"/>
        <c:majorGridlines/>
        <c:numFmt formatCode="_-[$$-409]* #,##0_ ;_-[$$-409]* \-#,##0\ ;_-[$$-409]* &quot;-&quot;??_ ;_-@_ " sourceLinked="1"/>
        <c:majorTickMark val="out"/>
        <c:minorTickMark val="none"/>
        <c:tickLblPos val="nextTo"/>
        <c:crossAx val="6915835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2"/>
    </a:solidFill>
    <a:ln w="19050">
      <a:solidFill>
        <a:schemeClr val="bg1"/>
      </a:solidFill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7</xdr:row>
      <xdr:rowOff>39688</xdr:rowOff>
    </xdr:from>
    <xdr:to>
      <xdr:col>4</xdr:col>
      <xdr:colOff>3176</xdr:colOff>
      <xdr:row>19</xdr:row>
      <xdr:rowOff>187325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9"/>
  <sheetViews>
    <sheetView tabSelected="1" topLeftCell="A13" zoomScale="80" zoomScaleNormal="80" workbookViewId="0">
      <selection activeCell="BH13" sqref="BH13"/>
    </sheetView>
  </sheetViews>
  <sheetFormatPr defaultColWidth="2" defaultRowHeight="7.5" customHeight="1" x14ac:dyDescent="0.25"/>
  <cols>
    <col min="1" max="1" width="3.28515625" style="1" customWidth="1"/>
    <col min="2" max="8" width="2.28515625" style="1" customWidth="1"/>
    <col min="9" max="9" width="3" style="1" customWidth="1"/>
    <col min="10" max="21" width="1.85546875" style="1" customWidth="1"/>
    <col min="22" max="27" width="1.5703125" style="1" customWidth="1"/>
    <col min="28" max="41" width="2.140625" style="1" customWidth="1"/>
    <col min="42" max="42" width="1.42578125" style="1" customWidth="1"/>
    <col min="43" max="47" width="1.7109375" style="1" customWidth="1"/>
    <col min="48" max="53" width="1.42578125" style="1" customWidth="1"/>
    <col min="54" max="67" width="2.28515625" style="1" customWidth="1"/>
    <col min="68" max="74" width="2" style="1" customWidth="1"/>
    <col min="75" max="76" width="1.85546875" style="1" customWidth="1"/>
    <col min="77" max="81" width="2.5703125" style="1" customWidth="1"/>
    <col min="82" max="88" width="2.7109375" style="1" customWidth="1"/>
    <col min="89" max="98" width="2" style="1" customWidth="1"/>
    <col min="99" max="99" width="3.140625" style="1" customWidth="1"/>
    <col min="100" max="16384" width="2" style="1"/>
  </cols>
  <sheetData>
    <row r="1" spans="1:99" ht="16.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</row>
    <row r="2" spans="1:99" ht="51.75" customHeight="1" thickBot="1" x14ac:dyDescent="0.3">
      <c r="A2" s="7"/>
      <c r="B2" s="45"/>
      <c r="C2" s="46"/>
      <c r="D2" s="46"/>
      <c r="E2" s="46"/>
      <c r="F2" s="46"/>
      <c r="G2" s="46"/>
      <c r="H2" s="46"/>
      <c r="I2" s="47"/>
      <c r="J2" s="39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1"/>
      <c r="CU2" s="7"/>
    </row>
    <row r="3" spans="1:99" ht="44.25" thickBot="1" x14ac:dyDescent="0.3">
      <c r="A3" s="7"/>
      <c r="B3" s="48"/>
      <c r="C3" s="49"/>
      <c r="D3" s="49"/>
      <c r="E3" s="49"/>
      <c r="F3" s="49"/>
      <c r="G3" s="49"/>
      <c r="H3" s="49"/>
      <c r="I3" s="50"/>
      <c r="J3" s="42" t="s">
        <v>35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4"/>
      <c r="CU3" s="7"/>
    </row>
    <row r="4" spans="1:99" ht="7.5" customHeight="1" thickBot="1" x14ac:dyDescent="0.3">
      <c r="A4" s="7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6"/>
      <c r="CU4" s="7"/>
    </row>
    <row r="5" spans="1:99" ht="7.5" customHeight="1" x14ac:dyDescent="0.25">
      <c r="A5" s="7"/>
      <c r="B5" s="75" t="s">
        <v>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  <c r="R5" s="108" t="s">
        <v>1</v>
      </c>
      <c r="S5" s="63" t="s">
        <v>2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5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1"/>
      <c r="BK5" s="11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87" t="s">
        <v>7</v>
      </c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9"/>
      <c r="CL5" s="93" t="s">
        <v>1</v>
      </c>
      <c r="CM5" s="94">
        <v>43051</v>
      </c>
      <c r="CN5" s="95"/>
      <c r="CO5" s="95"/>
      <c r="CP5" s="95"/>
      <c r="CQ5" s="95"/>
      <c r="CR5" s="95"/>
      <c r="CS5" s="95"/>
      <c r="CT5" s="96"/>
      <c r="CU5" s="7"/>
    </row>
    <row r="6" spans="1:99" ht="7.5" customHeight="1" thickBot="1" x14ac:dyDescent="0.3">
      <c r="A6" s="7"/>
      <c r="B6" s="7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  <c r="R6" s="108"/>
      <c r="S6" s="66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8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1"/>
      <c r="BK6" s="11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90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2"/>
      <c r="CL6" s="93"/>
      <c r="CM6" s="97"/>
      <c r="CN6" s="98"/>
      <c r="CO6" s="98"/>
      <c r="CP6" s="98"/>
      <c r="CQ6" s="98"/>
      <c r="CR6" s="98"/>
      <c r="CS6" s="98"/>
      <c r="CT6" s="99"/>
      <c r="CU6" s="7"/>
    </row>
    <row r="7" spans="1:99" ht="7.5" customHeight="1" thickBot="1" x14ac:dyDescent="0.3">
      <c r="A7" s="7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1"/>
      <c r="BK7" s="11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0"/>
      <c r="CN7" s="10"/>
      <c r="CO7" s="10"/>
      <c r="CP7" s="10"/>
      <c r="CQ7" s="10"/>
      <c r="CR7" s="10"/>
      <c r="CS7" s="10"/>
      <c r="CT7" s="13"/>
      <c r="CU7" s="7"/>
    </row>
    <row r="8" spans="1:99" ht="7.5" customHeight="1" x14ac:dyDescent="0.25">
      <c r="A8" s="7"/>
      <c r="B8" s="75" t="s">
        <v>3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7"/>
      <c r="R8" s="107" t="s">
        <v>1</v>
      </c>
      <c r="S8" s="63" t="s">
        <v>4</v>
      </c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5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1"/>
      <c r="BK8" s="11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87" t="s">
        <v>14</v>
      </c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9"/>
      <c r="CL8" s="93" t="s">
        <v>1</v>
      </c>
      <c r="CM8" s="94">
        <v>43720</v>
      </c>
      <c r="CN8" s="95"/>
      <c r="CO8" s="95"/>
      <c r="CP8" s="95"/>
      <c r="CQ8" s="95"/>
      <c r="CR8" s="95"/>
      <c r="CS8" s="95"/>
      <c r="CT8" s="96"/>
      <c r="CU8" s="7"/>
    </row>
    <row r="9" spans="1:99" ht="7.5" customHeight="1" thickBot="1" x14ac:dyDescent="0.3">
      <c r="A9" s="7"/>
      <c r="B9" s="78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80"/>
      <c r="R9" s="107"/>
      <c r="S9" s="66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8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1"/>
      <c r="BK9" s="11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90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2"/>
      <c r="CL9" s="93"/>
      <c r="CM9" s="97"/>
      <c r="CN9" s="98"/>
      <c r="CO9" s="98"/>
      <c r="CP9" s="98"/>
      <c r="CQ9" s="98"/>
      <c r="CR9" s="98"/>
      <c r="CS9" s="98"/>
      <c r="CT9" s="99"/>
      <c r="CU9" s="7"/>
    </row>
    <row r="10" spans="1:99" ht="7.5" customHeight="1" thickBot="1" x14ac:dyDescent="0.3">
      <c r="A10" s="7"/>
      <c r="B10" s="14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1"/>
      <c r="BK10" s="11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0"/>
      <c r="CN10" s="10"/>
      <c r="CO10" s="10"/>
      <c r="CP10" s="10"/>
      <c r="CQ10" s="10"/>
      <c r="CR10" s="10"/>
      <c r="CS10" s="10"/>
      <c r="CT10" s="13"/>
      <c r="CU10" s="7"/>
    </row>
    <row r="11" spans="1:99" ht="7.5" customHeight="1" x14ac:dyDescent="0.25">
      <c r="A11" s="7"/>
      <c r="B11" s="75" t="s">
        <v>5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7"/>
      <c r="R11" s="107" t="s">
        <v>1</v>
      </c>
      <c r="S11" s="64" t="s">
        <v>6</v>
      </c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5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1"/>
      <c r="BK11" s="11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22" t="s">
        <v>8</v>
      </c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4"/>
      <c r="CL11" s="93" t="s">
        <v>1</v>
      </c>
      <c r="CM11" s="109">
        <v>700</v>
      </c>
      <c r="CN11" s="110"/>
      <c r="CO11" s="110"/>
      <c r="CP11" s="110"/>
      <c r="CQ11" s="110"/>
      <c r="CR11" s="110"/>
      <c r="CS11" s="110"/>
      <c r="CT11" s="111"/>
      <c r="CU11" s="7"/>
    </row>
    <row r="12" spans="1:99" ht="7.5" customHeight="1" thickBot="1" x14ac:dyDescent="0.3">
      <c r="A12" s="7"/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80"/>
      <c r="R12" s="10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8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1"/>
      <c r="BK12" s="11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25"/>
      <c r="CA12" s="126"/>
      <c r="CB12" s="126"/>
      <c r="CC12" s="126"/>
      <c r="CD12" s="126"/>
      <c r="CE12" s="126"/>
      <c r="CF12" s="126"/>
      <c r="CG12" s="126"/>
      <c r="CH12" s="126"/>
      <c r="CI12" s="126"/>
      <c r="CJ12" s="126"/>
      <c r="CK12" s="127"/>
      <c r="CL12" s="93"/>
      <c r="CM12" s="112"/>
      <c r="CN12" s="113"/>
      <c r="CO12" s="113"/>
      <c r="CP12" s="113"/>
      <c r="CQ12" s="113"/>
      <c r="CR12" s="113"/>
      <c r="CS12" s="113"/>
      <c r="CT12" s="114"/>
      <c r="CU12" s="7"/>
    </row>
    <row r="13" spans="1:99" ht="7.5" customHeight="1" thickBot="1" x14ac:dyDescent="0.3">
      <c r="A13" s="7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0"/>
      <c r="P13" s="17"/>
      <c r="Q13" s="17"/>
      <c r="R13" s="18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1"/>
      <c r="BK13" s="11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30"/>
      <c r="CN13" s="30"/>
      <c r="CO13" s="30"/>
      <c r="CP13" s="30"/>
      <c r="CQ13" s="30"/>
      <c r="CR13" s="30"/>
      <c r="CS13" s="30"/>
      <c r="CT13" s="31"/>
      <c r="CU13" s="7"/>
    </row>
    <row r="14" spans="1:99" ht="7.5" customHeight="1" x14ac:dyDescent="0.25">
      <c r="A14" s="7"/>
      <c r="B14" s="81" t="s">
        <v>15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3"/>
      <c r="R14" s="106" t="s">
        <v>1</v>
      </c>
      <c r="S14" s="69">
        <f>BW87</f>
        <v>1498000</v>
      </c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1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1"/>
      <c r="BK14" s="11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22" t="s">
        <v>9</v>
      </c>
      <c r="CA14" s="123"/>
      <c r="CB14" s="123"/>
      <c r="CC14" s="123"/>
      <c r="CD14" s="123"/>
      <c r="CE14" s="123"/>
      <c r="CF14" s="123"/>
      <c r="CG14" s="123"/>
      <c r="CH14" s="123"/>
      <c r="CI14" s="123"/>
      <c r="CJ14" s="123"/>
      <c r="CK14" s="124"/>
      <c r="CL14" s="93" t="s">
        <v>1</v>
      </c>
      <c r="CM14" s="109">
        <v>701</v>
      </c>
      <c r="CN14" s="110"/>
      <c r="CO14" s="110"/>
      <c r="CP14" s="110"/>
      <c r="CQ14" s="110"/>
      <c r="CR14" s="110"/>
      <c r="CS14" s="110"/>
      <c r="CT14" s="111"/>
      <c r="CU14" s="7"/>
    </row>
    <row r="15" spans="1:99" ht="7.5" customHeight="1" thickBot="1" x14ac:dyDescent="0.3">
      <c r="A15" s="7"/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6"/>
      <c r="R15" s="106"/>
      <c r="S15" s="72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4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1"/>
      <c r="BK15" s="11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25"/>
      <c r="CA15" s="126"/>
      <c r="CB15" s="126"/>
      <c r="CC15" s="126"/>
      <c r="CD15" s="126"/>
      <c r="CE15" s="126"/>
      <c r="CF15" s="126"/>
      <c r="CG15" s="126"/>
      <c r="CH15" s="126"/>
      <c r="CI15" s="126"/>
      <c r="CJ15" s="126"/>
      <c r="CK15" s="127"/>
      <c r="CL15" s="93"/>
      <c r="CM15" s="112"/>
      <c r="CN15" s="113"/>
      <c r="CO15" s="113"/>
      <c r="CP15" s="113"/>
      <c r="CQ15" s="113"/>
      <c r="CR15" s="113"/>
      <c r="CS15" s="113"/>
      <c r="CT15" s="114"/>
      <c r="CU15" s="7"/>
    </row>
    <row r="16" spans="1:99" ht="7.5" customHeight="1" thickBot="1" x14ac:dyDescent="0.3">
      <c r="A16" s="7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0"/>
      <c r="P16" s="17"/>
      <c r="Q16" s="17"/>
      <c r="R16" s="18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1"/>
      <c r="BK16" s="11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0"/>
      <c r="CN16" s="10"/>
      <c r="CO16" s="10"/>
      <c r="CP16" s="10"/>
      <c r="CQ16" s="10"/>
      <c r="CR16" s="10"/>
      <c r="CS16" s="10"/>
      <c r="CT16" s="13"/>
      <c r="CU16" s="7"/>
    </row>
    <row r="17" spans="1:99" ht="7.5" customHeight="1" x14ac:dyDescent="0.25">
      <c r="A17" s="7"/>
      <c r="B17" s="81" t="s">
        <v>11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3"/>
      <c r="R17" s="106" t="s">
        <v>1</v>
      </c>
      <c r="S17" s="69">
        <f>CD87</f>
        <v>1605800</v>
      </c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1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1"/>
      <c r="BK17" s="11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22" t="s">
        <v>10</v>
      </c>
      <c r="CA17" s="123"/>
      <c r="CB17" s="123"/>
      <c r="CC17" s="123"/>
      <c r="CD17" s="123"/>
      <c r="CE17" s="123"/>
      <c r="CF17" s="123"/>
      <c r="CG17" s="123"/>
      <c r="CH17" s="123"/>
      <c r="CI17" s="123"/>
      <c r="CJ17" s="123"/>
      <c r="CK17" s="124"/>
      <c r="CL17" s="115" t="s">
        <v>1</v>
      </c>
      <c r="CM17" s="116">
        <f>CM11-CM14</f>
        <v>-1</v>
      </c>
      <c r="CN17" s="117"/>
      <c r="CO17" s="117"/>
      <c r="CP17" s="117"/>
      <c r="CQ17" s="117"/>
      <c r="CR17" s="117"/>
      <c r="CS17" s="117"/>
      <c r="CT17" s="118"/>
      <c r="CU17" s="7"/>
    </row>
    <row r="18" spans="1:99" ht="7.5" customHeight="1" thickBot="1" x14ac:dyDescent="0.3">
      <c r="A18" s="7"/>
      <c r="B18" s="8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6"/>
      <c r="R18" s="106"/>
      <c r="S18" s="72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4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1"/>
      <c r="BK18" s="11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25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7"/>
      <c r="CL18" s="115"/>
      <c r="CM18" s="119"/>
      <c r="CN18" s="120"/>
      <c r="CO18" s="120"/>
      <c r="CP18" s="120"/>
      <c r="CQ18" s="120"/>
      <c r="CR18" s="120"/>
      <c r="CS18" s="120"/>
      <c r="CT18" s="121"/>
      <c r="CU18" s="7"/>
    </row>
    <row r="19" spans="1:99" ht="7.5" customHeight="1" thickBot="1" x14ac:dyDescent="0.3">
      <c r="A19" s="7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0"/>
      <c r="P19" s="17"/>
      <c r="Q19" s="17"/>
      <c r="R19" s="18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3"/>
      <c r="CU19" s="7"/>
    </row>
    <row r="20" spans="1:99" ht="7.5" customHeight="1" x14ac:dyDescent="0.25">
      <c r="A20" s="7"/>
      <c r="B20" s="81" t="s">
        <v>13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3"/>
      <c r="R20" s="106" t="s">
        <v>1</v>
      </c>
      <c r="S20" s="69">
        <f>S14-S17</f>
        <v>-107800</v>
      </c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1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3"/>
      <c r="CU20" s="7"/>
    </row>
    <row r="21" spans="1:99" s="3" customFormat="1" ht="7.5" customHeight="1" thickBot="1" x14ac:dyDescent="0.3">
      <c r="A21" s="7"/>
      <c r="B21" s="8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6"/>
      <c r="R21" s="106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4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9"/>
      <c r="AS21" s="19"/>
      <c r="AT21" s="19"/>
      <c r="AU21" s="19"/>
      <c r="AV21" s="17"/>
      <c r="AW21" s="17"/>
      <c r="AX21" s="17"/>
      <c r="AY21" s="17"/>
      <c r="AZ21" s="17"/>
      <c r="BA21" s="17"/>
      <c r="BB21" s="19"/>
      <c r="BC21" s="19"/>
      <c r="BD21" s="19"/>
      <c r="BE21" s="19"/>
      <c r="BF21" s="19"/>
      <c r="BG21" s="19"/>
      <c r="BH21" s="19"/>
      <c r="BI21" s="19"/>
      <c r="BJ21" s="17"/>
      <c r="BK21" s="17"/>
      <c r="BL21" s="17"/>
      <c r="BM21" s="17"/>
      <c r="BN21" s="17"/>
      <c r="BO21" s="11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7"/>
      <c r="CC21" s="20"/>
      <c r="CD21" s="20"/>
      <c r="CE21" s="20"/>
      <c r="CF21" s="20"/>
      <c r="CG21" s="2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3"/>
      <c r="CU21" s="7"/>
    </row>
    <row r="22" spans="1:99" s="3" customFormat="1" ht="7.5" customHeight="1" thickBot="1" x14ac:dyDescent="0.3">
      <c r="A22" s="7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5"/>
      <c r="AW22" s="25"/>
      <c r="AX22" s="25"/>
      <c r="AY22" s="25"/>
      <c r="AZ22" s="25"/>
      <c r="BA22" s="25"/>
      <c r="BB22" s="24"/>
      <c r="BC22" s="24"/>
      <c r="BD22" s="24"/>
      <c r="BE22" s="24"/>
      <c r="BF22" s="24"/>
      <c r="BG22" s="24"/>
      <c r="BH22" s="24"/>
      <c r="BI22" s="24"/>
      <c r="BJ22" s="25"/>
      <c r="BK22" s="25"/>
      <c r="BL22" s="25"/>
      <c r="BM22" s="25"/>
      <c r="BN22" s="25"/>
      <c r="BO22" s="26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5"/>
      <c r="CC22" s="27"/>
      <c r="CD22" s="27"/>
      <c r="CE22" s="27"/>
      <c r="CF22" s="27"/>
      <c r="CG22" s="27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8"/>
      <c r="CU22" s="7"/>
    </row>
    <row r="23" spans="1:99" s="3" customFormat="1" ht="7.5" customHeight="1" x14ac:dyDescent="0.25">
      <c r="A23" s="7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9"/>
      <c r="CU23" s="7"/>
    </row>
    <row r="24" spans="1:99" s="3" customFormat="1" ht="7.5" customHeight="1" thickBot="1" x14ac:dyDescent="0.3">
      <c r="A24" s="7"/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2"/>
      <c r="CU24" s="7"/>
    </row>
    <row r="25" spans="1:99" s="3" customFormat="1" ht="15.75" customHeight="1" x14ac:dyDescent="0.25">
      <c r="A25" s="9"/>
      <c r="B25" s="51" t="s">
        <v>41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3"/>
      <c r="CU25" s="9"/>
    </row>
    <row r="26" spans="1:99" s="3" customFormat="1" ht="15.75" customHeight="1" thickBot="1" x14ac:dyDescent="0.3">
      <c r="A26" s="9"/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6"/>
      <c r="CU26" s="9"/>
    </row>
    <row r="27" spans="1:99" s="3" customFormat="1" ht="11.25" customHeight="1" x14ac:dyDescent="0.25">
      <c r="A27" s="7"/>
      <c r="B27" s="128" t="s">
        <v>36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30"/>
      <c r="P27" s="152" t="s">
        <v>22</v>
      </c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4"/>
      <c r="AP27" s="152" t="s">
        <v>23</v>
      </c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4"/>
      <c r="BP27" s="100" t="s">
        <v>27</v>
      </c>
      <c r="BQ27" s="101"/>
      <c r="BR27" s="101"/>
      <c r="BS27" s="101"/>
      <c r="BT27" s="101"/>
      <c r="BU27" s="101"/>
      <c r="BV27" s="102"/>
      <c r="BW27" s="100" t="s">
        <v>29</v>
      </c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2"/>
      <c r="CK27" s="152" t="s">
        <v>12</v>
      </c>
      <c r="CL27" s="153"/>
      <c r="CM27" s="153"/>
      <c r="CN27" s="153"/>
      <c r="CO27" s="153"/>
      <c r="CP27" s="153"/>
      <c r="CQ27" s="153"/>
      <c r="CR27" s="153"/>
      <c r="CS27" s="153"/>
      <c r="CT27" s="154"/>
      <c r="CU27" s="7"/>
    </row>
    <row r="28" spans="1:99" s="3" customFormat="1" ht="11.25" customHeight="1" thickBot="1" x14ac:dyDescent="0.3">
      <c r="A28" s="7"/>
      <c r="B28" s="131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155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7"/>
      <c r="AP28" s="155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7"/>
      <c r="BP28" s="103"/>
      <c r="BQ28" s="104"/>
      <c r="BR28" s="104"/>
      <c r="BS28" s="104"/>
      <c r="BT28" s="104"/>
      <c r="BU28" s="104"/>
      <c r="BV28" s="105"/>
      <c r="BW28" s="103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5"/>
      <c r="CK28" s="155"/>
      <c r="CL28" s="156"/>
      <c r="CM28" s="156"/>
      <c r="CN28" s="156"/>
      <c r="CO28" s="156"/>
      <c r="CP28" s="156"/>
      <c r="CQ28" s="156"/>
      <c r="CR28" s="156"/>
      <c r="CS28" s="156"/>
      <c r="CT28" s="157"/>
      <c r="CU28" s="7"/>
    </row>
    <row r="29" spans="1:99" s="3" customFormat="1" ht="11.25" customHeight="1" x14ac:dyDescent="0.25">
      <c r="A29" s="7"/>
      <c r="B29" s="128" t="s">
        <v>16</v>
      </c>
      <c r="C29" s="129"/>
      <c r="D29" s="129"/>
      <c r="E29" s="130"/>
      <c r="F29" s="128" t="s">
        <v>17</v>
      </c>
      <c r="G29" s="129"/>
      <c r="H29" s="129"/>
      <c r="I29" s="129"/>
      <c r="J29" s="129"/>
      <c r="K29" s="129"/>
      <c r="L29" s="129"/>
      <c r="M29" s="129"/>
      <c r="N29" s="129"/>
      <c r="O29" s="130"/>
      <c r="P29" s="128" t="s">
        <v>18</v>
      </c>
      <c r="Q29" s="129"/>
      <c r="R29" s="129"/>
      <c r="S29" s="129"/>
      <c r="T29" s="129"/>
      <c r="U29" s="130"/>
      <c r="V29" s="128" t="s">
        <v>19</v>
      </c>
      <c r="W29" s="129"/>
      <c r="X29" s="129"/>
      <c r="Y29" s="129"/>
      <c r="Z29" s="129"/>
      <c r="AA29" s="130"/>
      <c r="AB29" s="128" t="s">
        <v>20</v>
      </c>
      <c r="AC29" s="129"/>
      <c r="AD29" s="129"/>
      <c r="AE29" s="129"/>
      <c r="AF29" s="129"/>
      <c r="AG29" s="129"/>
      <c r="AH29" s="130"/>
      <c r="AI29" s="128" t="s">
        <v>21</v>
      </c>
      <c r="AJ29" s="129"/>
      <c r="AK29" s="129"/>
      <c r="AL29" s="129"/>
      <c r="AM29" s="129"/>
      <c r="AN29" s="129"/>
      <c r="AO29" s="130"/>
      <c r="AP29" s="128" t="s">
        <v>24</v>
      </c>
      <c r="AQ29" s="129"/>
      <c r="AR29" s="129"/>
      <c r="AS29" s="129"/>
      <c r="AT29" s="129"/>
      <c r="AU29" s="130"/>
      <c r="AV29" s="128" t="s">
        <v>19</v>
      </c>
      <c r="AW29" s="129"/>
      <c r="AX29" s="129"/>
      <c r="AY29" s="129"/>
      <c r="AZ29" s="129"/>
      <c r="BA29" s="130"/>
      <c r="BB29" s="128" t="s">
        <v>25</v>
      </c>
      <c r="BC29" s="129"/>
      <c r="BD29" s="129"/>
      <c r="BE29" s="129"/>
      <c r="BF29" s="129"/>
      <c r="BG29" s="129"/>
      <c r="BH29" s="130"/>
      <c r="BI29" s="128" t="s">
        <v>26</v>
      </c>
      <c r="BJ29" s="129"/>
      <c r="BK29" s="129"/>
      <c r="BL29" s="129"/>
      <c r="BM29" s="129"/>
      <c r="BN29" s="129"/>
      <c r="BO29" s="130"/>
      <c r="BP29" s="100" t="s">
        <v>28</v>
      </c>
      <c r="BQ29" s="101"/>
      <c r="BR29" s="101"/>
      <c r="BS29" s="101"/>
      <c r="BT29" s="101"/>
      <c r="BU29" s="101"/>
      <c r="BV29" s="102"/>
      <c r="BW29" s="100" t="s">
        <v>30</v>
      </c>
      <c r="BX29" s="101"/>
      <c r="BY29" s="101"/>
      <c r="BZ29" s="101"/>
      <c r="CA29" s="101"/>
      <c r="CB29" s="101"/>
      <c r="CC29" s="102"/>
      <c r="CD29" s="100" t="s">
        <v>31</v>
      </c>
      <c r="CE29" s="101"/>
      <c r="CF29" s="101"/>
      <c r="CG29" s="101"/>
      <c r="CH29" s="101"/>
      <c r="CI29" s="101"/>
      <c r="CJ29" s="102"/>
      <c r="CK29" s="152" t="s">
        <v>28</v>
      </c>
      <c r="CL29" s="153"/>
      <c r="CM29" s="153"/>
      <c r="CN29" s="153"/>
      <c r="CO29" s="153"/>
      <c r="CP29" s="153"/>
      <c r="CQ29" s="153"/>
      <c r="CR29" s="153"/>
      <c r="CS29" s="153"/>
      <c r="CT29" s="154"/>
      <c r="CU29" s="7"/>
    </row>
    <row r="30" spans="1:99" ht="11.25" customHeight="1" thickBot="1" x14ac:dyDescent="0.3">
      <c r="A30" s="7"/>
      <c r="B30" s="131"/>
      <c r="C30" s="132"/>
      <c r="D30" s="132"/>
      <c r="E30" s="133"/>
      <c r="F30" s="131"/>
      <c r="G30" s="132"/>
      <c r="H30" s="132"/>
      <c r="I30" s="132"/>
      <c r="J30" s="132"/>
      <c r="K30" s="132"/>
      <c r="L30" s="132"/>
      <c r="M30" s="132"/>
      <c r="N30" s="132"/>
      <c r="O30" s="133"/>
      <c r="P30" s="131"/>
      <c r="Q30" s="132"/>
      <c r="R30" s="132"/>
      <c r="S30" s="132"/>
      <c r="T30" s="132"/>
      <c r="U30" s="133"/>
      <c r="V30" s="131"/>
      <c r="W30" s="132"/>
      <c r="X30" s="132"/>
      <c r="Y30" s="132"/>
      <c r="Z30" s="132"/>
      <c r="AA30" s="133"/>
      <c r="AB30" s="131"/>
      <c r="AC30" s="132"/>
      <c r="AD30" s="132"/>
      <c r="AE30" s="132"/>
      <c r="AF30" s="132"/>
      <c r="AG30" s="132"/>
      <c r="AH30" s="133"/>
      <c r="AI30" s="131"/>
      <c r="AJ30" s="132"/>
      <c r="AK30" s="132"/>
      <c r="AL30" s="132"/>
      <c r="AM30" s="132"/>
      <c r="AN30" s="132"/>
      <c r="AO30" s="133"/>
      <c r="AP30" s="131"/>
      <c r="AQ30" s="132"/>
      <c r="AR30" s="132"/>
      <c r="AS30" s="132"/>
      <c r="AT30" s="132"/>
      <c r="AU30" s="133"/>
      <c r="AV30" s="131"/>
      <c r="AW30" s="132"/>
      <c r="AX30" s="132"/>
      <c r="AY30" s="132"/>
      <c r="AZ30" s="132"/>
      <c r="BA30" s="133"/>
      <c r="BB30" s="131"/>
      <c r="BC30" s="132"/>
      <c r="BD30" s="132"/>
      <c r="BE30" s="132"/>
      <c r="BF30" s="132"/>
      <c r="BG30" s="132"/>
      <c r="BH30" s="133"/>
      <c r="BI30" s="131"/>
      <c r="BJ30" s="132"/>
      <c r="BK30" s="132"/>
      <c r="BL30" s="132"/>
      <c r="BM30" s="132"/>
      <c r="BN30" s="132"/>
      <c r="BO30" s="133"/>
      <c r="BP30" s="103"/>
      <c r="BQ30" s="104"/>
      <c r="BR30" s="104"/>
      <c r="BS30" s="104"/>
      <c r="BT30" s="104"/>
      <c r="BU30" s="104"/>
      <c r="BV30" s="105"/>
      <c r="BW30" s="103"/>
      <c r="BX30" s="104"/>
      <c r="BY30" s="104"/>
      <c r="BZ30" s="104"/>
      <c r="CA30" s="104"/>
      <c r="CB30" s="104"/>
      <c r="CC30" s="105"/>
      <c r="CD30" s="103"/>
      <c r="CE30" s="104"/>
      <c r="CF30" s="104"/>
      <c r="CG30" s="104"/>
      <c r="CH30" s="104"/>
      <c r="CI30" s="104"/>
      <c r="CJ30" s="105"/>
      <c r="CK30" s="155"/>
      <c r="CL30" s="156"/>
      <c r="CM30" s="156"/>
      <c r="CN30" s="156"/>
      <c r="CO30" s="156"/>
      <c r="CP30" s="156"/>
      <c r="CQ30" s="156"/>
      <c r="CR30" s="156"/>
      <c r="CS30" s="156"/>
      <c r="CT30" s="157"/>
      <c r="CU30" s="7"/>
    </row>
    <row r="31" spans="1:99" ht="7.5" customHeight="1" x14ac:dyDescent="0.25">
      <c r="A31" s="7"/>
      <c r="B31" s="170">
        <v>1</v>
      </c>
      <c r="C31" s="171"/>
      <c r="D31" s="171"/>
      <c r="E31" s="172"/>
      <c r="F31" s="134" t="s">
        <v>33</v>
      </c>
      <c r="G31" s="135"/>
      <c r="H31" s="135"/>
      <c r="I31" s="135"/>
      <c r="J31" s="135"/>
      <c r="K31" s="135"/>
      <c r="L31" s="135"/>
      <c r="M31" s="135"/>
      <c r="N31" s="135"/>
      <c r="O31" s="136"/>
      <c r="P31" s="134">
        <v>200</v>
      </c>
      <c r="Q31" s="135"/>
      <c r="R31" s="135"/>
      <c r="S31" s="135"/>
      <c r="T31" s="135"/>
      <c r="U31" s="136"/>
      <c r="V31" s="140">
        <v>200</v>
      </c>
      <c r="W31" s="141"/>
      <c r="X31" s="141"/>
      <c r="Y31" s="141"/>
      <c r="Z31" s="141"/>
      <c r="AA31" s="142"/>
      <c r="AB31" s="146">
        <f>P31*V31</f>
        <v>40000</v>
      </c>
      <c r="AC31" s="147"/>
      <c r="AD31" s="147"/>
      <c r="AE31" s="147"/>
      <c r="AF31" s="147"/>
      <c r="AG31" s="147"/>
      <c r="AH31" s="148"/>
      <c r="AI31" s="140">
        <v>38000</v>
      </c>
      <c r="AJ31" s="141"/>
      <c r="AK31" s="141"/>
      <c r="AL31" s="141"/>
      <c r="AM31" s="141"/>
      <c r="AN31" s="141"/>
      <c r="AO31" s="142"/>
      <c r="AP31" s="134">
        <v>100</v>
      </c>
      <c r="AQ31" s="135"/>
      <c r="AR31" s="135"/>
      <c r="AS31" s="135"/>
      <c r="AT31" s="135"/>
      <c r="AU31" s="136"/>
      <c r="AV31" s="140">
        <v>100</v>
      </c>
      <c r="AW31" s="141"/>
      <c r="AX31" s="141"/>
      <c r="AY31" s="141"/>
      <c r="AZ31" s="141"/>
      <c r="BA31" s="142"/>
      <c r="BB31" s="146">
        <f>AP31*AV31</f>
        <v>10000</v>
      </c>
      <c r="BC31" s="147"/>
      <c r="BD31" s="147"/>
      <c r="BE31" s="147"/>
      <c r="BF31" s="147"/>
      <c r="BG31" s="147"/>
      <c r="BH31" s="148"/>
      <c r="BI31" s="140">
        <v>9700</v>
      </c>
      <c r="BJ31" s="141"/>
      <c r="BK31" s="141"/>
      <c r="BL31" s="141"/>
      <c r="BM31" s="141"/>
      <c r="BN31" s="141"/>
      <c r="BO31" s="142"/>
      <c r="BP31" s="158">
        <v>3500</v>
      </c>
      <c r="BQ31" s="159"/>
      <c r="BR31" s="159"/>
      <c r="BS31" s="159"/>
      <c r="BT31" s="159"/>
      <c r="BU31" s="159"/>
      <c r="BV31" s="160"/>
      <c r="BW31" s="164">
        <f>AB31+BB31+BP31</f>
        <v>53500</v>
      </c>
      <c r="BX31" s="165"/>
      <c r="BY31" s="165"/>
      <c r="BZ31" s="165"/>
      <c r="CA31" s="165"/>
      <c r="CB31" s="165"/>
      <c r="CC31" s="166"/>
      <c r="CD31" s="164">
        <f>AI31+BI31+BP31</f>
        <v>51200</v>
      </c>
      <c r="CE31" s="165"/>
      <c r="CF31" s="165"/>
      <c r="CG31" s="165"/>
      <c r="CH31" s="165"/>
      <c r="CI31" s="165"/>
      <c r="CJ31" s="166"/>
      <c r="CK31" s="164">
        <f>BW31-CD31</f>
        <v>2300</v>
      </c>
      <c r="CL31" s="165"/>
      <c r="CM31" s="165"/>
      <c r="CN31" s="165"/>
      <c r="CO31" s="165"/>
      <c r="CP31" s="165"/>
      <c r="CQ31" s="165"/>
      <c r="CR31" s="165"/>
      <c r="CS31" s="165"/>
      <c r="CT31" s="166"/>
      <c r="CU31" s="7"/>
    </row>
    <row r="32" spans="1:99" ht="7.5" customHeight="1" thickBot="1" x14ac:dyDescent="0.3">
      <c r="A32" s="7"/>
      <c r="B32" s="173"/>
      <c r="C32" s="174"/>
      <c r="D32" s="174"/>
      <c r="E32" s="175"/>
      <c r="F32" s="137"/>
      <c r="G32" s="138"/>
      <c r="H32" s="138"/>
      <c r="I32" s="138"/>
      <c r="J32" s="138"/>
      <c r="K32" s="138"/>
      <c r="L32" s="138"/>
      <c r="M32" s="138"/>
      <c r="N32" s="138"/>
      <c r="O32" s="139"/>
      <c r="P32" s="137"/>
      <c r="Q32" s="138"/>
      <c r="R32" s="138"/>
      <c r="S32" s="138"/>
      <c r="T32" s="138"/>
      <c r="U32" s="139"/>
      <c r="V32" s="143"/>
      <c r="W32" s="144"/>
      <c r="X32" s="144"/>
      <c r="Y32" s="144"/>
      <c r="Z32" s="144"/>
      <c r="AA32" s="145"/>
      <c r="AB32" s="149"/>
      <c r="AC32" s="150"/>
      <c r="AD32" s="150"/>
      <c r="AE32" s="150"/>
      <c r="AF32" s="150"/>
      <c r="AG32" s="150"/>
      <c r="AH32" s="151"/>
      <c r="AI32" s="143"/>
      <c r="AJ32" s="144"/>
      <c r="AK32" s="144"/>
      <c r="AL32" s="144"/>
      <c r="AM32" s="144"/>
      <c r="AN32" s="144"/>
      <c r="AO32" s="145"/>
      <c r="AP32" s="137"/>
      <c r="AQ32" s="138"/>
      <c r="AR32" s="138"/>
      <c r="AS32" s="138"/>
      <c r="AT32" s="138"/>
      <c r="AU32" s="139"/>
      <c r="AV32" s="143"/>
      <c r="AW32" s="144"/>
      <c r="AX32" s="144"/>
      <c r="AY32" s="144"/>
      <c r="AZ32" s="144"/>
      <c r="BA32" s="145"/>
      <c r="BB32" s="149"/>
      <c r="BC32" s="150"/>
      <c r="BD32" s="150"/>
      <c r="BE32" s="150"/>
      <c r="BF32" s="150"/>
      <c r="BG32" s="150"/>
      <c r="BH32" s="151"/>
      <c r="BI32" s="143"/>
      <c r="BJ32" s="144"/>
      <c r="BK32" s="144"/>
      <c r="BL32" s="144"/>
      <c r="BM32" s="144"/>
      <c r="BN32" s="144"/>
      <c r="BO32" s="145"/>
      <c r="BP32" s="161"/>
      <c r="BQ32" s="162"/>
      <c r="BR32" s="162"/>
      <c r="BS32" s="162"/>
      <c r="BT32" s="162"/>
      <c r="BU32" s="162"/>
      <c r="BV32" s="163"/>
      <c r="BW32" s="167"/>
      <c r="BX32" s="168"/>
      <c r="BY32" s="168"/>
      <c r="BZ32" s="168"/>
      <c r="CA32" s="168"/>
      <c r="CB32" s="168"/>
      <c r="CC32" s="169"/>
      <c r="CD32" s="167"/>
      <c r="CE32" s="168"/>
      <c r="CF32" s="168"/>
      <c r="CG32" s="168"/>
      <c r="CH32" s="168"/>
      <c r="CI32" s="168"/>
      <c r="CJ32" s="169"/>
      <c r="CK32" s="167"/>
      <c r="CL32" s="168"/>
      <c r="CM32" s="168"/>
      <c r="CN32" s="168"/>
      <c r="CO32" s="168"/>
      <c r="CP32" s="168"/>
      <c r="CQ32" s="168"/>
      <c r="CR32" s="168"/>
      <c r="CS32" s="168"/>
      <c r="CT32" s="169"/>
      <c r="CU32" s="7"/>
    </row>
    <row r="33" spans="1:99" ht="7.5" customHeight="1" x14ac:dyDescent="0.25">
      <c r="A33" s="7"/>
      <c r="B33" s="170">
        <v>1.1000000000000001</v>
      </c>
      <c r="C33" s="171"/>
      <c r="D33" s="171"/>
      <c r="E33" s="172"/>
      <c r="F33" s="134" t="s">
        <v>34</v>
      </c>
      <c r="G33" s="135"/>
      <c r="H33" s="135"/>
      <c r="I33" s="135"/>
      <c r="J33" s="135"/>
      <c r="K33" s="135"/>
      <c r="L33" s="135"/>
      <c r="M33" s="135"/>
      <c r="N33" s="135"/>
      <c r="O33" s="136"/>
      <c r="P33" s="134">
        <v>200</v>
      </c>
      <c r="Q33" s="135"/>
      <c r="R33" s="135"/>
      <c r="S33" s="135"/>
      <c r="T33" s="135"/>
      <c r="U33" s="136"/>
      <c r="V33" s="140">
        <v>200</v>
      </c>
      <c r="W33" s="141"/>
      <c r="X33" s="141"/>
      <c r="Y33" s="141"/>
      <c r="Z33" s="141"/>
      <c r="AA33" s="142"/>
      <c r="AB33" s="146">
        <f>P33*V33</f>
        <v>40000</v>
      </c>
      <c r="AC33" s="147"/>
      <c r="AD33" s="147"/>
      <c r="AE33" s="147"/>
      <c r="AF33" s="147"/>
      <c r="AG33" s="147"/>
      <c r="AH33" s="148"/>
      <c r="AI33" s="140">
        <v>45000</v>
      </c>
      <c r="AJ33" s="141"/>
      <c r="AK33" s="141"/>
      <c r="AL33" s="141"/>
      <c r="AM33" s="141"/>
      <c r="AN33" s="141"/>
      <c r="AO33" s="142"/>
      <c r="AP33" s="134">
        <v>100</v>
      </c>
      <c r="AQ33" s="135"/>
      <c r="AR33" s="135"/>
      <c r="AS33" s="135"/>
      <c r="AT33" s="135"/>
      <c r="AU33" s="136"/>
      <c r="AV33" s="140">
        <v>100</v>
      </c>
      <c r="AW33" s="141"/>
      <c r="AX33" s="141"/>
      <c r="AY33" s="141"/>
      <c r="AZ33" s="141"/>
      <c r="BA33" s="142"/>
      <c r="BB33" s="146">
        <f>AP33*AV33</f>
        <v>10000</v>
      </c>
      <c r="BC33" s="147"/>
      <c r="BD33" s="147"/>
      <c r="BE33" s="147"/>
      <c r="BF33" s="147"/>
      <c r="BG33" s="147"/>
      <c r="BH33" s="148"/>
      <c r="BI33" s="140">
        <v>15000</v>
      </c>
      <c r="BJ33" s="141"/>
      <c r="BK33" s="141"/>
      <c r="BL33" s="141"/>
      <c r="BM33" s="141"/>
      <c r="BN33" s="141"/>
      <c r="BO33" s="142"/>
      <c r="BP33" s="158">
        <v>3500</v>
      </c>
      <c r="BQ33" s="159"/>
      <c r="BR33" s="159"/>
      <c r="BS33" s="159"/>
      <c r="BT33" s="159"/>
      <c r="BU33" s="159"/>
      <c r="BV33" s="160"/>
      <c r="BW33" s="164">
        <f>AB33+BB33+BP33</f>
        <v>53500</v>
      </c>
      <c r="BX33" s="165"/>
      <c r="BY33" s="165"/>
      <c r="BZ33" s="165"/>
      <c r="CA33" s="165"/>
      <c r="CB33" s="165"/>
      <c r="CC33" s="166"/>
      <c r="CD33" s="164">
        <f>AI33+BI33+BP33</f>
        <v>63500</v>
      </c>
      <c r="CE33" s="165"/>
      <c r="CF33" s="165"/>
      <c r="CG33" s="165"/>
      <c r="CH33" s="165"/>
      <c r="CI33" s="165"/>
      <c r="CJ33" s="166"/>
      <c r="CK33" s="164">
        <f>BW33-CD33</f>
        <v>-10000</v>
      </c>
      <c r="CL33" s="165"/>
      <c r="CM33" s="165"/>
      <c r="CN33" s="165"/>
      <c r="CO33" s="165"/>
      <c r="CP33" s="165"/>
      <c r="CQ33" s="165"/>
      <c r="CR33" s="165"/>
      <c r="CS33" s="165"/>
      <c r="CT33" s="166"/>
      <c r="CU33" s="7"/>
    </row>
    <row r="34" spans="1:99" ht="7.5" customHeight="1" thickBot="1" x14ac:dyDescent="0.3">
      <c r="A34" s="7"/>
      <c r="B34" s="173"/>
      <c r="C34" s="174"/>
      <c r="D34" s="174"/>
      <c r="E34" s="175"/>
      <c r="F34" s="137"/>
      <c r="G34" s="138"/>
      <c r="H34" s="138"/>
      <c r="I34" s="138"/>
      <c r="J34" s="138"/>
      <c r="K34" s="138"/>
      <c r="L34" s="138"/>
      <c r="M34" s="138"/>
      <c r="N34" s="138"/>
      <c r="O34" s="139"/>
      <c r="P34" s="137"/>
      <c r="Q34" s="138"/>
      <c r="R34" s="138"/>
      <c r="S34" s="138"/>
      <c r="T34" s="138"/>
      <c r="U34" s="139"/>
      <c r="V34" s="143"/>
      <c r="W34" s="144"/>
      <c r="X34" s="144"/>
      <c r="Y34" s="144"/>
      <c r="Z34" s="144"/>
      <c r="AA34" s="145"/>
      <c r="AB34" s="149"/>
      <c r="AC34" s="150"/>
      <c r="AD34" s="150"/>
      <c r="AE34" s="150"/>
      <c r="AF34" s="150"/>
      <c r="AG34" s="150"/>
      <c r="AH34" s="151"/>
      <c r="AI34" s="143"/>
      <c r="AJ34" s="144"/>
      <c r="AK34" s="144"/>
      <c r="AL34" s="144"/>
      <c r="AM34" s="144"/>
      <c r="AN34" s="144"/>
      <c r="AO34" s="145"/>
      <c r="AP34" s="137"/>
      <c r="AQ34" s="138"/>
      <c r="AR34" s="138"/>
      <c r="AS34" s="138"/>
      <c r="AT34" s="138"/>
      <c r="AU34" s="139"/>
      <c r="AV34" s="143"/>
      <c r="AW34" s="144"/>
      <c r="AX34" s="144"/>
      <c r="AY34" s="144"/>
      <c r="AZ34" s="144"/>
      <c r="BA34" s="145"/>
      <c r="BB34" s="149"/>
      <c r="BC34" s="150"/>
      <c r="BD34" s="150"/>
      <c r="BE34" s="150"/>
      <c r="BF34" s="150"/>
      <c r="BG34" s="150"/>
      <c r="BH34" s="151"/>
      <c r="BI34" s="143"/>
      <c r="BJ34" s="144"/>
      <c r="BK34" s="144"/>
      <c r="BL34" s="144"/>
      <c r="BM34" s="144"/>
      <c r="BN34" s="144"/>
      <c r="BO34" s="145"/>
      <c r="BP34" s="161"/>
      <c r="BQ34" s="162"/>
      <c r="BR34" s="162"/>
      <c r="BS34" s="162"/>
      <c r="BT34" s="162"/>
      <c r="BU34" s="162"/>
      <c r="BV34" s="163"/>
      <c r="BW34" s="167"/>
      <c r="BX34" s="168"/>
      <c r="BY34" s="168"/>
      <c r="BZ34" s="168"/>
      <c r="CA34" s="168"/>
      <c r="CB34" s="168"/>
      <c r="CC34" s="169"/>
      <c r="CD34" s="167"/>
      <c r="CE34" s="168"/>
      <c r="CF34" s="168"/>
      <c r="CG34" s="168"/>
      <c r="CH34" s="168"/>
      <c r="CI34" s="168"/>
      <c r="CJ34" s="169"/>
      <c r="CK34" s="167"/>
      <c r="CL34" s="168"/>
      <c r="CM34" s="168"/>
      <c r="CN34" s="168"/>
      <c r="CO34" s="168"/>
      <c r="CP34" s="168"/>
      <c r="CQ34" s="168"/>
      <c r="CR34" s="168"/>
      <c r="CS34" s="168"/>
      <c r="CT34" s="169"/>
      <c r="CU34" s="7"/>
    </row>
    <row r="35" spans="1:99" ht="7.5" customHeight="1" x14ac:dyDescent="0.25">
      <c r="A35" s="7"/>
      <c r="B35" s="170">
        <v>2</v>
      </c>
      <c r="C35" s="171"/>
      <c r="D35" s="171"/>
      <c r="E35" s="172"/>
      <c r="F35" s="134" t="s">
        <v>33</v>
      </c>
      <c r="G35" s="135"/>
      <c r="H35" s="135"/>
      <c r="I35" s="135"/>
      <c r="J35" s="135"/>
      <c r="K35" s="135"/>
      <c r="L35" s="135"/>
      <c r="M35" s="135"/>
      <c r="N35" s="135"/>
      <c r="O35" s="136"/>
      <c r="P35" s="134">
        <v>200</v>
      </c>
      <c r="Q35" s="135"/>
      <c r="R35" s="135"/>
      <c r="S35" s="135"/>
      <c r="T35" s="135"/>
      <c r="U35" s="136"/>
      <c r="V35" s="140">
        <v>200</v>
      </c>
      <c r="W35" s="141"/>
      <c r="X35" s="141"/>
      <c r="Y35" s="141"/>
      <c r="Z35" s="141"/>
      <c r="AA35" s="142"/>
      <c r="AB35" s="146">
        <f>P35*V35</f>
        <v>40000</v>
      </c>
      <c r="AC35" s="147"/>
      <c r="AD35" s="147"/>
      <c r="AE35" s="147"/>
      <c r="AF35" s="147"/>
      <c r="AG35" s="147"/>
      <c r="AH35" s="148"/>
      <c r="AI35" s="140">
        <v>38000</v>
      </c>
      <c r="AJ35" s="141"/>
      <c r="AK35" s="141"/>
      <c r="AL35" s="141"/>
      <c r="AM35" s="141"/>
      <c r="AN35" s="141"/>
      <c r="AO35" s="142"/>
      <c r="AP35" s="134">
        <v>100</v>
      </c>
      <c r="AQ35" s="135"/>
      <c r="AR35" s="135"/>
      <c r="AS35" s="135"/>
      <c r="AT35" s="135"/>
      <c r="AU35" s="136"/>
      <c r="AV35" s="140">
        <v>100</v>
      </c>
      <c r="AW35" s="141"/>
      <c r="AX35" s="141"/>
      <c r="AY35" s="141"/>
      <c r="AZ35" s="141"/>
      <c r="BA35" s="142"/>
      <c r="BB35" s="146">
        <f>AP35*AV35</f>
        <v>10000</v>
      </c>
      <c r="BC35" s="147"/>
      <c r="BD35" s="147"/>
      <c r="BE35" s="147"/>
      <c r="BF35" s="147"/>
      <c r="BG35" s="147"/>
      <c r="BH35" s="148"/>
      <c r="BI35" s="140">
        <v>9700</v>
      </c>
      <c r="BJ35" s="141"/>
      <c r="BK35" s="141"/>
      <c r="BL35" s="141"/>
      <c r="BM35" s="141"/>
      <c r="BN35" s="141"/>
      <c r="BO35" s="142"/>
      <c r="BP35" s="158">
        <v>3500</v>
      </c>
      <c r="BQ35" s="159"/>
      <c r="BR35" s="159"/>
      <c r="BS35" s="159"/>
      <c r="BT35" s="159"/>
      <c r="BU35" s="159"/>
      <c r="BV35" s="160"/>
      <c r="BW35" s="164">
        <f>AB35+BB35+BP35</f>
        <v>53500</v>
      </c>
      <c r="BX35" s="165"/>
      <c r="BY35" s="165"/>
      <c r="BZ35" s="165"/>
      <c r="CA35" s="165"/>
      <c r="CB35" s="165"/>
      <c r="CC35" s="166"/>
      <c r="CD35" s="164">
        <f>AI35+BI35+BP35</f>
        <v>51200</v>
      </c>
      <c r="CE35" s="165"/>
      <c r="CF35" s="165"/>
      <c r="CG35" s="165"/>
      <c r="CH35" s="165"/>
      <c r="CI35" s="165"/>
      <c r="CJ35" s="166"/>
      <c r="CK35" s="164">
        <f>BW35-CD35</f>
        <v>2300</v>
      </c>
      <c r="CL35" s="165"/>
      <c r="CM35" s="165"/>
      <c r="CN35" s="165"/>
      <c r="CO35" s="165"/>
      <c r="CP35" s="165"/>
      <c r="CQ35" s="165"/>
      <c r="CR35" s="165"/>
      <c r="CS35" s="165"/>
      <c r="CT35" s="166"/>
      <c r="CU35" s="7"/>
    </row>
    <row r="36" spans="1:99" ht="7.5" customHeight="1" thickBot="1" x14ac:dyDescent="0.3">
      <c r="A36" s="7"/>
      <c r="B36" s="173"/>
      <c r="C36" s="174"/>
      <c r="D36" s="174"/>
      <c r="E36" s="175"/>
      <c r="F36" s="137"/>
      <c r="G36" s="138"/>
      <c r="H36" s="138"/>
      <c r="I36" s="138"/>
      <c r="J36" s="138"/>
      <c r="K36" s="138"/>
      <c r="L36" s="138"/>
      <c r="M36" s="138"/>
      <c r="N36" s="138"/>
      <c r="O36" s="139"/>
      <c r="P36" s="137"/>
      <c r="Q36" s="138"/>
      <c r="R36" s="138"/>
      <c r="S36" s="138"/>
      <c r="T36" s="138"/>
      <c r="U36" s="139"/>
      <c r="V36" s="143"/>
      <c r="W36" s="144"/>
      <c r="X36" s="144"/>
      <c r="Y36" s="144"/>
      <c r="Z36" s="144"/>
      <c r="AA36" s="145"/>
      <c r="AB36" s="149"/>
      <c r="AC36" s="150"/>
      <c r="AD36" s="150"/>
      <c r="AE36" s="150"/>
      <c r="AF36" s="150"/>
      <c r="AG36" s="150"/>
      <c r="AH36" s="151"/>
      <c r="AI36" s="143"/>
      <c r="AJ36" s="144"/>
      <c r="AK36" s="144"/>
      <c r="AL36" s="144"/>
      <c r="AM36" s="144"/>
      <c r="AN36" s="144"/>
      <c r="AO36" s="145"/>
      <c r="AP36" s="137"/>
      <c r="AQ36" s="138"/>
      <c r="AR36" s="138"/>
      <c r="AS36" s="138"/>
      <c r="AT36" s="138"/>
      <c r="AU36" s="139"/>
      <c r="AV36" s="143"/>
      <c r="AW36" s="144"/>
      <c r="AX36" s="144"/>
      <c r="AY36" s="144"/>
      <c r="AZ36" s="144"/>
      <c r="BA36" s="145"/>
      <c r="BB36" s="149"/>
      <c r="BC36" s="150"/>
      <c r="BD36" s="150"/>
      <c r="BE36" s="150"/>
      <c r="BF36" s="150"/>
      <c r="BG36" s="150"/>
      <c r="BH36" s="151"/>
      <c r="BI36" s="143"/>
      <c r="BJ36" s="144"/>
      <c r="BK36" s="144"/>
      <c r="BL36" s="144"/>
      <c r="BM36" s="144"/>
      <c r="BN36" s="144"/>
      <c r="BO36" s="145"/>
      <c r="BP36" s="161"/>
      <c r="BQ36" s="162"/>
      <c r="BR36" s="162"/>
      <c r="BS36" s="162"/>
      <c r="BT36" s="162"/>
      <c r="BU36" s="162"/>
      <c r="BV36" s="163"/>
      <c r="BW36" s="167"/>
      <c r="BX36" s="168"/>
      <c r="BY36" s="168"/>
      <c r="BZ36" s="168"/>
      <c r="CA36" s="168"/>
      <c r="CB36" s="168"/>
      <c r="CC36" s="169"/>
      <c r="CD36" s="167"/>
      <c r="CE36" s="168"/>
      <c r="CF36" s="168"/>
      <c r="CG36" s="168"/>
      <c r="CH36" s="168"/>
      <c r="CI36" s="168"/>
      <c r="CJ36" s="169"/>
      <c r="CK36" s="167"/>
      <c r="CL36" s="168"/>
      <c r="CM36" s="168"/>
      <c r="CN36" s="168"/>
      <c r="CO36" s="168"/>
      <c r="CP36" s="168"/>
      <c r="CQ36" s="168"/>
      <c r="CR36" s="168"/>
      <c r="CS36" s="168"/>
      <c r="CT36" s="169"/>
      <c r="CU36" s="7"/>
    </row>
    <row r="37" spans="1:99" ht="7.5" customHeight="1" x14ac:dyDescent="0.25">
      <c r="A37" s="7"/>
      <c r="B37" s="170">
        <v>2.1</v>
      </c>
      <c r="C37" s="171"/>
      <c r="D37" s="171"/>
      <c r="E37" s="172"/>
      <c r="F37" s="134" t="s">
        <v>34</v>
      </c>
      <c r="G37" s="135"/>
      <c r="H37" s="135"/>
      <c r="I37" s="135"/>
      <c r="J37" s="135"/>
      <c r="K37" s="135"/>
      <c r="L37" s="135"/>
      <c r="M37" s="135"/>
      <c r="N37" s="135"/>
      <c r="O37" s="136"/>
      <c r="P37" s="134">
        <v>200</v>
      </c>
      <c r="Q37" s="135"/>
      <c r="R37" s="135"/>
      <c r="S37" s="135"/>
      <c r="T37" s="135"/>
      <c r="U37" s="136"/>
      <c r="V37" s="140">
        <v>200</v>
      </c>
      <c r="W37" s="141"/>
      <c r="X37" s="141"/>
      <c r="Y37" s="141"/>
      <c r="Z37" s="141"/>
      <c r="AA37" s="142"/>
      <c r="AB37" s="146">
        <f>P37*V37</f>
        <v>40000</v>
      </c>
      <c r="AC37" s="147"/>
      <c r="AD37" s="147"/>
      <c r="AE37" s="147"/>
      <c r="AF37" s="147"/>
      <c r="AG37" s="147"/>
      <c r="AH37" s="148"/>
      <c r="AI37" s="140">
        <v>45000</v>
      </c>
      <c r="AJ37" s="141"/>
      <c r="AK37" s="141"/>
      <c r="AL37" s="141"/>
      <c r="AM37" s="141"/>
      <c r="AN37" s="141"/>
      <c r="AO37" s="142"/>
      <c r="AP37" s="134">
        <v>100</v>
      </c>
      <c r="AQ37" s="135"/>
      <c r="AR37" s="135"/>
      <c r="AS37" s="135"/>
      <c r="AT37" s="135"/>
      <c r="AU37" s="136"/>
      <c r="AV37" s="140">
        <v>100</v>
      </c>
      <c r="AW37" s="141"/>
      <c r="AX37" s="141"/>
      <c r="AY37" s="141"/>
      <c r="AZ37" s="141"/>
      <c r="BA37" s="142"/>
      <c r="BB37" s="146">
        <f>AP37*AV37</f>
        <v>10000</v>
      </c>
      <c r="BC37" s="147"/>
      <c r="BD37" s="147"/>
      <c r="BE37" s="147"/>
      <c r="BF37" s="147"/>
      <c r="BG37" s="147"/>
      <c r="BH37" s="148"/>
      <c r="BI37" s="140">
        <v>15000</v>
      </c>
      <c r="BJ37" s="141"/>
      <c r="BK37" s="141"/>
      <c r="BL37" s="141"/>
      <c r="BM37" s="141"/>
      <c r="BN37" s="141"/>
      <c r="BO37" s="142"/>
      <c r="BP37" s="158">
        <v>3500</v>
      </c>
      <c r="BQ37" s="159"/>
      <c r="BR37" s="159"/>
      <c r="BS37" s="159"/>
      <c r="BT37" s="159"/>
      <c r="BU37" s="159"/>
      <c r="BV37" s="160"/>
      <c r="BW37" s="164">
        <f>AB37+BB37+BP37</f>
        <v>53500</v>
      </c>
      <c r="BX37" s="165"/>
      <c r="BY37" s="165"/>
      <c r="BZ37" s="165"/>
      <c r="CA37" s="165"/>
      <c r="CB37" s="165"/>
      <c r="CC37" s="166"/>
      <c r="CD37" s="164">
        <f>AI37+BI37+BP37</f>
        <v>63500</v>
      </c>
      <c r="CE37" s="165"/>
      <c r="CF37" s="165"/>
      <c r="CG37" s="165"/>
      <c r="CH37" s="165"/>
      <c r="CI37" s="165"/>
      <c r="CJ37" s="166"/>
      <c r="CK37" s="164">
        <f>BW37-CD37</f>
        <v>-10000</v>
      </c>
      <c r="CL37" s="165"/>
      <c r="CM37" s="165"/>
      <c r="CN37" s="165"/>
      <c r="CO37" s="165"/>
      <c r="CP37" s="165"/>
      <c r="CQ37" s="165"/>
      <c r="CR37" s="165"/>
      <c r="CS37" s="165"/>
      <c r="CT37" s="166"/>
      <c r="CU37" s="7"/>
    </row>
    <row r="38" spans="1:99" ht="7.5" customHeight="1" thickBot="1" x14ac:dyDescent="0.3">
      <c r="A38" s="7"/>
      <c r="B38" s="173"/>
      <c r="C38" s="174"/>
      <c r="D38" s="174"/>
      <c r="E38" s="175"/>
      <c r="F38" s="137"/>
      <c r="G38" s="138"/>
      <c r="H38" s="138"/>
      <c r="I38" s="138"/>
      <c r="J38" s="138"/>
      <c r="K38" s="138"/>
      <c r="L38" s="138"/>
      <c r="M38" s="138"/>
      <c r="N38" s="138"/>
      <c r="O38" s="139"/>
      <c r="P38" s="137"/>
      <c r="Q38" s="138"/>
      <c r="R38" s="138"/>
      <c r="S38" s="138"/>
      <c r="T38" s="138"/>
      <c r="U38" s="139"/>
      <c r="V38" s="143"/>
      <c r="W38" s="144"/>
      <c r="X38" s="144"/>
      <c r="Y38" s="144"/>
      <c r="Z38" s="144"/>
      <c r="AA38" s="145"/>
      <c r="AB38" s="149"/>
      <c r="AC38" s="150"/>
      <c r="AD38" s="150"/>
      <c r="AE38" s="150"/>
      <c r="AF38" s="150"/>
      <c r="AG38" s="150"/>
      <c r="AH38" s="151"/>
      <c r="AI38" s="143"/>
      <c r="AJ38" s="144"/>
      <c r="AK38" s="144"/>
      <c r="AL38" s="144"/>
      <c r="AM38" s="144"/>
      <c r="AN38" s="144"/>
      <c r="AO38" s="145"/>
      <c r="AP38" s="137"/>
      <c r="AQ38" s="138"/>
      <c r="AR38" s="138"/>
      <c r="AS38" s="138"/>
      <c r="AT38" s="138"/>
      <c r="AU38" s="139"/>
      <c r="AV38" s="143"/>
      <c r="AW38" s="144"/>
      <c r="AX38" s="144"/>
      <c r="AY38" s="144"/>
      <c r="AZ38" s="144"/>
      <c r="BA38" s="145"/>
      <c r="BB38" s="149"/>
      <c r="BC38" s="150"/>
      <c r="BD38" s="150"/>
      <c r="BE38" s="150"/>
      <c r="BF38" s="150"/>
      <c r="BG38" s="150"/>
      <c r="BH38" s="151"/>
      <c r="BI38" s="143"/>
      <c r="BJ38" s="144"/>
      <c r="BK38" s="144"/>
      <c r="BL38" s="144"/>
      <c r="BM38" s="144"/>
      <c r="BN38" s="144"/>
      <c r="BO38" s="145"/>
      <c r="BP38" s="161"/>
      <c r="BQ38" s="162"/>
      <c r="BR38" s="162"/>
      <c r="BS38" s="162"/>
      <c r="BT38" s="162"/>
      <c r="BU38" s="162"/>
      <c r="BV38" s="163"/>
      <c r="BW38" s="167"/>
      <c r="BX38" s="168"/>
      <c r="BY38" s="168"/>
      <c r="BZ38" s="168"/>
      <c r="CA38" s="168"/>
      <c r="CB38" s="168"/>
      <c r="CC38" s="169"/>
      <c r="CD38" s="167"/>
      <c r="CE38" s="168"/>
      <c r="CF38" s="168"/>
      <c r="CG38" s="168"/>
      <c r="CH38" s="168"/>
      <c r="CI38" s="168"/>
      <c r="CJ38" s="169"/>
      <c r="CK38" s="167"/>
      <c r="CL38" s="168"/>
      <c r="CM38" s="168"/>
      <c r="CN38" s="168"/>
      <c r="CO38" s="168"/>
      <c r="CP38" s="168"/>
      <c r="CQ38" s="168"/>
      <c r="CR38" s="168"/>
      <c r="CS38" s="168"/>
      <c r="CT38" s="169"/>
      <c r="CU38" s="7"/>
    </row>
    <row r="39" spans="1:99" ht="7.5" customHeight="1" x14ac:dyDescent="0.25">
      <c r="A39" s="7"/>
      <c r="B39" s="170">
        <v>3</v>
      </c>
      <c r="C39" s="171"/>
      <c r="D39" s="171"/>
      <c r="E39" s="172"/>
      <c r="F39" s="134" t="s">
        <v>33</v>
      </c>
      <c r="G39" s="135"/>
      <c r="H39" s="135"/>
      <c r="I39" s="135"/>
      <c r="J39" s="135"/>
      <c r="K39" s="135"/>
      <c r="L39" s="135"/>
      <c r="M39" s="135"/>
      <c r="N39" s="135"/>
      <c r="O39" s="136"/>
      <c r="P39" s="134">
        <v>200</v>
      </c>
      <c r="Q39" s="135"/>
      <c r="R39" s="135"/>
      <c r="S39" s="135"/>
      <c r="T39" s="135"/>
      <c r="U39" s="136"/>
      <c r="V39" s="140">
        <v>200</v>
      </c>
      <c r="W39" s="141"/>
      <c r="X39" s="141"/>
      <c r="Y39" s="141"/>
      <c r="Z39" s="141"/>
      <c r="AA39" s="142"/>
      <c r="AB39" s="146">
        <f>P39*V39</f>
        <v>40000</v>
      </c>
      <c r="AC39" s="147"/>
      <c r="AD39" s="147"/>
      <c r="AE39" s="147"/>
      <c r="AF39" s="147"/>
      <c r="AG39" s="147"/>
      <c r="AH39" s="148"/>
      <c r="AI39" s="140">
        <v>38000</v>
      </c>
      <c r="AJ39" s="141"/>
      <c r="AK39" s="141"/>
      <c r="AL39" s="141"/>
      <c r="AM39" s="141"/>
      <c r="AN39" s="141"/>
      <c r="AO39" s="142"/>
      <c r="AP39" s="134">
        <v>100</v>
      </c>
      <c r="AQ39" s="135"/>
      <c r="AR39" s="135"/>
      <c r="AS39" s="135"/>
      <c r="AT39" s="135"/>
      <c r="AU39" s="136"/>
      <c r="AV39" s="140">
        <v>100</v>
      </c>
      <c r="AW39" s="141"/>
      <c r="AX39" s="141"/>
      <c r="AY39" s="141"/>
      <c r="AZ39" s="141"/>
      <c r="BA39" s="142"/>
      <c r="BB39" s="146">
        <f>AP39*AV39</f>
        <v>10000</v>
      </c>
      <c r="BC39" s="147"/>
      <c r="BD39" s="147"/>
      <c r="BE39" s="147"/>
      <c r="BF39" s="147"/>
      <c r="BG39" s="147"/>
      <c r="BH39" s="148"/>
      <c r="BI39" s="140">
        <v>9700</v>
      </c>
      <c r="BJ39" s="141"/>
      <c r="BK39" s="141"/>
      <c r="BL39" s="141"/>
      <c r="BM39" s="141"/>
      <c r="BN39" s="141"/>
      <c r="BO39" s="142"/>
      <c r="BP39" s="158">
        <v>3500</v>
      </c>
      <c r="BQ39" s="159"/>
      <c r="BR39" s="159"/>
      <c r="BS39" s="159"/>
      <c r="BT39" s="159"/>
      <c r="BU39" s="159"/>
      <c r="BV39" s="160"/>
      <c r="BW39" s="164">
        <f>AB39+BB39+BP39</f>
        <v>53500</v>
      </c>
      <c r="BX39" s="165"/>
      <c r="BY39" s="165"/>
      <c r="BZ39" s="165"/>
      <c r="CA39" s="165"/>
      <c r="CB39" s="165"/>
      <c r="CC39" s="166"/>
      <c r="CD39" s="164">
        <f>AI39+BI39+BP39</f>
        <v>51200</v>
      </c>
      <c r="CE39" s="165"/>
      <c r="CF39" s="165"/>
      <c r="CG39" s="165"/>
      <c r="CH39" s="165"/>
      <c r="CI39" s="165"/>
      <c r="CJ39" s="166"/>
      <c r="CK39" s="164">
        <f>BW39-CD39</f>
        <v>2300</v>
      </c>
      <c r="CL39" s="165"/>
      <c r="CM39" s="165"/>
      <c r="CN39" s="165"/>
      <c r="CO39" s="165"/>
      <c r="CP39" s="165"/>
      <c r="CQ39" s="165"/>
      <c r="CR39" s="165"/>
      <c r="CS39" s="165"/>
      <c r="CT39" s="166"/>
      <c r="CU39" s="7"/>
    </row>
    <row r="40" spans="1:99" ht="7.5" customHeight="1" thickBot="1" x14ac:dyDescent="0.3">
      <c r="A40" s="7"/>
      <c r="B40" s="173"/>
      <c r="C40" s="174"/>
      <c r="D40" s="174"/>
      <c r="E40" s="175"/>
      <c r="F40" s="137"/>
      <c r="G40" s="138"/>
      <c r="H40" s="138"/>
      <c r="I40" s="138"/>
      <c r="J40" s="138"/>
      <c r="K40" s="138"/>
      <c r="L40" s="138"/>
      <c r="M40" s="138"/>
      <c r="N40" s="138"/>
      <c r="O40" s="139"/>
      <c r="P40" s="137"/>
      <c r="Q40" s="138"/>
      <c r="R40" s="138"/>
      <c r="S40" s="138"/>
      <c r="T40" s="138"/>
      <c r="U40" s="139"/>
      <c r="V40" s="143"/>
      <c r="W40" s="144"/>
      <c r="X40" s="144"/>
      <c r="Y40" s="144"/>
      <c r="Z40" s="144"/>
      <c r="AA40" s="145"/>
      <c r="AB40" s="149"/>
      <c r="AC40" s="150"/>
      <c r="AD40" s="150"/>
      <c r="AE40" s="150"/>
      <c r="AF40" s="150"/>
      <c r="AG40" s="150"/>
      <c r="AH40" s="151"/>
      <c r="AI40" s="143"/>
      <c r="AJ40" s="144"/>
      <c r="AK40" s="144"/>
      <c r="AL40" s="144"/>
      <c r="AM40" s="144"/>
      <c r="AN40" s="144"/>
      <c r="AO40" s="145"/>
      <c r="AP40" s="137"/>
      <c r="AQ40" s="138"/>
      <c r="AR40" s="138"/>
      <c r="AS40" s="138"/>
      <c r="AT40" s="138"/>
      <c r="AU40" s="139"/>
      <c r="AV40" s="143"/>
      <c r="AW40" s="144"/>
      <c r="AX40" s="144"/>
      <c r="AY40" s="144"/>
      <c r="AZ40" s="144"/>
      <c r="BA40" s="145"/>
      <c r="BB40" s="149"/>
      <c r="BC40" s="150"/>
      <c r="BD40" s="150"/>
      <c r="BE40" s="150"/>
      <c r="BF40" s="150"/>
      <c r="BG40" s="150"/>
      <c r="BH40" s="151"/>
      <c r="BI40" s="143"/>
      <c r="BJ40" s="144"/>
      <c r="BK40" s="144"/>
      <c r="BL40" s="144"/>
      <c r="BM40" s="144"/>
      <c r="BN40" s="144"/>
      <c r="BO40" s="145"/>
      <c r="BP40" s="161"/>
      <c r="BQ40" s="162"/>
      <c r="BR40" s="162"/>
      <c r="BS40" s="162"/>
      <c r="BT40" s="162"/>
      <c r="BU40" s="162"/>
      <c r="BV40" s="163"/>
      <c r="BW40" s="167"/>
      <c r="BX40" s="168"/>
      <c r="BY40" s="168"/>
      <c r="BZ40" s="168"/>
      <c r="CA40" s="168"/>
      <c r="CB40" s="168"/>
      <c r="CC40" s="169"/>
      <c r="CD40" s="167"/>
      <c r="CE40" s="168"/>
      <c r="CF40" s="168"/>
      <c r="CG40" s="168"/>
      <c r="CH40" s="168"/>
      <c r="CI40" s="168"/>
      <c r="CJ40" s="169"/>
      <c r="CK40" s="167"/>
      <c r="CL40" s="168"/>
      <c r="CM40" s="168"/>
      <c r="CN40" s="168"/>
      <c r="CO40" s="168"/>
      <c r="CP40" s="168"/>
      <c r="CQ40" s="168"/>
      <c r="CR40" s="168"/>
      <c r="CS40" s="168"/>
      <c r="CT40" s="169"/>
      <c r="CU40" s="7"/>
    </row>
    <row r="41" spans="1:99" ht="7.5" customHeight="1" x14ac:dyDescent="0.25">
      <c r="A41" s="7"/>
      <c r="B41" s="170">
        <v>3.1</v>
      </c>
      <c r="C41" s="171"/>
      <c r="D41" s="171"/>
      <c r="E41" s="172"/>
      <c r="F41" s="134" t="s">
        <v>34</v>
      </c>
      <c r="G41" s="135"/>
      <c r="H41" s="135"/>
      <c r="I41" s="135"/>
      <c r="J41" s="135"/>
      <c r="K41" s="135"/>
      <c r="L41" s="135"/>
      <c r="M41" s="135"/>
      <c r="N41" s="135"/>
      <c r="O41" s="136"/>
      <c r="P41" s="134">
        <v>200</v>
      </c>
      <c r="Q41" s="135"/>
      <c r="R41" s="135"/>
      <c r="S41" s="135"/>
      <c r="T41" s="135"/>
      <c r="U41" s="136"/>
      <c r="V41" s="140">
        <v>200</v>
      </c>
      <c r="W41" s="141"/>
      <c r="X41" s="141"/>
      <c r="Y41" s="141"/>
      <c r="Z41" s="141"/>
      <c r="AA41" s="142"/>
      <c r="AB41" s="146">
        <f>P41*V41</f>
        <v>40000</v>
      </c>
      <c r="AC41" s="147"/>
      <c r="AD41" s="147"/>
      <c r="AE41" s="147"/>
      <c r="AF41" s="147"/>
      <c r="AG41" s="147"/>
      <c r="AH41" s="148"/>
      <c r="AI41" s="140">
        <v>45000</v>
      </c>
      <c r="AJ41" s="141"/>
      <c r="AK41" s="141"/>
      <c r="AL41" s="141"/>
      <c r="AM41" s="141"/>
      <c r="AN41" s="141"/>
      <c r="AO41" s="142"/>
      <c r="AP41" s="134">
        <v>100</v>
      </c>
      <c r="AQ41" s="135"/>
      <c r="AR41" s="135"/>
      <c r="AS41" s="135"/>
      <c r="AT41" s="135"/>
      <c r="AU41" s="136"/>
      <c r="AV41" s="140">
        <v>100</v>
      </c>
      <c r="AW41" s="141"/>
      <c r="AX41" s="141"/>
      <c r="AY41" s="141"/>
      <c r="AZ41" s="141"/>
      <c r="BA41" s="142"/>
      <c r="BB41" s="146">
        <f>AP41*AV41</f>
        <v>10000</v>
      </c>
      <c r="BC41" s="147"/>
      <c r="BD41" s="147"/>
      <c r="BE41" s="147"/>
      <c r="BF41" s="147"/>
      <c r="BG41" s="147"/>
      <c r="BH41" s="148"/>
      <c r="BI41" s="140">
        <v>15000</v>
      </c>
      <c r="BJ41" s="141"/>
      <c r="BK41" s="141"/>
      <c r="BL41" s="141"/>
      <c r="BM41" s="141"/>
      <c r="BN41" s="141"/>
      <c r="BO41" s="142"/>
      <c r="BP41" s="158">
        <v>3500</v>
      </c>
      <c r="BQ41" s="159"/>
      <c r="BR41" s="159"/>
      <c r="BS41" s="159"/>
      <c r="BT41" s="159"/>
      <c r="BU41" s="159"/>
      <c r="BV41" s="160"/>
      <c r="BW41" s="164">
        <f>AB41+BB41+BP41</f>
        <v>53500</v>
      </c>
      <c r="BX41" s="165"/>
      <c r="BY41" s="165"/>
      <c r="BZ41" s="165"/>
      <c r="CA41" s="165"/>
      <c r="CB41" s="165"/>
      <c r="CC41" s="166"/>
      <c r="CD41" s="164">
        <f>AI41+BI41+BP41</f>
        <v>63500</v>
      </c>
      <c r="CE41" s="165"/>
      <c r="CF41" s="165"/>
      <c r="CG41" s="165"/>
      <c r="CH41" s="165"/>
      <c r="CI41" s="165"/>
      <c r="CJ41" s="166"/>
      <c r="CK41" s="164">
        <f>BW41-CD41</f>
        <v>-10000</v>
      </c>
      <c r="CL41" s="165"/>
      <c r="CM41" s="165"/>
      <c r="CN41" s="165"/>
      <c r="CO41" s="165"/>
      <c r="CP41" s="165"/>
      <c r="CQ41" s="165"/>
      <c r="CR41" s="165"/>
      <c r="CS41" s="165"/>
      <c r="CT41" s="166"/>
      <c r="CU41" s="7"/>
    </row>
    <row r="42" spans="1:99" ht="7.5" customHeight="1" thickBot="1" x14ac:dyDescent="0.3">
      <c r="A42" s="7"/>
      <c r="B42" s="173"/>
      <c r="C42" s="174"/>
      <c r="D42" s="174"/>
      <c r="E42" s="175"/>
      <c r="F42" s="137"/>
      <c r="G42" s="138"/>
      <c r="H42" s="138"/>
      <c r="I42" s="138"/>
      <c r="J42" s="138"/>
      <c r="K42" s="138"/>
      <c r="L42" s="138"/>
      <c r="M42" s="138"/>
      <c r="N42" s="138"/>
      <c r="O42" s="139"/>
      <c r="P42" s="137"/>
      <c r="Q42" s="138"/>
      <c r="R42" s="138"/>
      <c r="S42" s="138"/>
      <c r="T42" s="138"/>
      <c r="U42" s="139"/>
      <c r="V42" s="143"/>
      <c r="W42" s="144"/>
      <c r="X42" s="144"/>
      <c r="Y42" s="144"/>
      <c r="Z42" s="144"/>
      <c r="AA42" s="145"/>
      <c r="AB42" s="149"/>
      <c r="AC42" s="150"/>
      <c r="AD42" s="150"/>
      <c r="AE42" s="150"/>
      <c r="AF42" s="150"/>
      <c r="AG42" s="150"/>
      <c r="AH42" s="151"/>
      <c r="AI42" s="143"/>
      <c r="AJ42" s="144"/>
      <c r="AK42" s="144"/>
      <c r="AL42" s="144"/>
      <c r="AM42" s="144"/>
      <c r="AN42" s="144"/>
      <c r="AO42" s="145"/>
      <c r="AP42" s="137"/>
      <c r="AQ42" s="138"/>
      <c r="AR42" s="138"/>
      <c r="AS42" s="138"/>
      <c r="AT42" s="138"/>
      <c r="AU42" s="139"/>
      <c r="AV42" s="143"/>
      <c r="AW42" s="144"/>
      <c r="AX42" s="144"/>
      <c r="AY42" s="144"/>
      <c r="AZ42" s="144"/>
      <c r="BA42" s="145"/>
      <c r="BB42" s="149"/>
      <c r="BC42" s="150"/>
      <c r="BD42" s="150"/>
      <c r="BE42" s="150"/>
      <c r="BF42" s="150"/>
      <c r="BG42" s="150"/>
      <c r="BH42" s="151"/>
      <c r="BI42" s="143"/>
      <c r="BJ42" s="144"/>
      <c r="BK42" s="144"/>
      <c r="BL42" s="144"/>
      <c r="BM42" s="144"/>
      <c r="BN42" s="144"/>
      <c r="BO42" s="145"/>
      <c r="BP42" s="161"/>
      <c r="BQ42" s="162"/>
      <c r="BR42" s="162"/>
      <c r="BS42" s="162"/>
      <c r="BT42" s="162"/>
      <c r="BU42" s="162"/>
      <c r="BV42" s="163"/>
      <c r="BW42" s="167"/>
      <c r="BX42" s="168"/>
      <c r="BY42" s="168"/>
      <c r="BZ42" s="168"/>
      <c r="CA42" s="168"/>
      <c r="CB42" s="168"/>
      <c r="CC42" s="169"/>
      <c r="CD42" s="167"/>
      <c r="CE42" s="168"/>
      <c r="CF42" s="168"/>
      <c r="CG42" s="168"/>
      <c r="CH42" s="168"/>
      <c r="CI42" s="168"/>
      <c r="CJ42" s="169"/>
      <c r="CK42" s="167"/>
      <c r="CL42" s="168"/>
      <c r="CM42" s="168"/>
      <c r="CN42" s="168"/>
      <c r="CO42" s="168"/>
      <c r="CP42" s="168"/>
      <c r="CQ42" s="168"/>
      <c r="CR42" s="168"/>
      <c r="CS42" s="168"/>
      <c r="CT42" s="169"/>
      <c r="CU42" s="7"/>
    </row>
    <row r="43" spans="1:99" ht="7.5" customHeight="1" x14ac:dyDescent="0.25">
      <c r="A43" s="7"/>
      <c r="B43" s="170">
        <v>3.2</v>
      </c>
      <c r="C43" s="171"/>
      <c r="D43" s="171"/>
      <c r="E43" s="172"/>
      <c r="F43" s="134" t="s">
        <v>34</v>
      </c>
      <c r="G43" s="135"/>
      <c r="H43" s="135"/>
      <c r="I43" s="135"/>
      <c r="J43" s="135"/>
      <c r="K43" s="135"/>
      <c r="L43" s="135"/>
      <c r="M43" s="135"/>
      <c r="N43" s="135"/>
      <c r="O43" s="136"/>
      <c r="P43" s="134">
        <v>200</v>
      </c>
      <c r="Q43" s="135"/>
      <c r="R43" s="135"/>
      <c r="S43" s="135"/>
      <c r="T43" s="135"/>
      <c r="U43" s="136"/>
      <c r="V43" s="140">
        <v>200</v>
      </c>
      <c r="W43" s="141"/>
      <c r="X43" s="141"/>
      <c r="Y43" s="141"/>
      <c r="Z43" s="141"/>
      <c r="AA43" s="142"/>
      <c r="AB43" s="146">
        <f>P43*V43</f>
        <v>40000</v>
      </c>
      <c r="AC43" s="147"/>
      <c r="AD43" s="147"/>
      <c r="AE43" s="147"/>
      <c r="AF43" s="147"/>
      <c r="AG43" s="147"/>
      <c r="AH43" s="148"/>
      <c r="AI43" s="140">
        <v>38000</v>
      </c>
      <c r="AJ43" s="141"/>
      <c r="AK43" s="141"/>
      <c r="AL43" s="141"/>
      <c r="AM43" s="141"/>
      <c r="AN43" s="141"/>
      <c r="AO43" s="142"/>
      <c r="AP43" s="134">
        <v>100</v>
      </c>
      <c r="AQ43" s="135"/>
      <c r="AR43" s="135"/>
      <c r="AS43" s="135"/>
      <c r="AT43" s="135"/>
      <c r="AU43" s="136"/>
      <c r="AV43" s="140">
        <v>100</v>
      </c>
      <c r="AW43" s="141"/>
      <c r="AX43" s="141"/>
      <c r="AY43" s="141"/>
      <c r="AZ43" s="141"/>
      <c r="BA43" s="142"/>
      <c r="BB43" s="146">
        <f>AP43*AV43</f>
        <v>10000</v>
      </c>
      <c r="BC43" s="147"/>
      <c r="BD43" s="147"/>
      <c r="BE43" s="147"/>
      <c r="BF43" s="147"/>
      <c r="BG43" s="147"/>
      <c r="BH43" s="148"/>
      <c r="BI43" s="140">
        <v>9700</v>
      </c>
      <c r="BJ43" s="141"/>
      <c r="BK43" s="141"/>
      <c r="BL43" s="141"/>
      <c r="BM43" s="141"/>
      <c r="BN43" s="141"/>
      <c r="BO43" s="142"/>
      <c r="BP43" s="158">
        <v>3500</v>
      </c>
      <c r="BQ43" s="159"/>
      <c r="BR43" s="159"/>
      <c r="BS43" s="159"/>
      <c r="BT43" s="159"/>
      <c r="BU43" s="159"/>
      <c r="BV43" s="160"/>
      <c r="BW43" s="164">
        <f>AB43+BB43+BP43</f>
        <v>53500</v>
      </c>
      <c r="BX43" s="165"/>
      <c r="BY43" s="165"/>
      <c r="BZ43" s="165"/>
      <c r="CA43" s="165"/>
      <c r="CB43" s="165"/>
      <c r="CC43" s="166"/>
      <c r="CD43" s="164">
        <f>AI43+BI43+BP43</f>
        <v>51200</v>
      </c>
      <c r="CE43" s="165"/>
      <c r="CF43" s="165"/>
      <c r="CG43" s="165"/>
      <c r="CH43" s="165"/>
      <c r="CI43" s="165"/>
      <c r="CJ43" s="166"/>
      <c r="CK43" s="164">
        <f>BW43-CD43</f>
        <v>2300</v>
      </c>
      <c r="CL43" s="165"/>
      <c r="CM43" s="165"/>
      <c r="CN43" s="165"/>
      <c r="CO43" s="165"/>
      <c r="CP43" s="165"/>
      <c r="CQ43" s="165"/>
      <c r="CR43" s="165"/>
      <c r="CS43" s="165"/>
      <c r="CT43" s="166"/>
      <c r="CU43" s="7"/>
    </row>
    <row r="44" spans="1:99" ht="7.5" customHeight="1" thickBot="1" x14ac:dyDescent="0.3">
      <c r="A44" s="7"/>
      <c r="B44" s="173"/>
      <c r="C44" s="174"/>
      <c r="D44" s="174"/>
      <c r="E44" s="175"/>
      <c r="F44" s="137"/>
      <c r="G44" s="138"/>
      <c r="H44" s="138"/>
      <c r="I44" s="138"/>
      <c r="J44" s="138"/>
      <c r="K44" s="138"/>
      <c r="L44" s="138"/>
      <c r="M44" s="138"/>
      <c r="N44" s="138"/>
      <c r="O44" s="139"/>
      <c r="P44" s="137"/>
      <c r="Q44" s="138"/>
      <c r="R44" s="138"/>
      <c r="S44" s="138"/>
      <c r="T44" s="138"/>
      <c r="U44" s="139"/>
      <c r="V44" s="143"/>
      <c r="W44" s="144"/>
      <c r="X44" s="144"/>
      <c r="Y44" s="144"/>
      <c r="Z44" s="144"/>
      <c r="AA44" s="145"/>
      <c r="AB44" s="149"/>
      <c r="AC44" s="150"/>
      <c r="AD44" s="150"/>
      <c r="AE44" s="150"/>
      <c r="AF44" s="150"/>
      <c r="AG44" s="150"/>
      <c r="AH44" s="151"/>
      <c r="AI44" s="143"/>
      <c r="AJ44" s="144"/>
      <c r="AK44" s="144"/>
      <c r="AL44" s="144"/>
      <c r="AM44" s="144"/>
      <c r="AN44" s="144"/>
      <c r="AO44" s="145"/>
      <c r="AP44" s="137"/>
      <c r="AQ44" s="138"/>
      <c r="AR44" s="138"/>
      <c r="AS44" s="138"/>
      <c r="AT44" s="138"/>
      <c r="AU44" s="139"/>
      <c r="AV44" s="143"/>
      <c r="AW44" s="144"/>
      <c r="AX44" s="144"/>
      <c r="AY44" s="144"/>
      <c r="AZ44" s="144"/>
      <c r="BA44" s="145"/>
      <c r="BB44" s="149"/>
      <c r="BC44" s="150"/>
      <c r="BD44" s="150"/>
      <c r="BE44" s="150"/>
      <c r="BF44" s="150"/>
      <c r="BG44" s="150"/>
      <c r="BH44" s="151"/>
      <c r="BI44" s="143"/>
      <c r="BJ44" s="144"/>
      <c r="BK44" s="144"/>
      <c r="BL44" s="144"/>
      <c r="BM44" s="144"/>
      <c r="BN44" s="144"/>
      <c r="BO44" s="145"/>
      <c r="BP44" s="161"/>
      <c r="BQ44" s="162"/>
      <c r="BR44" s="162"/>
      <c r="BS44" s="162"/>
      <c r="BT44" s="162"/>
      <c r="BU44" s="162"/>
      <c r="BV44" s="163"/>
      <c r="BW44" s="167"/>
      <c r="BX44" s="168"/>
      <c r="BY44" s="168"/>
      <c r="BZ44" s="168"/>
      <c r="CA44" s="168"/>
      <c r="CB44" s="168"/>
      <c r="CC44" s="169"/>
      <c r="CD44" s="167"/>
      <c r="CE44" s="168"/>
      <c r="CF44" s="168"/>
      <c r="CG44" s="168"/>
      <c r="CH44" s="168"/>
      <c r="CI44" s="168"/>
      <c r="CJ44" s="169"/>
      <c r="CK44" s="167"/>
      <c r="CL44" s="168"/>
      <c r="CM44" s="168"/>
      <c r="CN44" s="168"/>
      <c r="CO44" s="168"/>
      <c r="CP44" s="168"/>
      <c r="CQ44" s="168"/>
      <c r="CR44" s="168"/>
      <c r="CS44" s="168"/>
      <c r="CT44" s="169"/>
      <c r="CU44" s="7"/>
    </row>
    <row r="45" spans="1:99" ht="7.5" customHeight="1" x14ac:dyDescent="0.25">
      <c r="A45" s="7"/>
      <c r="B45" s="170">
        <v>3.3</v>
      </c>
      <c r="C45" s="171"/>
      <c r="D45" s="171"/>
      <c r="E45" s="172"/>
      <c r="F45" s="134" t="s">
        <v>34</v>
      </c>
      <c r="G45" s="135"/>
      <c r="H45" s="135"/>
      <c r="I45" s="135"/>
      <c r="J45" s="135"/>
      <c r="K45" s="135"/>
      <c r="L45" s="135"/>
      <c r="M45" s="135"/>
      <c r="N45" s="135"/>
      <c r="O45" s="136"/>
      <c r="P45" s="134">
        <v>200</v>
      </c>
      <c r="Q45" s="135"/>
      <c r="R45" s="135"/>
      <c r="S45" s="135"/>
      <c r="T45" s="135"/>
      <c r="U45" s="136"/>
      <c r="V45" s="140">
        <v>200</v>
      </c>
      <c r="W45" s="141"/>
      <c r="X45" s="141"/>
      <c r="Y45" s="141"/>
      <c r="Z45" s="141"/>
      <c r="AA45" s="142"/>
      <c r="AB45" s="146">
        <f>P45*V45</f>
        <v>40000</v>
      </c>
      <c r="AC45" s="147"/>
      <c r="AD45" s="147"/>
      <c r="AE45" s="147"/>
      <c r="AF45" s="147"/>
      <c r="AG45" s="147"/>
      <c r="AH45" s="148"/>
      <c r="AI45" s="140">
        <v>45000</v>
      </c>
      <c r="AJ45" s="141"/>
      <c r="AK45" s="141"/>
      <c r="AL45" s="141"/>
      <c r="AM45" s="141"/>
      <c r="AN45" s="141"/>
      <c r="AO45" s="142"/>
      <c r="AP45" s="134">
        <v>100</v>
      </c>
      <c r="AQ45" s="135"/>
      <c r="AR45" s="135"/>
      <c r="AS45" s="135"/>
      <c r="AT45" s="135"/>
      <c r="AU45" s="136"/>
      <c r="AV45" s="140">
        <v>100</v>
      </c>
      <c r="AW45" s="141"/>
      <c r="AX45" s="141"/>
      <c r="AY45" s="141"/>
      <c r="AZ45" s="141"/>
      <c r="BA45" s="142"/>
      <c r="BB45" s="146">
        <f>AP45*AV45</f>
        <v>10000</v>
      </c>
      <c r="BC45" s="147"/>
      <c r="BD45" s="147"/>
      <c r="BE45" s="147"/>
      <c r="BF45" s="147"/>
      <c r="BG45" s="147"/>
      <c r="BH45" s="148"/>
      <c r="BI45" s="140">
        <v>15000</v>
      </c>
      <c r="BJ45" s="141"/>
      <c r="BK45" s="141"/>
      <c r="BL45" s="141"/>
      <c r="BM45" s="141"/>
      <c r="BN45" s="141"/>
      <c r="BO45" s="142"/>
      <c r="BP45" s="158">
        <v>3500</v>
      </c>
      <c r="BQ45" s="159"/>
      <c r="BR45" s="159"/>
      <c r="BS45" s="159"/>
      <c r="BT45" s="159"/>
      <c r="BU45" s="159"/>
      <c r="BV45" s="160"/>
      <c r="BW45" s="164">
        <f>AB45+BB45+BP45</f>
        <v>53500</v>
      </c>
      <c r="BX45" s="165"/>
      <c r="BY45" s="165"/>
      <c r="BZ45" s="165"/>
      <c r="CA45" s="165"/>
      <c r="CB45" s="165"/>
      <c r="CC45" s="166"/>
      <c r="CD45" s="164">
        <f>AI45+BI45+BP45</f>
        <v>63500</v>
      </c>
      <c r="CE45" s="165"/>
      <c r="CF45" s="165"/>
      <c r="CG45" s="165"/>
      <c r="CH45" s="165"/>
      <c r="CI45" s="165"/>
      <c r="CJ45" s="166"/>
      <c r="CK45" s="164">
        <f>BW45-CD45</f>
        <v>-10000</v>
      </c>
      <c r="CL45" s="165"/>
      <c r="CM45" s="165"/>
      <c r="CN45" s="165"/>
      <c r="CO45" s="165"/>
      <c r="CP45" s="165"/>
      <c r="CQ45" s="165"/>
      <c r="CR45" s="165"/>
      <c r="CS45" s="165"/>
      <c r="CT45" s="166"/>
      <c r="CU45" s="7"/>
    </row>
    <row r="46" spans="1:99" ht="7.5" customHeight="1" thickBot="1" x14ac:dyDescent="0.3">
      <c r="A46" s="7"/>
      <c r="B46" s="173"/>
      <c r="C46" s="174"/>
      <c r="D46" s="174"/>
      <c r="E46" s="175"/>
      <c r="F46" s="137"/>
      <c r="G46" s="138"/>
      <c r="H46" s="138"/>
      <c r="I46" s="138"/>
      <c r="J46" s="138"/>
      <c r="K46" s="138"/>
      <c r="L46" s="138"/>
      <c r="M46" s="138"/>
      <c r="N46" s="138"/>
      <c r="O46" s="139"/>
      <c r="P46" s="137"/>
      <c r="Q46" s="138"/>
      <c r="R46" s="138"/>
      <c r="S46" s="138"/>
      <c r="T46" s="138"/>
      <c r="U46" s="139"/>
      <c r="V46" s="143"/>
      <c r="W46" s="144"/>
      <c r="X46" s="144"/>
      <c r="Y46" s="144"/>
      <c r="Z46" s="144"/>
      <c r="AA46" s="145"/>
      <c r="AB46" s="149"/>
      <c r="AC46" s="150"/>
      <c r="AD46" s="150"/>
      <c r="AE46" s="150"/>
      <c r="AF46" s="150"/>
      <c r="AG46" s="150"/>
      <c r="AH46" s="151"/>
      <c r="AI46" s="143"/>
      <c r="AJ46" s="144"/>
      <c r="AK46" s="144"/>
      <c r="AL46" s="144"/>
      <c r="AM46" s="144"/>
      <c r="AN46" s="144"/>
      <c r="AO46" s="145"/>
      <c r="AP46" s="137"/>
      <c r="AQ46" s="138"/>
      <c r="AR46" s="138"/>
      <c r="AS46" s="138"/>
      <c r="AT46" s="138"/>
      <c r="AU46" s="139"/>
      <c r="AV46" s="143"/>
      <c r="AW46" s="144"/>
      <c r="AX46" s="144"/>
      <c r="AY46" s="144"/>
      <c r="AZ46" s="144"/>
      <c r="BA46" s="145"/>
      <c r="BB46" s="149"/>
      <c r="BC46" s="150"/>
      <c r="BD46" s="150"/>
      <c r="BE46" s="150"/>
      <c r="BF46" s="150"/>
      <c r="BG46" s="150"/>
      <c r="BH46" s="151"/>
      <c r="BI46" s="143"/>
      <c r="BJ46" s="144"/>
      <c r="BK46" s="144"/>
      <c r="BL46" s="144"/>
      <c r="BM46" s="144"/>
      <c r="BN46" s="144"/>
      <c r="BO46" s="145"/>
      <c r="BP46" s="161"/>
      <c r="BQ46" s="162"/>
      <c r="BR46" s="162"/>
      <c r="BS46" s="162"/>
      <c r="BT46" s="162"/>
      <c r="BU46" s="162"/>
      <c r="BV46" s="163"/>
      <c r="BW46" s="167"/>
      <c r="BX46" s="168"/>
      <c r="BY46" s="168"/>
      <c r="BZ46" s="168"/>
      <c r="CA46" s="168"/>
      <c r="CB46" s="168"/>
      <c r="CC46" s="169"/>
      <c r="CD46" s="167"/>
      <c r="CE46" s="168"/>
      <c r="CF46" s="168"/>
      <c r="CG46" s="168"/>
      <c r="CH46" s="168"/>
      <c r="CI46" s="168"/>
      <c r="CJ46" s="169"/>
      <c r="CK46" s="167"/>
      <c r="CL46" s="168"/>
      <c r="CM46" s="168"/>
      <c r="CN46" s="168"/>
      <c r="CO46" s="168"/>
      <c r="CP46" s="168"/>
      <c r="CQ46" s="168"/>
      <c r="CR46" s="168"/>
      <c r="CS46" s="168"/>
      <c r="CT46" s="169"/>
      <c r="CU46" s="7"/>
    </row>
    <row r="47" spans="1:99" ht="7.5" customHeight="1" x14ac:dyDescent="0.25">
      <c r="A47" s="7"/>
      <c r="B47" s="170">
        <v>4</v>
      </c>
      <c r="C47" s="171"/>
      <c r="D47" s="171"/>
      <c r="E47" s="172"/>
      <c r="F47" s="134" t="s">
        <v>33</v>
      </c>
      <c r="G47" s="135"/>
      <c r="H47" s="135"/>
      <c r="I47" s="135"/>
      <c r="J47" s="135"/>
      <c r="K47" s="135"/>
      <c r="L47" s="135"/>
      <c r="M47" s="135"/>
      <c r="N47" s="135"/>
      <c r="O47" s="136"/>
      <c r="P47" s="134">
        <v>200</v>
      </c>
      <c r="Q47" s="135"/>
      <c r="R47" s="135"/>
      <c r="S47" s="135"/>
      <c r="T47" s="135"/>
      <c r="U47" s="136"/>
      <c r="V47" s="140">
        <v>200</v>
      </c>
      <c r="W47" s="141"/>
      <c r="X47" s="141"/>
      <c r="Y47" s="141"/>
      <c r="Z47" s="141"/>
      <c r="AA47" s="142"/>
      <c r="AB47" s="146">
        <f>P47*V47</f>
        <v>40000</v>
      </c>
      <c r="AC47" s="147"/>
      <c r="AD47" s="147"/>
      <c r="AE47" s="147"/>
      <c r="AF47" s="147"/>
      <c r="AG47" s="147"/>
      <c r="AH47" s="148"/>
      <c r="AI47" s="140">
        <v>38000</v>
      </c>
      <c r="AJ47" s="141"/>
      <c r="AK47" s="141"/>
      <c r="AL47" s="141"/>
      <c r="AM47" s="141"/>
      <c r="AN47" s="141"/>
      <c r="AO47" s="142"/>
      <c r="AP47" s="134">
        <v>100</v>
      </c>
      <c r="AQ47" s="135"/>
      <c r="AR47" s="135"/>
      <c r="AS47" s="135"/>
      <c r="AT47" s="135"/>
      <c r="AU47" s="136"/>
      <c r="AV47" s="140">
        <v>100</v>
      </c>
      <c r="AW47" s="141"/>
      <c r="AX47" s="141"/>
      <c r="AY47" s="141"/>
      <c r="AZ47" s="141"/>
      <c r="BA47" s="142"/>
      <c r="BB47" s="146">
        <f>AP47*AV47</f>
        <v>10000</v>
      </c>
      <c r="BC47" s="147"/>
      <c r="BD47" s="147"/>
      <c r="BE47" s="147"/>
      <c r="BF47" s="147"/>
      <c r="BG47" s="147"/>
      <c r="BH47" s="148"/>
      <c r="BI47" s="140">
        <v>9700</v>
      </c>
      <c r="BJ47" s="141"/>
      <c r="BK47" s="141"/>
      <c r="BL47" s="141"/>
      <c r="BM47" s="141"/>
      <c r="BN47" s="141"/>
      <c r="BO47" s="142"/>
      <c r="BP47" s="158">
        <v>3500</v>
      </c>
      <c r="BQ47" s="159"/>
      <c r="BR47" s="159"/>
      <c r="BS47" s="159"/>
      <c r="BT47" s="159"/>
      <c r="BU47" s="159"/>
      <c r="BV47" s="160"/>
      <c r="BW47" s="164">
        <f>AB47+BB47+BP47</f>
        <v>53500</v>
      </c>
      <c r="BX47" s="165"/>
      <c r="BY47" s="165"/>
      <c r="BZ47" s="165"/>
      <c r="CA47" s="165"/>
      <c r="CB47" s="165"/>
      <c r="CC47" s="166"/>
      <c r="CD47" s="164">
        <f>AI47+BI47+BP47</f>
        <v>51200</v>
      </c>
      <c r="CE47" s="165"/>
      <c r="CF47" s="165"/>
      <c r="CG47" s="165"/>
      <c r="CH47" s="165"/>
      <c r="CI47" s="165"/>
      <c r="CJ47" s="166"/>
      <c r="CK47" s="164">
        <f>BW47-CD47</f>
        <v>2300</v>
      </c>
      <c r="CL47" s="165"/>
      <c r="CM47" s="165"/>
      <c r="CN47" s="165"/>
      <c r="CO47" s="165"/>
      <c r="CP47" s="165"/>
      <c r="CQ47" s="165"/>
      <c r="CR47" s="165"/>
      <c r="CS47" s="165"/>
      <c r="CT47" s="166"/>
      <c r="CU47" s="7"/>
    </row>
    <row r="48" spans="1:99" ht="7.5" customHeight="1" thickBot="1" x14ac:dyDescent="0.3">
      <c r="A48" s="7"/>
      <c r="B48" s="173"/>
      <c r="C48" s="174"/>
      <c r="D48" s="174"/>
      <c r="E48" s="175"/>
      <c r="F48" s="137"/>
      <c r="G48" s="138"/>
      <c r="H48" s="138"/>
      <c r="I48" s="138"/>
      <c r="J48" s="138"/>
      <c r="K48" s="138"/>
      <c r="L48" s="138"/>
      <c r="M48" s="138"/>
      <c r="N48" s="138"/>
      <c r="O48" s="139"/>
      <c r="P48" s="137"/>
      <c r="Q48" s="138"/>
      <c r="R48" s="138"/>
      <c r="S48" s="138"/>
      <c r="T48" s="138"/>
      <c r="U48" s="139"/>
      <c r="V48" s="143"/>
      <c r="W48" s="144"/>
      <c r="X48" s="144"/>
      <c r="Y48" s="144"/>
      <c r="Z48" s="144"/>
      <c r="AA48" s="145"/>
      <c r="AB48" s="149"/>
      <c r="AC48" s="150"/>
      <c r="AD48" s="150"/>
      <c r="AE48" s="150"/>
      <c r="AF48" s="150"/>
      <c r="AG48" s="150"/>
      <c r="AH48" s="151"/>
      <c r="AI48" s="143"/>
      <c r="AJ48" s="144"/>
      <c r="AK48" s="144"/>
      <c r="AL48" s="144"/>
      <c r="AM48" s="144"/>
      <c r="AN48" s="144"/>
      <c r="AO48" s="145"/>
      <c r="AP48" s="137"/>
      <c r="AQ48" s="138"/>
      <c r="AR48" s="138"/>
      <c r="AS48" s="138"/>
      <c r="AT48" s="138"/>
      <c r="AU48" s="139"/>
      <c r="AV48" s="143"/>
      <c r="AW48" s="144"/>
      <c r="AX48" s="144"/>
      <c r="AY48" s="144"/>
      <c r="AZ48" s="144"/>
      <c r="BA48" s="145"/>
      <c r="BB48" s="149"/>
      <c r="BC48" s="150"/>
      <c r="BD48" s="150"/>
      <c r="BE48" s="150"/>
      <c r="BF48" s="150"/>
      <c r="BG48" s="150"/>
      <c r="BH48" s="151"/>
      <c r="BI48" s="143"/>
      <c r="BJ48" s="144"/>
      <c r="BK48" s="144"/>
      <c r="BL48" s="144"/>
      <c r="BM48" s="144"/>
      <c r="BN48" s="144"/>
      <c r="BO48" s="145"/>
      <c r="BP48" s="161"/>
      <c r="BQ48" s="162"/>
      <c r="BR48" s="162"/>
      <c r="BS48" s="162"/>
      <c r="BT48" s="162"/>
      <c r="BU48" s="162"/>
      <c r="BV48" s="163"/>
      <c r="BW48" s="167"/>
      <c r="BX48" s="168"/>
      <c r="BY48" s="168"/>
      <c r="BZ48" s="168"/>
      <c r="CA48" s="168"/>
      <c r="CB48" s="168"/>
      <c r="CC48" s="169"/>
      <c r="CD48" s="167"/>
      <c r="CE48" s="168"/>
      <c r="CF48" s="168"/>
      <c r="CG48" s="168"/>
      <c r="CH48" s="168"/>
      <c r="CI48" s="168"/>
      <c r="CJ48" s="169"/>
      <c r="CK48" s="167"/>
      <c r="CL48" s="168"/>
      <c r="CM48" s="168"/>
      <c r="CN48" s="168"/>
      <c r="CO48" s="168"/>
      <c r="CP48" s="168"/>
      <c r="CQ48" s="168"/>
      <c r="CR48" s="168"/>
      <c r="CS48" s="168"/>
      <c r="CT48" s="169"/>
      <c r="CU48" s="7"/>
    </row>
    <row r="49" spans="1:99" ht="7.5" customHeight="1" x14ac:dyDescent="0.25">
      <c r="A49" s="7"/>
      <c r="B49" s="170">
        <v>4.0999999999999996</v>
      </c>
      <c r="C49" s="171"/>
      <c r="D49" s="171"/>
      <c r="E49" s="172"/>
      <c r="F49" s="134" t="s">
        <v>34</v>
      </c>
      <c r="G49" s="135"/>
      <c r="H49" s="135"/>
      <c r="I49" s="135"/>
      <c r="J49" s="135"/>
      <c r="K49" s="135"/>
      <c r="L49" s="135"/>
      <c r="M49" s="135"/>
      <c r="N49" s="135"/>
      <c r="O49" s="136"/>
      <c r="P49" s="134">
        <v>200</v>
      </c>
      <c r="Q49" s="135"/>
      <c r="R49" s="135"/>
      <c r="S49" s="135"/>
      <c r="T49" s="135"/>
      <c r="U49" s="136"/>
      <c r="V49" s="140">
        <v>200</v>
      </c>
      <c r="W49" s="141"/>
      <c r="X49" s="141"/>
      <c r="Y49" s="141"/>
      <c r="Z49" s="141"/>
      <c r="AA49" s="142"/>
      <c r="AB49" s="146">
        <f>P49*V49</f>
        <v>40000</v>
      </c>
      <c r="AC49" s="147"/>
      <c r="AD49" s="147"/>
      <c r="AE49" s="147"/>
      <c r="AF49" s="147"/>
      <c r="AG49" s="147"/>
      <c r="AH49" s="148"/>
      <c r="AI49" s="140">
        <v>45000</v>
      </c>
      <c r="AJ49" s="141"/>
      <c r="AK49" s="141"/>
      <c r="AL49" s="141"/>
      <c r="AM49" s="141"/>
      <c r="AN49" s="141"/>
      <c r="AO49" s="142"/>
      <c r="AP49" s="134">
        <v>100</v>
      </c>
      <c r="AQ49" s="135"/>
      <c r="AR49" s="135"/>
      <c r="AS49" s="135"/>
      <c r="AT49" s="135"/>
      <c r="AU49" s="136"/>
      <c r="AV49" s="140">
        <v>100</v>
      </c>
      <c r="AW49" s="141"/>
      <c r="AX49" s="141"/>
      <c r="AY49" s="141"/>
      <c r="AZ49" s="141"/>
      <c r="BA49" s="142"/>
      <c r="BB49" s="146">
        <f>AP49*AV49</f>
        <v>10000</v>
      </c>
      <c r="BC49" s="147"/>
      <c r="BD49" s="147"/>
      <c r="BE49" s="147"/>
      <c r="BF49" s="147"/>
      <c r="BG49" s="147"/>
      <c r="BH49" s="148"/>
      <c r="BI49" s="140">
        <v>15000</v>
      </c>
      <c r="BJ49" s="141"/>
      <c r="BK49" s="141"/>
      <c r="BL49" s="141"/>
      <c r="BM49" s="141"/>
      <c r="BN49" s="141"/>
      <c r="BO49" s="142"/>
      <c r="BP49" s="158">
        <v>3500</v>
      </c>
      <c r="BQ49" s="159"/>
      <c r="BR49" s="159"/>
      <c r="BS49" s="159"/>
      <c r="BT49" s="159"/>
      <c r="BU49" s="159"/>
      <c r="BV49" s="160"/>
      <c r="BW49" s="164">
        <f>AB49+BB49+BP49</f>
        <v>53500</v>
      </c>
      <c r="BX49" s="165"/>
      <c r="BY49" s="165"/>
      <c r="BZ49" s="165"/>
      <c r="CA49" s="165"/>
      <c r="CB49" s="165"/>
      <c r="CC49" s="166"/>
      <c r="CD49" s="164">
        <f>AI49+BI49+BP49</f>
        <v>63500</v>
      </c>
      <c r="CE49" s="165"/>
      <c r="CF49" s="165"/>
      <c r="CG49" s="165"/>
      <c r="CH49" s="165"/>
      <c r="CI49" s="165"/>
      <c r="CJ49" s="166"/>
      <c r="CK49" s="164">
        <f>BW49-CD49</f>
        <v>-10000</v>
      </c>
      <c r="CL49" s="165"/>
      <c r="CM49" s="165"/>
      <c r="CN49" s="165"/>
      <c r="CO49" s="165"/>
      <c r="CP49" s="165"/>
      <c r="CQ49" s="165"/>
      <c r="CR49" s="165"/>
      <c r="CS49" s="165"/>
      <c r="CT49" s="166"/>
      <c r="CU49" s="7"/>
    </row>
    <row r="50" spans="1:99" ht="7.5" customHeight="1" thickBot="1" x14ac:dyDescent="0.3">
      <c r="A50" s="7"/>
      <c r="B50" s="173"/>
      <c r="C50" s="174"/>
      <c r="D50" s="174"/>
      <c r="E50" s="175"/>
      <c r="F50" s="137"/>
      <c r="G50" s="138"/>
      <c r="H50" s="138"/>
      <c r="I50" s="138"/>
      <c r="J50" s="138"/>
      <c r="K50" s="138"/>
      <c r="L50" s="138"/>
      <c r="M50" s="138"/>
      <c r="N50" s="138"/>
      <c r="O50" s="139"/>
      <c r="P50" s="137"/>
      <c r="Q50" s="138"/>
      <c r="R50" s="138"/>
      <c r="S50" s="138"/>
      <c r="T50" s="138"/>
      <c r="U50" s="139"/>
      <c r="V50" s="143"/>
      <c r="W50" s="144"/>
      <c r="X50" s="144"/>
      <c r="Y50" s="144"/>
      <c r="Z50" s="144"/>
      <c r="AA50" s="145"/>
      <c r="AB50" s="149"/>
      <c r="AC50" s="150"/>
      <c r="AD50" s="150"/>
      <c r="AE50" s="150"/>
      <c r="AF50" s="150"/>
      <c r="AG50" s="150"/>
      <c r="AH50" s="151"/>
      <c r="AI50" s="143"/>
      <c r="AJ50" s="144"/>
      <c r="AK50" s="144"/>
      <c r="AL50" s="144"/>
      <c r="AM50" s="144"/>
      <c r="AN50" s="144"/>
      <c r="AO50" s="145"/>
      <c r="AP50" s="137"/>
      <c r="AQ50" s="138"/>
      <c r="AR50" s="138"/>
      <c r="AS50" s="138"/>
      <c r="AT50" s="138"/>
      <c r="AU50" s="139"/>
      <c r="AV50" s="143"/>
      <c r="AW50" s="144"/>
      <c r="AX50" s="144"/>
      <c r="AY50" s="144"/>
      <c r="AZ50" s="144"/>
      <c r="BA50" s="145"/>
      <c r="BB50" s="149"/>
      <c r="BC50" s="150"/>
      <c r="BD50" s="150"/>
      <c r="BE50" s="150"/>
      <c r="BF50" s="150"/>
      <c r="BG50" s="150"/>
      <c r="BH50" s="151"/>
      <c r="BI50" s="143"/>
      <c r="BJ50" s="144"/>
      <c r="BK50" s="144"/>
      <c r="BL50" s="144"/>
      <c r="BM50" s="144"/>
      <c r="BN50" s="144"/>
      <c r="BO50" s="145"/>
      <c r="BP50" s="161"/>
      <c r="BQ50" s="162"/>
      <c r="BR50" s="162"/>
      <c r="BS50" s="162"/>
      <c r="BT50" s="162"/>
      <c r="BU50" s="162"/>
      <c r="BV50" s="163"/>
      <c r="BW50" s="167"/>
      <c r="BX50" s="168"/>
      <c r="BY50" s="168"/>
      <c r="BZ50" s="168"/>
      <c r="CA50" s="168"/>
      <c r="CB50" s="168"/>
      <c r="CC50" s="169"/>
      <c r="CD50" s="167"/>
      <c r="CE50" s="168"/>
      <c r="CF50" s="168"/>
      <c r="CG50" s="168"/>
      <c r="CH50" s="168"/>
      <c r="CI50" s="168"/>
      <c r="CJ50" s="169"/>
      <c r="CK50" s="167"/>
      <c r="CL50" s="168"/>
      <c r="CM50" s="168"/>
      <c r="CN50" s="168"/>
      <c r="CO50" s="168"/>
      <c r="CP50" s="168"/>
      <c r="CQ50" s="168"/>
      <c r="CR50" s="168"/>
      <c r="CS50" s="168"/>
      <c r="CT50" s="169"/>
      <c r="CU50" s="7"/>
    </row>
    <row r="51" spans="1:99" ht="7.5" customHeight="1" x14ac:dyDescent="0.25">
      <c r="A51" s="7"/>
      <c r="B51" s="170">
        <v>4.2</v>
      </c>
      <c r="C51" s="171"/>
      <c r="D51" s="171"/>
      <c r="E51" s="172"/>
      <c r="F51" s="134" t="s">
        <v>34</v>
      </c>
      <c r="G51" s="135"/>
      <c r="H51" s="135"/>
      <c r="I51" s="135"/>
      <c r="J51" s="135"/>
      <c r="K51" s="135"/>
      <c r="L51" s="135"/>
      <c r="M51" s="135"/>
      <c r="N51" s="135"/>
      <c r="O51" s="136"/>
      <c r="P51" s="134">
        <v>200</v>
      </c>
      <c r="Q51" s="135"/>
      <c r="R51" s="135"/>
      <c r="S51" s="135"/>
      <c r="T51" s="135"/>
      <c r="U51" s="136"/>
      <c r="V51" s="140">
        <v>200</v>
      </c>
      <c r="W51" s="141"/>
      <c r="X51" s="141"/>
      <c r="Y51" s="141"/>
      <c r="Z51" s="141"/>
      <c r="AA51" s="142"/>
      <c r="AB51" s="146">
        <f>P51*V51</f>
        <v>40000</v>
      </c>
      <c r="AC51" s="147"/>
      <c r="AD51" s="147"/>
      <c r="AE51" s="147"/>
      <c r="AF51" s="147"/>
      <c r="AG51" s="147"/>
      <c r="AH51" s="148"/>
      <c r="AI51" s="140">
        <v>38000</v>
      </c>
      <c r="AJ51" s="141"/>
      <c r="AK51" s="141"/>
      <c r="AL51" s="141"/>
      <c r="AM51" s="141"/>
      <c r="AN51" s="141"/>
      <c r="AO51" s="142"/>
      <c r="AP51" s="134">
        <v>100</v>
      </c>
      <c r="AQ51" s="135"/>
      <c r="AR51" s="135"/>
      <c r="AS51" s="135"/>
      <c r="AT51" s="135"/>
      <c r="AU51" s="136"/>
      <c r="AV51" s="140">
        <v>100</v>
      </c>
      <c r="AW51" s="141"/>
      <c r="AX51" s="141"/>
      <c r="AY51" s="141"/>
      <c r="AZ51" s="141"/>
      <c r="BA51" s="142"/>
      <c r="BB51" s="146">
        <f>AP51*AV51</f>
        <v>10000</v>
      </c>
      <c r="BC51" s="147"/>
      <c r="BD51" s="147"/>
      <c r="BE51" s="147"/>
      <c r="BF51" s="147"/>
      <c r="BG51" s="147"/>
      <c r="BH51" s="148"/>
      <c r="BI51" s="140">
        <v>9700</v>
      </c>
      <c r="BJ51" s="141"/>
      <c r="BK51" s="141"/>
      <c r="BL51" s="141"/>
      <c r="BM51" s="141"/>
      <c r="BN51" s="141"/>
      <c r="BO51" s="142"/>
      <c r="BP51" s="158">
        <v>3500</v>
      </c>
      <c r="BQ51" s="159"/>
      <c r="BR51" s="159"/>
      <c r="BS51" s="159"/>
      <c r="BT51" s="159"/>
      <c r="BU51" s="159"/>
      <c r="BV51" s="160"/>
      <c r="BW51" s="164">
        <f>AB51+BB51+BP51</f>
        <v>53500</v>
      </c>
      <c r="BX51" s="165"/>
      <c r="BY51" s="165"/>
      <c r="BZ51" s="165"/>
      <c r="CA51" s="165"/>
      <c r="CB51" s="165"/>
      <c r="CC51" s="166"/>
      <c r="CD51" s="164">
        <f>AI51+BI51+BP51</f>
        <v>51200</v>
      </c>
      <c r="CE51" s="165"/>
      <c r="CF51" s="165"/>
      <c r="CG51" s="165"/>
      <c r="CH51" s="165"/>
      <c r="CI51" s="165"/>
      <c r="CJ51" s="166"/>
      <c r="CK51" s="164">
        <f>BW51-CD51</f>
        <v>2300</v>
      </c>
      <c r="CL51" s="165"/>
      <c r="CM51" s="165"/>
      <c r="CN51" s="165"/>
      <c r="CO51" s="165"/>
      <c r="CP51" s="165"/>
      <c r="CQ51" s="165"/>
      <c r="CR51" s="165"/>
      <c r="CS51" s="165"/>
      <c r="CT51" s="166"/>
      <c r="CU51" s="7"/>
    </row>
    <row r="52" spans="1:99" ht="7.5" customHeight="1" thickBot="1" x14ac:dyDescent="0.3">
      <c r="A52" s="7"/>
      <c r="B52" s="173"/>
      <c r="C52" s="174"/>
      <c r="D52" s="174"/>
      <c r="E52" s="175"/>
      <c r="F52" s="137"/>
      <c r="G52" s="138"/>
      <c r="H52" s="138"/>
      <c r="I52" s="138"/>
      <c r="J52" s="138"/>
      <c r="K52" s="138"/>
      <c r="L52" s="138"/>
      <c r="M52" s="138"/>
      <c r="N52" s="138"/>
      <c r="O52" s="139"/>
      <c r="P52" s="137"/>
      <c r="Q52" s="138"/>
      <c r="R52" s="138"/>
      <c r="S52" s="138"/>
      <c r="T52" s="138"/>
      <c r="U52" s="139"/>
      <c r="V52" s="143"/>
      <c r="W52" s="144"/>
      <c r="X52" s="144"/>
      <c r="Y52" s="144"/>
      <c r="Z52" s="144"/>
      <c r="AA52" s="145"/>
      <c r="AB52" s="149"/>
      <c r="AC52" s="150"/>
      <c r="AD52" s="150"/>
      <c r="AE52" s="150"/>
      <c r="AF52" s="150"/>
      <c r="AG52" s="150"/>
      <c r="AH52" s="151"/>
      <c r="AI52" s="143"/>
      <c r="AJ52" s="144"/>
      <c r="AK52" s="144"/>
      <c r="AL52" s="144"/>
      <c r="AM52" s="144"/>
      <c r="AN52" s="144"/>
      <c r="AO52" s="145"/>
      <c r="AP52" s="137"/>
      <c r="AQ52" s="138"/>
      <c r="AR52" s="138"/>
      <c r="AS52" s="138"/>
      <c r="AT52" s="138"/>
      <c r="AU52" s="139"/>
      <c r="AV52" s="143"/>
      <c r="AW52" s="144"/>
      <c r="AX52" s="144"/>
      <c r="AY52" s="144"/>
      <c r="AZ52" s="144"/>
      <c r="BA52" s="145"/>
      <c r="BB52" s="149"/>
      <c r="BC52" s="150"/>
      <c r="BD52" s="150"/>
      <c r="BE52" s="150"/>
      <c r="BF52" s="150"/>
      <c r="BG52" s="150"/>
      <c r="BH52" s="151"/>
      <c r="BI52" s="143"/>
      <c r="BJ52" s="144"/>
      <c r="BK52" s="144"/>
      <c r="BL52" s="144"/>
      <c r="BM52" s="144"/>
      <c r="BN52" s="144"/>
      <c r="BO52" s="145"/>
      <c r="BP52" s="161"/>
      <c r="BQ52" s="162"/>
      <c r="BR52" s="162"/>
      <c r="BS52" s="162"/>
      <c r="BT52" s="162"/>
      <c r="BU52" s="162"/>
      <c r="BV52" s="163"/>
      <c r="BW52" s="167"/>
      <c r="BX52" s="168"/>
      <c r="BY52" s="168"/>
      <c r="BZ52" s="168"/>
      <c r="CA52" s="168"/>
      <c r="CB52" s="168"/>
      <c r="CC52" s="169"/>
      <c r="CD52" s="167"/>
      <c r="CE52" s="168"/>
      <c r="CF52" s="168"/>
      <c r="CG52" s="168"/>
      <c r="CH52" s="168"/>
      <c r="CI52" s="168"/>
      <c r="CJ52" s="169"/>
      <c r="CK52" s="167"/>
      <c r="CL52" s="168"/>
      <c r="CM52" s="168"/>
      <c r="CN52" s="168"/>
      <c r="CO52" s="168"/>
      <c r="CP52" s="168"/>
      <c r="CQ52" s="168"/>
      <c r="CR52" s="168"/>
      <c r="CS52" s="168"/>
      <c r="CT52" s="169"/>
      <c r="CU52" s="7"/>
    </row>
    <row r="53" spans="1:99" ht="7.5" customHeight="1" x14ac:dyDescent="0.25">
      <c r="A53" s="7"/>
      <c r="B53" s="170">
        <v>4.3</v>
      </c>
      <c r="C53" s="171"/>
      <c r="D53" s="171"/>
      <c r="E53" s="172"/>
      <c r="F53" s="134" t="s">
        <v>34</v>
      </c>
      <c r="G53" s="135"/>
      <c r="H53" s="135"/>
      <c r="I53" s="135"/>
      <c r="J53" s="135"/>
      <c r="K53" s="135"/>
      <c r="L53" s="135"/>
      <c r="M53" s="135"/>
      <c r="N53" s="135"/>
      <c r="O53" s="136"/>
      <c r="P53" s="134">
        <v>200</v>
      </c>
      <c r="Q53" s="135"/>
      <c r="R53" s="135"/>
      <c r="S53" s="135"/>
      <c r="T53" s="135"/>
      <c r="U53" s="136"/>
      <c r="V53" s="140">
        <v>200</v>
      </c>
      <c r="W53" s="141"/>
      <c r="X53" s="141"/>
      <c r="Y53" s="141"/>
      <c r="Z53" s="141"/>
      <c r="AA53" s="142"/>
      <c r="AB53" s="146">
        <f>P53*V53</f>
        <v>40000</v>
      </c>
      <c r="AC53" s="147"/>
      <c r="AD53" s="147"/>
      <c r="AE53" s="147"/>
      <c r="AF53" s="147"/>
      <c r="AG53" s="147"/>
      <c r="AH53" s="148"/>
      <c r="AI53" s="140">
        <v>45000</v>
      </c>
      <c r="AJ53" s="141"/>
      <c r="AK53" s="141"/>
      <c r="AL53" s="141"/>
      <c r="AM53" s="141"/>
      <c r="AN53" s="141"/>
      <c r="AO53" s="142"/>
      <c r="AP53" s="134">
        <v>100</v>
      </c>
      <c r="AQ53" s="135"/>
      <c r="AR53" s="135"/>
      <c r="AS53" s="135"/>
      <c r="AT53" s="135"/>
      <c r="AU53" s="136"/>
      <c r="AV53" s="140">
        <v>100</v>
      </c>
      <c r="AW53" s="141"/>
      <c r="AX53" s="141"/>
      <c r="AY53" s="141"/>
      <c r="AZ53" s="141"/>
      <c r="BA53" s="142"/>
      <c r="BB53" s="146">
        <f>AP53*AV53</f>
        <v>10000</v>
      </c>
      <c r="BC53" s="147"/>
      <c r="BD53" s="147"/>
      <c r="BE53" s="147"/>
      <c r="BF53" s="147"/>
      <c r="BG53" s="147"/>
      <c r="BH53" s="148"/>
      <c r="BI53" s="140">
        <v>15000</v>
      </c>
      <c r="BJ53" s="141"/>
      <c r="BK53" s="141"/>
      <c r="BL53" s="141"/>
      <c r="BM53" s="141"/>
      <c r="BN53" s="141"/>
      <c r="BO53" s="142"/>
      <c r="BP53" s="158">
        <v>3500</v>
      </c>
      <c r="BQ53" s="159"/>
      <c r="BR53" s="159"/>
      <c r="BS53" s="159"/>
      <c r="BT53" s="159"/>
      <c r="BU53" s="159"/>
      <c r="BV53" s="160"/>
      <c r="BW53" s="164">
        <f>AB53+BB53+BP53</f>
        <v>53500</v>
      </c>
      <c r="BX53" s="165"/>
      <c r="BY53" s="165"/>
      <c r="BZ53" s="165"/>
      <c r="CA53" s="165"/>
      <c r="CB53" s="165"/>
      <c r="CC53" s="166"/>
      <c r="CD53" s="164">
        <f>AI53+BI53+BP53</f>
        <v>63500</v>
      </c>
      <c r="CE53" s="165"/>
      <c r="CF53" s="165"/>
      <c r="CG53" s="165"/>
      <c r="CH53" s="165"/>
      <c r="CI53" s="165"/>
      <c r="CJ53" s="166"/>
      <c r="CK53" s="164">
        <f>BW53-CD53</f>
        <v>-10000</v>
      </c>
      <c r="CL53" s="165"/>
      <c r="CM53" s="165"/>
      <c r="CN53" s="165"/>
      <c r="CO53" s="165"/>
      <c r="CP53" s="165"/>
      <c r="CQ53" s="165"/>
      <c r="CR53" s="165"/>
      <c r="CS53" s="165"/>
      <c r="CT53" s="166"/>
      <c r="CU53" s="7"/>
    </row>
    <row r="54" spans="1:99" ht="7.5" customHeight="1" thickBot="1" x14ac:dyDescent="0.3">
      <c r="A54" s="7"/>
      <c r="B54" s="173"/>
      <c r="C54" s="174"/>
      <c r="D54" s="174"/>
      <c r="E54" s="175"/>
      <c r="F54" s="137"/>
      <c r="G54" s="138"/>
      <c r="H54" s="138"/>
      <c r="I54" s="138"/>
      <c r="J54" s="138"/>
      <c r="K54" s="138"/>
      <c r="L54" s="138"/>
      <c r="M54" s="138"/>
      <c r="N54" s="138"/>
      <c r="O54" s="139"/>
      <c r="P54" s="137"/>
      <c r="Q54" s="138"/>
      <c r="R54" s="138"/>
      <c r="S54" s="138"/>
      <c r="T54" s="138"/>
      <c r="U54" s="139"/>
      <c r="V54" s="143"/>
      <c r="W54" s="144"/>
      <c r="X54" s="144"/>
      <c r="Y54" s="144"/>
      <c r="Z54" s="144"/>
      <c r="AA54" s="145"/>
      <c r="AB54" s="149"/>
      <c r="AC54" s="150"/>
      <c r="AD54" s="150"/>
      <c r="AE54" s="150"/>
      <c r="AF54" s="150"/>
      <c r="AG54" s="150"/>
      <c r="AH54" s="151"/>
      <c r="AI54" s="143"/>
      <c r="AJ54" s="144"/>
      <c r="AK54" s="144"/>
      <c r="AL54" s="144"/>
      <c r="AM54" s="144"/>
      <c r="AN54" s="144"/>
      <c r="AO54" s="145"/>
      <c r="AP54" s="137"/>
      <c r="AQ54" s="138"/>
      <c r="AR54" s="138"/>
      <c r="AS54" s="138"/>
      <c r="AT54" s="138"/>
      <c r="AU54" s="139"/>
      <c r="AV54" s="143"/>
      <c r="AW54" s="144"/>
      <c r="AX54" s="144"/>
      <c r="AY54" s="144"/>
      <c r="AZ54" s="144"/>
      <c r="BA54" s="145"/>
      <c r="BB54" s="149"/>
      <c r="BC54" s="150"/>
      <c r="BD54" s="150"/>
      <c r="BE54" s="150"/>
      <c r="BF54" s="150"/>
      <c r="BG54" s="150"/>
      <c r="BH54" s="151"/>
      <c r="BI54" s="143"/>
      <c r="BJ54" s="144"/>
      <c r="BK54" s="144"/>
      <c r="BL54" s="144"/>
      <c r="BM54" s="144"/>
      <c r="BN54" s="144"/>
      <c r="BO54" s="145"/>
      <c r="BP54" s="161"/>
      <c r="BQ54" s="162"/>
      <c r="BR54" s="162"/>
      <c r="BS54" s="162"/>
      <c r="BT54" s="162"/>
      <c r="BU54" s="162"/>
      <c r="BV54" s="163"/>
      <c r="BW54" s="167"/>
      <c r="BX54" s="168"/>
      <c r="BY54" s="168"/>
      <c r="BZ54" s="168"/>
      <c r="CA54" s="168"/>
      <c r="CB54" s="168"/>
      <c r="CC54" s="169"/>
      <c r="CD54" s="167"/>
      <c r="CE54" s="168"/>
      <c r="CF54" s="168"/>
      <c r="CG54" s="168"/>
      <c r="CH54" s="168"/>
      <c r="CI54" s="168"/>
      <c r="CJ54" s="169"/>
      <c r="CK54" s="167"/>
      <c r="CL54" s="168"/>
      <c r="CM54" s="168"/>
      <c r="CN54" s="168"/>
      <c r="CO54" s="168"/>
      <c r="CP54" s="168"/>
      <c r="CQ54" s="168"/>
      <c r="CR54" s="168"/>
      <c r="CS54" s="168"/>
      <c r="CT54" s="169"/>
      <c r="CU54" s="7"/>
    </row>
    <row r="55" spans="1:99" ht="7.5" customHeight="1" x14ac:dyDescent="0.25">
      <c r="A55" s="7"/>
      <c r="B55" s="170">
        <v>5</v>
      </c>
      <c r="C55" s="171"/>
      <c r="D55" s="171"/>
      <c r="E55" s="172"/>
      <c r="F55" s="134" t="s">
        <v>33</v>
      </c>
      <c r="G55" s="135"/>
      <c r="H55" s="135"/>
      <c r="I55" s="135"/>
      <c r="J55" s="135"/>
      <c r="K55" s="135"/>
      <c r="L55" s="135"/>
      <c r="M55" s="135"/>
      <c r="N55" s="135"/>
      <c r="O55" s="136"/>
      <c r="P55" s="134">
        <v>200</v>
      </c>
      <c r="Q55" s="135"/>
      <c r="R55" s="135"/>
      <c r="S55" s="135"/>
      <c r="T55" s="135"/>
      <c r="U55" s="136"/>
      <c r="V55" s="140">
        <v>200</v>
      </c>
      <c r="W55" s="141"/>
      <c r="X55" s="141"/>
      <c r="Y55" s="141"/>
      <c r="Z55" s="141"/>
      <c r="AA55" s="142"/>
      <c r="AB55" s="146">
        <f>P55*V55</f>
        <v>40000</v>
      </c>
      <c r="AC55" s="147"/>
      <c r="AD55" s="147"/>
      <c r="AE55" s="147"/>
      <c r="AF55" s="147"/>
      <c r="AG55" s="147"/>
      <c r="AH55" s="148"/>
      <c r="AI55" s="140">
        <v>38000</v>
      </c>
      <c r="AJ55" s="141"/>
      <c r="AK55" s="141"/>
      <c r="AL55" s="141"/>
      <c r="AM55" s="141"/>
      <c r="AN55" s="141"/>
      <c r="AO55" s="142"/>
      <c r="AP55" s="134">
        <v>100</v>
      </c>
      <c r="AQ55" s="135"/>
      <c r="AR55" s="135"/>
      <c r="AS55" s="135"/>
      <c r="AT55" s="135"/>
      <c r="AU55" s="136"/>
      <c r="AV55" s="140">
        <v>100</v>
      </c>
      <c r="AW55" s="141"/>
      <c r="AX55" s="141"/>
      <c r="AY55" s="141"/>
      <c r="AZ55" s="141"/>
      <c r="BA55" s="142"/>
      <c r="BB55" s="146">
        <f>AP55*AV55</f>
        <v>10000</v>
      </c>
      <c r="BC55" s="147"/>
      <c r="BD55" s="147"/>
      <c r="BE55" s="147"/>
      <c r="BF55" s="147"/>
      <c r="BG55" s="147"/>
      <c r="BH55" s="148"/>
      <c r="BI55" s="140">
        <v>9700</v>
      </c>
      <c r="BJ55" s="141"/>
      <c r="BK55" s="141"/>
      <c r="BL55" s="141"/>
      <c r="BM55" s="141"/>
      <c r="BN55" s="141"/>
      <c r="BO55" s="142"/>
      <c r="BP55" s="158">
        <v>3500</v>
      </c>
      <c r="BQ55" s="159"/>
      <c r="BR55" s="159"/>
      <c r="BS55" s="159"/>
      <c r="BT55" s="159"/>
      <c r="BU55" s="159"/>
      <c r="BV55" s="160"/>
      <c r="BW55" s="164">
        <f>AB55+BB55+BP55</f>
        <v>53500</v>
      </c>
      <c r="BX55" s="165"/>
      <c r="BY55" s="165"/>
      <c r="BZ55" s="165"/>
      <c r="CA55" s="165"/>
      <c r="CB55" s="165"/>
      <c r="CC55" s="166"/>
      <c r="CD55" s="164">
        <f>AI55+BI55+BP55</f>
        <v>51200</v>
      </c>
      <c r="CE55" s="165"/>
      <c r="CF55" s="165"/>
      <c r="CG55" s="165"/>
      <c r="CH55" s="165"/>
      <c r="CI55" s="165"/>
      <c r="CJ55" s="166"/>
      <c r="CK55" s="164">
        <f>BW55-CD55</f>
        <v>2300</v>
      </c>
      <c r="CL55" s="165"/>
      <c r="CM55" s="165"/>
      <c r="CN55" s="165"/>
      <c r="CO55" s="165"/>
      <c r="CP55" s="165"/>
      <c r="CQ55" s="165"/>
      <c r="CR55" s="165"/>
      <c r="CS55" s="165"/>
      <c r="CT55" s="166"/>
      <c r="CU55" s="7"/>
    </row>
    <row r="56" spans="1:99" ht="7.5" customHeight="1" thickBot="1" x14ac:dyDescent="0.3">
      <c r="A56" s="7"/>
      <c r="B56" s="173"/>
      <c r="C56" s="174"/>
      <c r="D56" s="174"/>
      <c r="E56" s="175"/>
      <c r="F56" s="137"/>
      <c r="G56" s="138"/>
      <c r="H56" s="138"/>
      <c r="I56" s="138"/>
      <c r="J56" s="138"/>
      <c r="K56" s="138"/>
      <c r="L56" s="138"/>
      <c r="M56" s="138"/>
      <c r="N56" s="138"/>
      <c r="O56" s="139"/>
      <c r="P56" s="137"/>
      <c r="Q56" s="138"/>
      <c r="R56" s="138"/>
      <c r="S56" s="138"/>
      <c r="T56" s="138"/>
      <c r="U56" s="139"/>
      <c r="V56" s="143"/>
      <c r="W56" s="144"/>
      <c r="X56" s="144"/>
      <c r="Y56" s="144"/>
      <c r="Z56" s="144"/>
      <c r="AA56" s="145"/>
      <c r="AB56" s="149"/>
      <c r="AC56" s="150"/>
      <c r="AD56" s="150"/>
      <c r="AE56" s="150"/>
      <c r="AF56" s="150"/>
      <c r="AG56" s="150"/>
      <c r="AH56" s="151"/>
      <c r="AI56" s="143"/>
      <c r="AJ56" s="144"/>
      <c r="AK56" s="144"/>
      <c r="AL56" s="144"/>
      <c r="AM56" s="144"/>
      <c r="AN56" s="144"/>
      <c r="AO56" s="145"/>
      <c r="AP56" s="137"/>
      <c r="AQ56" s="138"/>
      <c r="AR56" s="138"/>
      <c r="AS56" s="138"/>
      <c r="AT56" s="138"/>
      <c r="AU56" s="139"/>
      <c r="AV56" s="143"/>
      <c r="AW56" s="144"/>
      <c r="AX56" s="144"/>
      <c r="AY56" s="144"/>
      <c r="AZ56" s="144"/>
      <c r="BA56" s="145"/>
      <c r="BB56" s="149"/>
      <c r="BC56" s="150"/>
      <c r="BD56" s="150"/>
      <c r="BE56" s="150"/>
      <c r="BF56" s="150"/>
      <c r="BG56" s="150"/>
      <c r="BH56" s="151"/>
      <c r="BI56" s="143"/>
      <c r="BJ56" s="144"/>
      <c r="BK56" s="144"/>
      <c r="BL56" s="144"/>
      <c r="BM56" s="144"/>
      <c r="BN56" s="144"/>
      <c r="BO56" s="145"/>
      <c r="BP56" s="161"/>
      <c r="BQ56" s="162"/>
      <c r="BR56" s="162"/>
      <c r="BS56" s="162"/>
      <c r="BT56" s="162"/>
      <c r="BU56" s="162"/>
      <c r="BV56" s="163"/>
      <c r="BW56" s="167"/>
      <c r="BX56" s="168"/>
      <c r="BY56" s="168"/>
      <c r="BZ56" s="168"/>
      <c r="CA56" s="168"/>
      <c r="CB56" s="168"/>
      <c r="CC56" s="169"/>
      <c r="CD56" s="167"/>
      <c r="CE56" s="168"/>
      <c r="CF56" s="168"/>
      <c r="CG56" s="168"/>
      <c r="CH56" s="168"/>
      <c r="CI56" s="168"/>
      <c r="CJ56" s="169"/>
      <c r="CK56" s="167"/>
      <c r="CL56" s="168"/>
      <c r="CM56" s="168"/>
      <c r="CN56" s="168"/>
      <c r="CO56" s="168"/>
      <c r="CP56" s="168"/>
      <c r="CQ56" s="168"/>
      <c r="CR56" s="168"/>
      <c r="CS56" s="168"/>
      <c r="CT56" s="169"/>
      <c r="CU56" s="7"/>
    </row>
    <row r="57" spans="1:99" ht="7.5" customHeight="1" x14ac:dyDescent="0.25">
      <c r="A57" s="7"/>
      <c r="B57" s="170">
        <v>5.0999999999999996</v>
      </c>
      <c r="C57" s="171"/>
      <c r="D57" s="171"/>
      <c r="E57" s="172"/>
      <c r="F57" s="134" t="s">
        <v>34</v>
      </c>
      <c r="G57" s="135"/>
      <c r="H57" s="135"/>
      <c r="I57" s="135"/>
      <c r="J57" s="135"/>
      <c r="K57" s="135"/>
      <c r="L57" s="135"/>
      <c r="M57" s="135"/>
      <c r="N57" s="135"/>
      <c r="O57" s="136"/>
      <c r="P57" s="134">
        <v>200</v>
      </c>
      <c r="Q57" s="135"/>
      <c r="R57" s="135"/>
      <c r="S57" s="135"/>
      <c r="T57" s="135"/>
      <c r="U57" s="136"/>
      <c r="V57" s="140">
        <v>200</v>
      </c>
      <c r="W57" s="141"/>
      <c r="X57" s="141"/>
      <c r="Y57" s="141"/>
      <c r="Z57" s="141"/>
      <c r="AA57" s="142"/>
      <c r="AB57" s="146">
        <f>P57*V57</f>
        <v>40000</v>
      </c>
      <c r="AC57" s="147"/>
      <c r="AD57" s="147"/>
      <c r="AE57" s="147"/>
      <c r="AF57" s="147"/>
      <c r="AG57" s="147"/>
      <c r="AH57" s="148"/>
      <c r="AI57" s="140">
        <v>45000</v>
      </c>
      <c r="AJ57" s="141"/>
      <c r="AK57" s="141"/>
      <c r="AL57" s="141"/>
      <c r="AM57" s="141"/>
      <c r="AN57" s="141"/>
      <c r="AO57" s="142"/>
      <c r="AP57" s="134">
        <v>100</v>
      </c>
      <c r="AQ57" s="135"/>
      <c r="AR57" s="135"/>
      <c r="AS57" s="135"/>
      <c r="AT57" s="135"/>
      <c r="AU57" s="136"/>
      <c r="AV57" s="140">
        <v>100</v>
      </c>
      <c r="AW57" s="141"/>
      <c r="AX57" s="141"/>
      <c r="AY57" s="141"/>
      <c r="AZ57" s="141"/>
      <c r="BA57" s="142"/>
      <c r="BB57" s="146">
        <f>AP57*AV57</f>
        <v>10000</v>
      </c>
      <c r="BC57" s="147"/>
      <c r="BD57" s="147"/>
      <c r="BE57" s="147"/>
      <c r="BF57" s="147"/>
      <c r="BG57" s="147"/>
      <c r="BH57" s="148"/>
      <c r="BI57" s="140">
        <v>15000</v>
      </c>
      <c r="BJ57" s="141"/>
      <c r="BK57" s="141"/>
      <c r="BL57" s="141"/>
      <c r="BM57" s="141"/>
      <c r="BN57" s="141"/>
      <c r="BO57" s="142"/>
      <c r="BP57" s="158">
        <v>3500</v>
      </c>
      <c r="BQ57" s="159"/>
      <c r="BR57" s="159"/>
      <c r="BS57" s="159"/>
      <c r="BT57" s="159"/>
      <c r="BU57" s="159"/>
      <c r="BV57" s="160"/>
      <c r="BW57" s="164">
        <f>AB57+BB57+BP57</f>
        <v>53500</v>
      </c>
      <c r="BX57" s="165"/>
      <c r="BY57" s="165"/>
      <c r="BZ57" s="165"/>
      <c r="CA57" s="165"/>
      <c r="CB57" s="165"/>
      <c r="CC57" s="166"/>
      <c r="CD57" s="164">
        <f>AI57+BI57+BP57</f>
        <v>63500</v>
      </c>
      <c r="CE57" s="165"/>
      <c r="CF57" s="165"/>
      <c r="CG57" s="165"/>
      <c r="CH57" s="165"/>
      <c r="CI57" s="165"/>
      <c r="CJ57" s="166"/>
      <c r="CK57" s="164">
        <f>BW57-CD57</f>
        <v>-10000</v>
      </c>
      <c r="CL57" s="165"/>
      <c r="CM57" s="165"/>
      <c r="CN57" s="165"/>
      <c r="CO57" s="165"/>
      <c r="CP57" s="165"/>
      <c r="CQ57" s="165"/>
      <c r="CR57" s="165"/>
      <c r="CS57" s="165"/>
      <c r="CT57" s="166"/>
      <c r="CU57" s="7"/>
    </row>
    <row r="58" spans="1:99" ht="7.5" customHeight="1" thickBot="1" x14ac:dyDescent="0.3">
      <c r="A58" s="7"/>
      <c r="B58" s="173"/>
      <c r="C58" s="174"/>
      <c r="D58" s="174"/>
      <c r="E58" s="175"/>
      <c r="F58" s="137"/>
      <c r="G58" s="138"/>
      <c r="H58" s="138"/>
      <c r="I58" s="138"/>
      <c r="J58" s="138"/>
      <c r="K58" s="138"/>
      <c r="L58" s="138"/>
      <c r="M58" s="138"/>
      <c r="N58" s="138"/>
      <c r="O58" s="139"/>
      <c r="P58" s="137"/>
      <c r="Q58" s="138"/>
      <c r="R58" s="138"/>
      <c r="S58" s="138"/>
      <c r="T58" s="138"/>
      <c r="U58" s="139"/>
      <c r="V58" s="143"/>
      <c r="W58" s="144"/>
      <c r="X58" s="144"/>
      <c r="Y58" s="144"/>
      <c r="Z58" s="144"/>
      <c r="AA58" s="145"/>
      <c r="AB58" s="149"/>
      <c r="AC58" s="150"/>
      <c r="AD58" s="150"/>
      <c r="AE58" s="150"/>
      <c r="AF58" s="150"/>
      <c r="AG58" s="150"/>
      <c r="AH58" s="151"/>
      <c r="AI58" s="143"/>
      <c r="AJ58" s="144"/>
      <c r="AK58" s="144"/>
      <c r="AL58" s="144"/>
      <c r="AM58" s="144"/>
      <c r="AN58" s="144"/>
      <c r="AO58" s="145"/>
      <c r="AP58" s="137"/>
      <c r="AQ58" s="138"/>
      <c r="AR58" s="138"/>
      <c r="AS58" s="138"/>
      <c r="AT58" s="138"/>
      <c r="AU58" s="139"/>
      <c r="AV58" s="143"/>
      <c r="AW58" s="144"/>
      <c r="AX58" s="144"/>
      <c r="AY58" s="144"/>
      <c r="AZ58" s="144"/>
      <c r="BA58" s="145"/>
      <c r="BB58" s="149"/>
      <c r="BC58" s="150"/>
      <c r="BD58" s="150"/>
      <c r="BE58" s="150"/>
      <c r="BF58" s="150"/>
      <c r="BG58" s="150"/>
      <c r="BH58" s="151"/>
      <c r="BI58" s="143"/>
      <c r="BJ58" s="144"/>
      <c r="BK58" s="144"/>
      <c r="BL58" s="144"/>
      <c r="BM58" s="144"/>
      <c r="BN58" s="144"/>
      <c r="BO58" s="145"/>
      <c r="BP58" s="161"/>
      <c r="BQ58" s="162"/>
      <c r="BR58" s="162"/>
      <c r="BS58" s="162"/>
      <c r="BT58" s="162"/>
      <c r="BU58" s="162"/>
      <c r="BV58" s="163"/>
      <c r="BW58" s="167"/>
      <c r="BX58" s="168"/>
      <c r="BY58" s="168"/>
      <c r="BZ58" s="168"/>
      <c r="CA58" s="168"/>
      <c r="CB58" s="168"/>
      <c r="CC58" s="169"/>
      <c r="CD58" s="167"/>
      <c r="CE58" s="168"/>
      <c r="CF58" s="168"/>
      <c r="CG58" s="168"/>
      <c r="CH58" s="168"/>
      <c r="CI58" s="168"/>
      <c r="CJ58" s="169"/>
      <c r="CK58" s="167"/>
      <c r="CL58" s="168"/>
      <c r="CM58" s="168"/>
      <c r="CN58" s="168"/>
      <c r="CO58" s="168"/>
      <c r="CP58" s="168"/>
      <c r="CQ58" s="168"/>
      <c r="CR58" s="168"/>
      <c r="CS58" s="168"/>
      <c r="CT58" s="169"/>
      <c r="CU58" s="7"/>
    </row>
    <row r="59" spans="1:99" ht="7.5" customHeight="1" x14ac:dyDescent="0.25">
      <c r="A59" s="7"/>
      <c r="B59" s="170">
        <v>6</v>
      </c>
      <c r="C59" s="171"/>
      <c r="D59" s="171"/>
      <c r="E59" s="172"/>
      <c r="F59" s="134" t="s">
        <v>33</v>
      </c>
      <c r="G59" s="135"/>
      <c r="H59" s="135"/>
      <c r="I59" s="135"/>
      <c r="J59" s="135"/>
      <c r="K59" s="135"/>
      <c r="L59" s="135"/>
      <c r="M59" s="135"/>
      <c r="N59" s="135"/>
      <c r="O59" s="136"/>
      <c r="P59" s="134">
        <v>200</v>
      </c>
      <c r="Q59" s="135"/>
      <c r="R59" s="135"/>
      <c r="S59" s="135"/>
      <c r="T59" s="135"/>
      <c r="U59" s="136"/>
      <c r="V59" s="140">
        <v>200</v>
      </c>
      <c r="W59" s="141"/>
      <c r="X59" s="141"/>
      <c r="Y59" s="141"/>
      <c r="Z59" s="141"/>
      <c r="AA59" s="142"/>
      <c r="AB59" s="146">
        <f>P59*V59</f>
        <v>40000</v>
      </c>
      <c r="AC59" s="147"/>
      <c r="AD59" s="147"/>
      <c r="AE59" s="147"/>
      <c r="AF59" s="147"/>
      <c r="AG59" s="147"/>
      <c r="AH59" s="148"/>
      <c r="AI59" s="140">
        <v>38000</v>
      </c>
      <c r="AJ59" s="141"/>
      <c r="AK59" s="141"/>
      <c r="AL59" s="141"/>
      <c r="AM59" s="141"/>
      <c r="AN59" s="141"/>
      <c r="AO59" s="142"/>
      <c r="AP59" s="134">
        <v>100</v>
      </c>
      <c r="AQ59" s="135"/>
      <c r="AR59" s="135"/>
      <c r="AS59" s="135"/>
      <c r="AT59" s="135"/>
      <c r="AU59" s="136"/>
      <c r="AV59" s="140">
        <v>100</v>
      </c>
      <c r="AW59" s="141"/>
      <c r="AX59" s="141"/>
      <c r="AY59" s="141"/>
      <c r="AZ59" s="141"/>
      <c r="BA59" s="142"/>
      <c r="BB59" s="146">
        <f>AP59*AV59</f>
        <v>10000</v>
      </c>
      <c r="BC59" s="147"/>
      <c r="BD59" s="147"/>
      <c r="BE59" s="147"/>
      <c r="BF59" s="147"/>
      <c r="BG59" s="147"/>
      <c r="BH59" s="148"/>
      <c r="BI59" s="140">
        <v>9700</v>
      </c>
      <c r="BJ59" s="141"/>
      <c r="BK59" s="141"/>
      <c r="BL59" s="141"/>
      <c r="BM59" s="141"/>
      <c r="BN59" s="141"/>
      <c r="BO59" s="142"/>
      <c r="BP59" s="158">
        <v>3500</v>
      </c>
      <c r="BQ59" s="159"/>
      <c r="BR59" s="159"/>
      <c r="BS59" s="159"/>
      <c r="BT59" s="159"/>
      <c r="BU59" s="159"/>
      <c r="BV59" s="160"/>
      <c r="BW59" s="164">
        <f>AB59+BB59+BP59</f>
        <v>53500</v>
      </c>
      <c r="BX59" s="165"/>
      <c r="BY59" s="165"/>
      <c r="BZ59" s="165"/>
      <c r="CA59" s="165"/>
      <c r="CB59" s="165"/>
      <c r="CC59" s="166"/>
      <c r="CD59" s="164">
        <f>AI59+BI59+BP59</f>
        <v>51200</v>
      </c>
      <c r="CE59" s="165"/>
      <c r="CF59" s="165"/>
      <c r="CG59" s="165"/>
      <c r="CH59" s="165"/>
      <c r="CI59" s="165"/>
      <c r="CJ59" s="166"/>
      <c r="CK59" s="164">
        <f>BW59-CD59</f>
        <v>2300</v>
      </c>
      <c r="CL59" s="165"/>
      <c r="CM59" s="165"/>
      <c r="CN59" s="165"/>
      <c r="CO59" s="165"/>
      <c r="CP59" s="165"/>
      <c r="CQ59" s="165"/>
      <c r="CR59" s="165"/>
      <c r="CS59" s="165"/>
      <c r="CT59" s="166"/>
      <c r="CU59" s="7"/>
    </row>
    <row r="60" spans="1:99" ht="7.5" customHeight="1" thickBot="1" x14ac:dyDescent="0.3">
      <c r="A60" s="7"/>
      <c r="B60" s="173"/>
      <c r="C60" s="174"/>
      <c r="D60" s="174"/>
      <c r="E60" s="175"/>
      <c r="F60" s="137"/>
      <c r="G60" s="138"/>
      <c r="H60" s="138"/>
      <c r="I60" s="138"/>
      <c r="J60" s="138"/>
      <c r="K60" s="138"/>
      <c r="L60" s="138"/>
      <c r="M60" s="138"/>
      <c r="N60" s="138"/>
      <c r="O60" s="139"/>
      <c r="P60" s="137"/>
      <c r="Q60" s="138"/>
      <c r="R60" s="138"/>
      <c r="S60" s="138"/>
      <c r="T60" s="138"/>
      <c r="U60" s="139"/>
      <c r="V60" s="143"/>
      <c r="W60" s="144"/>
      <c r="X60" s="144"/>
      <c r="Y60" s="144"/>
      <c r="Z60" s="144"/>
      <c r="AA60" s="145"/>
      <c r="AB60" s="149"/>
      <c r="AC60" s="150"/>
      <c r="AD60" s="150"/>
      <c r="AE60" s="150"/>
      <c r="AF60" s="150"/>
      <c r="AG60" s="150"/>
      <c r="AH60" s="151"/>
      <c r="AI60" s="143"/>
      <c r="AJ60" s="144"/>
      <c r="AK60" s="144"/>
      <c r="AL60" s="144"/>
      <c r="AM60" s="144"/>
      <c r="AN60" s="144"/>
      <c r="AO60" s="145"/>
      <c r="AP60" s="137"/>
      <c r="AQ60" s="138"/>
      <c r="AR60" s="138"/>
      <c r="AS60" s="138"/>
      <c r="AT60" s="138"/>
      <c r="AU60" s="139"/>
      <c r="AV60" s="143"/>
      <c r="AW60" s="144"/>
      <c r="AX60" s="144"/>
      <c r="AY60" s="144"/>
      <c r="AZ60" s="144"/>
      <c r="BA60" s="145"/>
      <c r="BB60" s="149"/>
      <c r="BC60" s="150"/>
      <c r="BD60" s="150"/>
      <c r="BE60" s="150"/>
      <c r="BF60" s="150"/>
      <c r="BG60" s="150"/>
      <c r="BH60" s="151"/>
      <c r="BI60" s="143"/>
      <c r="BJ60" s="144"/>
      <c r="BK60" s="144"/>
      <c r="BL60" s="144"/>
      <c r="BM60" s="144"/>
      <c r="BN60" s="144"/>
      <c r="BO60" s="145"/>
      <c r="BP60" s="161"/>
      <c r="BQ60" s="162"/>
      <c r="BR60" s="162"/>
      <c r="BS60" s="162"/>
      <c r="BT60" s="162"/>
      <c r="BU60" s="162"/>
      <c r="BV60" s="163"/>
      <c r="BW60" s="167"/>
      <c r="BX60" s="168"/>
      <c r="BY60" s="168"/>
      <c r="BZ60" s="168"/>
      <c r="CA60" s="168"/>
      <c r="CB60" s="168"/>
      <c r="CC60" s="169"/>
      <c r="CD60" s="167"/>
      <c r="CE60" s="168"/>
      <c r="CF60" s="168"/>
      <c r="CG60" s="168"/>
      <c r="CH60" s="168"/>
      <c r="CI60" s="168"/>
      <c r="CJ60" s="169"/>
      <c r="CK60" s="167"/>
      <c r="CL60" s="168"/>
      <c r="CM60" s="168"/>
      <c r="CN60" s="168"/>
      <c r="CO60" s="168"/>
      <c r="CP60" s="168"/>
      <c r="CQ60" s="168"/>
      <c r="CR60" s="168"/>
      <c r="CS60" s="168"/>
      <c r="CT60" s="169"/>
      <c r="CU60" s="7"/>
    </row>
    <row r="61" spans="1:99" ht="7.5" customHeight="1" x14ac:dyDescent="0.25">
      <c r="A61" s="7"/>
      <c r="B61" s="170">
        <v>6.1</v>
      </c>
      <c r="C61" s="171"/>
      <c r="D61" s="171"/>
      <c r="E61" s="172"/>
      <c r="F61" s="134" t="s">
        <v>34</v>
      </c>
      <c r="G61" s="135"/>
      <c r="H61" s="135"/>
      <c r="I61" s="135"/>
      <c r="J61" s="135"/>
      <c r="K61" s="135"/>
      <c r="L61" s="135"/>
      <c r="M61" s="135"/>
      <c r="N61" s="135"/>
      <c r="O61" s="136"/>
      <c r="P61" s="134">
        <v>200</v>
      </c>
      <c r="Q61" s="135"/>
      <c r="R61" s="135"/>
      <c r="S61" s="135"/>
      <c r="T61" s="135"/>
      <c r="U61" s="136"/>
      <c r="V61" s="140">
        <v>200</v>
      </c>
      <c r="W61" s="141"/>
      <c r="X61" s="141"/>
      <c r="Y61" s="141"/>
      <c r="Z61" s="141"/>
      <c r="AA61" s="142"/>
      <c r="AB61" s="146">
        <f>P61*V61</f>
        <v>40000</v>
      </c>
      <c r="AC61" s="147"/>
      <c r="AD61" s="147"/>
      <c r="AE61" s="147"/>
      <c r="AF61" s="147"/>
      <c r="AG61" s="147"/>
      <c r="AH61" s="148"/>
      <c r="AI61" s="140">
        <v>45000</v>
      </c>
      <c r="AJ61" s="141"/>
      <c r="AK61" s="141"/>
      <c r="AL61" s="141"/>
      <c r="AM61" s="141"/>
      <c r="AN61" s="141"/>
      <c r="AO61" s="142"/>
      <c r="AP61" s="134">
        <v>100</v>
      </c>
      <c r="AQ61" s="135"/>
      <c r="AR61" s="135"/>
      <c r="AS61" s="135"/>
      <c r="AT61" s="135"/>
      <c r="AU61" s="136"/>
      <c r="AV61" s="140">
        <v>100</v>
      </c>
      <c r="AW61" s="141"/>
      <c r="AX61" s="141"/>
      <c r="AY61" s="141"/>
      <c r="AZ61" s="141"/>
      <c r="BA61" s="142"/>
      <c r="BB61" s="146">
        <f>AP61*AV61</f>
        <v>10000</v>
      </c>
      <c r="BC61" s="147"/>
      <c r="BD61" s="147"/>
      <c r="BE61" s="147"/>
      <c r="BF61" s="147"/>
      <c r="BG61" s="147"/>
      <c r="BH61" s="148"/>
      <c r="BI61" s="140">
        <v>15000</v>
      </c>
      <c r="BJ61" s="141"/>
      <c r="BK61" s="141"/>
      <c r="BL61" s="141"/>
      <c r="BM61" s="141"/>
      <c r="BN61" s="141"/>
      <c r="BO61" s="142"/>
      <c r="BP61" s="158">
        <v>3500</v>
      </c>
      <c r="BQ61" s="159"/>
      <c r="BR61" s="159"/>
      <c r="BS61" s="159"/>
      <c r="BT61" s="159"/>
      <c r="BU61" s="159"/>
      <c r="BV61" s="160"/>
      <c r="BW61" s="164">
        <f>AB61+BB61+BP61</f>
        <v>53500</v>
      </c>
      <c r="BX61" s="165"/>
      <c r="BY61" s="165"/>
      <c r="BZ61" s="165"/>
      <c r="CA61" s="165"/>
      <c r="CB61" s="165"/>
      <c r="CC61" s="166"/>
      <c r="CD61" s="164">
        <f>AI61+BI61+BP61</f>
        <v>63500</v>
      </c>
      <c r="CE61" s="165"/>
      <c r="CF61" s="165"/>
      <c r="CG61" s="165"/>
      <c r="CH61" s="165"/>
      <c r="CI61" s="165"/>
      <c r="CJ61" s="166"/>
      <c r="CK61" s="164">
        <f>BW61-CD61</f>
        <v>-10000</v>
      </c>
      <c r="CL61" s="165"/>
      <c r="CM61" s="165"/>
      <c r="CN61" s="165"/>
      <c r="CO61" s="165"/>
      <c r="CP61" s="165"/>
      <c r="CQ61" s="165"/>
      <c r="CR61" s="165"/>
      <c r="CS61" s="165"/>
      <c r="CT61" s="166"/>
      <c r="CU61" s="7"/>
    </row>
    <row r="62" spans="1:99" ht="7.5" customHeight="1" thickBot="1" x14ac:dyDescent="0.3">
      <c r="A62" s="7"/>
      <c r="B62" s="173"/>
      <c r="C62" s="174"/>
      <c r="D62" s="174"/>
      <c r="E62" s="175"/>
      <c r="F62" s="137"/>
      <c r="G62" s="138"/>
      <c r="H62" s="138"/>
      <c r="I62" s="138"/>
      <c r="J62" s="138"/>
      <c r="K62" s="138"/>
      <c r="L62" s="138"/>
      <c r="M62" s="138"/>
      <c r="N62" s="138"/>
      <c r="O62" s="139"/>
      <c r="P62" s="137"/>
      <c r="Q62" s="138"/>
      <c r="R62" s="138"/>
      <c r="S62" s="138"/>
      <c r="T62" s="138"/>
      <c r="U62" s="139"/>
      <c r="V62" s="143"/>
      <c r="W62" s="144"/>
      <c r="X62" s="144"/>
      <c r="Y62" s="144"/>
      <c r="Z62" s="144"/>
      <c r="AA62" s="145"/>
      <c r="AB62" s="149"/>
      <c r="AC62" s="150"/>
      <c r="AD62" s="150"/>
      <c r="AE62" s="150"/>
      <c r="AF62" s="150"/>
      <c r="AG62" s="150"/>
      <c r="AH62" s="151"/>
      <c r="AI62" s="143"/>
      <c r="AJ62" s="144"/>
      <c r="AK62" s="144"/>
      <c r="AL62" s="144"/>
      <c r="AM62" s="144"/>
      <c r="AN62" s="144"/>
      <c r="AO62" s="145"/>
      <c r="AP62" s="137"/>
      <c r="AQ62" s="138"/>
      <c r="AR62" s="138"/>
      <c r="AS62" s="138"/>
      <c r="AT62" s="138"/>
      <c r="AU62" s="139"/>
      <c r="AV62" s="143"/>
      <c r="AW62" s="144"/>
      <c r="AX62" s="144"/>
      <c r="AY62" s="144"/>
      <c r="AZ62" s="144"/>
      <c r="BA62" s="145"/>
      <c r="BB62" s="149"/>
      <c r="BC62" s="150"/>
      <c r="BD62" s="150"/>
      <c r="BE62" s="150"/>
      <c r="BF62" s="150"/>
      <c r="BG62" s="150"/>
      <c r="BH62" s="151"/>
      <c r="BI62" s="143"/>
      <c r="BJ62" s="144"/>
      <c r="BK62" s="144"/>
      <c r="BL62" s="144"/>
      <c r="BM62" s="144"/>
      <c r="BN62" s="144"/>
      <c r="BO62" s="145"/>
      <c r="BP62" s="161"/>
      <c r="BQ62" s="162"/>
      <c r="BR62" s="162"/>
      <c r="BS62" s="162"/>
      <c r="BT62" s="162"/>
      <c r="BU62" s="162"/>
      <c r="BV62" s="163"/>
      <c r="BW62" s="167"/>
      <c r="BX62" s="168"/>
      <c r="BY62" s="168"/>
      <c r="BZ62" s="168"/>
      <c r="CA62" s="168"/>
      <c r="CB62" s="168"/>
      <c r="CC62" s="169"/>
      <c r="CD62" s="167"/>
      <c r="CE62" s="168"/>
      <c r="CF62" s="168"/>
      <c r="CG62" s="168"/>
      <c r="CH62" s="168"/>
      <c r="CI62" s="168"/>
      <c r="CJ62" s="169"/>
      <c r="CK62" s="167"/>
      <c r="CL62" s="168"/>
      <c r="CM62" s="168"/>
      <c r="CN62" s="168"/>
      <c r="CO62" s="168"/>
      <c r="CP62" s="168"/>
      <c r="CQ62" s="168"/>
      <c r="CR62" s="168"/>
      <c r="CS62" s="168"/>
      <c r="CT62" s="169"/>
      <c r="CU62" s="7"/>
    </row>
    <row r="63" spans="1:99" ht="7.5" customHeight="1" x14ac:dyDescent="0.25">
      <c r="A63" s="7"/>
      <c r="B63" s="170">
        <v>7</v>
      </c>
      <c r="C63" s="171"/>
      <c r="D63" s="171"/>
      <c r="E63" s="172"/>
      <c r="F63" s="134" t="s">
        <v>33</v>
      </c>
      <c r="G63" s="135"/>
      <c r="H63" s="135"/>
      <c r="I63" s="135"/>
      <c r="J63" s="135"/>
      <c r="K63" s="135"/>
      <c r="L63" s="135"/>
      <c r="M63" s="135"/>
      <c r="N63" s="135"/>
      <c r="O63" s="136"/>
      <c r="P63" s="134">
        <v>200</v>
      </c>
      <c r="Q63" s="135"/>
      <c r="R63" s="135"/>
      <c r="S63" s="135"/>
      <c r="T63" s="135"/>
      <c r="U63" s="136"/>
      <c r="V63" s="140">
        <v>200</v>
      </c>
      <c r="W63" s="141"/>
      <c r="X63" s="141"/>
      <c r="Y63" s="141"/>
      <c r="Z63" s="141"/>
      <c r="AA63" s="142"/>
      <c r="AB63" s="146">
        <f>P63*V63</f>
        <v>40000</v>
      </c>
      <c r="AC63" s="147"/>
      <c r="AD63" s="147"/>
      <c r="AE63" s="147"/>
      <c r="AF63" s="147"/>
      <c r="AG63" s="147"/>
      <c r="AH63" s="148"/>
      <c r="AI63" s="140">
        <v>38000</v>
      </c>
      <c r="AJ63" s="141"/>
      <c r="AK63" s="141"/>
      <c r="AL63" s="141"/>
      <c r="AM63" s="141"/>
      <c r="AN63" s="141"/>
      <c r="AO63" s="142"/>
      <c r="AP63" s="134">
        <v>100</v>
      </c>
      <c r="AQ63" s="135"/>
      <c r="AR63" s="135"/>
      <c r="AS63" s="135"/>
      <c r="AT63" s="135"/>
      <c r="AU63" s="136"/>
      <c r="AV63" s="140">
        <v>100</v>
      </c>
      <c r="AW63" s="141"/>
      <c r="AX63" s="141"/>
      <c r="AY63" s="141"/>
      <c r="AZ63" s="141"/>
      <c r="BA63" s="142"/>
      <c r="BB63" s="146">
        <f>AP63*AV63</f>
        <v>10000</v>
      </c>
      <c r="BC63" s="147"/>
      <c r="BD63" s="147"/>
      <c r="BE63" s="147"/>
      <c r="BF63" s="147"/>
      <c r="BG63" s="147"/>
      <c r="BH63" s="148"/>
      <c r="BI63" s="140">
        <v>9700</v>
      </c>
      <c r="BJ63" s="141"/>
      <c r="BK63" s="141"/>
      <c r="BL63" s="141"/>
      <c r="BM63" s="141"/>
      <c r="BN63" s="141"/>
      <c r="BO63" s="142"/>
      <c r="BP63" s="158">
        <v>3500</v>
      </c>
      <c r="BQ63" s="159"/>
      <c r="BR63" s="159"/>
      <c r="BS63" s="159"/>
      <c r="BT63" s="159"/>
      <c r="BU63" s="159"/>
      <c r="BV63" s="160"/>
      <c r="BW63" s="164">
        <f>AB63+BB63+BP63</f>
        <v>53500</v>
      </c>
      <c r="BX63" s="165"/>
      <c r="BY63" s="165"/>
      <c r="BZ63" s="165"/>
      <c r="CA63" s="165"/>
      <c r="CB63" s="165"/>
      <c r="CC63" s="166"/>
      <c r="CD63" s="164">
        <f>AI63+BI63+BP63</f>
        <v>51200</v>
      </c>
      <c r="CE63" s="165"/>
      <c r="CF63" s="165"/>
      <c r="CG63" s="165"/>
      <c r="CH63" s="165"/>
      <c r="CI63" s="165"/>
      <c r="CJ63" s="166"/>
      <c r="CK63" s="164">
        <f>BW63-CD63</f>
        <v>2300</v>
      </c>
      <c r="CL63" s="165"/>
      <c r="CM63" s="165"/>
      <c r="CN63" s="165"/>
      <c r="CO63" s="165"/>
      <c r="CP63" s="165"/>
      <c r="CQ63" s="165"/>
      <c r="CR63" s="165"/>
      <c r="CS63" s="165"/>
      <c r="CT63" s="166"/>
      <c r="CU63" s="7"/>
    </row>
    <row r="64" spans="1:99" ht="7.5" customHeight="1" thickBot="1" x14ac:dyDescent="0.3">
      <c r="A64" s="7"/>
      <c r="B64" s="173"/>
      <c r="C64" s="174"/>
      <c r="D64" s="174"/>
      <c r="E64" s="175"/>
      <c r="F64" s="137"/>
      <c r="G64" s="138"/>
      <c r="H64" s="138"/>
      <c r="I64" s="138"/>
      <c r="J64" s="138"/>
      <c r="K64" s="138"/>
      <c r="L64" s="138"/>
      <c r="M64" s="138"/>
      <c r="N64" s="138"/>
      <c r="O64" s="139"/>
      <c r="P64" s="137"/>
      <c r="Q64" s="138"/>
      <c r="R64" s="138"/>
      <c r="S64" s="138"/>
      <c r="T64" s="138"/>
      <c r="U64" s="139"/>
      <c r="V64" s="143"/>
      <c r="W64" s="144"/>
      <c r="X64" s="144"/>
      <c r="Y64" s="144"/>
      <c r="Z64" s="144"/>
      <c r="AA64" s="145"/>
      <c r="AB64" s="149"/>
      <c r="AC64" s="150"/>
      <c r="AD64" s="150"/>
      <c r="AE64" s="150"/>
      <c r="AF64" s="150"/>
      <c r="AG64" s="150"/>
      <c r="AH64" s="151"/>
      <c r="AI64" s="143"/>
      <c r="AJ64" s="144"/>
      <c r="AK64" s="144"/>
      <c r="AL64" s="144"/>
      <c r="AM64" s="144"/>
      <c r="AN64" s="144"/>
      <c r="AO64" s="145"/>
      <c r="AP64" s="137"/>
      <c r="AQ64" s="138"/>
      <c r="AR64" s="138"/>
      <c r="AS64" s="138"/>
      <c r="AT64" s="138"/>
      <c r="AU64" s="139"/>
      <c r="AV64" s="143"/>
      <c r="AW64" s="144"/>
      <c r="AX64" s="144"/>
      <c r="AY64" s="144"/>
      <c r="AZ64" s="144"/>
      <c r="BA64" s="145"/>
      <c r="BB64" s="149"/>
      <c r="BC64" s="150"/>
      <c r="BD64" s="150"/>
      <c r="BE64" s="150"/>
      <c r="BF64" s="150"/>
      <c r="BG64" s="150"/>
      <c r="BH64" s="151"/>
      <c r="BI64" s="143"/>
      <c r="BJ64" s="144"/>
      <c r="BK64" s="144"/>
      <c r="BL64" s="144"/>
      <c r="BM64" s="144"/>
      <c r="BN64" s="144"/>
      <c r="BO64" s="145"/>
      <c r="BP64" s="161"/>
      <c r="BQ64" s="162"/>
      <c r="BR64" s="162"/>
      <c r="BS64" s="162"/>
      <c r="BT64" s="162"/>
      <c r="BU64" s="162"/>
      <c r="BV64" s="163"/>
      <c r="BW64" s="167"/>
      <c r="BX64" s="168"/>
      <c r="BY64" s="168"/>
      <c r="BZ64" s="168"/>
      <c r="CA64" s="168"/>
      <c r="CB64" s="168"/>
      <c r="CC64" s="169"/>
      <c r="CD64" s="167"/>
      <c r="CE64" s="168"/>
      <c r="CF64" s="168"/>
      <c r="CG64" s="168"/>
      <c r="CH64" s="168"/>
      <c r="CI64" s="168"/>
      <c r="CJ64" s="169"/>
      <c r="CK64" s="167"/>
      <c r="CL64" s="168"/>
      <c r="CM64" s="168"/>
      <c r="CN64" s="168"/>
      <c r="CO64" s="168"/>
      <c r="CP64" s="168"/>
      <c r="CQ64" s="168"/>
      <c r="CR64" s="168"/>
      <c r="CS64" s="168"/>
      <c r="CT64" s="169"/>
      <c r="CU64" s="7"/>
    </row>
    <row r="65" spans="1:99" ht="7.5" customHeight="1" x14ac:dyDescent="0.25">
      <c r="A65" s="7"/>
      <c r="B65" s="170">
        <v>7.1</v>
      </c>
      <c r="C65" s="171"/>
      <c r="D65" s="171"/>
      <c r="E65" s="172"/>
      <c r="F65" s="134" t="s">
        <v>34</v>
      </c>
      <c r="G65" s="135"/>
      <c r="H65" s="135"/>
      <c r="I65" s="135"/>
      <c r="J65" s="135"/>
      <c r="K65" s="135"/>
      <c r="L65" s="135"/>
      <c r="M65" s="135"/>
      <c r="N65" s="135"/>
      <c r="O65" s="136"/>
      <c r="P65" s="134">
        <v>200</v>
      </c>
      <c r="Q65" s="135"/>
      <c r="R65" s="135"/>
      <c r="S65" s="135"/>
      <c r="T65" s="135"/>
      <c r="U65" s="136"/>
      <c r="V65" s="140">
        <v>200</v>
      </c>
      <c r="W65" s="141"/>
      <c r="X65" s="141"/>
      <c r="Y65" s="141"/>
      <c r="Z65" s="141"/>
      <c r="AA65" s="142"/>
      <c r="AB65" s="146">
        <f>P65*V65</f>
        <v>40000</v>
      </c>
      <c r="AC65" s="147"/>
      <c r="AD65" s="147"/>
      <c r="AE65" s="147"/>
      <c r="AF65" s="147"/>
      <c r="AG65" s="147"/>
      <c r="AH65" s="148"/>
      <c r="AI65" s="140">
        <v>45000</v>
      </c>
      <c r="AJ65" s="141"/>
      <c r="AK65" s="141"/>
      <c r="AL65" s="141"/>
      <c r="AM65" s="141"/>
      <c r="AN65" s="141"/>
      <c r="AO65" s="142"/>
      <c r="AP65" s="134">
        <v>100</v>
      </c>
      <c r="AQ65" s="135"/>
      <c r="AR65" s="135"/>
      <c r="AS65" s="135"/>
      <c r="AT65" s="135"/>
      <c r="AU65" s="136"/>
      <c r="AV65" s="140">
        <v>100</v>
      </c>
      <c r="AW65" s="141"/>
      <c r="AX65" s="141"/>
      <c r="AY65" s="141"/>
      <c r="AZ65" s="141"/>
      <c r="BA65" s="142"/>
      <c r="BB65" s="146">
        <f>AP65*AV65</f>
        <v>10000</v>
      </c>
      <c r="BC65" s="147"/>
      <c r="BD65" s="147"/>
      <c r="BE65" s="147"/>
      <c r="BF65" s="147"/>
      <c r="BG65" s="147"/>
      <c r="BH65" s="148"/>
      <c r="BI65" s="140">
        <v>15000</v>
      </c>
      <c r="BJ65" s="141"/>
      <c r="BK65" s="141"/>
      <c r="BL65" s="141"/>
      <c r="BM65" s="141"/>
      <c r="BN65" s="141"/>
      <c r="BO65" s="142"/>
      <c r="BP65" s="158">
        <v>3500</v>
      </c>
      <c r="BQ65" s="159"/>
      <c r="BR65" s="159"/>
      <c r="BS65" s="159"/>
      <c r="BT65" s="159"/>
      <c r="BU65" s="159"/>
      <c r="BV65" s="160"/>
      <c r="BW65" s="164">
        <f>AB65+BB65+BP65</f>
        <v>53500</v>
      </c>
      <c r="BX65" s="165"/>
      <c r="BY65" s="165"/>
      <c r="BZ65" s="165"/>
      <c r="CA65" s="165"/>
      <c r="CB65" s="165"/>
      <c r="CC65" s="166"/>
      <c r="CD65" s="164">
        <f>AI65+BI65+BP65</f>
        <v>63500</v>
      </c>
      <c r="CE65" s="165"/>
      <c r="CF65" s="165"/>
      <c r="CG65" s="165"/>
      <c r="CH65" s="165"/>
      <c r="CI65" s="165"/>
      <c r="CJ65" s="166"/>
      <c r="CK65" s="164">
        <f>BW65-CD65</f>
        <v>-10000</v>
      </c>
      <c r="CL65" s="165"/>
      <c r="CM65" s="165"/>
      <c r="CN65" s="165"/>
      <c r="CO65" s="165"/>
      <c r="CP65" s="165"/>
      <c r="CQ65" s="165"/>
      <c r="CR65" s="165"/>
      <c r="CS65" s="165"/>
      <c r="CT65" s="166"/>
      <c r="CU65" s="7"/>
    </row>
    <row r="66" spans="1:99" ht="7.5" customHeight="1" thickBot="1" x14ac:dyDescent="0.3">
      <c r="A66" s="7"/>
      <c r="B66" s="173"/>
      <c r="C66" s="174"/>
      <c r="D66" s="174"/>
      <c r="E66" s="175"/>
      <c r="F66" s="137"/>
      <c r="G66" s="138"/>
      <c r="H66" s="138"/>
      <c r="I66" s="138"/>
      <c r="J66" s="138"/>
      <c r="K66" s="138"/>
      <c r="L66" s="138"/>
      <c r="M66" s="138"/>
      <c r="N66" s="138"/>
      <c r="O66" s="139"/>
      <c r="P66" s="137"/>
      <c r="Q66" s="138"/>
      <c r="R66" s="138"/>
      <c r="S66" s="138"/>
      <c r="T66" s="138"/>
      <c r="U66" s="139"/>
      <c r="V66" s="143"/>
      <c r="W66" s="144"/>
      <c r="X66" s="144"/>
      <c r="Y66" s="144"/>
      <c r="Z66" s="144"/>
      <c r="AA66" s="145"/>
      <c r="AB66" s="149"/>
      <c r="AC66" s="150"/>
      <c r="AD66" s="150"/>
      <c r="AE66" s="150"/>
      <c r="AF66" s="150"/>
      <c r="AG66" s="150"/>
      <c r="AH66" s="151"/>
      <c r="AI66" s="143"/>
      <c r="AJ66" s="144"/>
      <c r="AK66" s="144"/>
      <c r="AL66" s="144"/>
      <c r="AM66" s="144"/>
      <c r="AN66" s="144"/>
      <c r="AO66" s="145"/>
      <c r="AP66" s="137"/>
      <c r="AQ66" s="138"/>
      <c r="AR66" s="138"/>
      <c r="AS66" s="138"/>
      <c r="AT66" s="138"/>
      <c r="AU66" s="139"/>
      <c r="AV66" s="143"/>
      <c r="AW66" s="144"/>
      <c r="AX66" s="144"/>
      <c r="AY66" s="144"/>
      <c r="AZ66" s="144"/>
      <c r="BA66" s="145"/>
      <c r="BB66" s="149"/>
      <c r="BC66" s="150"/>
      <c r="BD66" s="150"/>
      <c r="BE66" s="150"/>
      <c r="BF66" s="150"/>
      <c r="BG66" s="150"/>
      <c r="BH66" s="151"/>
      <c r="BI66" s="143"/>
      <c r="BJ66" s="144"/>
      <c r="BK66" s="144"/>
      <c r="BL66" s="144"/>
      <c r="BM66" s="144"/>
      <c r="BN66" s="144"/>
      <c r="BO66" s="145"/>
      <c r="BP66" s="161"/>
      <c r="BQ66" s="162"/>
      <c r="BR66" s="162"/>
      <c r="BS66" s="162"/>
      <c r="BT66" s="162"/>
      <c r="BU66" s="162"/>
      <c r="BV66" s="163"/>
      <c r="BW66" s="167"/>
      <c r="BX66" s="168"/>
      <c r="BY66" s="168"/>
      <c r="BZ66" s="168"/>
      <c r="CA66" s="168"/>
      <c r="CB66" s="168"/>
      <c r="CC66" s="169"/>
      <c r="CD66" s="167"/>
      <c r="CE66" s="168"/>
      <c r="CF66" s="168"/>
      <c r="CG66" s="168"/>
      <c r="CH66" s="168"/>
      <c r="CI66" s="168"/>
      <c r="CJ66" s="169"/>
      <c r="CK66" s="167"/>
      <c r="CL66" s="168"/>
      <c r="CM66" s="168"/>
      <c r="CN66" s="168"/>
      <c r="CO66" s="168"/>
      <c r="CP66" s="168"/>
      <c r="CQ66" s="168"/>
      <c r="CR66" s="168"/>
      <c r="CS66" s="168"/>
      <c r="CT66" s="169"/>
      <c r="CU66" s="7"/>
    </row>
    <row r="67" spans="1:99" ht="7.5" customHeight="1" x14ac:dyDescent="0.25">
      <c r="A67" s="7"/>
      <c r="B67" s="170">
        <v>8</v>
      </c>
      <c r="C67" s="171"/>
      <c r="D67" s="171"/>
      <c r="E67" s="172"/>
      <c r="F67" s="134" t="s">
        <v>33</v>
      </c>
      <c r="G67" s="135"/>
      <c r="H67" s="135"/>
      <c r="I67" s="135"/>
      <c r="J67" s="135"/>
      <c r="K67" s="135"/>
      <c r="L67" s="135"/>
      <c r="M67" s="135"/>
      <c r="N67" s="135"/>
      <c r="O67" s="136"/>
      <c r="P67" s="134">
        <v>200</v>
      </c>
      <c r="Q67" s="135"/>
      <c r="R67" s="135"/>
      <c r="S67" s="135"/>
      <c r="T67" s="135"/>
      <c r="U67" s="136"/>
      <c r="V67" s="140">
        <v>200</v>
      </c>
      <c r="W67" s="141"/>
      <c r="X67" s="141"/>
      <c r="Y67" s="141"/>
      <c r="Z67" s="141"/>
      <c r="AA67" s="142"/>
      <c r="AB67" s="146">
        <f>P67*V67</f>
        <v>40000</v>
      </c>
      <c r="AC67" s="147"/>
      <c r="AD67" s="147"/>
      <c r="AE67" s="147"/>
      <c r="AF67" s="147"/>
      <c r="AG67" s="147"/>
      <c r="AH67" s="148"/>
      <c r="AI67" s="140">
        <v>38000</v>
      </c>
      <c r="AJ67" s="141"/>
      <c r="AK67" s="141"/>
      <c r="AL67" s="141"/>
      <c r="AM67" s="141"/>
      <c r="AN67" s="141"/>
      <c r="AO67" s="142"/>
      <c r="AP67" s="134">
        <v>100</v>
      </c>
      <c r="AQ67" s="135"/>
      <c r="AR67" s="135"/>
      <c r="AS67" s="135"/>
      <c r="AT67" s="135"/>
      <c r="AU67" s="136"/>
      <c r="AV67" s="140">
        <v>100</v>
      </c>
      <c r="AW67" s="141"/>
      <c r="AX67" s="141"/>
      <c r="AY67" s="141"/>
      <c r="AZ67" s="141"/>
      <c r="BA67" s="142"/>
      <c r="BB67" s="146">
        <f>AP67*AV67</f>
        <v>10000</v>
      </c>
      <c r="BC67" s="147"/>
      <c r="BD67" s="147"/>
      <c r="BE67" s="147"/>
      <c r="BF67" s="147"/>
      <c r="BG67" s="147"/>
      <c r="BH67" s="148"/>
      <c r="BI67" s="140">
        <v>9700</v>
      </c>
      <c r="BJ67" s="141"/>
      <c r="BK67" s="141"/>
      <c r="BL67" s="141"/>
      <c r="BM67" s="141"/>
      <c r="BN67" s="141"/>
      <c r="BO67" s="142"/>
      <c r="BP67" s="158">
        <v>3500</v>
      </c>
      <c r="BQ67" s="159"/>
      <c r="BR67" s="159"/>
      <c r="BS67" s="159"/>
      <c r="BT67" s="159"/>
      <c r="BU67" s="159"/>
      <c r="BV67" s="160"/>
      <c r="BW67" s="164">
        <f>AB67+BB67+BP67</f>
        <v>53500</v>
      </c>
      <c r="BX67" s="165"/>
      <c r="BY67" s="165"/>
      <c r="BZ67" s="165"/>
      <c r="CA67" s="165"/>
      <c r="CB67" s="165"/>
      <c r="CC67" s="166"/>
      <c r="CD67" s="164">
        <f>AI67+BI67+BP67</f>
        <v>51200</v>
      </c>
      <c r="CE67" s="165"/>
      <c r="CF67" s="165"/>
      <c r="CG67" s="165"/>
      <c r="CH67" s="165"/>
      <c r="CI67" s="165"/>
      <c r="CJ67" s="166"/>
      <c r="CK67" s="164">
        <f>BW67-CD67</f>
        <v>2300</v>
      </c>
      <c r="CL67" s="165"/>
      <c r="CM67" s="165"/>
      <c r="CN67" s="165"/>
      <c r="CO67" s="165"/>
      <c r="CP67" s="165"/>
      <c r="CQ67" s="165"/>
      <c r="CR67" s="165"/>
      <c r="CS67" s="165"/>
      <c r="CT67" s="166"/>
      <c r="CU67" s="7"/>
    </row>
    <row r="68" spans="1:99" ht="7.5" customHeight="1" thickBot="1" x14ac:dyDescent="0.3">
      <c r="A68" s="7"/>
      <c r="B68" s="173"/>
      <c r="C68" s="174"/>
      <c r="D68" s="174"/>
      <c r="E68" s="175"/>
      <c r="F68" s="137"/>
      <c r="G68" s="138"/>
      <c r="H68" s="138"/>
      <c r="I68" s="138"/>
      <c r="J68" s="138"/>
      <c r="K68" s="138"/>
      <c r="L68" s="138"/>
      <c r="M68" s="138"/>
      <c r="N68" s="138"/>
      <c r="O68" s="139"/>
      <c r="P68" s="137"/>
      <c r="Q68" s="138"/>
      <c r="R68" s="138"/>
      <c r="S68" s="138"/>
      <c r="T68" s="138"/>
      <c r="U68" s="139"/>
      <c r="V68" s="143"/>
      <c r="W68" s="144"/>
      <c r="X68" s="144"/>
      <c r="Y68" s="144"/>
      <c r="Z68" s="144"/>
      <c r="AA68" s="145"/>
      <c r="AB68" s="149"/>
      <c r="AC68" s="150"/>
      <c r="AD68" s="150"/>
      <c r="AE68" s="150"/>
      <c r="AF68" s="150"/>
      <c r="AG68" s="150"/>
      <c r="AH68" s="151"/>
      <c r="AI68" s="143"/>
      <c r="AJ68" s="144"/>
      <c r="AK68" s="144"/>
      <c r="AL68" s="144"/>
      <c r="AM68" s="144"/>
      <c r="AN68" s="144"/>
      <c r="AO68" s="145"/>
      <c r="AP68" s="137"/>
      <c r="AQ68" s="138"/>
      <c r="AR68" s="138"/>
      <c r="AS68" s="138"/>
      <c r="AT68" s="138"/>
      <c r="AU68" s="139"/>
      <c r="AV68" s="143"/>
      <c r="AW68" s="144"/>
      <c r="AX68" s="144"/>
      <c r="AY68" s="144"/>
      <c r="AZ68" s="144"/>
      <c r="BA68" s="145"/>
      <c r="BB68" s="149"/>
      <c r="BC68" s="150"/>
      <c r="BD68" s="150"/>
      <c r="BE68" s="150"/>
      <c r="BF68" s="150"/>
      <c r="BG68" s="150"/>
      <c r="BH68" s="151"/>
      <c r="BI68" s="143"/>
      <c r="BJ68" s="144"/>
      <c r="BK68" s="144"/>
      <c r="BL68" s="144"/>
      <c r="BM68" s="144"/>
      <c r="BN68" s="144"/>
      <c r="BO68" s="145"/>
      <c r="BP68" s="161"/>
      <c r="BQ68" s="162"/>
      <c r="BR68" s="162"/>
      <c r="BS68" s="162"/>
      <c r="BT68" s="162"/>
      <c r="BU68" s="162"/>
      <c r="BV68" s="163"/>
      <c r="BW68" s="167"/>
      <c r="BX68" s="168"/>
      <c r="BY68" s="168"/>
      <c r="BZ68" s="168"/>
      <c r="CA68" s="168"/>
      <c r="CB68" s="168"/>
      <c r="CC68" s="169"/>
      <c r="CD68" s="167"/>
      <c r="CE68" s="168"/>
      <c r="CF68" s="168"/>
      <c r="CG68" s="168"/>
      <c r="CH68" s="168"/>
      <c r="CI68" s="168"/>
      <c r="CJ68" s="169"/>
      <c r="CK68" s="167"/>
      <c r="CL68" s="168"/>
      <c r="CM68" s="168"/>
      <c r="CN68" s="168"/>
      <c r="CO68" s="168"/>
      <c r="CP68" s="168"/>
      <c r="CQ68" s="168"/>
      <c r="CR68" s="168"/>
      <c r="CS68" s="168"/>
      <c r="CT68" s="169"/>
      <c r="CU68" s="7"/>
    </row>
    <row r="69" spans="1:99" ht="7.5" customHeight="1" x14ac:dyDescent="0.25">
      <c r="A69" s="7"/>
      <c r="B69" s="170">
        <v>8.1</v>
      </c>
      <c r="C69" s="171"/>
      <c r="D69" s="171"/>
      <c r="E69" s="172"/>
      <c r="F69" s="134" t="s">
        <v>34</v>
      </c>
      <c r="G69" s="135"/>
      <c r="H69" s="135"/>
      <c r="I69" s="135"/>
      <c r="J69" s="135"/>
      <c r="K69" s="135"/>
      <c r="L69" s="135"/>
      <c r="M69" s="135"/>
      <c r="N69" s="135"/>
      <c r="O69" s="136"/>
      <c r="P69" s="134">
        <v>200</v>
      </c>
      <c r="Q69" s="135"/>
      <c r="R69" s="135"/>
      <c r="S69" s="135"/>
      <c r="T69" s="135"/>
      <c r="U69" s="136"/>
      <c r="V69" s="140">
        <v>200</v>
      </c>
      <c r="W69" s="141"/>
      <c r="X69" s="141"/>
      <c r="Y69" s="141"/>
      <c r="Z69" s="141"/>
      <c r="AA69" s="142"/>
      <c r="AB69" s="146">
        <f>P69*V69</f>
        <v>40000</v>
      </c>
      <c r="AC69" s="147"/>
      <c r="AD69" s="147"/>
      <c r="AE69" s="147"/>
      <c r="AF69" s="147"/>
      <c r="AG69" s="147"/>
      <c r="AH69" s="148"/>
      <c r="AI69" s="140">
        <v>45000</v>
      </c>
      <c r="AJ69" s="141"/>
      <c r="AK69" s="141"/>
      <c r="AL69" s="141"/>
      <c r="AM69" s="141"/>
      <c r="AN69" s="141"/>
      <c r="AO69" s="142"/>
      <c r="AP69" s="134">
        <v>100</v>
      </c>
      <c r="AQ69" s="135"/>
      <c r="AR69" s="135"/>
      <c r="AS69" s="135"/>
      <c r="AT69" s="135"/>
      <c r="AU69" s="136"/>
      <c r="AV69" s="140">
        <v>100</v>
      </c>
      <c r="AW69" s="141"/>
      <c r="AX69" s="141"/>
      <c r="AY69" s="141"/>
      <c r="AZ69" s="141"/>
      <c r="BA69" s="142"/>
      <c r="BB69" s="146">
        <f>AP69*AV69</f>
        <v>10000</v>
      </c>
      <c r="BC69" s="147"/>
      <c r="BD69" s="147"/>
      <c r="BE69" s="147"/>
      <c r="BF69" s="147"/>
      <c r="BG69" s="147"/>
      <c r="BH69" s="148"/>
      <c r="BI69" s="140">
        <v>15000</v>
      </c>
      <c r="BJ69" s="141"/>
      <c r="BK69" s="141"/>
      <c r="BL69" s="141"/>
      <c r="BM69" s="141"/>
      <c r="BN69" s="141"/>
      <c r="BO69" s="142"/>
      <c r="BP69" s="158">
        <v>3500</v>
      </c>
      <c r="BQ69" s="159"/>
      <c r="BR69" s="159"/>
      <c r="BS69" s="159"/>
      <c r="BT69" s="159"/>
      <c r="BU69" s="159"/>
      <c r="BV69" s="160"/>
      <c r="BW69" s="164">
        <f>AB69+BB69+BP69</f>
        <v>53500</v>
      </c>
      <c r="BX69" s="165"/>
      <c r="BY69" s="165"/>
      <c r="BZ69" s="165"/>
      <c r="CA69" s="165"/>
      <c r="CB69" s="165"/>
      <c r="CC69" s="166"/>
      <c r="CD69" s="164">
        <f>AI69+BI69+BP69</f>
        <v>63500</v>
      </c>
      <c r="CE69" s="165"/>
      <c r="CF69" s="165"/>
      <c r="CG69" s="165"/>
      <c r="CH69" s="165"/>
      <c r="CI69" s="165"/>
      <c r="CJ69" s="166"/>
      <c r="CK69" s="164">
        <f>BW69-CD69</f>
        <v>-10000</v>
      </c>
      <c r="CL69" s="165"/>
      <c r="CM69" s="165"/>
      <c r="CN69" s="165"/>
      <c r="CO69" s="165"/>
      <c r="CP69" s="165"/>
      <c r="CQ69" s="165"/>
      <c r="CR69" s="165"/>
      <c r="CS69" s="165"/>
      <c r="CT69" s="166"/>
      <c r="CU69" s="7"/>
    </row>
    <row r="70" spans="1:99" ht="7.5" customHeight="1" thickBot="1" x14ac:dyDescent="0.3">
      <c r="A70" s="7"/>
      <c r="B70" s="173"/>
      <c r="C70" s="174"/>
      <c r="D70" s="174"/>
      <c r="E70" s="175"/>
      <c r="F70" s="137"/>
      <c r="G70" s="138"/>
      <c r="H70" s="138"/>
      <c r="I70" s="138"/>
      <c r="J70" s="138"/>
      <c r="K70" s="138"/>
      <c r="L70" s="138"/>
      <c r="M70" s="138"/>
      <c r="N70" s="138"/>
      <c r="O70" s="139"/>
      <c r="P70" s="137"/>
      <c r="Q70" s="138"/>
      <c r="R70" s="138"/>
      <c r="S70" s="138"/>
      <c r="T70" s="138"/>
      <c r="U70" s="139"/>
      <c r="V70" s="143"/>
      <c r="W70" s="144"/>
      <c r="X70" s="144"/>
      <c r="Y70" s="144"/>
      <c r="Z70" s="144"/>
      <c r="AA70" s="145"/>
      <c r="AB70" s="149"/>
      <c r="AC70" s="150"/>
      <c r="AD70" s="150"/>
      <c r="AE70" s="150"/>
      <c r="AF70" s="150"/>
      <c r="AG70" s="150"/>
      <c r="AH70" s="151"/>
      <c r="AI70" s="143"/>
      <c r="AJ70" s="144"/>
      <c r="AK70" s="144"/>
      <c r="AL70" s="144"/>
      <c r="AM70" s="144"/>
      <c r="AN70" s="144"/>
      <c r="AO70" s="145"/>
      <c r="AP70" s="137"/>
      <c r="AQ70" s="138"/>
      <c r="AR70" s="138"/>
      <c r="AS70" s="138"/>
      <c r="AT70" s="138"/>
      <c r="AU70" s="139"/>
      <c r="AV70" s="143"/>
      <c r="AW70" s="144"/>
      <c r="AX70" s="144"/>
      <c r="AY70" s="144"/>
      <c r="AZ70" s="144"/>
      <c r="BA70" s="145"/>
      <c r="BB70" s="149"/>
      <c r="BC70" s="150"/>
      <c r="BD70" s="150"/>
      <c r="BE70" s="150"/>
      <c r="BF70" s="150"/>
      <c r="BG70" s="150"/>
      <c r="BH70" s="151"/>
      <c r="BI70" s="143"/>
      <c r="BJ70" s="144"/>
      <c r="BK70" s="144"/>
      <c r="BL70" s="144"/>
      <c r="BM70" s="144"/>
      <c r="BN70" s="144"/>
      <c r="BO70" s="145"/>
      <c r="BP70" s="161"/>
      <c r="BQ70" s="162"/>
      <c r="BR70" s="162"/>
      <c r="BS70" s="162"/>
      <c r="BT70" s="162"/>
      <c r="BU70" s="162"/>
      <c r="BV70" s="163"/>
      <c r="BW70" s="167"/>
      <c r="BX70" s="168"/>
      <c r="BY70" s="168"/>
      <c r="BZ70" s="168"/>
      <c r="CA70" s="168"/>
      <c r="CB70" s="168"/>
      <c r="CC70" s="169"/>
      <c r="CD70" s="167"/>
      <c r="CE70" s="168"/>
      <c r="CF70" s="168"/>
      <c r="CG70" s="168"/>
      <c r="CH70" s="168"/>
      <c r="CI70" s="168"/>
      <c r="CJ70" s="169"/>
      <c r="CK70" s="167"/>
      <c r="CL70" s="168"/>
      <c r="CM70" s="168"/>
      <c r="CN70" s="168"/>
      <c r="CO70" s="168"/>
      <c r="CP70" s="168"/>
      <c r="CQ70" s="168"/>
      <c r="CR70" s="168"/>
      <c r="CS70" s="168"/>
      <c r="CT70" s="169"/>
      <c r="CU70" s="7"/>
    </row>
    <row r="71" spans="1:99" ht="7.5" customHeight="1" x14ac:dyDescent="0.25">
      <c r="A71" s="7"/>
      <c r="B71" s="170">
        <v>9</v>
      </c>
      <c r="C71" s="171"/>
      <c r="D71" s="171"/>
      <c r="E71" s="172"/>
      <c r="F71" s="134" t="s">
        <v>33</v>
      </c>
      <c r="G71" s="135"/>
      <c r="H71" s="135"/>
      <c r="I71" s="135"/>
      <c r="J71" s="135"/>
      <c r="K71" s="135"/>
      <c r="L71" s="135"/>
      <c r="M71" s="135"/>
      <c r="N71" s="135"/>
      <c r="O71" s="136"/>
      <c r="P71" s="134">
        <v>200</v>
      </c>
      <c r="Q71" s="135"/>
      <c r="R71" s="135"/>
      <c r="S71" s="135"/>
      <c r="T71" s="135"/>
      <c r="U71" s="136"/>
      <c r="V71" s="140">
        <v>200</v>
      </c>
      <c r="W71" s="141"/>
      <c r="X71" s="141"/>
      <c r="Y71" s="141"/>
      <c r="Z71" s="141"/>
      <c r="AA71" s="142"/>
      <c r="AB71" s="146">
        <f>P71*V71</f>
        <v>40000</v>
      </c>
      <c r="AC71" s="147"/>
      <c r="AD71" s="147"/>
      <c r="AE71" s="147"/>
      <c r="AF71" s="147"/>
      <c r="AG71" s="147"/>
      <c r="AH71" s="148"/>
      <c r="AI71" s="140">
        <v>38000</v>
      </c>
      <c r="AJ71" s="141"/>
      <c r="AK71" s="141"/>
      <c r="AL71" s="141"/>
      <c r="AM71" s="141"/>
      <c r="AN71" s="141"/>
      <c r="AO71" s="142"/>
      <c r="AP71" s="134">
        <v>100</v>
      </c>
      <c r="AQ71" s="135"/>
      <c r="AR71" s="135"/>
      <c r="AS71" s="135"/>
      <c r="AT71" s="135"/>
      <c r="AU71" s="136"/>
      <c r="AV71" s="140">
        <v>100</v>
      </c>
      <c r="AW71" s="141"/>
      <c r="AX71" s="141"/>
      <c r="AY71" s="141"/>
      <c r="AZ71" s="141"/>
      <c r="BA71" s="142"/>
      <c r="BB71" s="146">
        <f>AP71*AV71</f>
        <v>10000</v>
      </c>
      <c r="BC71" s="147"/>
      <c r="BD71" s="147"/>
      <c r="BE71" s="147"/>
      <c r="BF71" s="147"/>
      <c r="BG71" s="147"/>
      <c r="BH71" s="148"/>
      <c r="BI71" s="140">
        <v>9700</v>
      </c>
      <c r="BJ71" s="141"/>
      <c r="BK71" s="141"/>
      <c r="BL71" s="141"/>
      <c r="BM71" s="141"/>
      <c r="BN71" s="141"/>
      <c r="BO71" s="142"/>
      <c r="BP71" s="158">
        <v>3500</v>
      </c>
      <c r="BQ71" s="159"/>
      <c r="BR71" s="159"/>
      <c r="BS71" s="159"/>
      <c r="BT71" s="159"/>
      <c r="BU71" s="159"/>
      <c r="BV71" s="160"/>
      <c r="BW71" s="164">
        <f>AB71+BB71+BP71</f>
        <v>53500</v>
      </c>
      <c r="BX71" s="165"/>
      <c r="BY71" s="165"/>
      <c r="BZ71" s="165"/>
      <c r="CA71" s="165"/>
      <c r="CB71" s="165"/>
      <c r="CC71" s="166"/>
      <c r="CD71" s="164">
        <f>AI71+BI71+BP71</f>
        <v>51200</v>
      </c>
      <c r="CE71" s="165"/>
      <c r="CF71" s="165"/>
      <c r="CG71" s="165"/>
      <c r="CH71" s="165"/>
      <c r="CI71" s="165"/>
      <c r="CJ71" s="166"/>
      <c r="CK71" s="164">
        <f>BW71-CD71</f>
        <v>2300</v>
      </c>
      <c r="CL71" s="165"/>
      <c r="CM71" s="165"/>
      <c r="CN71" s="165"/>
      <c r="CO71" s="165"/>
      <c r="CP71" s="165"/>
      <c r="CQ71" s="165"/>
      <c r="CR71" s="165"/>
      <c r="CS71" s="165"/>
      <c r="CT71" s="166"/>
      <c r="CU71" s="7"/>
    </row>
    <row r="72" spans="1:99" ht="7.5" customHeight="1" thickBot="1" x14ac:dyDescent="0.3">
      <c r="A72" s="7"/>
      <c r="B72" s="173"/>
      <c r="C72" s="174"/>
      <c r="D72" s="174"/>
      <c r="E72" s="175"/>
      <c r="F72" s="137"/>
      <c r="G72" s="138"/>
      <c r="H72" s="138"/>
      <c r="I72" s="138"/>
      <c r="J72" s="138"/>
      <c r="K72" s="138"/>
      <c r="L72" s="138"/>
      <c r="M72" s="138"/>
      <c r="N72" s="138"/>
      <c r="O72" s="139"/>
      <c r="P72" s="137"/>
      <c r="Q72" s="138"/>
      <c r="R72" s="138"/>
      <c r="S72" s="138"/>
      <c r="T72" s="138"/>
      <c r="U72" s="139"/>
      <c r="V72" s="143"/>
      <c r="W72" s="144"/>
      <c r="X72" s="144"/>
      <c r="Y72" s="144"/>
      <c r="Z72" s="144"/>
      <c r="AA72" s="145"/>
      <c r="AB72" s="149"/>
      <c r="AC72" s="150"/>
      <c r="AD72" s="150"/>
      <c r="AE72" s="150"/>
      <c r="AF72" s="150"/>
      <c r="AG72" s="150"/>
      <c r="AH72" s="151"/>
      <c r="AI72" s="143"/>
      <c r="AJ72" s="144"/>
      <c r="AK72" s="144"/>
      <c r="AL72" s="144"/>
      <c r="AM72" s="144"/>
      <c r="AN72" s="144"/>
      <c r="AO72" s="145"/>
      <c r="AP72" s="137"/>
      <c r="AQ72" s="138"/>
      <c r="AR72" s="138"/>
      <c r="AS72" s="138"/>
      <c r="AT72" s="138"/>
      <c r="AU72" s="139"/>
      <c r="AV72" s="143"/>
      <c r="AW72" s="144"/>
      <c r="AX72" s="144"/>
      <c r="AY72" s="144"/>
      <c r="AZ72" s="144"/>
      <c r="BA72" s="145"/>
      <c r="BB72" s="149"/>
      <c r="BC72" s="150"/>
      <c r="BD72" s="150"/>
      <c r="BE72" s="150"/>
      <c r="BF72" s="150"/>
      <c r="BG72" s="150"/>
      <c r="BH72" s="151"/>
      <c r="BI72" s="143"/>
      <c r="BJ72" s="144"/>
      <c r="BK72" s="144"/>
      <c r="BL72" s="144"/>
      <c r="BM72" s="144"/>
      <c r="BN72" s="144"/>
      <c r="BO72" s="145"/>
      <c r="BP72" s="161"/>
      <c r="BQ72" s="162"/>
      <c r="BR72" s="162"/>
      <c r="BS72" s="162"/>
      <c r="BT72" s="162"/>
      <c r="BU72" s="162"/>
      <c r="BV72" s="163"/>
      <c r="BW72" s="167"/>
      <c r="BX72" s="168"/>
      <c r="BY72" s="168"/>
      <c r="BZ72" s="168"/>
      <c r="CA72" s="168"/>
      <c r="CB72" s="168"/>
      <c r="CC72" s="169"/>
      <c r="CD72" s="167"/>
      <c r="CE72" s="168"/>
      <c r="CF72" s="168"/>
      <c r="CG72" s="168"/>
      <c r="CH72" s="168"/>
      <c r="CI72" s="168"/>
      <c r="CJ72" s="169"/>
      <c r="CK72" s="167"/>
      <c r="CL72" s="168"/>
      <c r="CM72" s="168"/>
      <c r="CN72" s="168"/>
      <c r="CO72" s="168"/>
      <c r="CP72" s="168"/>
      <c r="CQ72" s="168"/>
      <c r="CR72" s="168"/>
      <c r="CS72" s="168"/>
      <c r="CT72" s="169"/>
      <c r="CU72" s="7"/>
    </row>
    <row r="73" spans="1:99" ht="7.5" customHeight="1" x14ac:dyDescent="0.25">
      <c r="A73" s="7"/>
      <c r="B73" s="170">
        <v>9.1</v>
      </c>
      <c r="C73" s="171"/>
      <c r="D73" s="171"/>
      <c r="E73" s="172"/>
      <c r="F73" s="134" t="s">
        <v>34</v>
      </c>
      <c r="G73" s="135"/>
      <c r="H73" s="135"/>
      <c r="I73" s="135"/>
      <c r="J73" s="135"/>
      <c r="K73" s="135"/>
      <c r="L73" s="135"/>
      <c r="M73" s="135"/>
      <c r="N73" s="135"/>
      <c r="O73" s="136"/>
      <c r="P73" s="134">
        <v>200</v>
      </c>
      <c r="Q73" s="135"/>
      <c r="R73" s="135"/>
      <c r="S73" s="135"/>
      <c r="T73" s="135"/>
      <c r="U73" s="136"/>
      <c r="V73" s="140">
        <v>200</v>
      </c>
      <c r="W73" s="141"/>
      <c r="X73" s="141"/>
      <c r="Y73" s="141"/>
      <c r="Z73" s="141"/>
      <c r="AA73" s="142"/>
      <c r="AB73" s="146">
        <f>P73*V73</f>
        <v>40000</v>
      </c>
      <c r="AC73" s="147"/>
      <c r="AD73" s="147"/>
      <c r="AE73" s="147"/>
      <c r="AF73" s="147"/>
      <c r="AG73" s="147"/>
      <c r="AH73" s="148"/>
      <c r="AI73" s="140">
        <v>45000</v>
      </c>
      <c r="AJ73" s="141"/>
      <c r="AK73" s="141"/>
      <c r="AL73" s="141"/>
      <c r="AM73" s="141"/>
      <c r="AN73" s="141"/>
      <c r="AO73" s="142"/>
      <c r="AP73" s="134">
        <v>100</v>
      </c>
      <c r="AQ73" s="135"/>
      <c r="AR73" s="135"/>
      <c r="AS73" s="135"/>
      <c r="AT73" s="135"/>
      <c r="AU73" s="136"/>
      <c r="AV73" s="140">
        <v>100</v>
      </c>
      <c r="AW73" s="141"/>
      <c r="AX73" s="141"/>
      <c r="AY73" s="141"/>
      <c r="AZ73" s="141"/>
      <c r="BA73" s="142"/>
      <c r="BB73" s="146">
        <f>AP73*AV73</f>
        <v>10000</v>
      </c>
      <c r="BC73" s="147"/>
      <c r="BD73" s="147"/>
      <c r="BE73" s="147"/>
      <c r="BF73" s="147"/>
      <c r="BG73" s="147"/>
      <c r="BH73" s="148"/>
      <c r="BI73" s="140">
        <v>15000</v>
      </c>
      <c r="BJ73" s="141"/>
      <c r="BK73" s="141"/>
      <c r="BL73" s="141"/>
      <c r="BM73" s="141"/>
      <c r="BN73" s="141"/>
      <c r="BO73" s="142"/>
      <c r="BP73" s="158">
        <v>3500</v>
      </c>
      <c r="BQ73" s="159"/>
      <c r="BR73" s="159"/>
      <c r="BS73" s="159"/>
      <c r="BT73" s="159"/>
      <c r="BU73" s="159"/>
      <c r="BV73" s="160"/>
      <c r="BW73" s="164">
        <f>AB73+BB73+BP73</f>
        <v>53500</v>
      </c>
      <c r="BX73" s="165"/>
      <c r="BY73" s="165"/>
      <c r="BZ73" s="165"/>
      <c r="CA73" s="165"/>
      <c r="CB73" s="165"/>
      <c r="CC73" s="166"/>
      <c r="CD73" s="164">
        <f>AI73+BI73+BP73</f>
        <v>63500</v>
      </c>
      <c r="CE73" s="165"/>
      <c r="CF73" s="165"/>
      <c r="CG73" s="165"/>
      <c r="CH73" s="165"/>
      <c r="CI73" s="165"/>
      <c r="CJ73" s="166"/>
      <c r="CK73" s="164">
        <f>BW73-CD73</f>
        <v>-10000</v>
      </c>
      <c r="CL73" s="165"/>
      <c r="CM73" s="165"/>
      <c r="CN73" s="165"/>
      <c r="CO73" s="165"/>
      <c r="CP73" s="165"/>
      <c r="CQ73" s="165"/>
      <c r="CR73" s="165"/>
      <c r="CS73" s="165"/>
      <c r="CT73" s="166"/>
      <c r="CU73" s="7"/>
    </row>
    <row r="74" spans="1:99" ht="7.5" customHeight="1" thickBot="1" x14ac:dyDescent="0.3">
      <c r="A74" s="7"/>
      <c r="B74" s="173"/>
      <c r="C74" s="174"/>
      <c r="D74" s="174"/>
      <c r="E74" s="175"/>
      <c r="F74" s="137"/>
      <c r="G74" s="138"/>
      <c r="H74" s="138"/>
      <c r="I74" s="138"/>
      <c r="J74" s="138"/>
      <c r="K74" s="138"/>
      <c r="L74" s="138"/>
      <c r="M74" s="138"/>
      <c r="N74" s="138"/>
      <c r="O74" s="139"/>
      <c r="P74" s="137"/>
      <c r="Q74" s="138"/>
      <c r="R74" s="138"/>
      <c r="S74" s="138"/>
      <c r="T74" s="138"/>
      <c r="U74" s="139"/>
      <c r="V74" s="143"/>
      <c r="W74" s="144"/>
      <c r="X74" s="144"/>
      <c r="Y74" s="144"/>
      <c r="Z74" s="144"/>
      <c r="AA74" s="145"/>
      <c r="AB74" s="149"/>
      <c r="AC74" s="150"/>
      <c r="AD74" s="150"/>
      <c r="AE74" s="150"/>
      <c r="AF74" s="150"/>
      <c r="AG74" s="150"/>
      <c r="AH74" s="151"/>
      <c r="AI74" s="143"/>
      <c r="AJ74" s="144"/>
      <c r="AK74" s="144"/>
      <c r="AL74" s="144"/>
      <c r="AM74" s="144"/>
      <c r="AN74" s="144"/>
      <c r="AO74" s="145"/>
      <c r="AP74" s="137"/>
      <c r="AQ74" s="138"/>
      <c r="AR74" s="138"/>
      <c r="AS74" s="138"/>
      <c r="AT74" s="138"/>
      <c r="AU74" s="139"/>
      <c r="AV74" s="143"/>
      <c r="AW74" s="144"/>
      <c r="AX74" s="144"/>
      <c r="AY74" s="144"/>
      <c r="AZ74" s="144"/>
      <c r="BA74" s="145"/>
      <c r="BB74" s="149"/>
      <c r="BC74" s="150"/>
      <c r="BD74" s="150"/>
      <c r="BE74" s="150"/>
      <c r="BF74" s="150"/>
      <c r="BG74" s="150"/>
      <c r="BH74" s="151"/>
      <c r="BI74" s="143"/>
      <c r="BJ74" s="144"/>
      <c r="BK74" s="144"/>
      <c r="BL74" s="144"/>
      <c r="BM74" s="144"/>
      <c r="BN74" s="144"/>
      <c r="BO74" s="145"/>
      <c r="BP74" s="161"/>
      <c r="BQ74" s="162"/>
      <c r="BR74" s="162"/>
      <c r="BS74" s="162"/>
      <c r="BT74" s="162"/>
      <c r="BU74" s="162"/>
      <c r="BV74" s="163"/>
      <c r="BW74" s="167"/>
      <c r="BX74" s="168"/>
      <c r="BY74" s="168"/>
      <c r="BZ74" s="168"/>
      <c r="CA74" s="168"/>
      <c r="CB74" s="168"/>
      <c r="CC74" s="169"/>
      <c r="CD74" s="167"/>
      <c r="CE74" s="168"/>
      <c r="CF74" s="168"/>
      <c r="CG74" s="168"/>
      <c r="CH74" s="168"/>
      <c r="CI74" s="168"/>
      <c r="CJ74" s="169"/>
      <c r="CK74" s="167"/>
      <c r="CL74" s="168"/>
      <c r="CM74" s="168"/>
      <c r="CN74" s="168"/>
      <c r="CO74" s="168"/>
      <c r="CP74" s="168"/>
      <c r="CQ74" s="168"/>
      <c r="CR74" s="168"/>
      <c r="CS74" s="168"/>
      <c r="CT74" s="169"/>
      <c r="CU74" s="7"/>
    </row>
    <row r="75" spans="1:99" ht="7.5" customHeight="1" x14ac:dyDescent="0.25">
      <c r="A75" s="7"/>
      <c r="B75" s="170">
        <v>10</v>
      </c>
      <c r="C75" s="171"/>
      <c r="D75" s="171"/>
      <c r="E75" s="172"/>
      <c r="F75" s="134" t="s">
        <v>33</v>
      </c>
      <c r="G75" s="135"/>
      <c r="H75" s="135"/>
      <c r="I75" s="135"/>
      <c r="J75" s="135"/>
      <c r="K75" s="135"/>
      <c r="L75" s="135"/>
      <c r="M75" s="135"/>
      <c r="N75" s="135"/>
      <c r="O75" s="136"/>
      <c r="P75" s="134">
        <v>200</v>
      </c>
      <c r="Q75" s="135"/>
      <c r="R75" s="135"/>
      <c r="S75" s="135"/>
      <c r="T75" s="135"/>
      <c r="U75" s="136"/>
      <c r="V75" s="140">
        <v>200</v>
      </c>
      <c r="W75" s="141"/>
      <c r="X75" s="141"/>
      <c r="Y75" s="141"/>
      <c r="Z75" s="141"/>
      <c r="AA75" s="142"/>
      <c r="AB75" s="146">
        <f>P75*V75</f>
        <v>40000</v>
      </c>
      <c r="AC75" s="147"/>
      <c r="AD75" s="147"/>
      <c r="AE75" s="147"/>
      <c r="AF75" s="147"/>
      <c r="AG75" s="147"/>
      <c r="AH75" s="148"/>
      <c r="AI75" s="140">
        <v>38000</v>
      </c>
      <c r="AJ75" s="141"/>
      <c r="AK75" s="141"/>
      <c r="AL75" s="141"/>
      <c r="AM75" s="141"/>
      <c r="AN75" s="141"/>
      <c r="AO75" s="142"/>
      <c r="AP75" s="134">
        <v>100</v>
      </c>
      <c r="AQ75" s="135"/>
      <c r="AR75" s="135"/>
      <c r="AS75" s="135"/>
      <c r="AT75" s="135"/>
      <c r="AU75" s="136"/>
      <c r="AV75" s="140">
        <v>100</v>
      </c>
      <c r="AW75" s="141"/>
      <c r="AX75" s="141"/>
      <c r="AY75" s="141"/>
      <c r="AZ75" s="141"/>
      <c r="BA75" s="142"/>
      <c r="BB75" s="146">
        <f>AP75*AV75</f>
        <v>10000</v>
      </c>
      <c r="BC75" s="147"/>
      <c r="BD75" s="147"/>
      <c r="BE75" s="147"/>
      <c r="BF75" s="147"/>
      <c r="BG75" s="147"/>
      <c r="BH75" s="148"/>
      <c r="BI75" s="140">
        <v>9700</v>
      </c>
      <c r="BJ75" s="141"/>
      <c r="BK75" s="141"/>
      <c r="BL75" s="141"/>
      <c r="BM75" s="141"/>
      <c r="BN75" s="141"/>
      <c r="BO75" s="142"/>
      <c r="BP75" s="158">
        <v>3500</v>
      </c>
      <c r="BQ75" s="159"/>
      <c r="BR75" s="159"/>
      <c r="BS75" s="159"/>
      <c r="BT75" s="159"/>
      <c r="BU75" s="159"/>
      <c r="BV75" s="160"/>
      <c r="BW75" s="164">
        <f>AB75+BB75+BP75</f>
        <v>53500</v>
      </c>
      <c r="BX75" s="165"/>
      <c r="BY75" s="165"/>
      <c r="BZ75" s="165"/>
      <c r="CA75" s="165"/>
      <c r="CB75" s="165"/>
      <c r="CC75" s="166"/>
      <c r="CD75" s="164">
        <f>AI75+BI75+BP75</f>
        <v>51200</v>
      </c>
      <c r="CE75" s="165"/>
      <c r="CF75" s="165"/>
      <c r="CG75" s="165"/>
      <c r="CH75" s="165"/>
      <c r="CI75" s="165"/>
      <c r="CJ75" s="166"/>
      <c r="CK75" s="164">
        <f>BW75-CD75</f>
        <v>2300</v>
      </c>
      <c r="CL75" s="165"/>
      <c r="CM75" s="165"/>
      <c r="CN75" s="165"/>
      <c r="CO75" s="165"/>
      <c r="CP75" s="165"/>
      <c r="CQ75" s="165"/>
      <c r="CR75" s="165"/>
      <c r="CS75" s="165"/>
      <c r="CT75" s="166"/>
      <c r="CU75" s="7"/>
    </row>
    <row r="76" spans="1:99" ht="7.5" customHeight="1" thickBot="1" x14ac:dyDescent="0.3">
      <c r="A76" s="7"/>
      <c r="B76" s="173"/>
      <c r="C76" s="174"/>
      <c r="D76" s="174"/>
      <c r="E76" s="175"/>
      <c r="F76" s="137"/>
      <c r="G76" s="138"/>
      <c r="H76" s="138"/>
      <c r="I76" s="138"/>
      <c r="J76" s="138"/>
      <c r="K76" s="138"/>
      <c r="L76" s="138"/>
      <c r="M76" s="138"/>
      <c r="N76" s="138"/>
      <c r="O76" s="139"/>
      <c r="P76" s="137"/>
      <c r="Q76" s="138"/>
      <c r="R76" s="138"/>
      <c r="S76" s="138"/>
      <c r="T76" s="138"/>
      <c r="U76" s="139"/>
      <c r="V76" s="143"/>
      <c r="W76" s="144"/>
      <c r="X76" s="144"/>
      <c r="Y76" s="144"/>
      <c r="Z76" s="144"/>
      <c r="AA76" s="145"/>
      <c r="AB76" s="149"/>
      <c r="AC76" s="150"/>
      <c r="AD76" s="150"/>
      <c r="AE76" s="150"/>
      <c r="AF76" s="150"/>
      <c r="AG76" s="150"/>
      <c r="AH76" s="151"/>
      <c r="AI76" s="143"/>
      <c r="AJ76" s="144"/>
      <c r="AK76" s="144"/>
      <c r="AL76" s="144"/>
      <c r="AM76" s="144"/>
      <c r="AN76" s="144"/>
      <c r="AO76" s="145"/>
      <c r="AP76" s="137"/>
      <c r="AQ76" s="138"/>
      <c r="AR76" s="138"/>
      <c r="AS76" s="138"/>
      <c r="AT76" s="138"/>
      <c r="AU76" s="139"/>
      <c r="AV76" s="143"/>
      <c r="AW76" s="144"/>
      <c r="AX76" s="144"/>
      <c r="AY76" s="144"/>
      <c r="AZ76" s="144"/>
      <c r="BA76" s="145"/>
      <c r="BB76" s="149"/>
      <c r="BC76" s="150"/>
      <c r="BD76" s="150"/>
      <c r="BE76" s="150"/>
      <c r="BF76" s="150"/>
      <c r="BG76" s="150"/>
      <c r="BH76" s="151"/>
      <c r="BI76" s="143"/>
      <c r="BJ76" s="144"/>
      <c r="BK76" s="144"/>
      <c r="BL76" s="144"/>
      <c r="BM76" s="144"/>
      <c r="BN76" s="144"/>
      <c r="BO76" s="145"/>
      <c r="BP76" s="161"/>
      <c r="BQ76" s="162"/>
      <c r="BR76" s="162"/>
      <c r="BS76" s="162"/>
      <c r="BT76" s="162"/>
      <c r="BU76" s="162"/>
      <c r="BV76" s="163"/>
      <c r="BW76" s="167"/>
      <c r="BX76" s="168"/>
      <c r="BY76" s="168"/>
      <c r="BZ76" s="168"/>
      <c r="CA76" s="168"/>
      <c r="CB76" s="168"/>
      <c r="CC76" s="169"/>
      <c r="CD76" s="167"/>
      <c r="CE76" s="168"/>
      <c r="CF76" s="168"/>
      <c r="CG76" s="168"/>
      <c r="CH76" s="168"/>
      <c r="CI76" s="168"/>
      <c r="CJ76" s="169"/>
      <c r="CK76" s="167"/>
      <c r="CL76" s="168"/>
      <c r="CM76" s="168"/>
      <c r="CN76" s="168"/>
      <c r="CO76" s="168"/>
      <c r="CP76" s="168"/>
      <c r="CQ76" s="168"/>
      <c r="CR76" s="168"/>
      <c r="CS76" s="168"/>
      <c r="CT76" s="169"/>
      <c r="CU76" s="7"/>
    </row>
    <row r="77" spans="1:99" ht="7.5" customHeight="1" x14ac:dyDescent="0.25">
      <c r="A77" s="7"/>
      <c r="B77" s="170">
        <v>10.1</v>
      </c>
      <c r="C77" s="171"/>
      <c r="D77" s="171"/>
      <c r="E77" s="172"/>
      <c r="F77" s="134" t="s">
        <v>34</v>
      </c>
      <c r="G77" s="135"/>
      <c r="H77" s="135"/>
      <c r="I77" s="135"/>
      <c r="J77" s="135"/>
      <c r="K77" s="135"/>
      <c r="L77" s="135"/>
      <c r="M77" s="135"/>
      <c r="N77" s="135"/>
      <c r="O77" s="136"/>
      <c r="P77" s="134">
        <v>200</v>
      </c>
      <c r="Q77" s="135"/>
      <c r="R77" s="135"/>
      <c r="S77" s="135"/>
      <c r="T77" s="135"/>
      <c r="U77" s="136"/>
      <c r="V77" s="140">
        <v>200</v>
      </c>
      <c r="W77" s="141"/>
      <c r="X77" s="141"/>
      <c r="Y77" s="141"/>
      <c r="Z77" s="141"/>
      <c r="AA77" s="142"/>
      <c r="AB77" s="146">
        <f>P77*V77</f>
        <v>40000</v>
      </c>
      <c r="AC77" s="147"/>
      <c r="AD77" s="147"/>
      <c r="AE77" s="147"/>
      <c r="AF77" s="147"/>
      <c r="AG77" s="147"/>
      <c r="AH77" s="148"/>
      <c r="AI77" s="140">
        <v>45000</v>
      </c>
      <c r="AJ77" s="141"/>
      <c r="AK77" s="141"/>
      <c r="AL77" s="141"/>
      <c r="AM77" s="141"/>
      <c r="AN77" s="141"/>
      <c r="AO77" s="142"/>
      <c r="AP77" s="134">
        <v>100</v>
      </c>
      <c r="AQ77" s="135"/>
      <c r="AR77" s="135"/>
      <c r="AS77" s="135"/>
      <c r="AT77" s="135"/>
      <c r="AU77" s="136"/>
      <c r="AV77" s="140">
        <v>100</v>
      </c>
      <c r="AW77" s="141"/>
      <c r="AX77" s="141"/>
      <c r="AY77" s="141"/>
      <c r="AZ77" s="141"/>
      <c r="BA77" s="142"/>
      <c r="BB77" s="146">
        <f>AP77*AV77</f>
        <v>10000</v>
      </c>
      <c r="BC77" s="147"/>
      <c r="BD77" s="147"/>
      <c r="BE77" s="147"/>
      <c r="BF77" s="147"/>
      <c r="BG77" s="147"/>
      <c r="BH77" s="148"/>
      <c r="BI77" s="140">
        <v>15000</v>
      </c>
      <c r="BJ77" s="141"/>
      <c r="BK77" s="141"/>
      <c r="BL77" s="141"/>
      <c r="BM77" s="141"/>
      <c r="BN77" s="141"/>
      <c r="BO77" s="142"/>
      <c r="BP77" s="158">
        <v>3500</v>
      </c>
      <c r="BQ77" s="159"/>
      <c r="BR77" s="159"/>
      <c r="BS77" s="159"/>
      <c r="BT77" s="159"/>
      <c r="BU77" s="159"/>
      <c r="BV77" s="160"/>
      <c r="BW77" s="164">
        <f>AB77+BB77+BP77</f>
        <v>53500</v>
      </c>
      <c r="BX77" s="165"/>
      <c r="BY77" s="165"/>
      <c r="BZ77" s="165"/>
      <c r="CA77" s="165"/>
      <c r="CB77" s="165"/>
      <c r="CC77" s="166"/>
      <c r="CD77" s="164">
        <f>AI77+BI77+BP77</f>
        <v>63500</v>
      </c>
      <c r="CE77" s="165"/>
      <c r="CF77" s="165"/>
      <c r="CG77" s="165"/>
      <c r="CH77" s="165"/>
      <c r="CI77" s="165"/>
      <c r="CJ77" s="166"/>
      <c r="CK77" s="164">
        <f>BW77-CD77</f>
        <v>-10000</v>
      </c>
      <c r="CL77" s="165"/>
      <c r="CM77" s="165"/>
      <c r="CN77" s="165"/>
      <c r="CO77" s="165"/>
      <c r="CP77" s="165"/>
      <c r="CQ77" s="165"/>
      <c r="CR77" s="165"/>
      <c r="CS77" s="165"/>
      <c r="CT77" s="166"/>
      <c r="CU77" s="7"/>
    </row>
    <row r="78" spans="1:99" ht="7.5" customHeight="1" thickBot="1" x14ac:dyDescent="0.3">
      <c r="A78" s="7"/>
      <c r="B78" s="173"/>
      <c r="C78" s="174"/>
      <c r="D78" s="174"/>
      <c r="E78" s="175"/>
      <c r="F78" s="137"/>
      <c r="G78" s="138"/>
      <c r="H78" s="138"/>
      <c r="I78" s="138"/>
      <c r="J78" s="138"/>
      <c r="K78" s="138"/>
      <c r="L78" s="138"/>
      <c r="M78" s="138"/>
      <c r="N78" s="138"/>
      <c r="O78" s="139"/>
      <c r="P78" s="137"/>
      <c r="Q78" s="138"/>
      <c r="R78" s="138"/>
      <c r="S78" s="138"/>
      <c r="T78" s="138"/>
      <c r="U78" s="139"/>
      <c r="V78" s="143"/>
      <c r="W78" s="144"/>
      <c r="X78" s="144"/>
      <c r="Y78" s="144"/>
      <c r="Z78" s="144"/>
      <c r="AA78" s="145"/>
      <c r="AB78" s="149"/>
      <c r="AC78" s="150"/>
      <c r="AD78" s="150"/>
      <c r="AE78" s="150"/>
      <c r="AF78" s="150"/>
      <c r="AG78" s="150"/>
      <c r="AH78" s="151"/>
      <c r="AI78" s="143"/>
      <c r="AJ78" s="144"/>
      <c r="AK78" s="144"/>
      <c r="AL78" s="144"/>
      <c r="AM78" s="144"/>
      <c r="AN78" s="144"/>
      <c r="AO78" s="145"/>
      <c r="AP78" s="137"/>
      <c r="AQ78" s="138"/>
      <c r="AR78" s="138"/>
      <c r="AS78" s="138"/>
      <c r="AT78" s="138"/>
      <c r="AU78" s="139"/>
      <c r="AV78" s="143"/>
      <c r="AW78" s="144"/>
      <c r="AX78" s="144"/>
      <c r="AY78" s="144"/>
      <c r="AZ78" s="144"/>
      <c r="BA78" s="145"/>
      <c r="BB78" s="149"/>
      <c r="BC78" s="150"/>
      <c r="BD78" s="150"/>
      <c r="BE78" s="150"/>
      <c r="BF78" s="150"/>
      <c r="BG78" s="150"/>
      <c r="BH78" s="151"/>
      <c r="BI78" s="143"/>
      <c r="BJ78" s="144"/>
      <c r="BK78" s="144"/>
      <c r="BL78" s="144"/>
      <c r="BM78" s="144"/>
      <c r="BN78" s="144"/>
      <c r="BO78" s="145"/>
      <c r="BP78" s="161"/>
      <c r="BQ78" s="162"/>
      <c r="BR78" s="162"/>
      <c r="BS78" s="162"/>
      <c r="BT78" s="162"/>
      <c r="BU78" s="162"/>
      <c r="BV78" s="163"/>
      <c r="BW78" s="167"/>
      <c r="BX78" s="168"/>
      <c r="BY78" s="168"/>
      <c r="BZ78" s="168"/>
      <c r="CA78" s="168"/>
      <c r="CB78" s="168"/>
      <c r="CC78" s="169"/>
      <c r="CD78" s="167"/>
      <c r="CE78" s="168"/>
      <c r="CF78" s="168"/>
      <c r="CG78" s="168"/>
      <c r="CH78" s="168"/>
      <c r="CI78" s="168"/>
      <c r="CJ78" s="169"/>
      <c r="CK78" s="167"/>
      <c r="CL78" s="168"/>
      <c r="CM78" s="168"/>
      <c r="CN78" s="168"/>
      <c r="CO78" s="168"/>
      <c r="CP78" s="168"/>
      <c r="CQ78" s="168"/>
      <c r="CR78" s="168"/>
      <c r="CS78" s="168"/>
      <c r="CT78" s="169"/>
      <c r="CU78" s="7"/>
    </row>
    <row r="79" spans="1:99" ht="7.5" customHeight="1" x14ac:dyDescent="0.25">
      <c r="A79" s="7"/>
      <c r="B79" s="170">
        <v>10.199999999999999</v>
      </c>
      <c r="C79" s="171"/>
      <c r="D79" s="171"/>
      <c r="E79" s="172"/>
      <c r="F79" s="134" t="s">
        <v>34</v>
      </c>
      <c r="G79" s="135"/>
      <c r="H79" s="135"/>
      <c r="I79" s="135"/>
      <c r="J79" s="135"/>
      <c r="K79" s="135"/>
      <c r="L79" s="135"/>
      <c r="M79" s="135"/>
      <c r="N79" s="135"/>
      <c r="O79" s="136"/>
      <c r="P79" s="134">
        <v>200</v>
      </c>
      <c r="Q79" s="135"/>
      <c r="R79" s="135"/>
      <c r="S79" s="135"/>
      <c r="T79" s="135"/>
      <c r="U79" s="136"/>
      <c r="V79" s="140">
        <v>200</v>
      </c>
      <c r="W79" s="141"/>
      <c r="X79" s="141"/>
      <c r="Y79" s="141"/>
      <c r="Z79" s="141"/>
      <c r="AA79" s="142"/>
      <c r="AB79" s="146">
        <f>P79*V79</f>
        <v>40000</v>
      </c>
      <c r="AC79" s="147"/>
      <c r="AD79" s="147"/>
      <c r="AE79" s="147"/>
      <c r="AF79" s="147"/>
      <c r="AG79" s="147"/>
      <c r="AH79" s="148"/>
      <c r="AI79" s="140">
        <v>38000</v>
      </c>
      <c r="AJ79" s="141"/>
      <c r="AK79" s="141"/>
      <c r="AL79" s="141"/>
      <c r="AM79" s="141"/>
      <c r="AN79" s="141"/>
      <c r="AO79" s="142"/>
      <c r="AP79" s="134">
        <v>100</v>
      </c>
      <c r="AQ79" s="135"/>
      <c r="AR79" s="135"/>
      <c r="AS79" s="135"/>
      <c r="AT79" s="135"/>
      <c r="AU79" s="136"/>
      <c r="AV79" s="140">
        <v>100</v>
      </c>
      <c r="AW79" s="141"/>
      <c r="AX79" s="141"/>
      <c r="AY79" s="141"/>
      <c r="AZ79" s="141"/>
      <c r="BA79" s="142"/>
      <c r="BB79" s="146">
        <f>AP79*AV79</f>
        <v>10000</v>
      </c>
      <c r="BC79" s="147"/>
      <c r="BD79" s="147"/>
      <c r="BE79" s="147"/>
      <c r="BF79" s="147"/>
      <c r="BG79" s="147"/>
      <c r="BH79" s="148"/>
      <c r="BI79" s="140">
        <v>9700</v>
      </c>
      <c r="BJ79" s="141"/>
      <c r="BK79" s="141"/>
      <c r="BL79" s="141"/>
      <c r="BM79" s="141"/>
      <c r="BN79" s="141"/>
      <c r="BO79" s="142"/>
      <c r="BP79" s="158">
        <v>3500</v>
      </c>
      <c r="BQ79" s="159"/>
      <c r="BR79" s="159"/>
      <c r="BS79" s="159"/>
      <c r="BT79" s="159"/>
      <c r="BU79" s="159"/>
      <c r="BV79" s="160"/>
      <c r="BW79" s="164">
        <f>AB79+BB79+BP79</f>
        <v>53500</v>
      </c>
      <c r="BX79" s="165"/>
      <c r="BY79" s="165"/>
      <c r="BZ79" s="165"/>
      <c r="CA79" s="165"/>
      <c r="CB79" s="165"/>
      <c r="CC79" s="166"/>
      <c r="CD79" s="164">
        <f>AI79+BI79+BP79</f>
        <v>51200</v>
      </c>
      <c r="CE79" s="165"/>
      <c r="CF79" s="165"/>
      <c r="CG79" s="165"/>
      <c r="CH79" s="165"/>
      <c r="CI79" s="165"/>
      <c r="CJ79" s="166"/>
      <c r="CK79" s="164">
        <f>BW79-CD79</f>
        <v>2300</v>
      </c>
      <c r="CL79" s="165"/>
      <c r="CM79" s="165"/>
      <c r="CN79" s="165"/>
      <c r="CO79" s="165"/>
      <c r="CP79" s="165"/>
      <c r="CQ79" s="165"/>
      <c r="CR79" s="165"/>
      <c r="CS79" s="165"/>
      <c r="CT79" s="166"/>
      <c r="CU79" s="7"/>
    </row>
    <row r="80" spans="1:99" ht="7.5" customHeight="1" thickBot="1" x14ac:dyDescent="0.3">
      <c r="A80" s="7"/>
      <c r="B80" s="173"/>
      <c r="C80" s="174"/>
      <c r="D80" s="174"/>
      <c r="E80" s="175"/>
      <c r="F80" s="137"/>
      <c r="G80" s="138"/>
      <c r="H80" s="138"/>
      <c r="I80" s="138"/>
      <c r="J80" s="138"/>
      <c r="K80" s="138"/>
      <c r="L80" s="138"/>
      <c r="M80" s="138"/>
      <c r="N80" s="138"/>
      <c r="O80" s="139"/>
      <c r="P80" s="137"/>
      <c r="Q80" s="138"/>
      <c r="R80" s="138"/>
      <c r="S80" s="138"/>
      <c r="T80" s="138"/>
      <c r="U80" s="139"/>
      <c r="V80" s="143"/>
      <c r="W80" s="144"/>
      <c r="X80" s="144"/>
      <c r="Y80" s="144"/>
      <c r="Z80" s="144"/>
      <c r="AA80" s="145"/>
      <c r="AB80" s="149"/>
      <c r="AC80" s="150"/>
      <c r="AD80" s="150"/>
      <c r="AE80" s="150"/>
      <c r="AF80" s="150"/>
      <c r="AG80" s="150"/>
      <c r="AH80" s="151"/>
      <c r="AI80" s="143"/>
      <c r="AJ80" s="144"/>
      <c r="AK80" s="144"/>
      <c r="AL80" s="144"/>
      <c r="AM80" s="144"/>
      <c r="AN80" s="144"/>
      <c r="AO80" s="145"/>
      <c r="AP80" s="137"/>
      <c r="AQ80" s="138"/>
      <c r="AR80" s="138"/>
      <c r="AS80" s="138"/>
      <c r="AT80" s="138"/>
      <c r="AU80" s="139"/>
      <c r="AV80" s="143"/>
      <c r="AW80" s="144"/>
      <c r="AX80" s="144"/>
      <c r="AY80" s="144"/>
      <c r="AZ80" s="144"/>
      <c r="BA80" s="145"/>
      <c r="BB80" s="149"/>
      <c r="BC80" s="150"/>
      <c r="BD80" s="150"/>
      <c r="BE80" s="150"/>
      <c r="BF80" s="150"/>
      <c r="BG80" s="150"/>
      <c r="BH80" s="151"/>
      <c r="BI80" s="143"/>
      <c r="BJ80" s="144"/>
      <c r="BK80" s="144"/>
      <c r="BL80" s="144"/>
      <c r="BM80" s="144"/>
      <c r="BN80" s="144"/>
      <c r="BO80" s="145"/>
      <c r="BP80" s="161"/>
      <c r="BQ80" s="162"/>
      <c r="BR80" s="162"/>
      <c r="BS80" s="162"/>
      <c r="BT80" s="162"/>
      <c r="BU80" s="162"/>
      <c r="BV80" s="163"/>
      <c r="BW80" s="167"/>
      <c r="BX80" s="168"/>
      <c r="BY80" s="168"/>
      <c r="BZ80" s="168"/>
      <c r="CA80" s="168"/>
      <c r="CB80" s="168"/>
      <c r="CC80" s="169"/>
      <c r="CD80" s="167"/>
      <c r="CE80" s="168"/>
      <c r="CF80" s="168"/>
      <c r="CG80" s="168"/>
      <c r="CH80" s="168"/>
      <c r="CI80" s="168"/>
      <c r="CJ80" s="169"/>
      <c r="CK80" s="167"/>
      <c r="CL80" s="168"/>
      <c r="CM80" s="168"/>
      <c r="CN80" s="168"/>
      <c r="CO80" s="168"/>
      <c r="CP80" s="168"/>
      <c r="CQ80" s="168"/>
      <c r="CR80" s="168"/>
      <c r="CS80" s="168"/>
      <c r="CT80" s="169"/>
      <c r="CU80" s="7"/>
    </row>
    <row r="81" spans="1:99" ht="7.5" customHeight="1" x14ac:dyDescent="0.25">
      <c r="A81" s="7"/>
      <c r="B81" s="170">
        <v>10.3</v>
      </c>
      <c r="C81" s="171"/>
      <c r="D81" s="171"/>
      <c r="E81" s="172"/>
      <c r="F81" s="134" t="s">
        <v>34</v>
      </c>
      <c r="G81" s="135"/>
      <c r="H81" s="135"/>
      <c r="I81" s="135"/>
      <c r="J81" s="135"/>
      <c r="K81" s="135"/>
      <c r="L81" s="135"/>
      <c r="M81" s="135"/>
      <c r="N81" s="135"/>
      <c r="O81" s="136"/>
      <c r="P81" s="134">
        <v>200</v>
      </c>
      <c r="Q81" s="135"/>
      <c r="R81" s="135"/>
      <c r="S81" s="135"/>
      <c r="T81" s="135"/>
      <c r="U81" s="136"/>
      <c r="V81" s="140">
        <v>200</v>
      </c>
      <c r="W81" s="141"/>
      <c r="X81" s="141"/>
      <c r="Y81" s="141"/>
      <c r="Z81" s="141"/>
      <c r="AA81" s="142"/>
      <c r="AB81" s="146">
        <f>P81*V81</f>
        <v>40000</v>
      </c>
      <c r="AC81" s="147"/>
      <c r="AD81" s="147"/>
      <c r="AE81" s="147"/>
      <c r="AF81" s="147"/>
      <c r="AG81" s="147"/>
      <c r="AH81" s="148"/>
      <c r="AI81" s="140">
        <v>45000</v>
      </c>
      <c r="AJ81" s="141"/>
      <c r="AK81" s="141"/>
      <c r="AL81" s="141"/>
      <c r="AM81" s="141"/>
      <c r="AN81" s="141"/>
      <c r="AO81" s="142"/>
      <c r="AP81" s="134">
        <v>100</v>
      </c>
      <c r="AQ81" s="135"/>
      <c r="AR81" s="135"/>
      <c r="AS81" s="135"/>
      <c r="AT81" s="135"/>
      <c r="AU81" s="136"/>
      <c r="AV81" s="140">
        <v>100</v>
      </c>
      <c r="AW81" s="141"/>
      <c r="AX81" s="141"/>
      <c r="AY81" s="141"/>
      <c r="AZ81" s="141"/>
      <c r="BA81" s="142"/>
      <c r="BB81" s="146">
        <f>AP81*AV81</f>
        <v>10000</v>
      </c>
      <c r="BC81" s="147"/>
      <c r="BD81" s="147"/>
      <c r="BE81" s="147"/>
      <c r="BF81" s="147"/>
      <c r="BG81" s="147"/>
      <c r="BH81" s="148"/>
      <c r="BI81" s="140">
        <v>15000</v>
      </c>
      <c r="BJ81" s="141"/>
      <c r="BK81" s="141"/>
      <c r="BL81" s="141"/>
      <c r="BM81" s="141"/>
      <c r="BN81" s="141"/>
      <c r="BO81" s="142"/>
      <c r="BP81" s="158">
        <v>3500</v>
      </c>
      <c r="BQ81" s="159"/>
      <c r="BR81" s="159"/>
      <c r="BS81" s="159"/>
      <c r="BT81" s="159"/>
      <c r="BU81" s="159"/>
      <c r="BV81" s="160"/>
      <c r="BW81" s="164">
        <f>AB81+BB81+BP81</f>
        <v>53500</v>
      </c>
      <c r="BX81" s="165"/>
      <c r="BY81" s="165"/>
      <c r="BZ81" s="165"/>
      <c r="CA81" s="165"/>
      <c r="CB81" s="165"/>
      <c r="CC81" s="166"/>
      <c r="CD81" s="164">
        <f>AI81+BI81+BP81</f>
        <v>63500</v>
      </c>
      <c r="CE81" s="165"/>
      <c r="CF81" s="165"/>
      <c r="CG81" s="165"/>
      <c r="CH81" s="165"/>
      <c r="CI81" s="165"/>
      <c r="CJ81" s="166"/>
      <c r="CK81" s="164">
        <f>BW81-CD81</f>
        <v>-10000</v>
      </c>
      <c r="CL81" s="165"/>
      <c r="CM81" s="165"/>
      <c r="CN81" s="165"/>
      <c r="CO81" s="165"/>
      <c r="CP81" s="165"/>
      <c r="CQ81" s="165"/>
      <c r="CR81" s="165"/>
      <c r="CS81" s="165"/>
      <c r="CT81" s="166"/>
      <c r="CU81" s="7"/>
    </row>
    <row r="82" spans="1:99" ht="7.5" customHeight="1" thickBot="1" x14ac:dyDescent="0.3">
      <c r="A82" s="7"/>
      <c r="B82" s="173"/>
      <c r="C82" s="174"/>
      <c r="D82" s="174"/>
      <c r="E82" s="175"/>
      <c r="F82" s="137"/>
      <c r="G82" s="138"/>
      <c r="H82" s="138"/>
      <c r="I82" s="138"/>
      <c r="J82" s="138"/>
      <c r="K82" s="138"/>
      <c r="L82" s="138"/>
      <c r="M82" s="138"/>
      <c r="N82" s="138"/>
      <c r="O82" s="139"/>
      <c r="P82" s="137"/>
      <c r="Q82" s="138"/>
      <c r="R82" s="138"/>
      <c r="S82" s="138"/>
      <c r="T82" s="138"/>
      <c r="U82" s="139"/>
      <c r="V82" s="143"/>
      <c r="W82" s="144"/>
      <c r="X82" s="144"/>
      <c r="Y82" s="144"/>
      <c r="Z82" s="144"/>
      <c r="AA82" s="145"/>
      <c r="AB82" s="149"/>
      <c r="AC82" s="150"/>
      <c r="AD82" s="150"/>
      <c r="AE82" s="150"/>
      <c r="AF82" s="150"/>
      <c r="AG82" s="150"/>
      <c r="AH82" s="151"/>
      <c r="AI82" s="143"/>
      <c r="AJ82" s="144"/>
      <c r="AK82" s="144"/>
      <c r="AL82" s="144"/>
      <c r="AM82" s="144"/>
      <c r="AN82" s="144"/>
      <c r="AO82" s="145"/>
      <c r="AP82" s="137"/>
      <c r="AQ82" s="138"/>
      <c r="AR82" s="138"/>
      <c r="AS82" s="138"/>
      <c r="AT82" s="138"/>
      <c r="AU82" s="139"/>
      <c r="AV82" s="143"/>
      <c r="AW82" s="144"/>
      <c r="AX82" s="144"/>
      <c r="AY82" s="144"/>
      <c r="AZ82" s="144"/>
      <c r="BA82" s="145"/>
      <c r="BB82" s="149"/>
      <c r="BC82" s="150"/>
      <c r="BD82" s="150"/>
      <c r="BE82" s="150"/>
      <c r="BF82" s="150"/>
      <c r="BG82" s="150"/>
      <c r="BH82" s="151"/>
      <c r="BI82" s="143"/>
      <c r="BJ82" s="144"/>
      <c r="BK82" s="144"/>
      <c r="BL82" s="144"/>
      <c r="BM82" s="144"/>
      <c r="BN82" s="144"/>
      <c r="BO82" s="145"/>
      <c r="BP82" s="161"/>
      <c r="BQ82" s="162"/>
      <c r="BR82" s="162"/>
      <c r="BS82" s="162"/>
      <c r="BT82" s="162"/>
      <c r="BU82" s="162"/>
      <c r="BV82" s="163"/>
      <c r="BW82" s="167"/>
      <c r="BX82" s="168"/>
      <c r="BY82" s="168"/>
      <c r="BZ82" s="168"/>
      <c r="CA82" s="168"/>
      <c r="CB82" s="168"/>
      <c r="CC82" s="169"/>
      <c r="CD82" s="167"/>
      <c r="CE82" s="168"/>
      <c r="CF82" s="168"/>
      <c r="CG82" s="168"/>
      <c r="CH82" s="168"/>
      <c r="CI82" s="168"/>
      <c r="CJ82" s="169"/>
      <c r="CK82" s="167"/>
      <c r="CL82" s="168"/>
      <c r="CM82" s="168"/>
      <c r="CN82" s="168"/>
      <c r="CO82" s="168"/>
      <c r="CP82" s="168"/>
      <c r="CQ82" s="168"/>
      <c r="CR82" s="168"/>
      <c r="CS82" s="168"/>
      <c r="CT82" s="169"/>
      <c r="CU82" s="7"/>
    </row>
    <row r="83" spans="1:99" ht="7.5" customHeight="1" x14ac:dyDescent="0.25">
      <c r="A83" s="7"/>
      <c r="B83" s="170">
        <v>10.4</v>
      </c>
      <c r="C83" s="171"/>
      <c r="D83" s="171"/>
      <c r="E83" s="172"/>
      <c r="F83" s="134" t="s">
        <v>34</v>
      </c>
      <c r="G83" s="135"/>
      <c r="H83" s="135"/>
      <c r="I83" s="135"/>
      <c r="J83" s="135"/>
      <c r="K83" s="135"/>
      <c r="L83" s="135"/>
      <c r="M83" s="135"/>
      <c r="N83" s="135"/>
      <c r="O83" s="136"/>
      <c r="P83" s="134">
        <v>200</v>
      </c>
      <c r="Q83" s="135"/>
      <c r="R83" s="135"/>
      <c r="S83" s="135"/>
      <c r="T83" s="135"/>
      <c r="U83" s="136"/>
      <c r="V83" s="140">
        <v>200</v>
      </c>
      <c r="W83" s="141"/>
      <c r="X83" s="141"/>
      <c r="Y83" s="141"/>
      <c r="Z83" s="141"/>
      <c r="AA83" s="142"/>
      <c r="AB83" s="146">
        <f>P83*V83</f>
        <v>40000</v>
      </c>
      <c r="AC83" s="147"/>
      <c r="AD83" s="147"/>
      <c r="AE83" s="147"/>
      <c r="AF83" s="147"/>
      <c r="AG83" s="147"/>
      <c r="AH83" s="148"/>
      <c r="AI83" s="140">
        <v>38000</v>
      </c>
      <c r="AJ83" s="141"/>
      <c r="AK83" s="141"/>
      <c r="AL83" s="141"/>
      <c r="AM83" s="141"/>
      <c r="AN83" s="141"/>
      <c r="AO83" s="142"/>
      <c r="AP83" s="134">
        <v>100</v>
      </c>
      <c r="AQ83" s="135"/>
      <c r="AR83" s="135"/>
      <c r="AS83" s="135"/>
      <c r="AT83" s="135"/>
      <c r="AU83" s="136"/>
      <c r="AV83" s="140">
        <v>100</v>
      </c>
      <c r="AW83" s="141"/>
      <c r="AX83" s="141"/>
      <c r="AY83" s="141"/>
      <c r="AZ83" s="141"/>
      <c r="BA83" s="142"/>
      <c r="BB83" s="146">
        <f>AP83*AV83</f>
        <v>10000</v>
      </c>
      <c r="BC83" s="147"/>
      <c r="BD83" s="147"/>
      <c r="BE83" s="147"/>
      <c r="BF83" s="147"/>
      <c r="BG83" s="147"/>
      <c r="BH83" s="148"/>
      <c r="BI83" s="140">
        <v>9700</v>
      </c>
      <c r="BJ83" s="141"/>
      <c r="BK83" s="141"/>
      <c r="BL83" s="141"/>
      <c r="BM83" s="141"/>
      <c r="BN83" s="141"/>
      <c r="BO83" s="142"/>
      <c r="BP83" s="158">
        <v>3500</v>
      </c>
      <c r="BQ83" s="159"/>
      <c r="BR83" s="159"/>
      <c r="BS83" s="159"/>
      <c r="BT83" s="159"/>
      <c r="BU83" s="159"/>
      <c r="BV83" s="160"/>
      <c r="BW83" s="164">
        <f>AB83+BB83+BP83</f>
        <v>53500</v>
      </c>
      <c r="BX83" s="165"/>
      <c r="BY83" s="165"/>
      <c r="BZ83" s="165"/>
      <c r="CA83" s="165"/>
      <c r="CB83" s="165"/>
      <c r="CC83" s="166"/>
      <c r="CD83" s="164">
        <f>AI83+BI83+BP83</f>
        <v>51200</v>
      </c>
      <c r="CE83" s="165"/>
      <c r="CF83" s="165"/>
      <c r="CG83" s="165"/>
      <c r="CH83" s="165"/>
      <c r="CI83" s="165"/>
      <c r="CJ83" s="166"/>
      <c r="CK83" s="164">
        <f>BW83-CD83</f>
        <v>2300</v>
      </c>
      <c r="CL83" s="165"/>
      <c r="CM83" s="165"/>
      <c r="CN83" s="165"/>
      <c r="CO83" s="165"/>
      <c r="CP83" s="165"/>
      <c r="CQ83" s="165"/>
      <c r="CR83" s="165"/>
      <c r="CS83" s="165"/>
      <c r="CT83" s="166"/>
      <c r="CU83" s="7"/>
    </row>
    <row r="84" spans="1:99" ht="7.5" customHeight="1" thickBot="1" x14ac:dyDescent="0.3">
      <c r="A84" s="7"/>
      <c r="B84" s="173"/>
      <c r="C84" s="174"/>
      <c r="D84" s="174"/>
      <c r="E84" s="175"/>
      <c r="F84" s="137"/>
      <c r="G84" s="138"/>
      <c r="H84" s="138"/>
      <c r="I84" s="138"/>
      <c r="J84" s="138"/>
      <c r="K84" s="138"/>
      <c r="L84" s="138"/>
      <c r="M84" s="138"/>
      <c r="N84" s="138"/>
      <c r="O84" s="139"/>
      <c r="P84" s="137"/>
      <c r="Q84" s="138"/>
      <c r="R84" s="138"/>
      <c r="S84" s="138"/>
      <c r="T84" s="138"/>
      <c r="U84" s="139"/>
      <c r="V84" s="143"/>
      <c r="W84" s="144"/>
      <c r="X84" s="144"/>
      <c r="Y84" s="144"/>
      <c r="Z84" s="144"/>
      <c r="AA84" s="145"/>
      <c r="AB84" s="149"/>
      <c r="AC84" s="150"/>
      <c r="AD84" s="150"/>
      <c r="AE84" s="150"/>
      <c r="AF84" s="150"/>
      <c r="AG84" s="150"/>
      <c r="AH84" s="151"/>
      <c r="AI84" s="143"/>
      <c r="AJ84" s="144"/>
      <c r="AK84" s="144"/>
      <c r="AL84" s="144"/>
      <c r="AM84" s="144"/>
      <c r="AN84" s="144"/>
      <c r="AO84" s="145"/>
      <c r="AP84" s="137"/>
      <c r="AQ84" s="138"/>
      <c r="AR84" s="138"/>
      <c r="AS84" s="138"/>
      <c r="AT84" s="138"/>
      <c r="AU84" s="139"/>
      <c r="AV84" s="143"/>
      <c r="AW84" s="144"/>
      <c r="AX84" s="144"/>
      <c r="AY84" s="144"/>
      <c r="AZ84" s="144"/>
      <c r="BA84" s="145"/>
      <c r="BB84" s="149"/>
      <c r="BC84" s="150"/>
      <c r="BD84" s="150"/>
      <c r="BE84" s="150"/>
      <c r="BF84" s="150"/>
      <c r="BG84" s="150"/>
      <c r="BH84" s="151"/>
      <c r="BI84" s="143"/>
      <c r="BJ84" s="144"/>
      <c r="BK84" s="144"/>
      <c r="BL84" s="144"/>
      <c r="BM84" s="144"/>
      <c r="BN84" s="144"/>
      <c r="BO84" s="145"/>
      <c r="BP84" s="161"/>
      <c r="BQ84" s="162"/>
      <c r="BR84" s="162"/>
      <c r="BS84" s="162"/>
      <c r="BT84" s="162"/>
      <c r="BU84" s="162"/>
      <c r="BV84" s="163"/>
      <c r="BW84" s="167"/>
      <c r="BX84" s="168"/>
      <c r="BY84" s="168"/>
      <c r="BZ84" s="168"/>
      <c r="CA84" s="168"/>
      <c r="CB84" s="168"/>
      <c r="CC84" s="169"/>
      <c r="CD84" s="167"/>
      <c r="CE84" s="168"/>
      <c r="CF84" s="168"/>
      <c r="CG84" s="168"/>
      <c r="CH84" s="168"/>
      <c r="CI84" s="168"/>
      <c r="CJ84" s="169"/>
      <c r="CK84" s="167"/>
      <c r="CL84" s="168"/>
      <c r="CM84" s="168"/>
      <c r="CN84" s="168"/>
      <c r="CO84" s="168"/>
      <c r="CP84" s="168"/>
      <c r="CQ84" s="168"/>
      <c r="CR84" s="168"/>
      <c r="CS84" s="168"/>
      <c r="CT84" s="169"/>
      <c r="CU84" s="7"/>
    </row>
    <row r="85" spans="1:99" ht="7.5" customHeight="1" x14ac:dyDescent="0.25">
      <c r="A85" s="7"/>
      <c r="B85" s="170">
        <v>10.5</v>
      </c>
      <c r="C85" s="171"/>
      <c r="D85" s="171"/>
      <c r="E85" s="172"/>
      <c r="F85" s="134" t="s">
        <v>34</v>
      </c>
      <c r="G85" s="135"/>
      <c r="H85" s="135"/>
      <c r="I85" s="135"/>
      <c r="J85" s="135"/>
      <c r="K85" s="135"/>
      <c r="L85" s="135"/>
      <c r="M85" s="135"/>
      <c r="N85" s="135"/>
      <c r="O85" s="136"/>
      <c r="P85" s="134">
        <v>200</v>
      </c>
      <c r="Q85" s="135"/>
      <c r="R85" s="135"/>
      <c r="S85" s="135"/>
      <c r="T85" s="135"/>
      <c r="U85" s="136"/>
      <c r="V85" s="140">
        <v>200</v>
      </c>
      <c r="W85" s="141"/>
      <c r="X85" s="141"/>
      <c r="Y85" s="141"/>
      <c r="Z85" s="141"/>
      <c r="AA85" s="142"/>
      <c r="AB85" s="146">
        <f>P85*V85</f>
        <v>40000</v>
      </c>
      <c r="AC85" s="147"/>
      <c r="AD85" s="147"/>
      <c r="AE85" s="147"/>
      <c r="AF85" s="147"/>
      <c r="AG85" s="147"/>
      <c r="AH85" s="148"/>
      <c r="AI85" s="140">
        <v>45000</v>
      </c>
      <c r="AJ85" s="141"/>
      <c r="AK85" s="141"/>
      <c r="AL85" s="141"/>
      <c r="AM85" s="141"/>
      <c r="AN85" s="141"/>
      <c r="AO85" s="142"/>
      <c r="AP85" s="134">
        <v>100</v>
      </c>
      <c r="AQ85" s="135"/>
      <c r="AR85" s="135"/>
      <c r="AS85" s="135"/>
      <c r="AT85" s="135"/>
      <c r="AU85" s="136"/>
      <c r="AV85" s="140">
        <v>100</v>
      </c>
      <c r="AW85" s="141"/>
      <c r="AX85" s="141"/>
      <c r="AY85" s="141"/>
      <c r="AZ85" s="141"/>
      <c r="BA85" s="142"/>
      <c r="BB85" s="146">
        <f>AP85*AV85</f>
        <v>10000</v>
      </c>
      <c r="BC85" s="147"/>
      <c r="BD85" s="147"/>
      <c r="BE85" s="147"/>
      <c r="BF85" s="147"/>
      <c r="BG85" s="147"/>
      <c r="BH85" s="148"/>
      <c r="BI85" s="140">
        <v>15000</v>
      </c>
      <c r="BJ85" s="141"/>
      <c r="BK85" s="141"/>
      <c r="BL85" s="141"/>
      <c r="BM85" s="141"/>
      <c r="BN85" s="141"/>
      <c r="BO85" s="142"/>
      <c r="BP85" s="158">
        <v>3500</v>
      </c>
      <c r="BQ85" s="159"/>
      <c r="BR85" s="159"/>
      <c r="BS85" s="159"/>
      <c r="BT85" s="159"/>
      <c r="BU85" s="159"/>
      <c r="BV85" s="160"/>
      <c r="BW85" s="164">
        <f>AB85+BB85+BP85</f>
        <v>53500</v>
      </c>
      <c r="BX85" s="165"/>
      <c r="BY85" s="165"/>
      <c r="BZ85" s="165"/>
      <c r="CA85" s="165"/>
      <c r="CB85" s="165"/>
      <c r="CC85" s="166"/>
      <c r="CD85" s="164">
        <f>AI85+BI85+BP85</f>
        <v>63500</v>
      </c>
      <c r="CE85" s="165"/>
      <c r="CF85" s="165"/>
      <c r="CG85" s="165"/>
      <c r="CH85" s="165"/>
      <c r="CI85" s="165"/>
      <c r="CJ85" s="166"/>
      <c r="CK85" s="164">
        <f>BW85-CD85</f>
        <v>-10000</v>
      </c>
      <c r="CL85" s="165"/>
      <c r="CM85" s="165"/>
      <c r="CN85" s="165"/>
      <c r="CO85" s="165"/>
      <c r="CP85" s="165"/>
      <c r="CQ85" s="165"/>
      <c r="CR85" s="165"/>
      <c r="CS85" s="165"/>
      <c r="CT85" s="166"/>
      <c r="CU85" s="7"/>
    </row>
    <row r="86" spans="1:99" ht="7.5" customHeight="1" thickBot="1" x14ac:dyDescent="0.3">
      <c r="A86" s="7"/>
      <c r="B86" s="173"/>
      <c r="C86" s="174"/>
      <c r="D86" s="174"/>
      <c r="E86" s="175"/>
      <c r="F86" s="137"/>
      <c r="G86" s="138"/>
      <c r="H86" s="138"/>
      <c r="I86" s="138"/>
      <c r="J86" s="138"/>
      <c r="K86" s="138"/>
      <c r="L86" s="138"/>
      <c r="M86" s="138"/>
      <c r="N86" s="138"/>
      <c r="O86" s="139"/>
      <c r="P86" s="137"/>
      <c r="Q86" s="138"/>
      <c r="R86" s="138"/>
      <c r="S86" s="138"/>
      <c r="T86" s="138"/>
      <c r="U86" s="139"/>
      <c r="V86" s="143"/>
      <c r="W86" s="144"/>
      <c r="X86" s="144"/>
      <c r="Y86" s="144"/>
      <c r="Z86" s="144"/>
      <c r="AA86" s="145"/>
      <c r="AB86" s="149"/>
      <c r="AC86" s="150"/>
      <c r="AD86" s="150"/>
      <c r="AE86" s="150"/>
      <c r="AF86" s="150"/>
      <c r="AG86" s="150"/>
      <c r="AH86" s="151"/>
      <c r="AI86" s="143"/>
      <c r="AJ86" s="144"/>
      <c r="AK86" s="144"/>
      <c r="AL86" s="144"/>
      <c r="AM86" s="144"/>
      <c r="AN86" s="144"/>
      <c r="AO86" s="145"/>
      <c r="AP86" s="137"/>
      <c r="AQ86" s="138"/>
      <c r="AR86" s="138"/>
      <c r="AS86" s="138"/>
      <c r="AT86" s="138"/>
      <c r="AU86" s="139"/>
      <c r="AV86" s="143"/>
      <c r="AW86" s="144"/>
      <c r="AX86" s="144"/>
      <c r="AY86" s="144"/>
      <c r="AZ86" s="144"/>
      <c r="BA86" s="145"/>
      <c r="BB86" s="149"/>
      <c r="BC86" s="150"/>
      <c r="BD86" s="150"/>
      <c r="BE86" s="150"/>
      <c r="BF86" s="150"/>
      <c r="BG86" s="150"/>
      <c r="BH86" s="151"/>
      <c r="BI86" s="143"/>
      <c r="BJ86" s="144"/>
      <c r="BK86" s="144"/>
      <c r="BL86" s="144"/>
      <c r="BM86" s="144"/>
      <c r="BN86" s="144"/>
      <c r="BO86" s="145"/>
      <c r="BP86" s="161"/>
      <c r="BQ86" s="162"/>
      <c r="BR86" s="162"/>
      <c r="BS86" s="162"/>
      <c r="BT86" s="162"/>
      <c r="BU86" s="162"/>
      <c r="BV86" s="163"/>
      <c r="BW86" s="167"/>
      <c r="BX86" s="168"/>
      <c r="BY86" s="168"/>
      <c r="BZ86" s="168"/>
      <c r="CA86" s="168"/>
      <c r="CB86" s="168"/>
      <c r="CC86" s="169"/>
      <c r="CD86" s="167"/>
      <c r="CE86" s="168"/>
      <c r="CF86" s="168"/>
      <c r="CG86" s="168"/>
      <c r="CH86" s="168"/>
      <c r="CI86" s="168"/>
      <c r="CJ86" s="169"/>
      <c r="CK86" s="167"/>
      <c r="CL86" s="168"/>
      <c r="CM86" s="168"/>
      <c r="CN86" s="168"/>
      <c r="CO86" s="168"/>
      <c r="CP86" s="168"/>
      <c r="CQ86" s="168"/>
      <c r="CR86" s="168"/>
      <c r="CS86" s="168"/>
      <c r="CT86" s="169"/>
      <c r="CU86" s="7"/>
    </row>
    <row r="87" spans="1:99" ht="7.5" customHeight="1" x14ac:dyDescent="0.25">
      <c r="A87" s="7"/>
      <c r="B87" s="182" t="s">
        <v>32</v>
      </c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4"/>
      <c r="P87" s="200"/>
      <c r="Q87" s="201"/>
      <c r="R87" s="201"/>
      <c r="S87" s="201"/>
      <c r="T87" s="201"/>
      <c r="U87" s="202"/>
      <c r="V87" s="200"/>
      <c r="W87" s="201"/>
      <c r="X87" s="201"/>
      <c r="Y87" s="201"/>
      <c r="Z87" s="201"/>
      <c r="AA87" s="202"/>
      <c r="AB87" s="194">
        <f>SUM(AB31:AH86)</f>
        <v>1120000</v>
      </c>
      <c r="AC87" s="195"/>
      <c r="AD87" s="195"/>
      <c r="AE87" s="195"/>
      <c r="AF87" s="195"/>
      <c r="AG87" s="195"/>
      <c r="AH87" s="196"/>
      <c r="AI87" s="194">
        <f>SUM(AI31:AO86)</f>
        <v>1162000</v>
      </c>
      <c r="AJ87" s="195"/>
      <c r="AK87" s="195"/>
      <c r="AL87" s="195"/>
      <c r="AM87" s="195"/>
      <c r="AN87" s="195"/>
      <c r="AO87" s="196"/>
      <c r="AP87" s="188"/>
      <c r="AQ87" s="189"/>
      <c r="AR87" s="189"/>
      <c r="AS87" s="189"/>
      <c r="AT87" s="189"/>
      <c r="AU87" s="190"/>
      <c r="AV87" s="188"/>
      <c r="AW87" s="189"/>
      <c r="AX87" s="189"/>
      <c r="AY87" s="189"/>
      <c r="AZ87" s="189"/>
      <c r="BA87" s="190"/>
      <c r="BB87" s="194">
        <f>SUM(BB31:BH86)</f>
        <v>280000</v>
      </c>
      <c r="BC87" s="195"/>
      <c r="BD87" s="195"/>
      <c r="BE87" s="195"/>
      <c r="BF87" s="195"/>
      <c r="BG87" s="195"/>
      <c r="BH87" s="196"/>
      <c r="BI87" s="194">
        <f>SUM(BI31:BO86)</f>
        <v>345800</v>
      </c>
      <c r="BJ87" s="195"/>
      <c r="BK87" s="195"/>
      <c r="BL87" s="195"/>
      <c r="BM87" s="195"/>
      <c r="BN87" s="195"/>
      <c r="BO87" s="196"/>
      <c r="BP87" s="176">
        <f>SUM(BP31:BV86)</f>
        <v>98000</v>
      </c>
      <c r="BQ87" s="177"/>
      <c r="BR87" s="177"/>
      <c r="BS87" s="177"/>
      <c r="BT87" s="177"/>
      <c r="BU87" s="177"/>
      <c r="BV87" s="178"/>
      <c r="BW87" s="176">
        <f>SUM(BW31:CC86)</f>
        <v>1498000</v>
      </c>
      <c r="BX87" s="177"/>
      <c r="BY87" s="177"/>
      <c r="BZ87" s="177"/>
      <c r="CA87" s="177"/>
      <c r="CB87" s="177"/>
      <c r="CC87" s="178"/>
      <c r="CD87" s="176">
        <f>SUM(CD31:CJ86)</f>
        <v>1605800</v>
      </c>
      <c r="CE87" s="177"/>
      <c r="CF87" s="177"/>
      <c r="CG87" s="177"/>
      <c r="CH87" s="177"/>
      <c r="CI87" s="177"/>
      <c r="CJ87" s="178"/>
      <c r="CK87" s="176">
        <f>BW87-CD87</f>
        <v>-107800</v>
      </c>
      <c r="CL87" s="177"/>
      <c r="CM87" s="177"/>
      <c r="CN87" s="177"/>
      <c r="CO87" s="177"/>
      <c r="CP87" s="177"/>
      <c r="CQ87" s="177"/>
      <c r="CR87" s="177"/>
      <c r="CS87" s="177"/>
      <c r="CT87" s="178"/>
      <c r="CU87" s="7"/>
    </row>
    <row r="88" spans="1:99" ht="7.5" customHeight="1" thickBot="1" x14ac:dyDescent="0.3">
      <c r="A88" s="7"/>
      <c r="B88" s="185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7"/>
      <c r="P88" s="203"/>
      <c r="Q88" s="204"/>
      <c r="R88" s="204"/>
      <c r="S88" s="204"/>
      <c r="T88" s="204"/>
      <c r="U88" s="205"/>
      <c r="V88" s="203"/>
      <c r="W88" s="204"/>
      <c r="X88" s="204"/>
      <c r="Y88" s="204"/>
      <c r="Z88" s="204"/>
      <c r="AA88" s="205"/>
      <c r="AB88" s="197"/>
      <c r="AC88" s="198"/>
      <c r="AD88" s="198"/>
      <c r="AE88" s="198"/>
      <c r="AF88" s="198"/>
      <c r="AG88" s="198"/>
      <c r="AH88" s="199"/>
      <c r="AI88" s="197"/>
      <c r="AJ88" s="198"/>
      <c r="AK88" s="198"/>
      <c r="AL88" s="198"/>
      <c r="AM88" s="198"/>
      <c r="AN88" s="198"/>
      <c r="AO88" s="199"/>
      <c r="AP88" s="191"/>
      <c r="AQ88" s="192"/>
      <c r="AR88" s="192"/>
      <c r="AS88" s="192"/>
      <c r="AT88" s="192"/>
      <c r="AU88" s="193"/>
      <c r="AV88" s="191"/>
      <c r="AW88" s="192"/>
      <c r="AX88" s="192"/>
      <c r="AY88" s="192"/>
      <c r="AZ88" s="192"/>
      <c r="BA88" s="193"/>
      <c r="BB88" s="197"/>
      <c r="BC88" s="198"/>
      <c r="BD88" s="198"/>
      <c r="BE88" s="198"/>
      <c r="BF88" s="198"/>
      <c r="BG88" s="198"/>
      <c r="BH88" s="199"/>
      <c r="BI88" s="197"/>
      <c r="BJ88" s="198"/>
      <c r="BK88" s="198"/>
      <c r="BL88" s="198"/>
      <c r="BM88" s="198"/>
      <c r="BN88" s="198"/>
      <c r="BO88" s="199"/>
      <c r="BP88" s="179"/>
      <c r="BQ88" s="180"/>
      <c r="BR88" s="180"/>
      <c r="BS88" s="180"/>
      <c r="BT88" s="180"/>
      <c r="BU88" s="180"/>
      <c r="BV88" s="181"/>
      <c r="BW88" s="179"/>
      <c r="BX88" s="180"/>
      <c r="BY88" s="180"/>
      <c r="BZ88" s="180"/>
      <c r="CA88" s="180"/>
      <c r="CB88" s="180"/>
      <c r="CC88" s="181"/>
      <c r="CD88" s="179"/>
      <c r="CE88" s="180"/>
      <c r="CF88" s="180"/>
      <c r="CG88" s="180"/>
      <c r="CH88" s="180"/>
      <c r="CI88" s="180"/>
      <c r="CJ88" s="181"/>
      <c r="CK88" s="179"/>
      <c r="CL88" s="180"/>
      <c r="CM88" s="180"/>
      <c r="CN88" s="180"/>
      <c r="CO88" s="180"/>
      <c r="CP88" s="180"/>
      <c r="CQ88" s="180"/>
      <c r="CR88" s="180"/>
      <c r="CS88" s="180"/>
      <c r="CT88" s="181"/>
      <c r="CU88" s="7"/>
    </row>
    <row r="89" spans="1:99" ht="16.5" customHeigh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7"/>
    </row>
  </sheetData>
  <mergeCells count="463">
    <mergeCell ref="BI85:BO86"/>
    <mergeCell ref="BP85:BV86"/>
    <mergeCell ref="BW85:CC86"/>
    <mergeCell ref="CD85:CJ86"/>
    <mergeCell ref="CK85:CT86"/>
    <mergeCell ref="CD83:CJ84"/>
    <mergeCell ref="CK83:CT84"/>
    <mergeCell ref="B85:E86"/>
    <mergeCell ref="F85:O86"/>
    <mergeCell ref="CD87:CJ88"/>
    <mergeCell ref="CK87:CT88"/>
    <mergeCell ref="B87:O88"/>
    <mergeCell ref="AP87:AU88"/>
    <mergeCell ref="AV87:BA88"/>
    <mergeCell ref="BB87:BH88"/>
    <mergeCell ref="BI87:BO88"/>
    <mergeCell ref="BP87:BV88"/>
    <mergeCell ref="BW87:CC88"/>
    <mergeCell ref="P87:U88"/>
    <mergeCell ref="V87:AA88"/>
    <mergeCell ref="AB87:AH88"/>
    <mergeCell ref="AI87:AO88"/>
    <mergeCell ref="P85:U86"/>
    <mergeCell ref="V85:AA86"/>
    <mergeCell ref="AB85:AH86"/>
    <mergeCell ref="AI85:AO86"/>
    <mergeCell ref="AP85:AU86"/>
    <mergeCell ref="AV85:BA86"/>
    <mergeCell ref="AP83:AU84"/>
    <mergeCell ref="AV83:BA84"/>
    <mergeCell ref="BB83:BH84"/>
    <mergeCell ref="BB85:BH86"/>
    <mergeCell ref="BI83:BO84"/>
    <mergeCell ref="BP83:BV84"/>
    <mergeCell ref="BW83:CC84"/>
    <mergeCell ref="B83:E84"/>
    <mergeCell ref="F83:O84"/>
    <mergeCell ref="P83:U84"/>
    <mergeCell ref="V83:AA84"/>
    <mergeCell ref="AB83:AH84"/>
    <mergeCell ref="AI83:AO84"/>
    <mergeCell ref="BB81:BH82"/>
    <mergeCell ref="BI81:BO82"/>
    <mergeCell ref="BP81:BV82"/>
    <mergeCell ref="BW81:CC82"/>
    <mergeCell ref="CD81:CJ82"/>
    <mergeCell ref="CK81:CT82"/>
    <mergeCell ref="CD79:CJ80"/>
    <mergeCell ref="CK79:CT80"/>
    <mergeCell ref="B81:E82"/>
    <mergeCell ref="F81:O82"/>
    <mergeCell ref="P81:U82"/>
    <mergeCell ref="V81:AA82"/>
    <mergeCell ref="AB81:AH82"/>
    <mergeCell ref="AI81:AO82"/>
    <mergeCell ref="AP81:AU82"/>
    <mergeCell ref="AV81:BA82"/>
    <mergeCell ref="AP79:AU80"/>
    <mergeCell ref="AV79:BA80"/>
    <mergeCell ref="BB79:BH80"/>
    <mergeCell ref="BI79:BO80"/>
    <mergeCell ref="BP79:BV80"/>
    <mergeCell ref="BW79:CC80"/>
    <mergeCell ref="B79:E80"/>
    <mergeCell ref="F79:O80"/>
    <mergeCell ref="P79:U80"/>
    <mergeCell ref="V79:AA80"/>
    <mergeCell ref="AB79:AH80"/>
    <mergeCell ref="AI79:AO80"/>
    <mergeCell ref="BB77:BH78"/>
    <mergeCell ref="BI77:BO78"/>
    <mergeCell ref="BP77:BV78"/>
    <mergeCell ref="BW77:CC78"/>
    <mergeCell ref="CD77:CJ78"/>
    <mergeCell ref="CK77:CT78"/>
    <mergeCell ref="CD75:CJ76"/>
    <mergeCell ref="CK75:CT76"/>
    <mergeCell ref="B77:E78"/>
    <mergeCell ref="F77:O78"/>
    <mergeCell ref="P77:U78"/>
    <mergeCell ref="V77:AA78"/>
    <mergeCell ref="AB77:AH78"/>
    <mergeCell ref="AI77:AO78"/>
    <mergeCell ref="AP77:AU78"/>
    <mergeCell ref="AV77:BA78"/>
    <mergeCell ref="AP75:AU76"/>
    <mergeCell ref="AV75:BA76"/>
    <mergeCell ref="BB75:BH76"/>
    <mergeCell ref="BI75:BO76"/>
    <mergeCell ref="BP75:BV76"/>
    <mergeCell ref="BW75:CC76"/>
    <mergeCell ref="B75:E76"/>
    <mergeCell ref="F75:O76"/>
    <mergeCell ref="P75:U76"/>
    <mergeCell ref="V75:AA76"/>
    <mergeCell ref="AB75:AH76"/>
    <mergeCell ref="AI75:AO76"/>
    <mergeCell ref="BB73:BH74"/>
    <mergeCell ref="BI73:BO74"/>
    <mergeCell ref="BP73:BV74"/>
    <mergeCell ref="BW73:CC74"/>
    <mergeCell ref="CD73:CJ74"/>
    <mergeCell ref="CK73:CT74"/>
    <mergeCell ref="CD71:CJ72"/>
    <mergeCell ref="CK71:CT72"/>
    <mergeCell ref="B73:E74"/>
    <mergeCell ref="F73:O74"/>
    <mergeCell ref="P73:U74"/>
    <mergeCell ref="V73:AA74"/>
    <mergeCell ref="AB73:AH74"/>
    <mergeCell ref="AI73:AO74"/>
    <mergeCell ref="AP73:AU74"/>
    <mergeCell ref="AV73:BA74"/>
    <mergeCell ref="AP71:AU72"/>
    <mergeCell ref="AV71:BA72"/>
    <mergeCell ref="BB71:BH72"/>
    <mergeCell ref="BI71:BO72"/>
    <mergeCell ref="BP71:BV72"/>
    <mergeCell ref="BW71:CC72"/>
    <mergeCell ref="B71:E72"/>
    <mergeCell ref="F71:O72"/>
    <mergeCell ref="P71:U72"/>
    <mergeCell ref="V71:AA72"/>
    <mergeCell ref="AB71:AH72"/>
    <mergeCell ref="AI71:AO72"/>
    <mergeCell ref="BB69:BH70"/>
    <mergeCell ref="BI69:BO70"/>
    <mergeCell ref="BP69:BV70"/>
    <mergeCell ref="BW69:CC70"/>
    <mergeCell ref="CD69:CJ70"/>
    <mergeCell ref="CK69:CT70"/>
    <mergeCell ref="CD67:CJ68"/>
    <mergeCell ref="CK67:CT68"/>
    <mergeCell ref="B69:E70"/>
    <mergeCell ref="F69:O70"/>
    <mergeCell ref="P69:U70"/>
    <mergeCell ref="V69:AA70"/>
    <mergeCell ref="AB69:AH70"/>
    <mergeCell ref="AI69:AO70"/>
    <mergeCell ref="AP69:AU70"/>
    <mergeCell ref="AV69:BA70"/>
    <mergeCell ref="AP67:AU68"/>
    <mergeCell ref="AV67:BA68"/>
    <mergeCell ref="BB67:BH68"/>
    <mergeCell ref="BI67:BO68"/>
    <mergeCell ref="BP67:BV68"/>
    <mergeCell ref="BW67:CC68"/>
    <mergeCell ref="B67:E68"/>
    <mergeCell ref="F67:O68"/>
    <mergeCell ref="P67:U68"/>
    <mergeCell ref="V67:AA68"/>
    <mergeCell ref="AB67:AH68"/>
    <mergeCell ref="AI67:AO68"/>
    <mergeCell ref="BB65:BH66"/>
    <mergeCell ref="BI65:BO66"/>
    <mergeCell ref="BP65:BV66"/>
    <mergeCell ref="BW65:CC66"/>
    <mergeCell ref="CD65:CJ66"/>
    <mergeCell ref="CK65:CT66"/>
    <mergeCell ref="CD63:CJ64"/>
    <mergeCell ref="CK63:CT64"/>
    <mergeCell ref="B65:E66"/>
    <mergeCell ref="F65:O66"/>
    <mergeCell ref="P65:U66"/>
    <mergeCell ref="V65:AA66"/>
    <mergeCell ref="AB65:AH66"/>
    <mergeCell ref="AI65:AO66"/>
    <mergeCell ref="AP65:AU66"/>
    <mergeCell ref="AV65:BA66"/>
    <mergeCell ref="AP63:AU64"/>
    <mergeCell ref="AV63:BA64"/>
    <mergeCell ref="BB63:BH64"/>
    <mergeCell ref="BI63:BO64"/>
    <mergeCell ref="BP63:BV64"/>
    <mergeCell ref="BW63:CC64"/>
    <mergeCell ref="B63:E64"/>
    <mergeCell ref="F63:O64"/>
    <mergeCell ref="P63:U64"/>
    <mergeCell ref="V63:AA64"/>
    <mergeCell ref="AB63:AH64"/>
    <mergeCell ref="AI63:AO64"/>
    <mergeCell ref="BB61:BH62"/>
    <mergeCell ref="BI61:BO62"/>
    <mergeCell ref="BP61:BV62"/>
    <mergeCell ref="BW61:CC62"/>
    <mergeCell ref="CD61:CJ62"/>
    <mergeCell ref="CK61:CT62"/>
    <mergeCell ref="CD59:CJ60"/>
    <mergeCell ref="CK59:CT60"/>
    <mergeCell ref="B61:E62"/>
    <mergeCell ref="F61:O62"/>
    <mergeCell ref="P61:U62"/>
    <mergeCell ref="V61:AA62"/>
    <mergeCell ref="AB61:AH62"/>
    <mergeCell ref="AI61:AO62"/>
    <mergeCell ref="AP61:AU62"/>
    <mergeCell ref="AV61:BA62"/>
    <mergeCell ref="AP59:AU60"/>
    <mergeCell ref="AV59:BA60"/>
    <mergeCell ref="BB59:BH60"/>
    <mergeCell ref="BI59:BO60"/>
    <mergeCell ref="BP59:BV60"/>
    <mergeCell ref="BW59:CC60"/>
    <mergeCell ref="B59:E60"/>
    <mergeCell ref="F59:O60"/>
    <mergeCell ref="P59:U60"/>
    <mergeCell ref="V59:AA60"/>
    <mergeCell ref="AB59:AH60"/>
    <mergeCell ref="AI59:AO60"/>
    <mergeCell ref="BB57:BH58"/>
    <mergeCell ref="BI57:BO58"/>
    <mergeCell ref="BP57:BV58"/>
    <mergeCell ref="BW57:CC58"/>
    <mergeCell ref="CD57:CJ58"/>
    <mergeCell ref="CK57:CT58"/>
    <mergeCell ref="CD55:CJ56"/>
    <mergeCell ref="CK55:CT56"/>
    <mergeCell ref="B57:E58"/>
    <mergeCell ref="F57:O58"/>
    <mergeCell ref="P57:U58"/>
    <mergeCell ref="V57:AA58"/>
    <mergeCell ref="AB57:AH58"/>
    <mergeCell ref="AI57:AO58"/>
    <mergeCell ref="AP57:AU58"/>
    <mergeCell ref="AV57:BA58"/>
    <mergeCell ref="AP55:AU56"/>
    <mergeCell ref="AV55:BA56"/>
    <mergeCell ref="BB55:BH56"/>
    <mergeCell ref="BI55:BO56"/>
    <mergeCell ref="BP55:BV56"/>
    <mergeCell ref="BW55:CC56"/>
    <mergeCell ref="B55:E56"/>
    <mergeCell ref="F55:O56"/>
    <mergeCell ref="P55:U56"/>
    <mergeCell ref="V55:AA56"/>
    <mergeCell ref="AB55:AH56"/>
    <mergeCell ref="AI55:AO56"/>
    <mergeCell ref="BB53:BH54"/>
    <mergeCell ref="BI53:BO54"/>
    <mergeCell ref="BP53:BV54"/>
    <mergeCell ref="BW53:CC54"/>
    <mergeCell ref="CD53:CJ54"/>
    <mergeCell ref="CK53:CT54"/>
    <mergeCell ref="CD51:CJ52"/>
    <mergeCell ref="CK51:CT52"/>
    <mergeCell ref="B53:E54"/>
    <mergeCell ref="F53:O54"/>
    <mergeCell ref="P53:U54"/>
    <mergeCell ref="V53:AA54"/>
    <mergeCell ref="AB53:AH54"/>
    <mergeCell ref="AI53:AO54"/>
    <mergeCell ref="AP53:AU54"/>
    <mergeCell ref="AV53:BA54"/>
    <mergeCell ref="AP51:AU52"/>
    <mergeCell ref="AV51:BA52"/>
    <mergeCell ref="BB51:BH52"/>
    <mergeCell ref="BI51:BO52"/>
    <mergeCell ref="BP51:BV52"/>
    <mergeCell ref="BW51:CC52"/>
    <mergeCell ref="B51:E52"/>
    <mergeCell ref="F51:O52"/>
    <mergeCell ref="P51:U52"/>
    <mergeCell ref="V51:AA52"/>
    <mergeCell ref="AB51:AH52"/>
    <mergeCell ref="AI51:AO52"/>
    <mergeCell ref="BB49:BH50"/>
    <mergeCell ref="BI49:BO50"/>
    <mergeCell ref="BP49:BV50"/>
    <mergeCell ref="BW49:CC50"/>
    <mergeCell ref="CD49:CJ50"/>
    <mergeCell ref="CK49:CT50"/>
    <mergeCell ref="CD47:CJ48"/>
    <mergeCell ref="CK47:CT48"/>
    <mergeCell ref="B49:E50"/>
    <mergeCell ref="F49:O50"/>
    <mergeCell ref="P49:U50"/>
    <mergeCell ref="V49:AA50"/>
    <mergeCell ref="AB49:AH50"/>
    <mergeCell ref="AI49:AO50"/>
    <mergeCell ref="AP49:AU50"/>
    <mergeCell ref="AV49:BA50"/>
    <mergeCell ref="AP47:AU48"/>
    <mergeCell ref="AV47:BA48"/>
    <mergeCell ref="BB47:BH48"/>
    <mergeCell ref="BI47:BO48"/>
    <mergeCell ref="BP47:BV48"/>
    <mergeCell ref="BW47:CC48"/>
    <mergeCell ref="B47:E48"/>
    <mergeCell ref="F47:O48"/>
    <mergeCell ref="P47:U48"/>
    <mergeCell ref="V47:AA48"/>
    <mergeCell ref="AB47:AH48"/>
    <mergeCell ref="AI47:AO48"/>
    <mergeCell ref="BB45:BH46"/>
    <mergeCell ref="BI45:BO46"/>
    <mergeCell ref="BP45:BV46"/>
    <mergeCell ref="BW45:CC46"/>
    <mergeCell ref="CD45:CJ46"/>
    <mergeCell ref="CK45:CT46"/>
    <mergeCell ref="CD43:CJ44"/>
    <mergeCell ref="CK43:CT44"/>
    <mergeCell ref="B45:E46"/>
    <mergeCell ref="F45:O46"/>
    <mergeCell ref="P45:U46"/>
    <mergeCell ref="V45:AA46"/>
    <mergeCell ref="AB45:AH46"/>
    <mergeCell ref="AI45:AO46"/>
    <mergeCell ref="AP45:AU46"/>
    <mergeCell ref="AV45:BA46"/>
    <mergeCell ref="AP43:AU44"/>
    <mergeCell ref="AV43:BA44"/>
    <mergeCell ref="BB43:BH44"/>
    <mergeCell ref="BI43:BO44"/>
    <mergeCell ref="BP43:BV44"/>
    <mergeCell ref="BW43:CC44"/>
    <mergeCell ref="B43:E44"/>
    <mergeCell ref="F43:O44"/>
    <mergeCell ref="P43:U44"/>
    <mergeCell ref="V43:AA44"/>
    <mergeCell ref="AB43:AH44"/>
    <mergeCell ref="AI43:AO44"/>
    <mergeCell ref="BB41:BH42"/>
    <mergeCell ref="BI41:BO42"/>
    <mergeCell ref="BP41:BV42"/>
    <mergeCell ref="BW41:CC42"/>
    <mergeCell ref="CD41:CJ42"/>
    <mergeCell ref="CK41:CT42"/>
    <mergeCell ref="CD39:CJ40"/>
    <mergeCell ref="CK39:CT40"/>
    <mergeCell ref="B41:E42"/>
    <mergeCell ref="F41:O42"/>
    <mergeCell ref="P41:U42"/>
    <mergeCell ref="V41:AA42"/>
    <mergeCell ref="AB41:AH42"/>
    <mergeCell ref="AI41:AO42"/>
    <mergeCell ref="AP41:AU42"/>
    <mergeCell ref="AV41:BA42"/>
    <mergeCell ref="AP39:AU40"/>
    <mergeCell ref="AV39:BA40"/>
    <mergeCell ref="BB39:BH40"/>
    <mergeCell ref="BI39:BO40"/>
    <mergeCell ref="BP39:BV40"/>
    <mergeCell ref="BW39:CC40"/>
    <mergeCell ref="B39:E40"/>
    <mergeCell ref="F39:O40"/>
    <mergeCell ref="P39:U40"/>
    <mergeCell ref="V39:AA40"/>
    <mergeCell ref="AB39:AH40"/>
    <mergeCell ref="AI39:AO40"/>
    <mergeCell ref="BB37:BH38"/>
    <mergeCell ref="BI37:BO38"/>
    <mergeCell ref="BP37:BV38"/>
    <mergeCell ref="BW37:CC38"/>
    <mergeCell ref="CD37:CJ38"/>
    <mergeCell ref="CK37:CT38"/>
    <mergeCell ref="CD35:CJ36"/>
    <mergeCell ref="CK35:CT36"/>
    <mergeCell ref="B37:E38"/>
    <mergeCell ref="F37:O38"/>
    <mergeCell ref="P37:U38"/>
    <mergeCell ref="V37:AA38"/>
    <mergeCell ref="AB37:AH38"/>
    <mergeCell ref="AI37:AO38"/>
    <mergeCell ref="AP37:AU38"/>
    <mergeCell ref="AV37:BA38"/>
    <mergeCell ref="AP35:AU36"/>
    <mergeCell ref="AV35:BA36"/>
    <mergeCell ref="BB35:BH36"/>
    <mergeCell ref="BI35:BO36"/>
    <mergeCell ref="BP35:BV36"/>
    <mergeCell ref="BW35:CC36"/>
    <mergeCell ref="B35:E36"/>
    <mergeCell ref="F35:O36"/>
    <mergeCell ref="P35:U36"/>
    <mergeCell ref="V35:AA36"/>
    <mergeCell ref="AB35:AH36"/>
    <mergeCell ref="AI35:AO36"/>
    <mergeCell ref="BB33:BH34"/>
    <mergeCell ref="BI33:BO34"/>
    <mergeCell ref="BP33:BV34"/>
    <mergeCell ref="BW33:CC34"/>
    <mergeCell ref="CD33:CJ34"/>
    <mergeCell ref="CK33:CT34"/>
    <mergeCell ref="CD31:CJ32"/>
    <mergeCell ref="CK31:CT32"/>
    <mergeCell ref="B33:E34"/>
    <mergeCell ref="F33:O34"/>
    <mergeCell ref="P33:U34"/>
    <mergeCell ref="V33:AA34"/>
    <mergeCell ref="AB33:AH34"/>
    <mergeCell ref="AI33:AO34"/>
    <mergeCell ref="AP33:AU34"/>
    <mergeCell ref="AV33:BA34"/>
    <mergeCell ref="AP31:AU32"/>
    <mergeCell ref="AV31:BA32"/>
    <mergeCell ref="BB31:BH32"/>
    <mergeCell ref="BI31:BO32"/>
    <mergeCell ref="BP31:BV32"/>
    <mergeCell ref="BW31:CC32"/>
    <mergeCell ref="B31:E32"/>
    <mergeCell ref="F31:O32"/>
    <mergeCell ref="AI31:AO32"/>
    <mergeCell ref="BP29:BV30"/>
    <mergeCell ref="BW29:CC30"/>
    <mergeCell ref="CD29:CJ30"/>
    <mergeCell ref="BW27:CJ28"/>
    <mergeCell ref="CK27:CT28"/>
    <mergeCell ref="CK29:CT30"/>
    <mergeCell ref="V29:AA30"/>
    <mergeCell ref="AB29:AH30"/>
    <mergeCell ref="AI29:AO30"/>
    <mergeCell ref="P27:AO28"/>
    <mergeCell ref="AP27:BO28"/>
    <mergeCell ref="AP29:AU30"/>
    <mergeCell ref="AV29:BA30"/>
    <mergeCell ref="BB29:BH30"/>
    <mergeCell ref="BI29:BO30"/>
    <mergeCell ref="B29:E30"/>
    <mergeCell ref="F29:O30"/>
    <mergeCell ref="P29:U30"/>
    <mergeCell ref="R17:R18"/>
    <mergeCell ref="R20:R21"/>
    <mergeCell ref="B27:O28"/>
    <mergeCell ref="P31:U32"/>
    <mergeCell ref="V31:AA32"/>
    <mergeCell ref="AB31:AH32"/>
    <mergeCell ref="BP27:BV28"/>
    <mergeCell ref="R14:R15"/>
    <mergeCell ref="R11:R12"/>
    <mergeCell ref="R5:R6"/>
    <mergeCell ref="R8:R9"/>
    <mergeCell ref="CM8:CT9"/>
    <mergeCell ref="CL11:CL12"/>
    <mergeCell ref="CM11:CT12"/>
    <mergeCell ref="CL14:CL15"/>
    <mergeCell ref="CM14:CT15"/>
    <mergeCell ref="CL17:CL18"/>
    <mergeCell ref="CM17:CT18"/>
    <mergeCell ref="BZ17:CK18"/>
    <mergeCell ref="BZ14:CK15"/>
    <mergeCell ref="BZ11:CK12"/>
    <mergeCell ref="BZ8:CK9"/>
    <mergeCell ref="J2:CT2"/>
    <mergeCell ref="J3:CT3"/>
    <mergeCell ref="B2:I3"/>
    <mergeCell ref="B25:CT26"/>
    <mergeCell ref="B23:CT24"/>
    <mergeCell ref="S5:AV6"/>
    <mergeCell ref="S8:AV9"/>
    <mergeCell ref="S11:AV12"/>
    <mergeCell ref="S14:AD15"/>
    <mergeCell ref="S17:AD18"/>
    <mergeCell ref="S20:AD21"/>
    <mergeCell ref="B5:Q6"/>
    <mergeCell ref="B8:Q9"/>
    <mergeCell ref="B11:Q12"/>
    <mergeCell ref="B14:Q15"/>
    <mergeCell ref="B17:Q18"/>
    <mergeCell ref="B20:Q21"/>
    <mergeCell ref="BZ5:CK6"/>
    <mergeCell ref="CL5:CL6"/>
    <mergeCell ref="CM5:CT6"/>
    <mergeCell ref="CL8:CL9"/>
  </mergeCells>
  <conditionalFormatting sqref="CM17:CT18 S20 CK31:CT88">
    <cfRule type="cellIs" dxfId="0" priority="3" operator="lessThan">
      <formula>0</formula>
    </cfRule>
  </conditionalFormatting>
  <pageMargins left="0.11811023622047245" right="0.11811023622047245" top="0.19685039370078741" bottom="0.19685039370078741" header="0.31496062992125984" footer="0.31496062992125984"/>
  <pageSetup paperSize="51" scale="90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20" zoomScaleNormal="120" workbookViewId="0">
      <selection sqref="A1:E21"/>
    </sheetView>
  </sheetViews>
  <sheetFormatPr defaultRowHeight="15" x14ac:dyDescent="0.25"/>
  <cols>
    <col min="1" max="1" width="3.140625" style="33" customWidth="1"/>
    <col min="2" max="2" width="24.28515625" style="33" customWidth="1"/>
    <col min="3" max="4" width="16.42578125" style="33" bestFit="1" customWidth="1"/>
    <col min="5" max="5" width="3.140625" style="33" customWidth="1"/>
    <col min="6" max="16384" width="9.140625" style="33"/>
  </cols>
  <sheetData>
    <row r="1" spans="1:12" ht="16.5" customHeight="1" thickBot="1" x14ac:dyDescent="0.3">
      <c r="A1" s="37"/>
      <c r="B1" s="37"/>
      <c r="C1" s="37"/>
      <c r="D1" s="37"/>
      <c r="E1" s="37"/>
    </row>
    <row r="2" spans="1:12" ht="19.5" thickBot="1" x14ac:dyDescent="0.3">
      <c r="A2" s="29"/>
      <c r="B2" s="206" t="s">
        <v>37</v>
      </c>
      <c r="C2" s="206"/>
      <c r="D2" s="206"/>
      <c r="E2" s="29"/>
      <c r="F2" s="32"/>
      <c r="G2" s="32"/>
      <c r="H2" s="32"/>
      <c r="I2" s="32"/>
      <c r="J2" s="32"/>
      <c r="K2" s="32"/>
      <c r="L2" s="32"/>
    </row>
    <row r="3" spans="1:12" ht="19.5" thickBot="1" x14ac:dyDescent="0.3">
      <c r="A3" s="29"/>
      <c r="B3" s="34" t="s">
        <v>38</v>
      </c>
      <c r="C3" s="34" t="s">
        <v>30</v>
      </c>
      <c r="D3" s="34" t="s">
        <v>31</v>
      </c>
      <c r="E3" s="29"/>
      <c r="F3" s="32"/>
      <c r="G3" s="32"/>
      <c r="H3" s="32"/>
      <c r="I3" s="32"/>
      <c r="J3" s="32"/>
      <c r="K3" s="32"/>
      <c r="L3" s="32"/>
    </row>
    <row r="4" spans="1:12" ht="19.5" thickBot="1" x14ac:dyDescent="0.3">
      <c r="A4" s="29"/>
      <c r="B4" s="34" t="s">
        <v>39</v>
      </c>
      <c r="C4" s="35">
        <f>'Project Budget'!AB87</f>
        <v>1120000</v>
      </c>
      <c r="D4" s="35">
        <f>'Project Budget'!AI87</f>
        <v>1162000</v>
      </c>
      <c r="E4" s="29"/>
      <c r="F4" s="32"/>
      <c r="G4" s="32"/>
      <c r="H4" s="32"/>
      <c r="I4" s="32"/>
      <c r="J4" s="32"/>
      <c r="K4" s="32"/>
      <c r="L4" s="32"/>
    </row>
    <row r="5" spans="1:12" ht="19.5" thickBot="1" x14ac:dyDescent="0.3">
      <c r="A5" s="29"/>
      <c r="B5" s="34" t="s">
        <v>40</v>
      </c>
      <c r="C5" s="35">
        <f>'Project Budget'!BB87</f>
        <v>280000</v>
      </c>
      <c r="D5" s="35">
        <f>'Project Budget'!BI87</f>
        <v>345800</v>
      </c>
      <c r="E5" s="29"/>
      <c r="F5" s="32"/>
      <c r="G5" s="32"/>
      <c r="H5" s="32"/>
      <c r="I5" s="32"/>
      <c r="J5" s="32"/>
      <c r="K5" s="32"/>
      <c r="L5" s="32"/>
    </row>
    <row r="6" spans="1:12" ht="19.5" thickBot="1" x14ac:dyDescent="0.3">
      <c r="A6" s="29"/>
      <c r="B6" s="34" t="s">
        <v>27</v>
      </c>
      <c r="C6" s="36">
        <f>'Project Budget'!BP87</f>
        <v>98000</v>
      </c>
      <c r="D6" s="36">
        <f>'Project Budget'!BP87</f>
        <v>98000</v>
      </c>
      <c r="E6" s="29"/>
      <c r="F6" s="32"/>
      <c r="G6" s="32"/>
      <c r="H6" s="32"/>
      <c r="I6" s="32"/>
      <c r="J6" s="32"/>
      <c r="K6" s="32"/>
      <c r="L6" s="32"/>
    </row>
    <row r="7" spans="1:12" ht="19.5" thickBot="1" x14ac:dyDescent="0.3">
      <c r="A7" s="29"/>
      <c r="B7" s="34" t="s">
        <v>29</v>
      </c>
      <c r="C7" s="36">
        <f>'Project Budget'!BW87</f>
        <v>1498000</v>
      </c>
      <c r="D7" s="36">
        <f>'Project Budget'!CD87</f>
        <v>1605800</v>
      </c>
      <c r="E7" s="29"/>
      <c r="F7" s="32"/>
      <c r="G7" s="32"/>
      <c r="H7" s="32"/>
      <c r="I7" s="32"/>
      <c r="J7" s="32"/>
      <c r="K7" s="32"/>
      <c r="L7" s="32"/>
    </row>
    <row r="8" spans="1:12" ht="18.75" x14ac:dyDescent="0.25">
      <c r="A8" s="29"/>
      <c r="B8" s="38"/>
      <c r="C8" s="38"/>
      <c r="D8" s="38"/>
      <c r="E8" s="29"/>
      <c r="F8" s="32"/>
      <c r="G8" s="32"/>
      <c r="H8" s="32"/>
      <c r="I8" s="32"/>
      <c r="J8" s="32"/>
      <c r="K8" s="32"/>
      <c r="L8" s="32"/>
    </row>
    <row r="9" spans="1:12" ht="18.75" x14ac:dyDescent="0.25">
      <c r="A9" s="29"/>
      <c r="B9" s="10"/>
      <c r="C9" s="10"/>
      <c r="D9" s="10"/>
      <c r="E9" s="29"/>
      <c r="F9" s="32"/>
      <c r="G9" s="32"/>
      <c r="H9" s="32"/>
      <c r="I9" s="32"/>
      <c r="J9" s="32"/>
      <c r="K9" s="32"/>
      <c r="L9" s="32"/>
    </row>
    <row r="10" spans="1:12" ht="15" customHeight="1" x14ac:dyDescent="0.25">
      <c r="A10" s="37"/>
      <c r="B10" s="10"/>
      <c r="C10" s="10"/>
      <c r="D10" s="10"/>
      <c r="E10" s="37"/>
    </row>
    <row r="11" spans="1:12" ht="15" customHeight="1" x14ac:dyDescent="0.25">
      <c r="A11" s="37"/>
      <c r="B11" s="10"/>
      <c r="C11" s="10"/>
      <c r="D11" s="10"/>
      <c r="E11" s="37"/>
    </row>
    <row r="12" spans="1:12" ht="15" customHeight="1" x14ac:dyDescent="0.25">
      <c r="A12" s="37"/>
      <c r="B12" s="10"/>
      <c r="C12" s="10"/>
      <c r="D12" s="10"/>
      <c r="E12" s="37"/>
    </row>
    <row r="13" spans="1:12" ht="15" customHeight="1" x14ac:dyDescent="0.25">
      <c r="A13" s="37"/>
      <c r="B13" s="10"/>
      <c r="C13" s="10"/>
      <c r="D13" s="10"/>
      <c r="E13" s="37"/>
    </row>
    <row r="14" spans="1:12" ht="15" customHeight="1" x14ac:dyDescent="0.25">
      <c r="A14" s="37"/>
      <c r="B14" s="10"/>
      <c r="C14" s="10"/>
      <c r="D14" s="10"/>
      <c r="E14" s="37"/>
    </row>
    <row r="15" spans="1:12" ht="15" customHeight="1" x14ac:dyDescent="0.25">
      <c r="A15" s="37"/>
      <c r="B15" s="10"/>
      <c r="C15" s="10"/>
      <c r="D15" s="10"/>
      <c r="E15" s="37"/>
    </row>
    <row r="16" spans="1:12" ht="15" customHeight="1" x14ac:dyDescent="0.25">
      <c r="A16" s="37"/>
      <c r="B16" s="10"/>
      <c r="C16" s="10"/>
      <c r="D16" s="10"/>
      <c r="E16" s="37"/>
    </row>
    <row r="17" spans="1:5" ht="15" customHeight="1" x14ac:dyDescent="0.25">
      <c r="A17" s="37"/>
      <c r="B17" s="10"/>
      <c r="C17" s="10"/>
      <c r="D17" s="10"/>
      <c r="E17" s="37"/>
    </row>
    <row r="18" spans="1:5" ht="15" customHeight="1" x14ac:dyDescent="0.25">
      <c r="A18" s="37"/>
      <c r="B18" s="10"/>
      <c r="C18" s="10"/>
      <c r="D18" s="10"/>
      <c r="E18" s="37"/>
    </row>
    <row r="19" spans="1:5" ht="15" customHeight="1" x14ac:dyDescent="0.25">
      <c r="A19" s="37"/>
      <c r="B19" s="10"/>
      <c r="C19" s="10"/>
      <c r="D19" s="10"/>
      <c r="E19" s="37"/>
    </row>
    <row r="20" spans="1:5" ht="15.75" customHeight="1" x14ac:dyDescent="0.25">
      <c r="A20" s="37"/>
      <c r="B20" s="10"/>
      <c r="C20" s="10"/>
      <c r="D20" s="10"/>
      <c r="E20" s="37"/>
    </row>
    <row r="21" spans="1:5" ht="16.5" customHeight="1" x14ac:dyDescent="0.25">
      <c r="A21" s="37"/>
      <c r="B21" s="37"/>
      <c r="C21" s="37"/>
      <c r="D21" s="37"/>
      <c r="E21" s="37"/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keywords/>
  <cp:lastModifiedBy>MD SHAJEDUL ISLAM</cp:lastModifiedBy>
  <cp:lastPrinted>2021-07-25T16:18:47Z</cp:lastPrinted>
  <dcterms:created xsi:type="dcterms:W3CDTF">2019-11-16T07:25:39Z</dcterms:created>
  <dcterms:modified xsi:type="dcterms:W3CDTF">2021-07-25T16:19:09Z</dcterms:modified>
</cp:coreProperties>
</file>