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gk\OneDrive\Desktop\R Programming\Stat\"/>
    </mc:Choice>
  </mc:AlternateContent>
  <xr:revisionPtr revIDLastSave="0" documentId="13_ncr:1_{531BE425-879D-4A04-9FE1-9B4692D399A5}" xr6:coauthVersionLast="47" xr6:coauthVersionMax="47" xr10:uidLastSave="{00000000-0000-0000-0000-000000000000}"/>
  <bookViews>
    <workbookView xWindow="-108" yWindow="-108" windowWidth="23256" windowHeight="12576" activeTab="4" xr2:uid="{0F7D3E82-1BFE-4B57-BCE8-841E85031F86}"/>
  </bookViews>
  <sheets>
    <sheet name="Two vs One Tailed" sheetId="1" r:id="rId1"/>
    <sheet name="Lays Hypo Test" sheetId="2" r:id="rId2"/>
    <sheet name="N10" sheetId="3" r:id="rId3"/>
    <sheet name="N30" sheetId="4" r:id="rId4"/>
    <sheet name="N1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8" i="2"/>
  <c r="F6" i="2"/>
  <c r="F7" i="2"/>
  <c r="F21" i="1"/>
  <c r="F7" i="1"/>
  <c r="E7" i="1" l="1"/>
  <c r="E6" i="1"/>
</calcChain>
</file>

<file path=xl/sharedStrings.xml><?xml version="1.0" encoding="utf-8"?>
<sst xmlns="http://schemas.openxmlformats.org/spreadsheetml/2006/main" count="96" uniqueCount="33">
  <si>
    <t>Ho: lays big pack avg. weight = 260g</t>
  </si>
  <si>
    <t>Ha: lays big pack avg. weight != 260g</t>
  </si>
  <si>
    <t>Two-tailed test</t>
  </si>
  <si>
    <t>Sample</t>
  </si>
  <si>
    <t>mean</t>
  </si>
  <si>
    <t>sd</t>
  </si>
  <si>
    <t>n</t>
  </si>
  <si>
    <t>Pop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</si>
  <si>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</si>
  <si>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</si>
  <si>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</si>
  <si>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</si>
  <si>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</si>
  <si>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</si>
  <si>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</si>
  <si>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</si>
  <si>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</si>
  <si>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</si>
  <si>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</si>
  <si>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Lays</t>
  </si>
  <si>
    <t>Null</t>
  </si>
  <si>
    <t>p-value</t>
  </si>
  <si>
    <t>&lt;= 0.05?</t>
  </si>
  <si>
    <t>N=10</t>
  </si>
  <si>
    <t>Do not reject Ho, alpha 0.05</t>
  </si>
  <si>
    <t>N=30</t>
  </si>
  <si>
    <t>Reject Ho</t>
  </si>
  <si>
    <t>N=100</t>
  </si>
  <si>
    <t>se</t>
  </si>
  <si>
    <t>se n=10</t>
  </si>
  <si>
    <t>se n=30</t>
  </si>
  <si>
    <t>se n=100</t>
  </si>
  <si>
    <t>fail to reject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</si>
</sst>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00000"/>
    <numFmt numFmtId="166" formatCode="_(* #,##0.00000_);_(* \(#,##0.00000\);_(* &quot;-&quot;??_);_(@_)"/>
    <numFmt numFmtId="167" formatCode="_(* #,##0.000000_);_(* \(#,##0.000000\);_(* &quot;-&quot;??_);_(@_)"/>
    <numFmt numFmtId="168" formatCode="_(* #,##0.0000000_);_(* \(#,##0.0000000\);_(* &quot;-&quot;??_);_(@_)"/>
    <numFmt numFmtId="169" formatCode="0.000"/>
    <numFmt numFmtId="181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65" fontId="0" fillId="0" borderId="0" xfId="0" applyNumberFormat="1"/>
    <xf numFmtId="166" fontId="0" fillId="0" borderId="0" xfId="1" applyNumberFormat="1" applyFont="1" applyFill="1" applyBorder="1" applyAlignment="1"/>
    <xf numFmtId="168" fontId="0" fillId="0" borderId="0" xfId="1" applyNumberFormat="1" applyFont="1" applyFill="1" applyBorder="1" applyAlignment="1"/>
    <xf numFmtId="167" fontId="0" fillId="0" borderId="0" xfId="0" applyNumberFormat="1"/>
    <xf numFmtId="0" fontId="0" fillId="2" borderId="0" xfId="0" applyFill="1"/>
    <xf numFmtId="1" fontId="0" fillId="0" borderId="0" xfId="0" applyNumberFormat="1"/>
    <xf numFmtId="16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81" fontId="0" fillId="0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17F8-7DDB-4CEA-A4EC-640A4C76A97B}">
  <dimension ref="A1:J25"/>
  <sheetViews>
    <sheetView topLeftCell="A10" zoomScale="130" zoomScaleNormal="130" workbookViewId="0">
      <selection activeCell="D26" sqref="D26"/>
    </sheetView>
  </sheetViews>
  <sheetFormatPr defaultRowHeight="14.4" x14ac:dyDescent="0.3"/>
  <cols>
    <col min="3" max="3" width="6" customWidth="1"/>
    <col min="4" max="4" width="32.21875" customWidth="1"/>
    <col min="5" max="5" width="11.77734375" customWidth="1"/>
    <col min="6" max="6" width="17.33203125" customWidth="1"/>
    <col min="8" max="8" width="16.33203125" customWidth="1"/>
    <col min="9" max="9" width="11" customWidth="1"/>
  </cols>
  <sheetData>
    <row r="1" spans="1:10" x14ac:dyDescent="0.3">
      <c r="A1" s="1" t="s">
        <v>2</v>
      </c>
    </row>
    <row r="2" spans="1:10" x14ac:dyDescent="0.3">
      <c r="A2" t="s">
        <v>0</v>
      </c>
    </row>
    <row r="3" spans="1:10" x14ac:dyDescent="0.3">
      <c r="A3" t="s">
        <v>1</v>
      </c>
    </row>
    <row r="5" spans="1:10" x14ac:dyDescent="0.3">
      <c r="A5" t="s">
        <v>3</v>
      </c>
      <c r="B5" t="s">
        <v>7</v>
      </c>
    </row>
    <row r="6" spans="1:10" x14ac:dyDescent="0.3">
      <c r="A6">
        <v>330</v>
      </c>
      <c r="B6">
        <v>260</v>
      </c>
      <c r="D6" t="s">
        <v>4</v>
      </c>
      <c r="E6" s="2">
        <f>AVERAGE(A6:A15)</f>
        <v>324</v>
      </c>
    </row>
    <row r="7" spans="1:10" x14ac:dyDescent="0.3">
      <c r="A7">
        <v>330</v>
      </c>
      <c r="B7">
        <v>260</v>
      </c>
      <c r="D7" t="s">
        <v>5</v>
      </c>
      <c r="E7" s="2">
        <f>_xlfn.STDEV.S(A6:A15)</f>
        <v>29.135697844549544</v>
      </c>
      <c r="F7" s="5">
        <f>E7^2</f>
        <v>848.88888888888891</v>
      </c>
    </row>
    <row r="8" spans="1:10" x14ac:dyDescent="0.3">
      <c r="A8">
        <v>300</v>
      </c>
      <c r="D8" t="s">
        <v>6</v>
      </c>
      <c r="E8">
        <v>10</v>
      </c>
    </row>
    <row r="9" spans="1:10" x14ac:dyDescent="0.3">
      <c r="A9">
        <v>380</v>
      </c>
      <c r="H9" t="s">
        <v>8</v>
      </c>
    </row>
    <row r="10" spans="1:10" ht="15" thickBot="1" x14ac:dyDescent="0.35">
      <c r="A10">
        <v>350</v>
      </c>
      <c r="D10" t="s">
        <v>8</v>
      </c>
    </row>
    <row r="11" spans="1:10" ht="15" thickBot="1" x14ac:dyDescent="0.35">
      <c r="A11">
        <v>340</v>
      </c>
      <c r="H11" s="14"/>
      <c r="I11" s="14" t="s">
        <v>3</v>
      </c>
      <c r="J11" s="14" t="s">
        <v>7</v>
      </c>
    </row>
    <row r="12" spans="1:10" x14ac:dyDescent="0.3">
      <c r="A12">
        <v>300</v>
      </c>
      <c r="D12" s="4"/>
      <c r="E12" s="4" t="s">
        <v>3</v>
      </c>
      <c r="F12" s="4" t="s">
        <v>7</v>
      </c>
      <c r="H12" s="12" t="s">
        <v>9</v>
      </c>
      <c r="I12" s="12">
        <v>324</v>
      </c>
      <c r="J12" s="12">
        <v>260</v>
      </c>
    </row>
    <row r="13" spans="1:10" x14ac:dyDescent="0.3">
      <c r="A13">
        <v>290</v>
      </c>
      <c r="D13" t="s">
        <v>9</v>
      </c>
      <c r="E13">
        <v>324</v>
      </c>
      <c r="F13">
        <v>260</v>
      </c>
      <c r="H13" s="12" t="s">
        <v>10</v>
      </c>
      <c r="I13" s="12">
        <v>848.88888888888891</v>
      </c>
      <c r="J13" s="12">
        <v>0</v>
      </c>
    </row>
    <row r="14" spans="1:10" x14ac:dyDescent="0.3">
      <c r="A14">
        <v>330</v>
      </c>
      <c r="D14" t="s">
        <v>10</v>
      </c>
      <c r="E14">
        <v>848.88888888888891</v>
      </c>
      <c r="F14">
        <v>0</v>
      </c>
      <c r="H14" s="12" t="s">
        <v>11</v>
      </c>
      <c r="I14" s="12">
        <v>10</v>
      </c>
      <c r="J14" s="12">
        <v>2</v>
      </c>
    </row>
    <row r="15" spans="1:10" x14ac:dyDescent="0.3">
      <c r="A15">
        <v>290</v>
      </c>
      <c r="D15" t="s">
        <v>11</v>
      </c>
      <c r="E15">
        <v>10</v>
      </c>
      <c r="F15">
        <v>2</v>
      </c>
      <c r="H15" s="12" t="s">
        <v>12</v>
      </c>
      <c r="I15" s="12">
        <v>0</v>
      </c>
      <c r="J15" s="12"/>
    </row>
    <row r="16" spans="1:10" x14ac:dyDescent="0.3">
      <c r="D16" t="s">
        <v>12</v>
      </c>
      <c r="E16">
        <v>0</v>
      </c>
      <c r="H16" s="12" t="s">
        <v>13</v>
      </c>
      <c r="I16" s="12">
        <v>9</v>
      </c>
      <c r="J16" s="12"/>
    </row>
    <row r="17" spans="4:10" x14ac:dyDescent="0.3">
      <c r="D17" t="s">
        <v>13</v>
      </c>
      <c r="E17">
        <v>9</v>
      </c>
      <c r="H17" s="12" t="s">
        <v>14</v>
      </c>
      <c r="I17" s="12">
        <v>6.9463162108072485</v>
      </c>
      <c r="J17" s="12"/>
    </row>
    <row r="18" spans="4:10" x14ac:dyDescent="0.3">
      <c r="D18" t="s">
        <v>14</v>
      </c>
      <c r="E18">
        <v>6.9463162108072485</v>
      </c>
      <c r="H18" s="12" t="s">
        <v>15</v>
      </c>
      <c r="I18" s="15">
        <v>3.3559924578233956E-5</v>
      </c>
      <c r="J18" s="12"/>
    </row>
    <row r="19" spans="4:10" x14ac:dyDescent="0.3">
      <c r="D19" s="9" t="s">
        <v>15</v>
      </c>
      <c r="E19" s="7">
        <v>3.3559924578233956E-5</v>
      </c>
      <c r="H19" s="12" t="s">
        <v>16</v>
      </c>
      <c r="I19" s="15">
        <v>1.8331129326562374</v>
      </c>
      <c r="J19" s="12"/>
    </row>
    <row r="20" spans="4:10" x14ac:dyDescent="0.3">
      <c r="D20" t="s">
        <v>16</v>
      </c>
      <c r="E20">
        <v>1.8331129326562374</v>
      </c>
      <c r="H20" s="12" t="s">
        <v>17</v>
      </c>
      <c r="I20" s="15">
        <v>6.7119849156467912E-5</v>
      </c>
      <c r="J20" s="12"/>
    </row>
    <row r="21" spans="4:10" ht="15" thickBot="1" x14ac:dyDescent="0.35">
      <c r="D21" s="9" t="s">
        <v>17</v>
      </c>
      <c r="E21" s="7">
        <v>6.7119849156467912E-5</v>
      </c>
      <c r="F21" s="8">
        <f>E19*2</f>
        <v>6.7119849156467912E-5</v>
      </c>
      <c r="H21" s="13" t="s">
        <v>18</v>
      </c>
      <c r="I21" s="13">
        <v>2.2621571627982053</v>
      </c>
      <c r="J21" s="13"/>
    </row>
    <row r="22" spans="4:10" ht="15" thickBot="1" x14ac:dyDescent="0.35">
      <c r="D22" s="3" t="s">
        <v>18</v>
      </c>
      <c r="E22" s="3">
        <v>2.2621571627982053</v>
      </c>
      <c r="F22" s="3"/>
    </row>
    <row r="25" spans="4:10" x14ac:dyDescent="0.3">
      <c r="D2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6945-373B-40EA-9226-F50B58643339}">
  <dimension ref="A1:H105"/>
  <sheetViews>
    <sheetView topLeftCell="A7" zoomScale="130" zoomScaleNormal="130" workbookViewId="0">
      <selection activeCell="G13" sqref="G13"/>
    </sheetView>
  </sheetViews>
  <sheetFormatPr defaultRowHeight="14.4" x14ac:dyDescent="0.3"/>
  <cols>
    <col min="4" max="4" width="4.5546875" customWidth="1"/>
  </cols>
  <sheetData>
    <row r="1" spans="1:8" x14ac:dyDescent="0.3">
      <c r="A1" s="1" t="s">
        <v>2</v>
      </c>
    </row>
    <row r="2" spans="1:8" x14ac:dyDescent="0.3">
      <c r="A2" t="s">
        <v>0</v>
      </c>
    </row>
    <row r="3" spans="1:8" x14ac:dyDescent="0.3">
      <c r="A3" t="s">
        <v>1</v>
      </c>
    </row>
    <row r="5" spans="1:8" x14ac:dyDescent="0.3">
      <c r="B5" t="s">
        <v>19</v>
      </c>
      <c r="C5" t="s">
        <v>20</v>
      </c>
    </row>
    <row r="6" spans="1:8" x14ac:dyDescent="0.3">
      <c r="B6">
        <v>260</v>
      </c>
      <c r="C6">
        <v>260</v>
      </c>
      <c r="E6" t="s">
        <v>4</v>
      </c>
      <c r="F6" s="10">
        <f>AVERAGE(B:B)</f>
        <v>266.60000000000002</v>
      </c>
    </row>
    <row r="7" spans="1:8" x14ac:dyDescent="0.3">
      <c r="B7">
        <v>270</v>
      </c>
      <c r="C7">
        <v>260</v>
      </c>
      <c r="E7" t="s">
        <v>5</v>
      </c>
      <c r="F7" s="10">
        <f>_xlfn.STDEV.S(B:B)</f>
        <v>9.8185559225397494</v>
      </c>
    </row>
    <row r="8" spans="1:8" x14ac:dyDescent="0.3">
      <c r="B8">
        <v>280</v>
      </c>
      <c r="E8" t="s">
        <v>28</v>
      </c>
      <c r="F8">
        <f>F7/SQRT(10)</f>
        <v>3.1049000048961379</v>
      </c>
    </row>
    <row r="9" spans="1:8" x14ac:dyDescent="0.3">
      <c r="B9">
        <v>265</v>
      </c>
    </row>
    <row r="10" spans="1:8" x14ac:dyDescent="0.3">
      <c r="B10">
        <v>255</v>
      </c>
      <c r="E10" t="s">
        <v>21</v>
      </c>
      <c r="F10" t="s">
        <v>22</v>
      </c>
    </row>
    <row r="11" spans="1:8" x14ac:dyDescent="0.3">
      <c r="B11">
        <v>280</v>
      </c>
      <c r="E11" t="s">
        <v>23</v>
      </c>
      <c r="F11" t="s">
        <v>17</v>
      </c>
      <c r="G11">
        <v>7.3318494726704597E-2</v>
      </c>
      <c r="H11" t="s">
        <v>24</v>
      </c>
    </row>
    <row r="12" spans="1:8" x14ac:dyDescent="0.3">
      <c r="B12">
        <v>262</v>
      </c>
      <c r="E12" t="s">
        <v>25</v>
      </c>
      <c r="F12" t="s">
        <v>17</v>
      </c>
      <c r="G12">
        <v>1.058209173634396E-3</v>
      </c>
      <c r="H12" t="s">
        <v>26</v>
      </c>
    </row>
    <row r="13" spans="1:8" x14ac:dyDescent="0.3">
      <c r="B13">
        <v>260</v>
      </c>
      <c r="E13" t="s">
        <v>27</v>
      </c>
      <c r="F13" t="s">
        <v>17</v>
      </c>
      <c r="G13" s="6">
        <v>1.1573000352909103E-9</v>
      </c>
      <c r="H13" t="s">
        <v>26</v>
      </c>
    </row>
    <row r="14" spans="1:8" x14ac:dyDescent="0.3">
      <c r="B14">
        <v>280</v>
      </c>
    </row>
    <row r="15" spans="1:8" x14ac:dyDescent="0.3">
      <c r="B15">
        <v>254</v>
      </c>
      <c r="E15" t="s">
        <v>29</v>
      </c>
      <c r="F15" s="11">
        <f>$F$7/SQRT(10)</f>
        <v>3.1049000048961379</v>
      </c>
    </row>
    <row r="16" spans="1:8" x14ac:dyDescent="0.3">
      <c r="B16">
        <v>260</v>
      </c>
      <c r="E16" t="s">
        <v>30</v>
      </c>
      <c r="F16" s="11">
        <f>$F$7/SQRT(30)</f>
        <v>1.7926148536336557</v>
      </c>
    </row>
    <row r="17" spans="2:6" x14ac:dyDescent="0.3">
      <c r="B17">
        <v>270</v>
      </c>
      <c r="E17" t="s">
        <v>31</v>
      </c>
      <c r="F17" s="11">
        <f>$F$7/SQRT(100)</f>
        <v>0.9818555922539749</v>
      </c>
    </row>
    <row r="18" spans="2:6" x14ac:dyDescent="0.3">
      <c r="B18">
        <v>280</v>
      </c>
    </row>
    <row r="19" spans="2:6" x14ac:dyDescent="0.3">
      <c r="B19">
        <v>265</v>
      </c>
    </row>
    <row r="20" spans="2:6" x14ac:dyDescent="0.3">
      <c r="B20">
        <v>255</v>
      </c>
    </row>
    <row r="21" spans="2:6" x14ac:dyDescent="0.3">
      <c r="B21">
        <v>280</v>
      </c>
    </row>
    <row r="22" spans="2:6" x14ac:dyDescent="0.3">
      <c r="B22">
        <v>262</v>
      </c>
    </row>
    <row r="23" spans="2:6" x14ac:dyDescent="0.3">
      <c r="B23">
        <v>260</v>
      </c>
    </row>
    <row r="24" spans="2:6" x14ac:dyDescent="0.3">
      <c r="B24">
        <v>280</v>
      </c>
    </row>
    <row r="25" spans="2:6" x14ac:dyDescent="0.3">
      <c r="B25">
        <v>254</v>
      </c>
    </row>
    <row r="26" spans="2:6" x14ac:dyDescent="0.3">
      <c r="B26">
        <v>260</v>
      </c>
    </row>
    <row r="27" spans="2:6" x14ac:dyDescent="0.3">
      <c r="B27">
        <v>270</v>
      </c>
    </row>
    <row r="28" spans="2:6" x14ac:dyDescent="0.3">
      <c r="B28">
        <v>280</v>
      </c>
    </row>
    <row r="29" spans="2:6" x14ac:dyDescent="0.3">
      <c r="B29">
        <v>265</v>
      </c>
    </row>
    <row r="30" spans="2:6" x14ac:dyDescent="0.3">
      <c r="B30">
        <v>255</v>
      </c>
    </row>
    <row r="31" spans="2:6" x14ac:dyDescent="0.3">
      <c r="B31">
        <v>280</v>
      </c>
    </row>
    <row r="32" spans="2:6" x14ac:dyDescent="0.3">
      <c r="B32">
        <v>262</v>
      </c>
    </row>
    <row r="33" spans="2:2" x14ac:dyDescent="0.3">
      <c r="B33">
        <v>260</v>
      </c>
    </row>
    <row r="34" spans="2:2" x14ac:dyDescent="0.3">
      <c r="B34">
        <v>280</v>
      </c>
    </row>
    <row r="35" spans="2:2" x14ac:dyDescent="0.3">
      <c r="B35">
        <v>254</v>
      </c>
    </row>
    <row r="36" spans="2:2" x14ac:dyDescent="0.3">
      <c r="B36">
        <v>260</v>
      </c>
    </row>
    <row r="37" spans="2:2" x14ac:dyDescent="0.3">
      <c r="B37">
        <v>270</v>
      </c>
    </row>
    <row r="38" spans="2:2" x14ac:dyDescent="0.3">
      <c r="B38">
        <v>280</v>
      </c>
    </row>
    <row r="39" spans="2:2" x14ac:dyDescent="0.3">
      <c r="B39">
        <v>265</v>
      </c>
    </row>
    <row r="40" spans="2:2" x14ac:dyDescent="0.3">
      <c r="B40">
        <v>255</v>
      </c>
    </row>
    <row r="41" spans="2:2" x14ac:dyDescent="0.3">
      <c r="B41">
        <v>280</v>
      </c>
    </row>
    <row r="42" spans="2:2" x14ac:dyDescent="0.3">
      <c r="B42">
        <v>262</v>
      </c>
    </row>
    <row r="43" spans="2:2" x14ac:dyDescent="0.3">
      <c r="B43">
        <v>260</v>
      </c>
    </row>
    <row r="44" spans="2:2" x14ac:dyDescent="0.3">
      <c r="B44">
        <v>280</v>
      </c>
    </row>
    <row r="45" spans="2:2" x14ac:dyDescent="0.3">
      <c r="B45">
        <v>254</v>
      </c>
    </row>
    <row r="46" spans="2:2" x14ac:dyDescent="0.3">
      <c r="B46">
        <v>260</v>
      </c>
    </row>
    <row r="47" spans="2:2" x14ac:dyDescent="0.3">
      <c r="B47">
        <v>270</v>
      </c>
    </row>
    <row r="48" spans="2:2" x14ac:dyDescent="0.3">
      <c r="B48">
        <v>280</v>
      </c>
    </row>
    <row r="49" spans="2:2" x14ac:dyDescent="0.3">
      <c r="B49">
        <v>265</v>
      </c>
    </row>
    <row r="50" spans="2:2" x14ac:dyDescent="0.3">
      <c r="B50">
        <v>255</v>
      </c>
    </row>
    <row r="51" spans="2:2" x14ac:dyDescent="0.3">
      <c r="B51">
        <v>280</v>
      </c>
    </row>
    <row r="52" spans="2:2" x14ac:dyDescent="0.3">
      <c r="B52">
        <v>262</v>
      </c>
    </row>
    <row r="53" spans="2:2" x14ac:dyDescent="0.3">
      <c r="B53">
        <v>260</v>
      </c>
    </row>
    <row r="54" spans="2:2" x14ac:dyDescent="0.3">
      <c r="B54">
        <v>280</v>
      </c>
    </row>
    <row r="55" spans="2:2" x14ac:dyDescent="0.3">
      <c r="B55">
        <v>254</v>
      </c>
    </row>
    <row r="56" spans="2:2" x14ac:dyDescent="0.3">
      <c r="B56">
        <v>260</v>
      </c>
    </row>
    <row r="57" spans="2:2" x14ac:dyDescent="0.3">
      <c r="B57">
        <v>270</v>
      </c>
    </row>
    <row r="58" spans="2:2" x14ac:dyDescent="0.3">
      <c r="B58">
        <v>280</v>
      </c>
    </row>
    <row r="59" spans="2:2" x14ac:dyDescent="0.3">
      <c r="B59">
        <v>265</v>
      </c>
    </row>
    <row r="60" spans="2:2" x14ac:dyDescent="0.3">
      <c r="B60">
        <v>255</v>
      </c>
    </row>
    <row r="61" spans="2:2" x14ac:dyDescent="0.3">
      <c r="B61">
        <v>280</v>
      </c>
    </row>
    <row r="62" spans="2:2" x14ac:dyDescent="0.3">
      <c r="B62">
        <v>262</v>
      </c>
    </row>
    <row r="63" spans="2:2" x14ac:dyDescent="0.3">
      <c r="B63">
        <v>260</v>
      </c>
    </row>
    <row r="64" spans="2:2" x14ac:dyDescent="0.3">
      <c r="B64">
        <v>280</v>
      </c>
    </row>
    <row r="65" spans="2:2" x14ac:dyDescent="0.3">
      <c r="B65">
        <v>254</v>
      </c>
    </row>
    <row r="66" spans="2:2" x14ac:dyDescent="0.3">
      <c r="B66">
        <v>260</v>
      </c>
    </row>
    <row r="67" spans="2:2" x14ac:dyDescent="0.3">
      <c r="B67">
        <v>270</v>
      </c>
    </row>
    <row r="68" spans="2:2" x14ac:dyDescent="0.3">
      <c r="B68">
        <v>280</v>
      </c>
    </row>
    <row r="69" spans="2:2" x14ac:dyDescent="0.3">
      <c r="B69">
        <v>265</v>
      </c>
    </row>
    <row r="70" spans="2:2" x14ac:dyDescent="0.3">
      <c r="B70">
        <v>255</v>
      </c>
    </row>
    <row r="71" spans="2:2" x14ac:dyDescent="0.3">
      <c r="B71">
        <v>280</v>
      </c>
    </row>
    <row r="72" spans="2:2" x14ac:dyDescent="0.3">
      <c r="B72">
        <v>262</v>
      </c>
    </row>
    <row r="73" spans="2:2" x14ac:dyDescent="0.3">
      <c r="B73">
        <v>260</v>
      </c>
    </row>
    <row r="74" spans="2:2" x14ac:dyDescent="0.3">
      <c r="B74">
        <v>280</v>
      </c>
    </row>
    <row r="75" spans="2:2" x14ac:dyDescent="0.3">
      <c r="B75">
        <v>254</v>
      </c>
    </row>
    <row r="76" spans="2:2" x14ac:dyDescent="0.3">
      <c r="B76">
        <v>260</v>
      </c>
    </row>
    <row r="77" spans="2:2" x14ac:dyDescent="0.3">
      <c r="B77">
        <v>270</v>
      </c>
    </row>
    <row r="78" spans="2:2" x14ac:dyDescent="0.3">
      <c r="B78">
        <v>280</v>
      </c>
    </row>
    <row r="79" spans="2:2" x14ac:dyDescent="0.3">
      <c r="B79">
        <v>265</v>
      </c>
    </row>
    <row r="80" spans="2:2" x14ac:dyDescent="0.3">
      <c r="B80">
        <v>255</v>
      </c>
    </row>
    <row r="81" spans="2:2" x14ac:dyDescent="0.3">
      <c r="B81">
        <v>280</v>
      </c>
    </row>
    <row r="82" spans="2:2" x14ac:dyDescent="0.3">
      <c r="B82">
        <v>262</v>
      </c>
    </row>
    <row r="83" spans="2:2" x14ac:dyDescent="0.3">
      <c r="B83">
        <v>260</v>
      </c>
    </row>
    <row r="84" spans="2:2" x14ac:dyDescent="0.3">
      <c r="B84">
        <v>280</v>
      </c>
    </row>
    <row r="85" spans="2:2" x14ac:dyDescent="0.3">
      <c r="B85">
        <v>254</v>
      </c>
    </row>
    <row r="86" spans="2:2" x14ac:dyDescent="0.3">
      <c r="B86">
        <v>260</v>
      </c>
    </row>
    <row r="87" spans="2:2" x14ac:dyDescent="0.3">
      <c r="B87">
        <v>270</v>
      </c>
    </row>
    <row r="88" spans="2:2" x14ac:dyDescent="0.3">
      <c r="B88">
        <v>280</v>
      </c>
    </row>
    <row r="89" spans="2:2" x14ac:dyDescent="0.3">
      <c r="B89">
        <v>265</v>
      </c>
    </row>
    <row r="90" spans="2:2" x14ac:dyDescent="0.3">
      <c r="B90">
        <v>255</v>
      </c>
    </row>
    <row r="91" spans="2:2" x14ac:dyDescent="0.3">
      <c r="B91">
        <v>280</v>
      </c>
    </row>
    <row r="92" spans="2:2" x14ac:dyDescent="0.3">
      <c r="B92">
        <v>262</v>
      </c>
    </row>
    <row r="93" spans="2:2" x14ac:dyDescent="0.3">
      <c r="B93">
        <v>260</v>
      </c>
    </row>
    <row r="94" spans="2:2" x14ac:dyDescent="0.3">
      <c r="B94">
        <v>280</v>
      </c>
    </row>
    <row r="95" spans="2:2" x14ac:dyDescent="0.3">
      <c r="B95">
        <v>254</v>
      </c>
    </row>
    <row r="96" spans="2:2" x14ac:dyDescent="0.3">
      <c r="B96">
        <v>260</v>
      </c>
    </row>
    <row r="97" spans="2:2" x14ac:dyDescent="0.3">
      <c r="B97">
        <v>270</v>
      </c>
    </row>
    <row r="98" spans="2:2" x14ac:dyDescent="0.3">
      <c r="B98">
        <v>280</v>
      </c>
    </row>
    <row r="99" spans="2:2" x14ac:dyDescent="0.3">
      <c r="B99">
        <v>265</v>
      </c>
    </row>
    <row r="100" spans="2:2" x14ac:dyDescent="0.3">
      <c r="B100">
        <v>255</v>
      </c>
    </row>
    <row r="101" spans="2:2" x14ac:dyDescent="0.3">
      <c r="B101">
        <v>280</v>
      </c>
    </row>
    <row r="102" spans="2:2" x14ac:dyDescent="0.3">
      <c r="B102">
        <v>262</v>
      </c>
    </row>
    <row r="103" spans="2:2" x14ac:dyDescent="0.3">
      <c r="B103">
        <v>260</v>
      </c>
    </row>
    <row r="104" spans="2:2" x14ac:dyDescent="0.3">
      <c r="B104">
        <v>280</v>
      </c>
    </row>
    <row r="105" spans="2:2" x14ac:dyDescent="0.3">
      <c r="B105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0C4B-65FA-4A18-8443-C0FC85F538E6}">
  <dimension ref="A1:C13"/>
  <sheetViews>
    <sheetView topLeftCell="A6" zoomScale="145" zoomScaleNormal="145" workbookViewId="0">
      <selection activeCell="A12" sqref="A12:B12"/>
    </sheetView>
  </sheetViews>
  <sheetFormatPr defaultRowHeight="14.4" x14ac:dyDescent="0.3"/>
  <cols>
    <col min="1" max="1" width="22.44140625" customWidth="1"/>
  </cols>
  <sheetData>
    <row r="1" spans="1:3" x14ac:dyDescent="0.3">
      <c r="A1" t="s">
        <v>8</v>
      </c>
    </row>
    <row r="2" spans="1:3" ht="15" thickBot="1" x14ac:dyDescent="0.35"/>
    <row r="3" spans="1:3" x14ac:dyDescent="0.3">
      <c r="A3" s="4"/>
      <c r="B3" s="4" t="s">
        <v>19</v>
      </c>
      <c r="C3" s="4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106.04444444444442</v>
      </c>
      <c r="C5">
        <v>0</v>
      </c>
    </row>
    <row r="6" spans="1:3" x14ac:dyDescent="0.3">
      <c r="A6" t="s">
        <v>11</v>
      </c>
      <c r="B6">
        <v>10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9</v>
      </c>
    </row>
    <row r="9" spans="1:3" x14ac:dyDescent="0.3">
      <c r="A9" t="s">
        <v>14</v>
      </c>
      <c r="B9">
        <v>2.0267490351050554</v>
      </c>
    </row>
    <row r="10" spans="1:3" x14ac:dyDescent="0.3">
      <c r="A10" t="s">
        <v>15</v>
      </c>
      <c r="B10">
        <v>3.6659247363352278E-2</v>
      </c>
    </row>
    <row r="11" spans="1:3" x14ac:dyDescent="0.3">
      <c r="A11" t="s">
        <v>16</v>
      </c>
      <c r="B11">
        <v>1.8331129326562374</v>
      </c>
    </row>
    <row r="12" spans="1:3" x14ac:dyDescent="0.3">
      <c r="A12" s="9" t="s">
        <v>17</v>
      </c>
      <c r="B12" s="9">
        <v>7.3318494726704556E-2</v>
      </c>
    </row>
    <row r="13" spans="1:3" ht="15" thickBot="1" x14ac:dyDescent="0.35">
      <c r="A13" s="3" t="s">
        <v>18</v>
      </c>
      <c r="B13" s="3">
        <v>2.2621571627982053</v>
      </c>
      <c r="C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53D-012E-49E3-B64B-02E7BEE4D779}">
  <dimension ref="A1:C13"/>
  <sheetViews>
    <sheetView topLeftCell="A6" zoomScale="175" zoomScaleNormal="175" workbookViewId="0">
      <selection activeCell="A12" sqref="A12:B12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4"/>
      <c r="B3" s="4" t="s">
        <v>19</v>
      </c>
      <c r="C3" s="4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98.731034482758659</v>
      </c>
      <c r="C5">
        <v>0</v>
      </c>
    </row>
    <row r="6" spans="1:3" x14ac:dyDescent="0.3">
      <c r="A6" t="s">
        <v>11</v>
      </c>
      <c r="B6">
        <v>30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29</v>
      </c>
    </row>
    <row r="9" spans="1:3" x14ac:dyDescent="0.3">
      <c r="A9" t="s">
        <v>14</v>
      </c>
      <c r="B9">
        <v>3.6381258589138525</v>
      </c>
    </row>
    <row r="10" spans="1:3" x14ac:dyDescent="0.3">
      <c r="A10" t="s">
        <v>15</v>
      </c>
      <c r="B10">
        <v>5.2910458681719799E-4</v>
      </c>
    </row>
    <row r="11" spans="1:3" x14ac:dyDescent="0.3">
      <c r="A11" t="s">
        <v>16</v>
      </c>
      <c r="B11">
        <v>1.6991270265334986</v>
      </c>
    </row>
    <row r="12" spans="1:3" x14ac:dyDescent="0.3">
      <c r="A12" t="s">
        <v>17</v>
      </c>
      <c r="B12">
        <v>1.058209173634396E-3</v>
      </c>
    </row>
    <row r="13" spans="1:3" ht="15" thickBot="1" x14ac:dyDescent="0.35">
      <c r="A13" s="3" t="s">
        <v>18</v>
      </c>
      <c r="B13" s="3">
        <v>2.0452296421327048</v>
      </c>
      <c r="C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0F08-A39F-46A0-A426-F907A1B44616}">
  <dimension ref="A1:C13"/>
  <sheetViews>
    <sheetView tabSelected="1" workbookViewId="0">
      <selection activeCell="A12" sqref="A12:B12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4"/>
      <c r="B3" s="4" t="s">
        <v>19</v>
      </c>
      <c r="C3" s="4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96.404040404040387</v>
      </c>
      <c r="C5">
        <v>0</v>
      </c>
    </row>
    <row r="6" spans="1:3" x14ac:dyDescent="0.3">
      <c r="A6" t="s">
        <v>11</v>
      </c>
      <c r="B6">
        <v>100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99</v>
      </c>
    </row>
    <row r="9" spans="1:3" x14ac:dyDescent="0.3">
      <c r="A9" t="s">
        <v>14</v>
      </c>
      <c r="B9">
        <v>6.7219660936583141</v>
      </c>
    </row>
    <row r="10" spans="1:3" x14ac:dyDescent="0.3">
      <c r="A10" t="s">
        <v>15</v>
      </c>
      <c r="B10">
        <v>5.7865001764545515E-10</v>
      </c>
    </row>
    <row r="11" spans="1:3" x14ac:dyDescent="0.3">
      <c r="A11" t="s">
        <v>16</v>
      </c>
      <c r="B11">
        <v>1.6603911560169928</v>
      </c>
    </row>
    <row r="12" spans="1:3" x14ac:dyDescent="0.3">
      <c r="A12" t="s">
        <v>17</v>
      </c>
      <c r="B12">
        <v>1.1573000352909103E-9</v>
      </c>
    </row>
    <row r="13" spans="1:3" ht="15" thickBot="1" x14ac:dyDescent="0.35">
      <c r="A13" s="3" t="s">
        <v>18</v>
      </c>
      <c r="B13" s="3">
        <v>1.9842169515864165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vs One Tailed</vt:lpstr>
      <vt:lpstr>Lays Hypo Test</vt:lpstr>
      <vt:lpstr>N10</vt:lpstr>
      <vt:lpstr>N30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Puttipong Charoennantawong</cp:lastModifiedBy>
  <dcterms:created xsi:type="dcterms:W3CDTF">2022-10-22T02:55:45Z</dcterms:created>
  <dcterms:modified xsi:type="dcterms:W3CDTF">2024-05-17T16:11:55Z</dcterms:modified>
</cp:coreProperties>
</file>