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BAF85A18-764A-C24C-B18A-F97B1EDC26E3}" xr6:coauthVersionLast="47" xr6:coauthVersionMax="47" xr10:uidLastSave="{00000000-0000-0000-0000-000000000000}"/>
  <bookViews>
    <workbookView xWindow="11280" yWindow="1460" windowWidth="38400" windowHeight="19540" firstSheet="2" activeTab="13"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Sheet1" sheetId="31" r:id="rId15"/>
    <sheet name="TableSize-Epro" sheetId="15" r:id="rId16"/>
    <sheet name="Field-Epro" sheetId="16" r:id="rId17"/>
    <sheet name="TableSize-ESB" sheetId="17" r:id="rId18"/>
    <sheet name="Field-ESB" sheetId="18" r:id="rId19"/>
    <sheet name="OFM_TableSize-T1C" sheetId="19" state="hidden" r:id="rId20"/>
    <sheet name="OFM_Field-T1C" sheetId="20" state="hidden" r:id="rId21"/>
    <sheet name="TableSize-Saleforce" sheetId="21" r:id="rId22"/>
    <sheet name="Field-Salesforce" sheetId="22" r:id="rId23"/>
    <sheet name="TableSize-MongoDB" sheetId="23" r:id="rId24"/>
    <sheet name="Field-MongoDB" sheetId="24" r:id="rId25"/>
    <sheet name="TableSize-PIM" sheetId="25" r:id="rId26"/>
    <sheet name="Field-PIM" sheetId="26" r:id="rId27"/>
    <sheet name="B2S_Field-T1C" sheetId="27" state="hidden" r:id="rId28"/>
    <sheet name="B2S_TableSize-T1C" sheetId="28" state="hidden" r:id="rId29"/>
    <sheet name="B2S (Magento) Size" sheetId="29" state="hidden" r:id="rId30"/>
    <sheet name="Field-B2S(Mangento)" sheetId="30" state="hidden" r:id="rId31"/>
  </sheets>
  <definedNames>
    <definedName name="_xlnm._FilterDatabase" localSheetId="16" hidden="1">'Field-Epro'!$A$1:$I$240</definedName>
    <definedName name="_xlnm._FilterDatabase" localSheetId="8" hidden="1">'Field-ERP'!$A$1:$J$1618</definedName>
    <definedName name="_xlnm._FilterDatabase" localSheetId="11" hidden="1">'Field-Franchise'!$A$1:$K$803</definedName>
    <definedName name="_xlnm._FilterDatabase" localSheetId="13" hidden="1">'Field-MDS'!$A$1:$H$1813</definedName>
    <definedName name="_xlnm._FilterDatabase" localSheetId="6" hidden="1">'Field-Mercury'!$A$1:$J$697</definedName>
    <definedName name="_xlnm._FilterDatabase" localSheetId="24" hidden="1">'Field-MongoDB'!$A$1:$D$84</definedName>
    <definedName name="_xlnm._FilterDatabase" localSheetId="3" hidden="1">'Field-Officemate'!$A$1:$N$3406</definedName>
    <definedName name="_xlnm._FilterDatabase" localSheetId="26" hidden="1">'Field-PIM'!$A$1:$E$426</definedName>
    <definedName name="_xlnm._FilterDatabase" localSheetId="22" hidden="1">'Field-Salesforce'!$A$1:$G$1843</definedName>
    <definedName name="_xlnm._FilterDatabase" localSheetId="10" hidden="1">'Field-TMS'!$A$1:$J$578</definedName>
    <definedName name="_xlnm._FilterDatabase" localSheetId="15"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<sst xmlns="http://schemas.openxmlformats.org/spreadsheetml/2006/main" count="97156" uniqueCount="13156">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</sst>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3">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93">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2" fillId="0" borderId="0" xfId="0" applyFont="1"/>
    <xf numFmtId="0" fontId="40" fillId="10" borderId="0" xfId="0" applyFont="1" applyFill="1"/>
    <xf numFmtId="0" fontId="40" fillId="0" borderId="0" xfId="0" applyFont="1"/>
    <xf numFmtId="0" fontId="40" fillId="10"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81" t="s">
        <v>10</v>
      </c>
      <c r="B1" s="282"/>
      <c r="C1" s="4"/>
      <c r="P1" s="5"/>
      <c r="Q1" s="5"/>
      <c r="R1" s="5"/>
      <c r="S1" s="5"/>
      <c r="T1" s="5"/>
      <c r="U1" s="5"/>
      <c r="V1" s="5"/>
      <c r="W1" s="5"/>
      <c r="X1" s="5"/>
      <c r="Y1" s="5"/>
    </row>
    <row r="2" spans="1:40" ht="42">
      <c r="A2" s="6" t="s">
        <v>11</v>
      </c>
      <c r="B2" s="7" t="s">
        <v>12</v>
      </c>
      <c r="C2" s="283" t="s">
        <v>13</v>
      </c>
      <c r="D2" s="284"/>
      <c r="E2" s="284"/>
      <c r="F2" s="284"/>
      <c r="G2" s="285"/>
      <c r="H2" s="7" t="s">
        <v>14</v>
      </c>
      <c r="I2" s="7" t="s">
        <v>15</v>
      </c>
      <c r="J2" s="7" t="s">
        <v>16</v>
      </c>
      <c r="K2" s="7" t="s">
        <v>17</v>
      </c>
      <c r="L2" s="7" t="s">
        <v>18</v>
      </c>
      <c r="M2" s="7" t="s">
        <v>19</v>
      </c>
      <c r="N2" s="7" t="s">
        <v>20</v>
      </c>
      <c r="O2" s="286" t="s">
        <v>21</v>
      </c>
      <c r="P2" s="284"/>
      <c r="Q2" s="284"/>
      <c r="R2" s="285"/>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87" t="s">
        <v>116</v>
      </c>
      <c r="B16" s="282"/>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88" t="s">
        <v>144</v>
      </c>
      <c r="B30" s="282"/>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2AE0113D-B7EC-6A4F-BD3B-FE7A3059F6F3}">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2272F3EB-B7AA-454D-B18C-212C85E55127}">
        <filterColumn colId="14">
          <filters>
            <filter val="Full refresh"/>
          </filters>
        </filterColumn>
      </autoFilter>
    </customSheetView>
    <customSheetView guid="{B6CC7702-36CF-47B7-ADA2-1CC0A983C11D}" filter="1" showAutoFilter="1">
      <pageMargins left="0.7" right="0.7" top="0.75" bottom="0.75" header="0.3" footer="0.3"/>
      <autoFilter ref="A1:O121" xr:uid="{C5C186A3-270B-FB41-B19A-4FF78B3D56C7}"/>
    </customSheetView>
    <customSheetView guid="{D2464F85-EDE4-4567-AE99-72086A9419EC}" filter="1" showAutoFilter="1">
      <pageMargins left="0.7" right="0.7" top="0.75" bottom="0.75" header="0.3" footer="0.3"/>
      <autoFilter ref="A1:O121" xr:uid="{693D009B-A5F1-A245-AF74-25E6A81D9865}"/>
    </customSheetView>
    <customSheetView guid="{F05A81A4-6578-44A4-8272-038EE39689EA}" filter="1" showAutoFilter="1">
      <pageMargins left="0.7" right="0.7" top="0.75" bottom="0.75" header="0.3" footer="0.3"/>
      <autoFilter ref="A1:Y121" xr:uid="{63C71164-090E-D140-B588-0D0126C147E4}">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zoomScale="140" zoomScaleNormal="140" workbookViewId="0">
      <selection activeCell="B1282" sqref="B1282"/>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255.83203125" bestFit="1" customWidth="1"/>
    <col min="12"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98" t="s">
        <v>475</v>
      </c>
      <c r="L1" s="157"/>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1"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1"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1" ht="15.75" hidden="1" customHeight="1">
      <c r="A259" s="133" t="s">
        <v>7</v>
      </c>
      <c r="B259" s="133" t="s">
        <v>272</v>
      </c>
      <c r="C259" s="133" t="s">
        <v>669</v>
      </c>
      <c r="D259" s="133" t="s">
        <v>800</v>
      </c>
      <c r="E259" s="158">
        <v>8</v>
      </c>
      <c r="F259" s="158">
        <v>27</v>
      </c>
      <c r="G259" s="158">
        <v>7</v>
      </c>
      <c r="H259" s="133" t="s">
        <v>735</v>
      </c>
      <c r="I259" s="133" t="s">
        <v>801</v>
      </c>
      <c r="J259" s="158">
        <v>0</v>
      </c>
      <c r="K259" s="159" t="str">
        <f ca="1">IFERROR(__xludf.DUMMYFUNCTION("GOOGLETRANSLATE(H259,""th"",""en"")"),"Date created")</f>
        <v>Date created</v>
      </c>
    </row>
    <row r="260" spans="1:11"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1" ht="15.75" hidden="1" customHeight="1">
      <c r="A261" s="133" t="s">
        <v>7</v>
      </c>
      <c r="B261" s="133" t="s">
        <v>272</v>
      </c>
      <c r="C261" s="133" t="s">
        <v>215</v>
      </c>
      <c r="D261" s="133" t="s">
        <v>800</v>
      </c>
      <c r="E261" s="158">
        <v>8</v>
      </c>
      <c r="F261" s="158">
        <v>27</v>
      </c>
      <c r="G261" s="158">
        <v>7</v>
      </c>
      <c r="H261" s="133" t="s">
        <v>803</v>
      </c>
      <c r="I261" s="133" t="s">
        <v>801</v>
      </c>
      <c r="J261" s="158">
        <v>0</v>
      </c>
      <c r="K261" s="159" t="str">
        <f ca="1">IFERROR(__xludf.DUMMYFUNCTION("GOOGLETRANSLATE(H261,""th"",""en"")"),"Edit date")</f>
        <v>Edit date</v>
      </c>
    </row>
    <row r="262" spans="1:11"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1"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1"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1"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1"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1"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1"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1"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1"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1"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1"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1"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1"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1"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1"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1"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1"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1"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1"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1"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1" ht="15.75" hidden="1" customHeight="1">
      <c r="A283" s="133" t="s">
        <v>7</v>
      </c>
      <c r="B283" s="133" t="s">
        <v>277</v>
      </c>
      <c r="C283" s="133" t="s">
        <v>669</v>
      </c>
      <c r="D283" s="133" t="s">
        <v>800</v>
      </c>
      <c r="E283" s="158">
        <v>8</v>
      </c>
      <c r="F283" s="158">
        <v>27</v>
      </c>
      <c r="G283" s="158">
        <v>7</v>
      </c>
      <c r="H283" s="133" t="s">
        <v>835</v>
      </c>
      <c r="I283" s="133" t="s">
        <v>801</v>
      </c>
      <c r="J283" s="158">
        <v>0</v>
      </c>
      <c r="K283" s="159" t="str">
        <f ca="1">IFERROR(__xludf.DUMMYFUNCTION("GOOGLETRANSLATE(H283,""th"",""en"")"),"Date created")</f>
        <v>Date created</v>
      </c>
    </row>
    <row r="284" spans="1:11"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1" ht="15.75" hidden="1" customHeight="1">
      <c r="A285" s="133" t="s">
        <v>7</v>
      </c>
      <c r="B285" s="133" t="s">
        <v>277</v>
      </c>
      <c r="C285" s="133" t="s">
        <v>215</v>
      </c>
      <c r="D285" s="133" t="s">
        <v>800</v>
      </c>
      <c r="E285" s="158">
        <v>8</v>
      </c>
      <c r="F285" s="158">
        <v>27</v>
      </c>
      <c r="G285" s="158">
        <v>7</v>
      </c>
      <c r="H285" s="133" t="s">
        <v>837</v>
      </c>
      <c r="I285" s="133" t="s">
        <v>801</v>
      </c>
      <c r="J285" s="158">
        <v>0</v>
      </c>
      <c r="K285" s="159" t="str">
        <f ca="1">IFERROR(__xludf.DUMMYFUNCTION("GOOGLETRANSLATE(H285,""th"",""en"")"),"Last editing date")</f>
        <v>Last editing date</v>
      </c>
    </row>
    <row r="286" spans="1:11"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1"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1"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hidden="1"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hidden="1"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hidden="1"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hidden="1"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hidden="1" customHeight="1">
      <c r="A959" s="133" t="s">
        <v>7</v>
      </c>
      <c r="B959" s="133" t="s">
        <v>206</v>
      </c>
      <c r="C959" s="133" t="s">
        <v>1412</v>
      </c>
      <c r="D959" s="133" t="s">
        <v>1413</v>
      </c>
      <c r="E959" s="158">
        <v>8</v>
      </c>
      <c r="F959" s="158">
        <v>0</v>
      </c>
      <c r="G959" s="158">
        <v>0</v>
      </c>
      <c r="H959" s="133" t="s">
        <v>479</v>
      </c>
      <c r="I959" s="133" t="s">
        <v>479</v>
      </c>
      <c r="J959" s="158">
        <v>0</v>
      </c>
      <c r="K959" s="159" t="str">
        <f ca="1">IFERROR(__xludf.DUMMYFUNCTION("GOOGLETRANSLATE(H959,""th"",""en"")"),"Null")</f>
        <v>Null</v>
      </c>
    </row>
    <row r="960" spans="1:11"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158">
        <v>0</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1"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1" ht="15.75" hidden="1" customHeight="1">
      <c r="A1474" s="133" t="s">
        <v>7</v>
      </c>
      <c r="B1474" s="133" t="s">
        <v>343</v>
      </c>
      <c r="C1474" s="133" t="s">
        <v>184</v>
      </c>
      <c r="D1474" s="133" t="s">
        <v>800</v>
      </c>
      <c r="E1474" s="158">
        <v>8</v>
      </c>
      <c r="F1474" s="158">
        <v>27</v>
      </c>
      <c r="G1474" s="158">
        <v>7</v>
      </c>
      <c r="H1474" s="133" t="s">
        <v>735</v>
      </c>
      <c r="I1474" s="133" t="s">
        <v>1284</v>
      </c>
      <c r="J1474" s="158">
        <v>0</v>
      </c>
      <c r="K1474" s="159" t="str">
        <f ca="1">IFERROR(__xludf.DUMMYFUNCTION("GOOGLETRANSLATE(H1474,""th"",""en"")"),"Date created")</f>
        <v>Date created</v>
      </c>
    </row>
    <row r="1475" spans="1:11"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row>
    <row r="1476" spans="1:11"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1" ht="15.75" hidden="1" customHeight="1">
      <c r="A1477" s="133" t="s">
        <v>7</v>
      </c>
      <c r="B1477" s="133" t="s">
        <v>343</v>
      </c>
      <c r="C1477" s="133" t="s">
        <v>175</v>
      </c>
      <c r="D1477" s="133" t="s">
        <v>800</v>
      </c>
      <c r="E1477" s="158">
        <v>8</v>
      </c>
      <c r="F1477" s="158">
        <v>27</v>
      </c>
      <c r="G1477" s="158">
        <v>7</v>
      </c>
      <c r="H1477" s="133" t="s">
        <v>803</v>
      </c>
      <c r="I1477" s="133" t="s">
        <v>801</v>
      </c>
      <c r="J1477" s="158">
        <v>0</v>
      </c>
      <c r="K1477" s="159" t="str">
        <f ca="1">IFERROR(__xludf.DUMMYFUNCTION("GOOGLETRANSLATE(H1477,""th"",""en"")"),"Edit date")</f>
        <v>Edit date</v>
      </c>
    </row>
    <row r="1478" spans="1:11"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1"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1"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1"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1"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1"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1"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1"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1"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1"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1"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158">
        <v>0</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162">
        <v>0</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162">
        <v>0</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159"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158">
        <v>0</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158">
        <v>0</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1"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1"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1"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1"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1"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1"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1"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1"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1"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1"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1"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1"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1" ht="15.75" hidden="1" customHeight="1">
      <c r="A3037" s="133" t="s">
        <v>7</v>
      </c>
      <c r="B3037" s="133" t="s">
        <v>252</v>
      </c>
      <c r="C3037" s="133" t="s">
        <v>215</v>
      </c>
      <c r="D3037" s="133" t="s">
        <v>496</v>
      </c>
      <c r="E3037" s="158">
        <v>4</v>
      </c>
      <c r="F3037" s="158">
        <v>16</v>
      </c>
      <c r="G3037" s="158">
        <v>0</v>
      </c>
      <c r="H3037" s="133" t="s">
        <v>479</v>
      </c>
      <c r="I3037" s="133" t="s">
        <v>479</v>
      </c>
      <c r="J3037" s="158">
        <v>1</v>
      </c>
      <c r="K3037" s="159" t="str">
        <f ca="1">IFERROR(__xludf.DUMMYFUNCTION("GOOGLETRANSLATE(H3037,""th"",""en"")"),"Null")</f>
        <v>Null</v>
      </c>
    </row>
    <row r="3038" spans="1:11"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1"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1" ht="15.75" hidden="1" customHeight="1">
      <c r="A3040" s="133" t="s">
        <v>7</v>
      </c>
      <c r="B3040" s="133" t="s">
        <v>252</v>
      </c>
      <c r="C3040" s="133" t="s">
        <v>3536</v>
      </c>
      <c r="D3040" s="133" t="s">
        <v>496</v>
      </c>
      <c r="E3040" s="158">
        <v>4</v>
      </c>
      <c r="F3040" s="158">
        <v>16</v>
      </c>
      <c r="G3040" s="158">
        <v>0</v>
      </c>
      <c r="H3040" s="133" t="s">
        <v>479</v>
      </c>
      <c r="I3040" s="133" t="s">
        <v>479</v>
      </c>
      <c r="J3040" s="158">
        <v>1</v>
      </c>
      <c r="K3040" s="159" t="str">
        <f ca="1">IFERROR(__xludf.DUMMYFUNCTION("GOOGLETRANSLATE(H3040,""th"",""en"")"),"Null")</f>
        <v>Null</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170" t="s">
        <v>496</v>
      </c>
      <c r="E3362" s="170">
        <v>4</v>
      </c>
      <c r="F3362" s="163"/>
      <c r="G3362" s="163"/>
      <c r="H3362" s="165"/>
      <c r="I3362" s="163"/>
      <c r="J3362" s="162">
        <v>0</v>
      </c>
      <c r="K3362" s="163"/>
      <c r="L3362" s="164" t="s">
        <v>2318</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170" t="s">
        <v>800</v>
      </c>
      <c r="E3364" s="170">
        <v>8</v>
      </c>
      <c r="F3364" s="170">
        <v>27</v>
      </c>
      <c r="G3364" s="170">
        <v>7</v>
      </c>
      <c r="H3364" s="165"/>
      <c r="I3364" s="163"/>
      <c r="J3364" s="162">
        <v>0</v>
      </c>
      <c r="K3364" s="163"/>
      <c r="L3364" s="164" t="s">
        <v>2318</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170" t="s">
        <v>800</v>
      </c>
      <c r="E3367" s="170">
        <v>8</v>
      </c>
      <c r="F3367" s="170">
        <v>27</v>
      </c>
      <c r="G3367" s="170">
        <v>7</v>
      </c>
      <c r="H3367" s="165"/>
      <c r="I3367" s="163"/>
      <c r="J3367" s="162">
        <v>0</v>
      </c>
      <c r="K3367" s="163"/>
      <c r="L3367" s="164" t="s">
        <v>2318</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161"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161" t="s">
        <v>496</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164" t="s">
        <v>3626</v>
      </c>
      <c r="M3386" s="164"/>
    </row>
    <row r="3387" spans="1:13" ht="15.75" hidden="1" customHeight="1">
      <c r="A3387" s="161" t="s">
        <v>7</v>
      </c>
      <c r="B3387" s="161" t="s">
        <v>3625</v>
      </c>
      <c r="C3387" s="161" t="s">
        <v>3410</v>
      </c>
      <c r="D3387" s="161" t="s">
        <v>496</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164" t="s">
        <v>3626</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161" t="s">
        <v>496</v>
      </c>
      <c r="E3395" s="162">
        <v>4</v>
      </c>
      <c r="F3395" s="162">
        <v>16</v>
      </c>
      <c r="G3395" s="162">
        <v>0</v>
      </c>
      <c r="H3395" s="161" t="s">
        <v>3427</v>
      </c>
      <c r="I3395" s="161" t="s">
        <v>548</v>
      </c>
      <c r="J3395" s="162">
        <v>0</v>
      </c>
      <c r="K3395" s="163" t="str">
        <f ca="1">IFERROR(__xludf.DUMMYFUNCTION("GOOGLETRANSLATE(H3395,""th"",""en"")"),"Last selling price")</f>
        <v>Last selling price</v>
      </c>
      <c r="L3395" s="164" t="s">
        <v>3626</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161" t="s">
        <v>800</v>
      </c>
      <c r="E3398" s="162">
        <v>8</v>
      </c>
      <c r="F3398" s="162">
        <v>27</v>
      </c>
      <c r="G3398" s="162">
        <v>7</v>
      </c>
      <c r="H3398" s="161" t="s">
        <v>2047</v>
      </c>
      <c r="I3398" s="161" t="s">
        <v>801</v>
      </c>
      <c r="J3398" s="162">
        <v>0</v>
      </c>
      <c r="K3398" s="163" t="str">
        <f ca="1">IFERROR(__xludf.DUMMYFUNCTION("GOOGLETRANSLATE(H3398,""th"",""en"")"),"Date of creating products")</f>
        <v>Date of creating products</v>
      </c>
      <c r="L3398" s="164" t="s">
        <v>3626</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161" t="s">
        <v>800</v>
      </c>
      <c r="E3400" s="162">
        <v>8</v>
      </c>
      <c r="F3400" s="162">
        <v>27</v>
      </c>
      <c r="G3400" s="162">
        <v>7</v>
      </c>
      <c r="H3400" s="161" t="s">
        <v>2049</v>
      </c>
      <c r="I3400" s="161" t="s">
        <v>801</v>
      </c>
      <c r="J3400" s="162">
        <v>0</v>
      </c>
      <c r="K3400" s="163" t="str">
        <f ca="1">IFERROR(__xludf.DUMMYFUNCTION("GOOGLETRANSLATE(H3400,""th"",""en"")"),"Product Editing Date")</f>
        <v>Product Editing Date</v>
      </c>
      <c r="L3400" s="164" t="s">
        <v>3626</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161" t="s">
        <v>496</v>
      </c>
      <c r="E3402" s="162">
        <v>4</v>
      </c>
      <c r="F3402" s="162">
        <v>16</v>
      </c>
      <c r="G3402" s="162">
        <v>0</v>
      </c>
      <c r="H3402" s="161" t="s">
        <v>3433</v>
      </c>
      <c r="I3402" s="161" t="s">
        <v>1363</v>
      </c>
      <c r="J3402" s="162">
        <v>0</v>
      </c>
      <c r="K3402" s="163" t="str">
        <f ca="1">IFERROR(__xludf.DUMMYFUNCTION("GOOGLETRANSLATE(H3402,""th"",""en"")"),"Start date, cost, promotion")</f>
        <v>Start date, cost, promotion</v>
      </c>
      <c r="L3402" s="164" t="s">
        <v>3626</v>
      </c>
      <c r="M3402" s="164"/>
    </row>
    <row r="3403" spans="1:13" ht="15.75" hidden="1" customHeight="1">
      <c r="A3403" s="161" t="s">
        <v>7</v>
      </c>
      <c r="B3403" s="161" t="s">
        <v>3625</v>
      </c>
      <c r="C3403" s="161" t="s">
        <v>3434</v>
      </c>
      <c r="D3403" s="161" t="s">
        <v>496</v>
      </c>
      <c r="E3403" s="162">
        <v>4</v>
      </c>
      <c r="F3403" s="162">
        <v>16</v>
      </c>
      <c r="G3403" s="162">
        <v>0</v>
      </c>
      <c r="H3403" s="161" t="s">
        <v>3435</v>
      </c>
      <c r="I3403" s="161" t="s">
        <v>1363</v>
      </c>
      <c r="J3403" s="162">
        <v>0</v>
      </c>
      <c r="K3403" s="163" t="str">
        <f ca="1">IFERROR(__xludf.DUMMYFUNCTION("GOOGLETRANSLATE(H3403,""th"",""en"")"),"End date, price, promotion")</f>
        <v>End date, price, promotion</v>
      </c>
      <c r="L3403" s="164" t="s">
        <v>3626</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TBProductDimension"/>
      </filters>
    </filterColumn>
  </autoFilter>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93EA363E-F1AE-3E4E-86F7-957E3C5770A2}">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708538C1-99BA-1A46-8B25-DCBF66EFFA62}"/>
    </customSheetView>
    <customSheetView guid="{F05A81A4-6578-44A4-8272-038EE39689EA}" filter="1" showAutoFilter="1">
      <pageMargins left="0.7" right="0.7" top="0.75" bottom="0.75" header="0.3" footer="0.3"/>
      <autoFilter ref="A1:K3350" xr:uid="{9E46481E-B7C5-B142-A3D2-C21AD9B68859}">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C25D668B-0204-BF4D-B825-A5F3DEC431A8}">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271E1D77-5460-0144-8A35-58C96623C977}">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B4BC1979-EBA8-3647-8017-02A51A9D7577}">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472BCDF0-6F31-E94F-8134-CED7C7BE7139}"/>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4B8BD0CE-E358-6A4D-9B03-4A9AE47A3FDA}"/>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opLeftCell="A349" zoomScale="140" zoomScaleNormal="140" workbookViewId="0">
      <selection activeCell="D353" sqref="D353"/>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customHeight="1">
      <c r="A336" s="98" t="s">
        <v>2</v>
      </c>
      <c r="B336" s="191" t="s">
        <v>4062</v>
      </c>
      <c r="C336" s="191" t="s">
        <v>325</v>
      </c>
      <c r="D336" s="191" t="s">
        <v>484</v>
      </c>
      <c r="E336" s="191">
        <v>4</v>
      </c>
      <c r="F336" s="191">
        <v>10</v>
      </c>
      <c r="G336" s="191">
        <v>0</v>
      </c>
      <c r="H336" s="191" t="s">
        <v>479</v>
      </c>
      <c r="I336" s="191" t="s">
        <v>479</v>
      </c>
      <c r="J336" s="191">
        <v>0</v>
      </c>
      <c r="K336" s="159"/>
    </row>
    <row r="337" spans="1:11" ht="15.75" customHeight="1">
      <c r="A337" s="98" t="s">
        <v>2</v>
      </c>
      <c r="B337" s="191" t="s">
        <v>4062</v>
      </c>
      <c r="C337" s="191" t="s">
        <v>4351</v>
      </c>
      <c r="D337" s="191" t="s">
        <v>477</v>
      </c>
      <c r="E337" s="191">
        <v>14</v>
      </c>
      <c r="F337" s="191">
        <v>0</v>
      </c>
      <c r="G337" s="191">
        <v>0</v>
      </c>
      <c r="H337" s="191" t="s">
        <v>479</v>
      </c>
      <c r="I337" s="191" t="s">
        <v>548</v>
      </c>
      <c r="J337" s="191">
        <v>0</v>
      </c>
      <c r="K337" s="159"/>
    </row>
    <row r="338" spans="1:11" ht="15.75" customHeight="1">
      <c r="A338" s="98" t="s">
        <v>2</v>
      </c>
      <c r="B338" s="191" t="s">
        <v>4062</v>
      </c>
      <c r="C338" s="191" t="s">
        <v>4352</v>
      </c>
      <c r="D338" s="191" t="s">
        <v>477</v>
      </c>
      <c r="E338" s="191">
        <v>5</v>
      </c>
      <c r="F338" s="191">
        <v>0</v>
      </c>
      <c r="G338" s="191">
        <v>0</v>
      </c>
      <c r="H338" s="191" t="s">
        <v>479</v>
      </c>
      <c r="I338" s="191" t="s">
        <v>548</v>
      </c>
      <c r="J338" s="191">
        <v>0</v>
      </c>
      <c r="K338" s="159"/>
    </row>
    <row r="339" spans="1:11" ht="15.75" customHeight="1">
      <c r="A339" s="98" t="s">
        <v>2</v>
      </c>
      <c r="B339" s="191" t="s">
        <v>4062</v>
      </c>
      <c r="C339" s="191" t="s">
        <v>4353</v>
      </c>
      <c r="D339" s="191" t="s">
        <v>477</v>
      </c>
      <c r="E339" s="191">
        <v>5</v>
      </c>
      <c r="F339" s="191">
        <v>0</v>
      </c>
      <c r="G339" s="191">
        <v>0</v>
      </c>
      <c r="H339" s="191" t="s">
        <v>479</v>
      </c>
      <c r="I339" s="191" t="s">
        <v>548</v>
      </c>
      <c r="J339" s="191">
        <v>0</v>
      </c>
      <c r="K339" s="159"/>
    </row>
    <row r="340" spans="1:11" ht="15.75" customHeight="1">
      <c r="A340" s="98" t="s">
        <v>2</v>
      </c>
      <c r="B340" s="191" t="s">
        <v>4062</v>
      </c>
      <c r="C340" s="191" t="s">
        <v>811</v>
      </c>
      <c r="D340" s="191" t="s">
        <v>477</v>
      </c>
      <c r="E340" s="191">
        <v>10</v>
      </c>
      <c r="F340" s="191">
        <v>0</v>
      </c>
      <c r="G340" s="191">
        <v>0</v>
      </c>
      <c r="H340" s="191" t="s">
        <v>479</v>
      </c>
      <c r="I340" s="191" t="s">
        <v>813</v>
      </c>
      <c r="J340" s="191">
        <v>0</v>
      </c>
      <c r="K340" s="159"/>
    </row>
    <row r="341" spans="1:11" ht="15.75" customHeight="1">
      <c r="A341" s="98" t="s">
        <v>2</v>
      </c>
      <c r="B341" s="191" t="s">
        <v>4062</v>
      </c>
      <c r="C341" s="191" t="s">
        <v>4354</v>
      </c>
      <c r="D341" s="191" t="s">
        <v>477</v>
      </c>
      <c r="E341" s="191">
        <v>20</v>
      </c>
      <c r="F341" s="191">
        <v>0</v>
      </c>
      <c r="G341" s="191">
        <v>0</v>
      </c>
      <c r="H341" s="191" t="s">
        <v>479</v>
      </c>
      <c r="I341" s="191" t="s">
        <v>548</v>
      </c>
      <c r="J341" s="191">
        <v>1</v>
      </c>
      <c r="K341" s="159"/>
    </row>
    <row r="342" spans="1:11" ht="15.75" customHeight="1">
      <c r="A342" s="98" t="s">
        <v>2</v>
      </c>
      <c r="B342" s="191" t="s">
        <v>4062</v>
      </c>
      <c r="C342" s="191" t="s">
        <v>4355</v>
      </c>
      <c r="D342" s="191" t="s">
        <v>484</v>
      </c>
      <c r="E342" s="191">
        <v>4</v>
      </c>
      <c r="F342" s="191">
        <v>10</v>
      </c>
      <c r="G342" s="191">
        <v>0</v>
      </c>
      <c r="H342" s="191" t="s">
        <v>479</v>
      </c>
      <c r="I342" s="191" t="s">
        <v>615</v>
      </c>
      <c r="J342" s="191">
        <v>0</v>
      </c>
      <c r="K342" s="159"/>
    </row>
    <row r="343" spans="1:11" ht="15.75" customHeight="1">
      <c r="A343" s="98" t="s">
        <v>2</v>
      </c>
      <c r="B343" s="191" t="s">
        <v>4062</v>
      </c>
      <c r="C343" s="191" t="s">
        <v>4356</v>
      </c>
      <c r="D343" s="191" t="s">
        <v>477</v>
      </c>
      <c r="E343" s="191">
        <v>5</v>
      </c>
      <c r="F343" s="191">
        <v>0</v>
      </c>
      <c r="G343" s="191">
        <v>0</v>
      </c>
      <c r="H343" s="191" t="s">
        <v>479</v>
      </c>
      <c r="I343" s="191" t="s">
        <v>548</v>
      </c>
      <c r="J343" s="191">
        <v>0</v>
      </c>
      <c r="K343" s="159"/>
    </row>
    <row r="344" spans="1:11" ht="15.75" customHeight="1">
      <c r="A344" s="98" t="s">
        <v>2</v>
      </c>
      <c r="B344" s="191" t="s">
        <v>4062</v>
      </c>
      <c r="C344" s="191" t="s">
        <v>4252</v>
      </c>
      <c r="D344" s="191" t="s">
        <v>477</v>
      </c>
      <c r="E344" s="191">
        <v>15</v>
      </c>
      <c r="F344" s="191">
        <v>0</v>
      </c>
      <c r="G344" s="191">
        <v>0</v>
      </c>
      <c r="H344" s="191" t="s">
        <v>479</v>
      </c>
      <c r="I344" s="191" t="s">
        <v>548</v>
      </c>
      <c r="J344" s="191">
        <v>0</v>
      </c>
      <c r="K344" s="159"/>
    </row>
    <row r="345" spans="1:11" ht="15.75" customHeight="1">
      <c r="A345" s="98" t="s">
        <v>2</v>
      </c>
      <c r="B345" s="191" t="s">
        <v>4062</v>
      </c>
      <c r="C345" s="191" t="s">
        <v>4357</v>
      </c>
      <c r="D345" s="191" t="s">
        <v>477</v>
      </c>
      <c r="E345" s="191">
        <v>2</v>
      </c>
      <c r="F345" s="191">
        <v>0</v>
      </c>
      <c r="G345" s="191">
        <v>0</v>
      </c>
      <c r="H345" s="191" t="s">
        <v>479</v>
      </c>
      <c r="I345" s="191" t="s">
        <v>548</v>
      </c>
      <c r="J345" s="191">
        <v>0</v>
      </c>
      <c r="K345" s="159"/>
    </row>
    <row r="346" spans="1:11" ht="15.75" customHeight="1">
      <c r="A346" s="98" t="s">
        <v>2</v>
      </c>
      <c r="B346" s="191" t="s">
        <v>4062</v>
      </c>
      <c r="C346" s="191" t="s">
        <v>4358</v>
      </c>
      <c r="D346" s="191" t="s">
        <v>477</v>
      </c>
      <c r="E346" s="191">
        <v>3</v>
      </c>
      <c r="F346" s="191">
        <v>0</v>
      </c>
      <c r="G346" s="191">
        <v>0</v>
      </c>
      <c r="H346" s="191" t="s">
        <v>479</v>
      </c>
      <c r="I346" s="191" t="s">
        <v>548</v>
      </c>
      <c r="J346" s="191">
        <v>0</v>
      </c>
      <c r="K346" s="159"/>
    </row>
    <row r="347" spans="1:11" ht="15.75" customHeight="1">
      <c r="A347" s="98" t="s">
        <v>2</v>
      </c>
      <c r="B347" s="191" t="s">
        <v>4062</v>
      </c>
      <c r="C347" s="191" t="s">
        <v>4186</v>
      </c>
      <c r="D347" s="191" t="s">
        <v>477</v>
      </c>
      <c r="E347" s="191">
        <v>10</v>
      </c>
      <c r="F347" s="191">
        <v>0</v>
      </c>
      <c r="G347" s="191">
        <v>0</v>
      </c>
      <c r="H347" s="191" t="s">
        <v>479</v>
      </c>
      <c r="I347" s="191" t="s">
        <v>548</v>
      </c>
      <c r="J347" s="191">
        <v>0</v>
      </c>
      <c r="K347" s="159"/>
    </row>
    <row r="348" spans="1:11" ht="15.75" customHeight="1">
      <c r="A348" s="98" t="s">
        <v>2</v>
      </c>
      <c r="B348" s="191" t="s">
        <v>4062</v>
      </c>
      <c r="C348" s="191" t="s">
        <v>4188</v>
      </c>
      <c r="D348" s="191" t="s">
        <v>477</v>
      </c>
      <c r="E348" s="191">
        <v>10</v>
      </c>
      <c r="F348" s="191">
        <v>0</v>
      </c>
      <c r="G348" s="191">
        <v>0</v>
      </c>
      <c r="H348" s="191" t="s">
        <v>479</v>
      </c>
      <c r="I348" s="191" t="s">
        <v>548</v>
      </c>
      <c r="J348" s="191">
        <v>0</v>
      </c>
      <c r="K348" s="159"/>
    </row>
    <row r="349" spans="1:11" ht="15.75" customHeight="1">
      <c r="A349" s="98" t="s">
        <v>2</v>
      </c>
      <c r="B349" s="191" t="s">
        <v>4062</v>
      </c>
      <c r="C349" s="191" t="s">
        <v>4415</v>
      </c>
      <c r="D349" s="191" t="s">
        <v>484</v>
      </c>
      <c r="E349" s="191">
        <v>4</v>
      </c>
      <c r="F349" s="191">
        <v>10</v>
      </c>
      <c r="G349" s="191">
        <v>0</v>
      </c>
      <c r="H349" s="191" t="s">
        <v>479</v>
      </c>
      <c r="I349" s="191" t="s">
        <v>615</v>
      </c>
      <c r="J349" s="191">
        <v>0</v>
      </c>
      <c r="K349" s="159"/>
    </row>
    <row r="350" spans="1:11" ht="15.75" customHeight="1">
      <c r="A350" s="98" t="s">
        <v>2</v>
      </c>
      <c r="B350" s="191" t="s">
        <v>4062</v>
      </c>
      <c r="C350" s="191" t="s">
        <v>4176</v>
      </c>
      <c r="D350" s="191" t="s">
        <v>484</v>
      </c>
      <c r="E350" s="191">
        <v>4</v>
      </c>
      <c r="F350" s="191">
        <v>10</v>
      </c>
      <c r="G350" s="191">
        <v>0</v>
      </c>
      <c r="H350" s="191" t="s">
        <v>479</v>
      </c>
      <c r="I350" s="191" t="s">
        <v>615</v>
      </c>
      <c r="J350" s="191">
        <v>0</v>
      </c>
      <c r="K350" s="159"/>
    </row>
    <row r="351" spans="1:11" ht="15.75" customHeight="1">
      <c r="A351" s="98" t="s">
        <v>2</v>
      </c>
      <c r="B351" s="191" t="s">
        <v>4062</v>
      </c>
      <c r="C351" s="191" t="s">
        <v>4346</v>
      </c>
      <c r="D351" s="191" t="s">
        <v>477</v>
      </c>
      <c r="E351" s="191">
        <v>8</v>
      </c>
      <c r="F351" s="191">
        <v>0</v>
      </c>
      <c r="G351" s="191">
        <v>0</v>
      </c>
      <c r="H351" s="191" t="s">
        <v>479</v>
      </c>
      <c r="I351" s="191" t="s">
        <v>548</v>
      </c>
      <c r="J351" s="191">
        <v>0</v>
      </c>
      <c r="K351" s="159"/>
    </row>
    <row r="352" spans="1:11" ht="15.75" customHeight="1">
      <c r="A352" s="98" t="s">
        <v>2</v>
      </c>
      <c r="B352" s="191" t="s">
        <v>4062</v>
      </c>
      <c r="C352" s="191" t="s">
        <v>2615</v>
      </c>
      <c r="D352" s="191" t="s">
        <v>477</v>
      </c>
      <c r="E352" s="191">
        <v>10</v>
      </c>
      <c r="F352" s="191">
        <v>0</v>
      </c>
      <c r="G352" s="191">
        <v>0</v>
      </c>
      <c r="H352" s="191" t="s">
        <v>479</v>
      </c>
      <c r="I352" s="191" t="s">
        <v>548</v>
      </c>
      <c r="J352" s="191">
        <v>0</v>
      </c>
      <c r="K352" s="159"/>
    </row>
    <row r="353" spans="1:11" ht="15.75" customHeight="1">
      <c r="A353" s="98" t="s">
        <v>2</v>
      </c>
      <c r="B353" s="191" t="s">
        <v>4062</v>
      </c>
      <c r="C353" s="191" t="s">
        <v>4360</v>
      </c>
      <c r="D353" s="191" t="s">
        <v>477</v>
      </c>
      <c r="E353" s="191">
        <v>14</v>
      </c>
      <c r="F353" s="191">
        <v>0</v>
      </c>
      <c r="G353" s="191">
        <v>0</v>
      </c>
      <c r="H353" s="191" t="s">
        <v>479</v>
      </c>
      <c r="I353" s="191" t="s">
        <v>548</v>
      </c>
      <c r="J353" s="191">
        <v>0</v>
      </c>
      <c r="K353" s="159"/>
    </row>
    <row r="354" spans="1:11" ht="15.75" customHeight="1">
      <c r="A354" s="98" t="s">
        <v>2</v>
      </c>
      <c r="B354" s="191" t="s">
        <v>4062</v>
      </c>
      <c r="C354" s="191" t="s">
        <v>4361</v>
      </c>
      <c r="D354" s="191" t="s">
        <v>477</v>
      </c>
      <c r="E354" s="191">
        <v>10</v>
      </c>
      <c r="F354" s="191">
        <v>0</v>
      </c>
      <c r="G354" s="191">
        <v>0</v>
      </c>
      <c r="H354" s="191" t="s">
        <v>479</v>
      </c>
      <c r="I354" s="191" t="s">
        <v>548</v>
      </c>
      <c r="J354" s="191">
        <v>0</v>
      </c>
      <c r="K354" s="159"/>
    </row>
    <row r="355" spans="1:11" ht="15.75" customHeight="1">
      <c r="A355" s="98" t="s">
        <v>2</v>
      </c>
      <c r="B355" s="191" t="s">
        <v>4062</v>
      </c>
      <c r="C355" s="191" t="s">
        <v>4362</v>
      </c>
      <c r="D355" s="191" t="s">
        <v>477</v>
      </c>
      <c r="E355" s="191">
        <v>55</v>
      </c>
      <c r="F355" s="191">
        <v>0</v>
      </c>
      <c r="G355" s="191">
        <v>0</v>
      </c>
      <c r="H355" s="191" t="s">
        <v>479</v>
      </c>
      <c r="I355" s="191" t="s">
        <v>548</v>
      </c>
      <c r="J355" s="191">
        <v>0</v>
      </c>
      <c r="K355" s="159"/>
    </row>
    <row r="356" spans="1:11" ht="15.75" customHeight="1">
      <c r="A356" s="98" t="s">
        <v>2</v>
      </c>
      <c r="B356" s="191" t="s">
        <v>4062</v>
      </c>
      <c r="C356" s="191" t="s">
        <v>4363</v>
      </c>
      <c r="D356" s="191" t="s">
        <v>477</v>
      </c>
      <c r="E356" s="191">
        <v>55</v>
      </c>
      <c r="F356" s="191">
        <v>0</v>
      </c>
      <c r="G356" s="191">
        <v>0</v>
      </c>
      <c r="H356" s="191" t="s">
        <v>479</v>
      </c>
      <c r="I356" s="191" t="s">
        <v>548</v>
      </c>
      <c r="J356" s="191">
        <v>0</v>
      </c>
      <c r="K356" s="159"/>
    </row>
    <row r="357" spans="1:11" ht="15.75" customHeight="1">
      <c r="A357" s="98" t="s">
        <v>2</v>
      </c>
      <c r="B357" s="191" t="s">
        <v>4062</v>
      </c>
      <c r="C357" s="191" t="s">
        <v>4364</v>
      </c>
      <c r="D357" s="191" t="s">
        <v>477</v>
      </c>
      <c r="E357" s="191">
        <v>55</v>
      </c>
      <c r="F357" s="191">
        <v>0</v>
      </c>
      <c r="G357" s="191">
        <v>0</v>
      </c>
      <c r="H357" s="191" t="s">
        <v>479</v>
      </c>
      <c r="I357" s="191" t="s">
        <v>548</v>
      </c>
      <c r="J357" s="191">
        <v>0</v>
      </c>
      <c r="K357" s="159"/>
    </row>
    <row r="358" spans="1:11" ht="15.75" customHeight="1">
      <c r="A358" s="98" t="s">
        <v>2</v>
      </c>
      <c r="B358" s="191" t="s">
        <v>4062</v>
      </c>
      <c r="C358" s="191" t="s">
        <v>4365</v>
      </c>
      <c r="D358" s="191" t="s">
        <v>477</v>
      </c>
      <c r="E358" s="191">
        <v>55</v>
      </c>
      <c r="F358" s="191">
        <v>0</v>
      </c>
      <c r="G358" s="191">
        <v>0</v>
      </c>
      <c r="H358" s="191" t="s">
        <v>479</v>
      </c>
      <c r="I358" s="191" t="s">
        <v>548</v>
      </c>
      <c r="J358" s="191">
        <v>0</v>
      </c>
      <c r="K358" s="159"/>
    </row>
    <row r="359" spans="1:11" ht="15.75" customHeight="1">
      <c r="A359" s="98" t="s">
        <v>2</v>
      </c>
      <c r="B359" s="191" t="s">
        <v>4062</v>
      </c>
      <c r="C359" s="191" t="s">
        <v>4366</v>
      </c>
      <c r="D359" s="191" t="s">
        <v>477</v>
      </c>
      <c r="E359" s="191">
        <v>55</v>
      </c>
      <c r="F359" s="191">
        <v>0</v>
      </c>
      <c r="G359" s="191">
        <v>0</v>
      </c>
      <c r="H359" s="191" t="s">
        <v>479</v>
      </c>
      <c r="I359" s="191" t="s">
        <v>548</v>
      </c>
      <c r="J359" s="191">
        <v>0</v>
      </c>
      <c r="K359" s="159"/>
    </row>
    <row r="360" spans="1:11" ht="15.75" customHeight="1">
      <c r="A360" s="98" t="s">
        <v>2</v>
      </c>
      <c r="B360" s="191" t="s">
        <v>4062</v>
      </c>
      <c r="C360" s="191" t="s">
        <v>4367</v>
      </c>
      <c r="D360" s="191" t="s">
        <v>477</v>
      </c>
      <c r="E360" s="191">
        <v>8</v>
      </c>
      <c r="F360" s="191">
        <v>0</v>
      </c>
      <c r="G360" s="191">
        <v>0</v>
      </c>
      <c r="H360" s="191" t="s">
        <v>479</v>
      </c>
      <c r="I360" s="191" t="s">
        <v>548</v>
      </c>
      <c r="J360" s="191">
        <v>1</v>
      </c>
      <c r="K360" s="159"/>
    </row>
    <row r="361" spans="1:11" ht="15.75" customHeight="1">
      <c r="A361" s="98" t="s">
        <v>2</v>
      </c>
      <c r="B361" s="191" t="s">
        <v>4062</v>
      </c>
      <c r="C361" s="191" t="s">
        <v>4368</v>
      </c>
      <c r="D361" s="191" t="s">
        <v>477</v>
      </c>
      <c r="E361" s="191">
        <v>55</v>
      </c>
      <c r="F361" s="191">
        <v>0</v>
      </c>
      <c r="G361" s="191">
        <v>0</v>
      </c>
      <c r="H361" s="191" t="s">
        <v>479</v>
      </c>
      <c r="I361" s="191" t="s">
        <v>548</v>
      </c>
      <c r="J361" s="191">
        <v>0</v>
      </c>
      <c r="K361" s="159"/>
    </row>
    <row r="362" spans="1:11" ht="15.75" customHeight="1">
      <c r="A362" s="98" t="s">
        <v>2</v>
      </c>
      <c r="B362" s="191" t="s">
        <v>4062</v>
      </c>
      <c r="C362" s="191" t="s">
        <v>4369</v>
      </c>
      <c r="D362" s="191" t="s">
        <v>477</v>
      </c>
      <c r="E362" s="191">
        <v>55</v>
      </c>
      <c r="F362" s="191">
        <v>0</v>
      </c>
      <c r="G362" s="191">
        <v>0</v>
      </c>
      <c r="H362" s="191" t="s">
        <v>479</v>
      </c>
      <c r="I362" s="191" t="s">
        <v>548</v>
      </c>
      <c r="J362" s="191">
        <v>0</v>
      </c>
      <c r="K362" s="159"/>
    </row>
    <row r="363" spans="1:11" ht="15.75" customHeight="1">
      <c r="A363" s="98" t="s">
        <v>2</v>
      </c>
      <c r="B363" s="191" t="s">
        <v>4062</v>
      </c>
      <c r="C363" s="191" t="s">
        <v>4370</v>
      </c>
      <c r="D363" s="191" t="s">
        <v>477</v>
      </c>
      <c r="E363" s="191">
        <v>20</v>
      </c>
      <c r="F363" s="191">
        <v>0</v>
      </c>
      <c r="G363" s="191">
        <v>0</v>
      </c>
      <c r="H363" s="191" t="s">
        <v>479</v>
      </c>
      <c r="I363" s="191" t="s">
        <v>548</v>
      </c>
      <c r="J363" s="191">
        <v>0</v>
      </c>
      <c r="K363" s="159"/>
    </row>
    <row r="364" spans="1:11" ht="15.75" customHeight="1">
      <c r="A364" s="98" t="s">
        <v>2</v>
      </c>
      <c r="B364" s="191" t="s">
        <v>4062</v>
      </c>
      <c r="C364" s="191" t="s">
        <v>4371</v>
      </c>
      <c r="D364" s="191" t="s">
        <v>477</v>
      </c>
      <c r="E364" s="191">
        <v>55</v>
      </c>
      <c r="F364" s="191">
        <v>0</v>
      </c>
      <c r="G364" s="191">
        <v>0</v>
      </c>
      <c r="H364" s="191" t="s">
        <v>479</v>
      </c>
      <c r="I364" s="191" t="s">
        <v>548</v>
      </c>
      <c r="J364" s="191">
        <v>0</v>
      </c>
      <c r="K364" s="159"/>
    </row>
    <row r="365" spans="1:11" ht="15.75" customHeight="1">
      <c r="A365" s="98" t="s">
        <v>2</v>
      </c>
      <c r="B365" s="191" t="s">
        <v>4062</v>
      </c>
      <c r="C365" s="191" t="s">
        <v>4372</v>
      </c>
      <c r="D365" s="191" t="s">
        <v>477</v>
      </c>
      <c r="E365" s="191">
        <v>255</v>
      </c>
      <c r="F365" s="191">
        <v>0</v>
      </c>
      <c r="G365" s="191">
        <v>0</v>
      </c>
      <c r="H365" s="191" t="s">
        <v>479</v>
      </c>
      <c r="I365" s="191" t="s">
        <v>548</v>
      </c>
      <c r="J365" s="191">
        <v>0</v>
      </c>
      <c r="K365" s="159"/>
    </row>
    <row r="366" spans="1:11" ht="15.75" customHeight="1">
      <c r="A366" s="98" t="s">
        <v>2</v>
      </c>
      <c r="B366" s="191" t="s">
        <v>4062</v>
      </c>
      <c r="C366" s="191" t="s">
        <v>4373</v>
      </c>
      <c r="D366" s="191" t="s">
        <v>477</v>
      </c>
      <c r="E366" s="191">
        <v>255</v>
      </c>
      <c r="F366" s="191">
        <v>0</v>
      </c>
      <c r="G366" s="191">
        <v>0</v>
      </c>
      <c r="H366" s="191" t="s">
        <v>479</v>
      </c>
      <c r="I366" s="191" t="s">
        <v>548</v>
      </c>
      <c r="J366" s="191">
        <v>0</v>
      </c>
      <c r="K366" s="159"/>
    </row>
    <row r="367" spans="1:11" ht="15.75" customHeight="1">
      <c r="A367" s="98" t="s">
        <v>2</v>
      </c>
      <c r="B367" s="191" t="s">
        <v>4062</v>
      </c>
      <c r="C367" s="191" t="s">
        <v>4374</v>
      </c>
      <c r="D367" s="191" t="s">
        <v>477</v>
      </c>
      <c r="E367" s="191">
        <v>10</v>
      </c>
      <c r="F367" s="191">
        <v>0</v>
      </c>
      <c r="G367" s="191">
        <v>0</v>
      </c>
      <c r="H367" s="191" t="s">
        <v>479</v>
      </c>
      <c r="I367" s="191" t="s">
        <v>548</v>
      </c>
      <c r="J367" s="191">
        <v>0</v>
      </c>
      <c r="K367" s="159"/>
    </row>
    <row r="368" spans="1:11" ht="15.75" customHeight="1">
      <c r="A368" s="98" t="s">
        <v>2</v>
      </c>
      <c r="B368" s="191" t="s">
        <v>4062</v>
      </c>
      <c r="C368" s="191" t="s">
        <v>4375</v>
      </c>
      <c r="D368" s="191" t="s">
        <v>477</v>
      </c>
      <c r="E368" s="191">
        <v>20</v>
      </c>
      <c r="F368" s="191">
        <v>0</v>
      </c>
      <c r="G368" s="191">
        <v>0</v>
      </c>
      <c r="H368" s="191" t="s">
        <v>479</v>
      </c>
      <c r="I368" s="191" t="s">
        <v>548</v>
      </c>
      <c r="J368" s="191">
        <v>0</v>
      </c>
      <c r="K368" s="159"/>
    </row>
    <row r="369" spans="1:11" ht="15.75" customHeight="1">
      <c r="A369" s="98" t="s">
        <v>2</v>
      </c>
      <c r="B369" s="191" t="s">
        <v>4062</v>
      </c>
      <c r="C369" s="191" t="s">
        <v>4376</v>
      </c>
      <c r="D369" s="191" t="s">
        <v>477</v>
      </c>
      <c r="E369" s="191">
        <v>55</v>
      </c>
      <c r="F369" s="191">
        <v>0</v>
      </c>
      <c r="G369" s="191">
        <v>0</v>
      </c>
      <c r="H369" s="191" t="s">
        <v>479</v>
      </c>
      <c r="I369" s="191" t="s">
        <v>548</v>
      </c>
      <c r="J369" s="191">
        <v>0</v>
      </c>
      <c r="K369" s="159"/>
    </row>
    <row r="370" spans="1:11" ht="15.75" customHeight="1">
      <c r="A370" s="98" t="s">
        <v>2</v>
      </c>
      <c r="B370" s="191" t="s">
        <v>4062</v>
      </c>
      <c r="C370" s="191" t="s">
        <v>4416</v>
      </c>
      <c r="D370" s="191" t="s">
        <v>477</v>
      </c>
      <c r="E370" s="191">
        <v>8</v>
      </c>
      <c r="F370" s="191">
        <v>0</v>
      </c>
      <c r="G370" s="191">
        <v>0</v>
      </c>
      <c r="H370" s="191" t="s">
        <v>479</v>
      </c>
      <c r="I370" s="191" t="s">
        <v>548</v>
      </c>
      <c r="J370" s="191">
        <v>0</v>
      </c>
      <c r="K370" s="159"/>
    </row>
    <row r="371" spans="1:11" ht="15.75" customHeight="1">
      <c r="A371" s="98" t="s">
        <v>2</v>
      </c>
      <c r="B371" s="191" t="s">
        <v>4062</v>
      </c>
      <c r="C371" s="191" t="s">
        <v>4417</v>
      </c>
      <c r="D371" s="191" t="s">
        <v>477</v>
      </c>
      <c r="E371" s="191">
        <v>6</v>
      </c>
      <c r="F371" s="191">
        <v>0</v>
      </c>
      <c r="G371" s="191">
        <v>0</v>
      </c>
      <c r="H371" s="191" t="s">
        <v>479</v>
      </c>
      <c r="I371" s="191" t="s">
        <v>548</v>
      </c>
      <c r="J371" s="191">
        <v>0</v>
      </c>
      <c r="K371" s="159"/>
    </row>
    <row r="372" spans="1:11" ht="15.75" customHeight="1">
      <c r="A372" s="98" t="s">
        <v>2</v>
      </c>
      <c r="B372" s="191" t="s">
        <v>4062</v>
      </c>
      <c r="C372" s="191" t="s">
        <v>4380</v>
      </c>
      <c r="D372" s="191" t="s">
        <v>484</v>
      </c>
      <c r="E372" s="191">
        <v>4</v>
      </c>
      <c r="F372" s="191">
        <v>10</v>
      </c>
      <c r="G372" s="191">
        <v>0</v>
      </c>
      <c r="H372" s="191" t="s">
        <v>479</v>
      </c>
      <c r="I372" s="191" t="s">
        <v>615</v>
      </c>
      <c r="J372" s="191">
        <v>0</v>
      </c>
      <c r="K372" s="159"/>
    </row>
    <row r="373" spans="1:11" ht="15.75" customHeight="1">
      <c r="A373" s="98" t="s">
        <v>2</v>
      </c>
      <c r="B373" s="191" t="s">
        <v>4062</v>
      </c>
      <c r="C373" s="191" t="s">
        <v>4381</v>
      </c>
      <c r="D373" s="191" t="s">
        <v>477</v>
      </c>
      <c r="E373" s="191">
        <v>1</v>
      </c>
      <c r="F373" s="191">
        <v>0</v>
      </c>
      <c r="G373" s="191">
        <v>0</v>
      </c>
      <c r="H373" s="191" t="s">
        <v>479</v>
      </c>
      <c r="I373" s="191" t="s">
        <v>548</v>
      </c>
      <c r="J373" s="191">
        <v>0</v>
      </c>
      <c r="K373" s="159"/>
    </row>
    <row r="374" spans="1:11" ht="15.75" customHeight="1">
      <c r="A374" s="98" t="s">
        <v>2</v>
      </c>
      <c r="B374" s="191" t="s">
        <v>4062</v>
      </c>
      <c r="C374" s="191" t="s">
        <v>4418</v>
      </c>
      <c r="D374" s="191" t="s">
        <v>477</v>
      </c>
      <c r="E374" s="191">
        <v>5</v>
      </c>
      <c r="F374" s="191">
        <v>0</v>
      </c>
      <c r="G374" s="191">
        <v>0</v>
      </c>
      <c r="H374" s="191" t="s">
        <v>479</v>
      </c>
      <c r="I374" s="191" t="s">
        <v>548</v>
      </c>
      <c r="J374" s="191">
        <v>0</v>
      </c>
      <c r="K374" s="159"/>
    </row>
    <row r="375" spans="1:11" ht="15.75" customHeight="1">
      <c r="A375" s="98" t="s">
        <v>2</v>
      </c>
      <c r="B375" s="191" t="s">
        <v>4062</v>
      </c>
      <c r="C375" s="191" t="s">
        <v>4419</v>
      </c>
      <c r="D375" s="191" t="s">
        <v>477</v>
      </c>
      <c r="E375" s="191">
        <v>20</v>
      </c>
      <c r="F375" s="191">
        <v>0</v>
      </c>
      <c r="G375" s="191">
        <v>0</v>
      </c>
      <c r="H375" s="191" t="s">
        <v>479</v>
      </c>
      <c r="I375" s="191" t="s">
        <v>548</v>
      </c>
      <c r="J375" s="191">
        <v>0</v>
      </c>
      <c r="K375" s="159"/>
    </row>
    <row r="376" spans="1:11" ht="15.75" customHeight="1">
      <c r="A376" s="98" t="s">
        <v>2</v>
      </c>
      <c r="B376" s="191" t="s">
        <v>4062</v>
      </c>
      <c r="C376" s="191" t="s">
        <v>4382</v>
      </c>
      <c r="D376" s="191" t="s">
        <v>477</v>
      </c>
      <c r="E376" s="191">
        <v>20</v>
      </c>
      <c r="F376" s="191">
        <v>0</v>
      </c>
      <c r="G376" s="191">
        <v>0</v>
      </c>
      <c r="H376" s="191" t="s">
        <v>479</v>
      </c>
      <c r="I376" s="191" t="s">
        <v>548</v>
      </c>
      <c r="J376" s="191">
        <v>0</v>
      </c>
      <c r="K376" s="159"/>
    </row>
    <row r="377" spans="1:11" ht="15.75" customHeight="1">
      <c r="A377" s="98" t="s">
        <v>2</v>
      </c>
      <c r="B377" s="191" t="s">
        <v>4062</v>
      </c>
      <c r="C377" s="191" t="s">
        <v>669</v>
      </c>
      <c r="D377" s="191" t="s">
        <v>496</v>
      </c>
      <c r="E377" s="191">
        <v>4</v>
      </c>
      <c r="F377" s="191">
        <v>16</v>
      </c>
      <c r="G377" s="191">
        <v>0</v>
      </c>
      <c r="H377" s="191" t="s">
        <v>479</v>
      </c>
      <c r="I377" s="191" t="s">
        <v>1363</v>
      </c>
      <c r="J377" s="191">
        <v>0</v>
      </c>
      <c r="K377" s="159"/>
    </row>
    <row r="378" spans="1:11" ht="15.75" customHeight="1">
      <c r="A378" s="98" t="s">
        <v>2</v>
      </c>
      <c r="B378" s="191" t="s">
        <v>4062</v>
      </c>
      <c r="C378" s="191" t="s">
        <v>523</v>
      </c>
      <c r="D378" s="191" t="s">
        <v>477</v>
      </c>
      <c r="E378" s="191">
        <v>8</v>
      </c>
      <c r="F378" s="191">
        <v>0</v>
      </c>
      <c r="G378" s="191">
        <v>0</v>
      </c>
      <c r="H378" s="191" t="s">
        <v>479</v>
      </c>
      <c r="I378" s="191" t="s">
        <v>548</v>
      </c>
      <c r="J378" s="191">
        <v>0</v>
      </c>
      <c r="K378" s="159"/>
    </row>
    <row r="379" spans="1:11" ht="15.75" customHeight="1">
      <c r="A379" s="98" t="s">
        <v>2</v>
      </c>
      <c r="B379" s="191" t="s">
        <v>4062</v>
      </c>
      <c r="C379" s="191" t="s">
        <v>215</v>
      </c>
      <c r="D379" s="191" t="s">
        <v>496</v>
      </c>
      <c r="E379" s="191">
        <v>4</v>
      </c>
      <c r="F379" s="191">
        <v>16</v>
      </c>
      <c r="G379" s="191">
        <v>0</v>
      </c>
      <c r="H379" s="191" t="s">
        <v>479</v>
      </c>
      <c r="I379" s="191" t="s">
        <v>548</v>
      </c>
      <c r="J379" s="191">
        <v>0</v>
      </c>
      <c r="K379" s="159"/>
    </row>
    <row r="380" spans="1:11" ht="15.75" customHeight="1">
      <c r="A380" s="98" t="s">
        <v>2</v>
      </c>
      <c r="B380" s="191" t="s">
        <v>4062</v>
      </c>
      <c r="C380" s="191" t="s">
        <v>670</v>
      </c>
      <c r="D380" s="191" t="s">
        <v>477</v>
      </c>
      <c r="E380" s="191">
        <v>8</v>
      </c>
      <c r="F380" s="191">
        <v>0</v>
      </c>
      <c r="G380" s="191">
        <v>0</v>
      </c>
      <c r="H380" s="191" t="s">
        <v>479</v>
      </c>
      <c r="I380" s="191" t="s">
        <v>548</v>
      </c>
      <c r="J380" s="191">
        <v>0</v>
      </c>
      <c r="K380" s="159"/>
    </row>
    <row r="381" spans="1:11" ht="15.75"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hippingPlanLoadingResult"/>
      </filters>
    </filterColumn>
  </autoFilter>
  <customSheetViews>
    <customSheetView guid="{D2464F85-EDE4-4567-AE99-72086A9419EC}" filter="1" showAutoFilter="1">
      <pageMargins left="0.7" right="0.7" top="0.75" bottom="0.75" header="0.3" footer="0.3"/>
      <autoFilter ref="A1:J1618" xr:uid="{750B5768-4FFA-4A4B-95F6-944D7B88BD9C}"/>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tabSelected="1" zoomScale="140" zoomScaleNormal="140" workbookViewId="0">
      <selection activeCell="D1792" sqref="D1792"/>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hidden="1" customHeight="1">
      <c r="A253" s="2" t="s">
        <v>6024</v>
      </c>
      <c r="B253" s="2" t="s">
        <v>6037</v>
      </c>
      <c r="C253" s="2" t="s">
        <v>325</v>
      </c>
      <c r="D253" s="2" t="s">
        <v>484</v>
      </c>
      <c r="F253" s="2">
        <v>10</v>
      </c>
      <c r="G253" s="2">
        <v>0</v>
      </c>
      <c r="H253" s="2" t="s">
        <v>5665</v>
      </c>
    </row>
    <row r="254" spans="1:8" ht="15.75" hidden="1" customHeight="1">
      <c r="A254" s="2" t="s">
        <v>6024</v>
      </c>
      <c r="B254" s="2" t="s">
        <v>6037</v>
      </c>
      <c r="C254" s="2" t="s">
        <v>6090</v>
      </c>
      <c r="D254" s="2" t="s">
        <v>6118</v>
      </c>
      <c r="H254" s="2" t="s">
        <v>5665</v>
      </c>
    </row>
    <row r="255" spans="1:8" ht="15.75" hidden="1" customHeight="1">
      <c r="A255" s="2" t="s">
        <v>6024</v>
      </c>
      <c r="B255" s="2" t="s">
        <v>6037</v>
      </c>
      <c r="C255" s="2" t="s">
        <v>6092</v>
      </c>
      <c r="D255" s="2" t="s">
        <v>1796</v>
      </c>
      <c r="E255" s="2">
        <v>50</v>
      </c>
      <c r="H255" s="2" t="s">
        <v>5665</v>
      </c>
    </row>
    <row r="256" spans="1:8" ht="15.75" hidden="1" customHeight="1">
      <c r="A256" s="2" t="s">
        <v>6024</v>
      </c>
      <c r="B256" s="2" t="s">
        <v>6037</v>
      </c>
      <c r="C256" s="2" t="s">
        <v>6093</v>
      </c>
      <c r="D256" s="2" t="s">
        <v>484</v>
      </c>
      <c r="F256" s="2">
        <v>10</v>
      </c>
      <c r="G256" s="2">
        <v>0</v>
      </c>
      <c r="H256" s="2" t="s">
        <v>5665</v>
      </c>
    </row>
    <row r="257" spans="1:8" ht="15.75" hidden="1" customHeight="1">
      <c r="A257" s="2" t="s">
        <v>6024</v>
      </c>
      <c r="B257" s="2" t="s">
        <v>6037</v>
      </c>
      <c r="C257" s="2" t="s">
        <v>6094</v>
      </c>
      <c r="D257" s="2" t="s">
        <v>484</v>
      </c>
      <c r="F257" s="2">
        <v>10</v>
      </c>
      <c r="G257" s="2">
        <v>0</v>
      </c>
      <c r="H257" s="2" t="s">
        <v>5665</v>
      </c>
    </row>
    <row r="258" spans="1:8" ht="15.75" hidden="1" customHeight="1">
      <c r="A258" s="2" t="s">
        <v>6024</v>
      </c>
      <c r="B258" s="2" t="s">
        <v>6037</v>
      </c>
      <c r="C258" s="2" t="s">
        <v>6095</v>
      </c>
      <c r="D258" s="2" t="s">
        <v>1796</v>
      </c>
      <c r="E258" s="2">
        <v>50</v>
      </c>
      <c r="H258" s="2" t="s">
        <v>5667</v>
      </c>
    </row>
    <row r="259" spans="1:8" ht="15.75" hidden="1" customHeight="1">
      <c r="A259" s="2" t="s">
        <v>6024</v>
      </c>
      <c r="B259" s="2" t="s">
        <v>6037</v>
      </c>
      <c r="C259" s="2" t="s">
        <v>4306</v>
      </c>
      <c r="D259" s="2" t="s">
        <v>1796</v>
      </c>
      <c r="E259" s="2">
        <v>250</v>
      </c>
      <c r="H259" s="2" t="s">
        <v>5667</v>
      </c>
    </row>
    <row r="260" spans="1:8" ht="15.75" hidden="1" customHeight="1">
      <c r="A260" s="2" t="s">
        <v>6024</v>
      </c>
      <c r="B260" s="2" t="s">
        <v>6037</v>
      </c>
      <c r="C260" s="2" t="s">
        <v>4246</v>
      </c>
      <c r="D260" s="2" t="s">
        <v>1796</v>
      </c>
      <c r="E260" s="2">
        <v>250</v>
      </c>
      <c r="H260" s="2" t="s">
        <v>5665</v>
      </c>
    </row>
    <row r="261" spans="1:8" ht="15.75" hidden="1" customHeight="1">
      <c r="A261" s="2" t="s">
        <v>6024</v>
      </c>
      <c r="B261" s="2" t="s">
        <v>6037</v>
      </c>
      <c r="C261" s="2" t="s">
        <v>6096</v>
      </c>
      <c r="D261" s="2" t="s">
        <v>484</v>
      </c>
      <c r="F261" s="2">
        <v>10</v>
      </c>
      <c r="G261" s="2">
        <v>0</v>
      </c>
      <c r="H261" s="2" t="s">
        <v>5665</v>
      </c>
    </row>
    <row r="262" spans="1:8" ht="15.75" hidden="1" customHeight="1">
      <c r="A262" s="2" t="s">
        <v>6024</v>
      </c>
      <c r="B262" s="2" t="s">
        <v>6037</v>
      </c>
      <c r="C262" s="2" t="s">
        <v>257</v>
      </c>
      <c r="D262" s="2" t="s">
        <v>1796</v>
      </c>
      <c r="E262" s="2">
        <v>100</v>
      </c>
      <c r="H262" s="2" t="s">
        <v>5667</v>
      </c>
    </row>
    <row r="263" spans="1:8" ht="15.75" hidden="1" customHeight="1">
      <c r="A263" s="2" t="s">
        <v>6024</v>
      </c>
      <c r="B263" s="2" t="s">
        <v>6037</v>
      </c>
      <c r="C263" s="2" t="s">
        <v>6210</v>
      </c>
      <c r="D263" s="2" t="s">
        <v>1796</v>
      </c>
      <c r="E263" s="2">
        <v>100</v>
      </c>
      <c r="H263" s="2" t="s">
        <v>5667</v>
      </c>
    </row>
    <row r="264" spans="1:8" ht="15.75" hidden="1" customHeight="1">
      <c r="A264" s="2" t="s">
        <v>6024</v>
      </c>
      <c r="B264" s="2" t="s">
        <v>6037</v>
      </c>
      <c r="C264" s="2" t="s">
        <v>6152</v>
      </c>
      <c r="D264" s="2" t="s">
        <v>1796</v>
      </c>
      <c r="E264" s="2">
        <v>100</v>
      </c>
      <c r="H264" s="2" t="s">
        <v>5667</v>
      </c>
    </row>
    <row r="265" spans="1:8" ht="15.75" hidden="1" customHeight="1">
      <c r="A265" s="2" t="s">
        <v>6024</v>
      </c>
      <c r="B265" s="2" t="s">
        <v>6037</v>
      </c>
      <c r="C265" s="2" t="s">
        <v>6211</v>
      </c>
      <c r="D265" s="2" t="s">
        <v>1796</v>
      </c>
      <c r="E265" s="2">
        <v>100</v>
      </c>
      <c r="H265" s="2" t="s">
        <v>5667</v>
      </c>
    </row>
    <row r="266" spans="1:8" ht="15.75" hidden="1" customHeight="1">
      <c r="A266" s="2" t="s">
        <v>6024</v>
      </c>
      <c r="B266" s="2" t="s">
        <v>6037</v>
      </c>
      <c r="C266" s="2" t="s">
        <v>6112</v>
      </c>
      <c r="D266" s="2" t="s">
        <v>800</v>
      </c>
      <c r="H266" s="2" t="s">
        <v>5665</v>
      </c>
    </row>
    <row r="267" spans="1:8" ht="15.75" hidden="1" customHeight="1">
      <c r="A267" s="2" t="s">
        <v>6024</v>
      </c>
      <c r="B267" s="2" t="s">
        <v>6037</v>
      </c>
      <c r="C267" s="2" t="s">
        <v>6113</v>
      </c>
      <c r="D267" s="2" t="s">
        <v>1796</v>
      </c>
      <c r="E267" s="2">
        <v>100</v>
      </c>
      <c r="H267" s="2" t="s">
        <v>5667</v>
      </c>
    </row>
    <row r="268" spans="1:8" ht="15.75" hidden="1" customHeight="1">
      <c r="A268" s="2" t="s">
        <v>6024</v>
      </c>
      <c r="B268" s="2" t="s">
        <v>6037</v>
      </c>
      <c r="C268" s="2" t="s">
        <v>6114</v>
      </c>
      <c r="D268" s="2" t="s">
        <v>484</v>
      </c>
      <c r="F268" s="2">
        <v>10</v>
      </c>
      <c r="G268" s="2">
        <v>0</v>
      </c>
      <c r="H268" s="2" t="s">
        <v>5667</v>
      </c>
    </row>
    <row r="269" spans="1:8" ht="15.75" hidden="1" customHeight="1">
      <c r="A269" s="2" t="s">
        <v>6024</v>
      </c>
      <c r="B269" s="2" t="s">
        <v>6037</v>
      </c>
      <c r="C269" s="2" t="s">
        <v>6027</v>
      </c>
      <c r="D269" s="2" t="s">
        <v>800</v>
      </c>
      <c r="H269" s="2" t="s">
        <v>5665</v>
      </c>
    </row>
    <row r="270" spans="1:8" ht="15.75" hidden="1" customHeight="1">
      <c r="A270" s="2" t="s">
        <v>6024</v>
      </c>
      <c r="B270" s="2" t="s">
        <v>6037</v>
      </c>
      <c r="C270" s="2" t="s">
        <v>6115</v>
      </c>
      <c r="D270" s="2" t="s">
        <v>1796</v>
      </c>
      <c r="E270" s="2">
        <v>100</v>
      </c>
      <c r="H270" s="2" t="s">
        <v>5667</v>
      </c>
    </row>
    <row r="271" spans="1:8" ht="15.75" hidden="1" customHeight="1">
      <c r="A271" s="2" t="s">
        <v>6024</v>
      </c>
      <c r="B271" s="2" t="s">
        <v>6037</v>
      </c>
      <c r="C271" s="2" t="s">
        <v>6116</v>
      </c>
      <c r="D271" s="2" t="s">
        <v>484</v>
      </c>
      <c r="F271" s="2">
        <v>10</v>
      </c>
      <c r="G271" s="2">
        <v>0</v>
      </c>
      <c r="H271" s="2" t="s">
        <v>5667</v>
      </c>
    </row>
    <row r="272" spans="1:8" ht="15.75" hidden="1"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89"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91"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290"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290"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292" t="s">
        <v>1796</v>
      </c>
      <c r="E1727" s="169">
        <v>7</v>
      </c>
      <c r="F1727" s="169">
        <v>23</v>
      </c>
      <c r="G1727" s="169">
        <v>3</v>
      </c>
      <c r="H1727" s="169" t="s">
        <v>6747</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292" t="s">
        <v>1796</v>
      </c>
      <c r="E1728" s="169">
        <v>7</v>
      </c>
      <c r="F1728" s="169">
        <v>23</v>
      </c>
      <c r="G1728" s="169">
        <v>3</v>
      </c>
      <c r="H1728" s="169" t="s">
        <v>6747</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292" t="s">
        <v>1796</v>
      </c>
      <c r="E1731" s="169">
        <v>7</v>
      </c>
      <c r="F1731" s="169">
        <v>23</v>
      </c>
      <c r="G1731" s="169">
        <v>3</v>
      </c>
      <c r="H1731" s="169" t="s">
        <v>6668</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292" t="s">
        <v>1796</v>
      </c>
      <c r="E1734" s="169">
        <v>7</v>
      </c>
      <c r="F1734" s="169">
        <v>23</v>
      </c>
      <c r="G1734" s="169">
        <v>3</v>
      </c>
      <c r="H1734" s="169" t="s">
        <v>6668</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292" t="s">
        <v>477</v>
      </c>
      <c r="E1749" s="169">
        <v>7</v>
      </c>
      <c r="F1749" s="169">
        <v>23</v>
      </c>
      <c r="G1749" s="169">
        <v>3</v>
      </c>
      <c r="H1749" s="169" t="s">
        <v>6747</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292" t="s">
        <v>477</v>
      </c>
      <c r="E1750" s="169">
        <v>7</v>
      </c>
      <c r="F1750" s="169">
        <v>23</v>
      </c>
      <c r="G1750" s="169">
        <v>3</v>
      </c>
      <c r="H1750" s="169" t="s">
        <v>6668</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292" t="s">
        <v>477</v>
      </c>
      <c r="E1753" s="169">
        <v>7</v>
      </c>
      <c r="F1753" s="169">
        <v>23</v>
      </c>
      <c r="G1753" s="169">
        <v>3</v>
      </c>
      <c r="H1753" s="169" t="s">
        <v>6668</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292" t="s">
        <v>1796</v>
      </c>
      <c r="E1769" s="169">
        <v>7</v>
      </c>
      <c r="F1769" s="169">
        <v>23</v>
      </c>
      <c r="G1769" s="169">
        <v>3</v>
      </c>
      <c r="H1769" s="169" t="s">
        <v>6668</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292" t="s">
        <v>1796</v>
      </c>
      <c r="E1770" s="169">
        <v>7</v>
      </c>
      <c r="F1770" s="169">
        <v>23</v>
      </c>
      <c r="G1770" s="169">
        <v>3</v>
      </c>
      <c r="H1770" s="169" t="s">
        <v>6668</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292" t="s">
        <v>1796</v>
      </c>
      <c r="E1773" s="169">
        <v>7</v>
      </c>
      <c r="F1773" s="169">
        <v>23</v>
      </c>
      <c r="G1773" s="169">
        <v>3</v>
      </c>
      <c r="H1773" s="169" t="s">
        <v>6668</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292" t="s">
        <v>1796</v>
      </c>
      <c r="E1789" s="169">
        <v>7</v>
      </c>
      <c r="F1789" s="169">
        <v>23</v>
      </c>
      <c r="G1789" s="169">
        <v>3</v>
      </c>
      <c r="H1789" s="169" t="s">
        <v>6668</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292" t="s">
        <v>1796</v>
      </c>
      <c r="E1792" s="169">
        <v>7</v>
      </c>
      <c r="F1792" s="169">
        <v>23</v>
      </c>
      <c r="G1792" s="169">
        <v>3</v>
      </c>
      <c r="H1792" s="169" t="s">
        <v>6668</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292" t="s">
        <v>477</v>
      </c>
      <c r="E1807" s="169">
        <v>7</v>
      </c>
      <c r="F1807" s="169">
        <v>23</v>
      </c>
      <c r="G1807" s="169">
        <v>3</v>
      </c>
      <c r="H1807" s="169" t="s">
        <v>6668</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292" t="s">
        <v>477</v>
      </c>
      <c r="E1810" s="169">
        <v>7</v>
      </c>
      <c r="F1810" s="169">
        <v>23</v>
      </c>
      <c r="G1810" s="169">
        <v>3</v>
      </c>
      <c r="H1810" s="169" t="s">
        <v>6668</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9E0E91BA-EB54-8B4F-B2C1-0BA951F845C3}">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887C-ADD7-E347-B319-67178FD5AA3F}">
  <dimension ref="A1"/>
  <sheetViews>
    <sheetView workbookViewId="0"/>
  </sheetViews>
  <sheetFormatPr baseColWidth="10" defaultRowHeight="14"/>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Sheet1</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2022-04-01T07:49:32Z</dcterms:modified>
</cp:coreProperties>
</file>