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David\Desktop\ALL\EXCEL TUTOTRIALS\"/>
    </mc:Choice>
  </mc:AlternateContent>
  <xr:revisionPtr revIDLastSave="0" documentId="8_{948A1F11-0995-492D-9DBD-4D199733158D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heet3" sheetId="4" r:id="rId1"/>
    <sheet name="Divisions_clothes" sheetId="6" r:id="rId2"/>
    <sheet name="Dataset_written_interviews_Proj" sheetId="1" r:id="rId3"/>
    <sheet name="Freq Tables" sheetId="2" r:id="rId4"/>
    <sheet name="Age 16-24" sheetId="3" r:id="rId5"/>
    <sheet name="Income" sheetId="5" r:id="rId6"/>
  </sheets>
  <definedNames>
    <definedName name="_xlcn.WorksheetConnection_Dataset_written_interviews_Project.xlsxTable11" hidden="1">Table1[]</definedName>
  </definedNames>
  <calcPr calcId="191029"/>
  <pivotCaches>
    <pivotCache cacheId="41" r:id="rId7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Dataset_written_interviews_Project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6" l="1"/>
  <c r="E4" i="6"/>
  <c r="E2" i="6"/>
  <c r="D5" i="6"/>
  <c r="D3" i="6"/>
  <c r="D4" i="6"/>
  <c r="D2" i="6"/>
  <c r="C3" i="6"/>
  <c r="C4" i="6"/>
  <c r="C2" i="6"/>
  <c r="B8" i="6"/>
  <c r="B7" i="6"/>
  <c r="B2" i="6"/>
  <c r="B3" i="6"/>
  <c r="B4" i="6"/>
  <c r="C4" i="3" l="1"/>
  <c r="B4" i="3"/>
  <c r="C3" i="3"/>
  <c r="B3" i="3"/>
  <c r="AB4" i="2"/>
  <c r="AB3" i="2"/>
  <c r="W4" i="2"/>
  <c r="W3" i="2"/>
  <c r="R4" i="2"/>
  <c r="R5" i="2"/>
  <c r="R6" i="2"/>
  <c r="R7" i="2"/>
  <c r="R8" i="2"/>
  <c r="R9" i="2"/>
  <c r="R3" i="2"/>
  <c r="L4" i="2"/>
  <c r="L5" i="2"/>
  <c r="L6" i="2"/>
  <c r="L3" i="2"/>
  <c r="G3" i="2" a="1"/>
  <c r="G3" i="2" s="1"/>
  <c r="D3" i="2"/>
  <c r="D8" i="2"/>
  <c r="D7" i="2"/>
  <c r="D6" i="2"/>
  <c r="E3" i="2" s="1"/>
  <c r="D5" i="2" l="1"/>
  <c r="E4" i="2" s="1"/>
  <c r="E5" i="2" s="1"/>
  <c r="E6" i="2" s="1"/>
  <c r="E7" i="2" s="1"/>
  <c r="G9" i="2"/>
  <c r="G8" i="2"/>
  <c r="G7" i="2"/>
  <c r="G6" i="2"/>
  <c r="G5" i="2"/>
  <c r="G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11A07D-AB71-493D-9B87-E359C9E8C00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79B4DBB-1D72-4424-8ADC-3E1A94C97D69}" name="WorksheetConnection_Dataset_written_interviews_Project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Dataset_written_interviews_Project.xlsxTable11"/>
        </x15:connection>
      </ext>
    </extLst>
  </connection>
</connections>
</file>

<file path=xl/sharedStrings.xml><?xml version="1.0" encoding="utf-8"?>
<sst xmlns="http://schemas.openxmlformats.org/spreadsheetml/2006/main" count="991" uniqueCount="442">
  <si>
    <t>consent</t>
  </si>
  <si>
    <t>Q:interview_date_formatted</t>
  </si>
  <si>
    <t>Q:District_Supervision_Area</t>
  </si>
  <si>
    <t>Q:District_Division</t>
  </si>
  <si>
    <t>Q:District</t>
  </si>
  <si>
    <t>Q:Zone</t>
  </si>
  <si>
    <t>Q:Age</t>
  </si>
  <si>
    <t>Q:Q1</t>
  </si>
  <si>
    <t>Q:Q2</t>
  </si>
  <si>
    <t>Q:Q3</t>
  </si>
  <si>
    <t>Q:Q4</t>
  </si>
  <si>
    <t>Q:Q5</t>
  </si>
  <si>
    <t>Q:Q6</t>
  </si>
  <si>
    <t>Q:Q7</t>
  </si>
  <si>
    <t>Q:Q8</t>
  </si>
  <si>
    <t>Q:Q9</t>
  </si>
  <si>
    <t>Q:Q10</t>
  </si>
  <si>
    <t>Q:Qm1</t>
  </si>
  <si>
    <t>Q:Qm1_9</t>
  </si>
  <si>
    <t>Q:Qx11:Qx11_1</t>
  </si>
  <si>
    <t>Q:Qx11:Qx11_2</t>
  </si>
  <si>
    <t>Q:Qx11:Qx11_3</t>
  </si>
  <si>
    <t>Q:Qx11:Qx11_4</t>
  </si>
  <si>
    <t>Q:Qx11:Qx11_5</t>
  </si>
  <si>
    <t>Q:Qx11:Qx11_6</t>
  </si>
  <si>
    <t>Q:Q13_1</t>
  </si>
  <si>
    <t>Q:Q13_2</t>
  </si>
  <si>
    <t>Q:Q13_3</t>
  </si>
  <si>
    <t>Q:Q13_4</t>
  </si>
  <si>
    <t>Q:Q13_5</t>
  </si>
  <si>
    <t>Q:Q17</t>
  </si>
  <si>
    <t>Q:Q18</t>
  </si>
  <si>
    <t>Q:Q19</t>
  </si>
  <si>
    <t>Q:Q24</t>
  </si>
  <si>
    <t>Q:Q25</t>
  </si>
  <si>
    <t>Q:Q26</t>
  </si>
  <si>
    <t>Q:Q30a</t>
  </si>
  <si>
    <t>Q:Q30:Q30_1</t>
  </si>
  <si>
    <t>Q:Q30:Q30_2</t>
  </si>
  <si>
    <t>Q:Q30:Q30_3</t>
  </si>
  <si>
    <t>Q:Q30:Q30_4</t>
  </si>
  <si>
    <t>Q:Q30:Q30_5</t>
  </si>
  <si>
    <t>Q:Q30:Q30_6</t>
  </si>
  <si>
    <t>Q:Q30:Q30_7</t>
  </si>
  <si>
    <t>Q:Q30:Q30_8</t>
  </si>
  <si>
    <t>Q:Q30:Q30_9</t>
  </si>
  <si>
    <t>Q:Q30:Q30_10</t>
  </si>
  <si>
    <t>Q:Q30:Q30_11</t>
  </si>
  <si>
    <t>Q:Q30:Q30_12</t>
  </si>
  <si>
    <t>Q:Q30:Q30_13</t>
  </si>
  <si>
    <t>Q:Q30:Q30_15</t>
  </si>
  <si>
    <t>Q:Q30:Q30_16</t>
  </si>
  <si>
    <t>Q:Q30:Q30_17</t>
  </si>
  <si>
    <t>Q:Q30:Q30_18</t>
  </si>
  <si>
    <t>Q:Q30:Q30_19</t>
  </si>
  <si>
    <t>Q:Q30:Q30_20</t>
  </si>
  <si>
    <t>Q:Q30:Q30_21</t>
  </si>
  <si>
    <t>Q:Q30:Q30_22</t>
  </si>
  <si>
    <t>Q:Q30_Other</t>
  </si>
  <si>
    <t>Q:Q31</t>
  </si>
  <si>
    <t>Q:Q31_Other</t>
  </si>
  <si>
    <t>Q:Q32:generated_table_list_label_124</t>
  </si>
  <si>
    <t>Q:Q32:reserved_name_for_field_list_labels_125</t>
  </si>
  <si>
    <t>Q:Q32:Q32_1</t>
  </si>
  <si>
    <t>Q:Q32:Q32_2</t>
  </si>
  <si>
    <t>Q:Q32:Q32_3</t>
  </si>
  <si>
    <t>Q:Q32:Q32_4</t>
  </si>
  <si>
    <t>Q:Q33</t>
  </si>
  <si>
    <t>Q:Q34</t>
  </si>
  <si>
    <t>Q:Q34_Other</t>
  </si>
  <si>
    <t>Q:Q35</t>
  </si>
  <si>
    <t>Q:Q36</t>
  </si>
  <si>
    <t>Q:Q36_Other</t>
  </si>
  <si>
    <t>Q:Q37</t>
  </si>
  <si>
    <t>Q:Q37_Other</t>
  </si>
  <si>
    <t>Q:Q38</t>
  </si>
  <si>
    <t>Q:Q39</t>
  </si>
  <si>
    <t>Q:Q39_Other</t>
  </si>
  <si>
    <t>Q:Q40</t>
  </si>
  <si>
    <t>Q:Q44:generated_table_list_label_142</t>
  </si>
  <si>
    <t>Q:Q44:reserved_name_for_field_list_labels_143</t>
  </si>
  <si>
    <t>Q:Q44:Q44_1</t>
  </si>
  <si>
    <t>Q:Q44:Q44_2</t>
  </si>
  <si>
    <t>Q:Q44:Q44_3</t>
  </si>
  <si>
    <t>Q:Q44:Q44_4</t>
  </si>
  <si>
    <t>Q:Q44:Q44_5</t>
  </si>
  <si>
    <t>Q:Q44:Q44_6</t>
  </si>
  <si>
    <t>Q:Q44:Q44_7</t>
  </si>
  <si>
    <t>Q:Q44:Q44_8</t>
  </si>
  <si>
    <t>Q:Q44:Q44_9</t>
  </si>
  <si>
    <t>Q:Q44:Q44_10</t>
  </si>
  <si>
    <t>Q:Q44:Q44_11</t>
  </si>
  <si>
    <t>Q:Q44:Q44_12</t>
  </si>
  <si>
    <t>Q:generated_note_name_156</t>
  </si>
  <si>
    <t>Q:Q55:generated_table_list_label_157</t>
  </si>
  <si>
    <t>Q:Q55:reserved_name_for_field_list_labels_158</t>
  </si>
  <si>
    <t>Q:Q55:Q55_1</t>
  </si>
  <si>
    <t>Q:Q55:Q55_2</t>
  </si>
  <si>
    <t>Q:Q55:Q55_3</t>
  </si>
  <si>
    <t>Q:Q55:Q55_4</t>
  </si>
  <si>
    <t>Q:Q55:Q55_5</t>
  </si>
  <si>
    <t>Q:Q55:Q55_6</t>
  </si>
  <si>
    <t>Q:Q55:Q55_7</t>
  </si>
  <si>
    <t>Q:Q55:Q55_8</t>
  </si>
  <si>
    <t>Q:Q55:Q55_9</t>
  </si>
  <si>
    <t>Q:Q55:Q55_10</t>
  </si>
  <si>
    <t>Q:Q56</t>
  </si>
  <si>
    <t>Q:Q57</t>
  </si>
  <si>
    <t>Q:Q58</t>
  </si>
  <si>
    <t>Q:Q60</t>
  </si>
  <si>
    <t>Q:Q65:Q65_1</t>
  </si>
  <si>
    <t>Q:Q65:Q65_2</t>
  </si>
  <si>
    <t>Q:Q65:Q65_3</t>
  </si>
  <si>
    <t>Q:Q65:Q65_4</t>
  </si>
  <si>
    <t>Q:Q65:Q65_5</t>
  </si>
  <si>
    <t>Q:Q65:Q65_6</t>
  </si>
  <si>
    <t>Q:Q65:Q65_7</t>
  </si>
  <si>
    <t>Q:Q65:Q65_8</t>
  </si>
  <si>
    <t>Q:Q65:Q65_9</t>
  </si>
  <si>
    <t>Q:Q65:Q65_10</t>
  </si>
  <si>
    <t>Q:Q65:Q65_11</t>
  </si>
  <si>
    <t>Q:Q66</t>
  </si>
  <si>
    <t>Q:Q66_1:generated_table_list_label_189</t>
  </si>
  <si>
    <t>Q:Q66_1:reserved_name_for_field_list_labels_190</t>
  </si>
  <si>
    <t>Q:Q66_1:Q66_2</t>
  </si>
  <si>
    <t>Q:Q66_1:Q66_3</t>
  </si>
  <si>
    <t>Q:Q66_1:Q66_4</t>
  </si>
  <si>
    <t>Q:Q66_1:Q66_5</t>
  </si>
  <si>
    <t>Q:Q66_1:Q66_6</t>
  </si>
  <si>
    <t>Q:Q69:Q69_1</t>
  </si>
  <si>
    <t>Q:Q68:Q68_2</t>
  </si>
  <si>
    <t>Q:Q68:Q68_3</t>
  </si>
  <si>
    <t>Q:Q68:Q68_4</t>
  </si>
  <si>
    <t>Q:Q68:Q68_5</t>
  </si>
  <si>
    <t>Q:Q68:Q68_6</t>
  </si>
  <si>
    <t>Q:Q68:Q68_7</t>
  </si>
  <si>
    <t>Q:Q68:Q68_8</t>
  </si>
  <si>
    <t>Q:Q68:Q68_9</t>
  </si>
  <si>
    <t>Q:QX_1</t>
  </si>
  <si>
    <t>Q:QX_2</t>
  </si>
  <si>
    <t>Q:Other</t>
  </si>
  <si>
    <t>Q:Q67_a</t>
  </si>
  <si>
    <t>Q:Q67b:generated_table_list_label_211</t>
  </si>
  <si>
    <t>Q:Q67b:reserved_name_for_field_list_labels_212</t>
  </si>
  <si>
    <t>Q:Q67b:Q67b_1</t>
  </si>
  <si>
    <t>Q:Q67b:Q67b_2</t>
  </si>
  <si>
    <t>Q:Q67b:Q67b_3</t>
  </si>
  <si>
    <t>Q:Q67b:Q67b_4</t>
  </si>
  <si>
    <t>Q:Q67b:Q67b_5</t>
  </si>
  <si>
    <t>Q:Q67b:Q67b_6</t>
  </si>
  <si>
    <t>Q:Q67b:Q67b_7</t>
  </si>
  <si>
    <t>Q:Q67b:Q67b_8</t>
  </si>
  <si>
    <t>Q:Q67b:Q67b_9</t>
  </si>
  <si>
    <t>Q:Q67b:Q67b_10</t>
  </si>
  <si>
    <t>Q:Q67b:Q67b_11</t>
  </si>
  <si>
    <t>Q:Q67b:Q67b_12</t>
  </si>
  <si>
    <t>Q:Q67b:Q67b_13</t>
  </si>
  <si>
    <t>Q:Q67C</t>
  </si>
  <si>
    <t>29/11/2019</t>
  </si>
  <si>
    <t>sa3</t>
  </si>
  <si>
    <t>makindye</t>
  </si>
  <si>
    <t>luwafu</t>
  </si>
  <si>
    <t>Diplomat</t>
  </si>
  <si>
    <t>Driving</t>
  </si>
  <si>
    <t>1 2</t>
  </si>
  <si>
    <t>15 21</t>
  </si>
  <si>
    <t>Boda boda</t>
  </si>
  <si>
    <t>4 1</t>
  </si>
  <si>
    <t>Uganda Blood Bank  and Red cross</t>
  </si>
  <si>
    <t>3 4</t>
  </si>
  <si>
    <t>Ssendagala</t>
  </si>
  <si>
    <t>1 3</t>
  </si>
  <si>
    <t>3 2</t>
  </si>
  <si>
    <t>sa7</t>
  </si>
  <si>
    <t>nakawa</t>
  </si>
  <si>
    <t>mutungo</t>
  </si>
  <si>
    <t>Zone 1</t>
  </si>
  <si>
    <t>Family support</t>
  </si>
  <si>
    <t>Zone 3</t>
  </si>
  <si>
    <t>4 7</t>
  </si>
  <si>
    <t>Zone 4</t>
  </si>
  <si>
    <t>1 2 4</t>
  </si>
  <si>
    <t>Zone 5</t>
  </si>
  <si>
    <t>Zone 8</t>
  </si>
  <si>
    <t>1 4</t>
  </si>
  <si>
    <t>9 10</t>
  </si>
  <si>
    <t>My parent</t>
  </si>
  <si>
    <t>zone 1</t>
  </si>
  <si>
    <t>zone 2</t>
  </si>
  <si>
    <t>dancing</t>
  </si>
  <si>
    <t>compassion</t>
  </si>
  <si>
    <t>zone 4</t>
  </si>
  <si>
    <t>zone 5</t>
  </si>
  <si>
    <t>4 8</t>
  </si>
  <si>
    <t>2 4</t>
  </si>
  <si>
    <t>zone8</t>
  </si>
  <si>
    <t>sa2</t>
  </si>
  <si>
    <t>kawempe</t>
  </si>
  <si>
    <t>kazo</t>
  </si>
  <si>
    <t>Kazoo central</t>
  </si>
  <si>
    <t>Kazoo corner</t>
  </si>
  <si>
    <t>Lugoba</t>
  </si>
  <si>
    <t>kawempe_ii</t>
  </si>
  <si>
    <t>Kiganda</t>
  </si>
  <si>
    <t>Ttula</t>
  </si>
  <si>
    <t>2 19</t>
  </si>
  <si>
    <t>Kazo angola</t>
  </si>
  <si>
    <t>Poultry keeping</t>
  </si>
  <si>
    <t>5 3</t>
  </si>
  <si>
    <t>Corner zone</t>
  </si>
  <si>
    <t>Poultry business</t>
  </si>
  <si>
    <t>Community saving group</t>
  </si>
  <si>
    <t>Sebagala zone</t>
  </si>
  <si>
    <t>2 1</t>
  </si>
  <si>
    <t>2 4 1</t>
  </si>
  <si>
    <t>Bakery</t>
  </si>
  <si>
    <t>3 5</t>
  </si>
  <si>
    <t>7 3</t>
  </si>
  <si>
    <t>Ttula zone</t>
  </si>
  <si>
    <t>sa6</t>
  </si>
  <si>
    <t>bukoto</t>
  </si>
  <si>
    <t>Mulimila</t>
  </si>
  <si>
    <t>Mather and siblings</t>
  </si>
  <si>
    <t>2 5</t>
  </si>
  <si>
    <t>2 3</t>
  </si>
  <si>
    <t>Old kira</t>
  </si>
  <si>
    <t>6 7 10</t>
  </si>
  <si>
    <t>1 2 3</t>
  </si>
  <si>
    <t>UCB</t>
  </si>
  <si>
    <t>Federal international</t>
  </si>
  <si>
    <t>Kaloda</t>
  </si>
  <si>
    <t>5 6</t>
  </si>
  <si>
    <t>sa5</t>
  </si>
  <si>
    <t>luzira</t>
  </si>
  <si>
    <t>Water vilage zone</t>
  </si>
  <si>
    <t>1 6</t>
  </si>
  <si>
    <t>Secondary school</t>
  </si>
  <si>
    <t>7 21</t>
  </si>
  <si>
    <t>Electronics</t>
  </si>
  <si>
    <t>My savings</t>
  </si>
  <si>
    <t>My personal savings</t>
  </si>
  <si>
    <t>Kisenyi zone</t>
  </si>
  <si>
    <t>4 5</t>
  </si>
  <si>
    <t>Sister taught me</t>
  </si>
  <si>
    <t>butabika</t>
  </si>
  <si>
    <t>Bina D</t>
  </si>
  <si>
    <t>3 6</t>
  </si>
  <si>
    <t>From friends</t>
  </si>
  <si>
    <t>13 21</t>
  </si>
  <si>
    <t>Marketing</t>
  </si>
  <si>
    <t>World vision uganda</t>
  </si>
  <si>
    <t>Mambo bado</t>
  </si>
  <si>
    <t>sa4</t>
  </si>
  <si>
    <t>ggaba</t>
  </si>
  <si>
    <t>Katogo</t>
  </si>
  <si>
    <t>Kotogo</t>
  </si>
  <si>
    <t>30/11/2019</t>
  </si>
  <si>
    <t>zone 9</t>
  </si>
  <si>
    <t>zone 10</t>
  </si>
  <si>
    <t>zone 11</t>
  </si>
  <si>
    <t>At the university</t>
  </si>
  <si>
    <t>zone 12</t>
  </si>
  <si>
    <t>zone 6</t>
  </si>
  <si>
    <t>Zone 9</t>
  </si>
  <si>
    <t>Zone 12</t>
  </si>
  <si>
    <t>Parents</t>
  </si>
  <si>
    <t>3 7</t>
  </si>
  <si>
    <t>Zone 11</t>
  </si>
  <si>
    <t>My daddy</t>
  </si>
  <si>
    <t>Zone 13</t>
  </si>
  <si>
    <t>Ggaba Water</t>
  </si>
  <si>
    <t>PSGBV Club (Prevent Sexual And Gender Based Violance)</t>
  </si>
  <si>
    <t>Mugalu</t>
  </si>
  <si>
    <t>Namere</t>
  </si>
  <si>
    <t>Namere  zone</t>
  </si>
  <si>
    <t>1 3 7</t>
  </si>
  <si>
    <t>Mugalu zone</t>
  </si>
  <si>
    <t>2 3 7</t>
  </si>
  <si>
    <t>3 2 7</t>
  </si>
  <si>
    <t>I am a climber in Umeme services</t>
  </si>
  <si>
    <t>2 6</t>
  </si>
  <si>
    <t>University</t>
  </si>
  <si>
    <t>Deo electricals</t>
  </si>
  <si>
    <t>Umeme</t>
  </si>
  <si>
    <t>Namere zone</t>
  </si>
  <si>
    <t>7 1</t>
  </si>
  <si>
    <t>sa1</t>
  </si>
  <si>
    <t>bwaise_i</t>
  </si>
  <si>
    <t>Lule</t>
  </si>
  <si>
    <t>10 5</t>
  </si>
  <si>
    <t>Bishop Mukwaya zone</t>
  </si>
  <si>
    <t>Wiring electricity in buildings</t>
  </si>
  <si>
    <t>Wiring buildings</t>
  </si>
  <si>
    <t>1 5</t>
  </si>
  <si>
    <t>Worldvision</t>
  </si>
  <si>
    <t>Industrial area</t>
  </si>
  <si>
    <t>Kulumba zone</t>
  </si>
  <si>
    <t>Mother and father and I only</t>
  </si>
  <si>
    <t>Sign language because my mother is deaf</t>
  </si>
  <si>
    <t>Computer repair</t>
  </si>
  <si>
    <t>Computer repairing</t>
  </si>
  <si>
    <t>Not applicable</t>
  </si>
  <si>
    <t>My self</t>
  </si>
  <si>
    <t>6 9</t>
  </si>
  <si>
    <t>From a friend</t>
  </si>
  <si>
    <t>Mawejje</t>
  </si>
  <si>
    <t>4 10</t>
  </si>
  <si>
    <t>Stage 6</t>
  </si>
  <si>
    <t>Graphics design and website design</t>
  </si>
  <si>
    <t>Graphics and website design</t>
  </si>
  <si>
    <t>Relatives</t>
  </si>
  <si>
    <t>Amka school</t>
  </si>
  <si>
    <t>Lakeside</t>
  </si>
  <si>
    <t>Kamwanyi</t>
  </si>
  <si>
    <t>Poultry</t>
  </si>
  <si>
    <t>Semwogerere</t>
  </si>
  <si>
    <t>Mulimira</t>
  </si>
  <si>
    <t>1 2 5</t>
  </si>
  <si>
    <t>World vision uganda-uplift project</t>
  </si>
  <si>
    <t>School</t>
  </si>
  <si>
    <t>Kezironi</t>
  </si>
  <si>
    <t>Learnt from friends</t>
  </si>
  <si>
    <t>7 12 21</t>
  </si>
  <si>
    <t>Riding motorcycle</t>
  </si>
  <si>
    <t>From the brother</t>
  </si>
  <si>
    <t>Namuli</t>
  </si>
  <si>
    <t>Katenda</t>
  </si>
  <si>
    <t>Friends and motorists</t>
  </si>
  <si>
    <t>Masalini</t>
  </si>
  <si>
    <t>World vision_uplift</t>
  </si>
  <si>
    <t>1 2 5 6</t>
  </si>
  <si>
    <t>Cleaning the homes by slashing</t>
  </si>
  <si>
    <t>Ggaba Mission</t>
  </si>
  <si>
    <t>Fashion and designing</t>
  </si>
  <si>
    <t>4 6</t>
  </si>
  <si>
    <t>Support from my mother</t>
  </si>
  <si>
    <t>Nsubuga Gibios</t>
  </si>
  <si>
    <t>10 11</t>
  </si>
  <si>
    <t>Bbina A</t>
  </si>
  <si>
    <t>Grand mother</t>
  </si>
  <si>
    <t>Counsiling</t>
  </si>
  <si>
    <t>Savings</t>
  </si>
  <si>
    <t>Binna A</t>
  </si>
  <si>
    <t>Kirombe B</t>
  </si>
  <si>
    <t>13 15</t>
  </si>
  <si>
    <t>Straight Talk</t>
  </si>
  <si>
    <t>Bbina B</t>
  </si>
  <si>
    <t>Mother .siblings</t>
  </si>
  <si>
    <t>Catering</t>
  </si>
  <si>
    <t>Kisenyi 4</t>
  </si>
  <si>
    <t>5 10</t>
  </si>
  <si>
    <t>Personal savings</t>
  </si>
  <si>
    <t>1 7</t>
  </si>
  <si>
    <t>Safina zone</t>
  </si>
  <si>
    <t>Burning it</t>
  </si>
  <si>
    <t>Biina A</t>
  </si>
  <si>
    <t>My mother</t>
  </si>
  <si>
    <t>Kirombe A</t>
  </si>
  <si>
    <t>Teaching</t>
  </si>
  <si>
    <t>Butabika hospital zone</t>
  </si>
  <si>
    <t>2 7</t>
  </si>
  <si>
    <t>Railway Zone</t>
  </si>
  <si>
    <t>Empathy</t>
  </si>
  <si>
    <t>Safina</t>
  </si>
  <si>
    <t>1 8 10</t>
  </si>
  <si>
    <t>Presidential intiative</t>
  </si>
  <si>
    <t>Kiyindi</t>
  </si>
  <si>
    <t>Mother and siblings</t>
  </si>
  <si>
    <t>I was taught by a friend.</t>
  </si>
  <si>
    <t>Sempa Zone</t>
  </si>
  <si>
    <t>I was taught by my sister.</t>
  </si>
  <si>
    <t>6 2</t>
  </si>
  <si>
    <t>8 4</t>
  </si>
  <si>
    <t>Living with grandmother and siblings</t>
  </si>
  <si>
    <t>They collect scrap.</t>
  </si>
  <si>
    <t>Kiyaga Zone</t>
  </si>
  <si>
    <t>A friend taught me.</t>
  </si>
  <si>
    <t>Through training from an older man.</t>
  </si>
  <si>
    <t>bwaise_ii</t>
  </si>
  <si>
    <t>Mukalazi Zone</t>
  </si>
  <si>
    <t>8 4 10</t>
  </si>
  <si>
    <t>6 1</t>
  </si>
  <si>
    <t>Collecting scrap.</t>
  </si>
  <si>
    <t>AFFCAD (Action For Fundamental Change And Development)</t>
  </si>
  <si>
    <t>Nakamiro Zone</t>
  </si>
  <si>
    <t>Nabukalu</t>
  </si>
  <si>
    <t>Grandmother and siblings.</t>
  </si>
  <si>
    <t>Baking</t>
  </si>
  <si>
    <t>Jambula</t>
  </si>
  <si>
    <t>Living with single mother and siblings .</t>
  </si>
  <si>
    <t>3 1</t>
  </si>
  <si>
    <t>Lufula Zone</t>
  </si>
  <si>
    <t>Living with single mother and siblings.</t>
  </si>
  <si>
    <t>Bukeje</t>
  </si>
  <si>
    <t>Brick laying</t>
  </si>
  <si>
    <t>Abasi</t>
  </si>
  <si>
    <t>2^k</t>
  </si>
  <si>
    <t># of classes</t>
  </si>
  <si>
    <t>Class width</t>
  </si>
  <si>
    <t>Min</t>
  </si>
  <si>
    <t>Max</t>
  </si>
  <si>
    <t>Count</t>
  </si>
  <si>
    <t>Class</t>
  </si>
  <si>
    <t>Freq</t>
  </si>
  <si>
    <t>Age</t>
  </si>
  <si>
    <t>Head of House Hold</t>
  </si>
  <si>
    <t>Adult Male</t>
  </si>
  <si>
    <t>Child Male</t>
  </si>
  <si>
    <t>Child Female</t>
  </si>
  <si>
    <t>Adult Female</t>
  </si>
  <si>
    <t>Education Levels</t>
  </si>
  <si>
    <t>Never</t>
  </si>
  <si>
    <t>Primary</t>
  </si>
  <si>
    <t>O-level</t>
  </si>
  <si>
    <t>A-level</t>
  </si>
  <si>
    <t>Tertiary</t>
  </si>
  <si>
    <t>Other</t>
  </si>
  <si>
    <t>In School?</t>
  </si>
  <si>
    <t>Yes</t>
  </si>
  <si>
    <t>No</t>
  </si>
  <si>
    <t>Sex</t>
  </si>
  <si>
    <t>M</t>
  </si>
  <si>
    <t>F</t>
  </si>
  <si>
    <t>Age btn 16-24</t>
  </si>
  <si>
    <t>Male</t>
  </si>
  <si>
    <t>Female</t>
  </si>
  <si>
    <t>Total</t>
  </si>
  <si>
    <t>Row Labels</t>
  </si>
  <si>
    <t>Grand Total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</si>
  <si>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</si>
  <si>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</si>
  <si>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</si>
  <si>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</si>
  <si>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</si>
  <si>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</si>
  <si>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</si>
  <si>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</si>
  <si>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</si>
  <si>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</si>
  <si>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</si>
  <si>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</si>
  <si>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Sum of Q:Q69:Q69_1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</si>
</sst>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9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43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Continuous"/>
    </xf>
    <xf numFmtId="169" fontId="0" fillId="0" borderId="0" xfId="42" applyNumberFormat="1" applyFont="1"/>
    <xf numFmtId="169" fontId="18" fillId="0" borderId="11" xfId="42" applyNumberFormat="1" applyFont="1" applyFill="1" applyBorder="1" applyAlignment="1">
      <alignment horizontal="centerContinuous"/>
    </xf>
    <xf numFmtId="169" fontId="0" fillId="0" borderId="0" xfId="42" applyNumberFormat="1" applyFont="1" applyFill="1" applyBorder="1" applyAlignment="1"/>
    <xf numFmtId="169" fontId="0" fillId="0" borderId="10" xfId="42" applyNumberFormat="1" applyFont="1" applyFill="1" applyBorder="1" applyAlignme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vid" refreshedDate="44760.644140625001" backgroundQuery="1" createdVersion="8" refreshedVersion="8" minRefreshableVersion="3" recordCount="0" supportSubquery="1" supportAdvancedDrill="1" xr:uid="{04E5E5C8-7410-49FD-92A5-2A5966F8F153}">
  <cacheSource type="external" connectionId="1"/>
  <cacheFields count="2">
    <cacheField name="[Table1].[Q:District_Division].[Q:District_Division]" caption="Q:District_Division" numFmtId="0" hierarchy="3" level="1">
      <sharedItems count="3">
        <s v="kawempe"/>
        <s v="makindye"/>
        <s v="nakawa"/>
      </sharedItems>
    </cacheField>
    <cacheField name="[Measures].[Sum of Q:Q69:Q69_1]" caption="Sum of Q:Q69:Q69_1" numFmtId="0" hierarchy="163" level="32767"/>
  </cacheFields>
  <cacheHierarchies count="164">
    <cacheHierarchy uniqueName="[Table1].[consent]" caption="consent" attribute="1" defaultMemberUniqueName="[Table1].[consent].[All]" allUniqueName="[Table1].[consent].[All]" dimensionUniqueName="[Table1]" displayFolder="" count="0" memberValueDatatype="20" unbalanced="0"/>
    <cacheHierarchy uniqueName="[Table1].[Q:interview_date_formatted]" caption="Q:interview_date_formatted" attribute="1" defaultMemberUniqueName="[Table1].[Q:interview_date_formatted].[All]" allUniqueName="[Table1].[Q:interview_date_formatted].[All]" dimensionUniqueName="[Table1]" displayFolder="" count="0" memberValueDatatype="130" unbalanced="0"/>
    <cacheHierarchy uniqueName="[Table1].[Q:District_Supervision_Area]" caption="Q:District_Supervision_Area" attribute="1" defaultMemberUniqueName="[Table1].[Q:District_Supervision_Area].[All]" allUniqueName="[Table1].[Q:District_Supervision_Area].[All]" dimensionUniqueName="[Table1]" displayFolder="" count="0" memberValueDatatype="130" unbalanced="0"/>
    <cacheHierarchy uniqueName="[Table1].[Q:District_Division]" caption="Q:District_Division" attribute="1" defaultMemberUniqueName="[Table1].[Q:District_Division].[All]" allUniqueName="[Table1].[Q:District_Division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Q:District]" caption="Q:District" attribute="1" defaultMemberUniqueName="[Table1].[Q:District].[All]" allUniqueName="[Table1].[Q:District].[All]" dimensionUniqueName="[Table1]" displayFolder="" count="0" memberValueDatatype="130" unbalanced="0"/>
    <cacheHierarchy uniqueName="[Table1].[Q:Zone]" caption="Q:Zone" attribute="1" defaultMemberUniqueName="[Table1].[Q:Zone].[All]" allUniqueName="[Table1].[Q:Zone].[All]" dimensionUniqueName="[Table1]" displayFolder="" count="0" memberValueDatatype="130" unbalanced="0"/>
    <cacheHierarchy uniqueName="[Table1].[Q:Age]" caption="Q:Age" attribute="1" defaultMemberUniqueName="[Table1].[Q:Age].[All]" allUniqueName="[Table1].[Q:Age].[All]" dimensionUniqueName="[Table1]" displayFolder="" count="0" memberValueDatatype="20" unbalanced="0"/>
    <cacheHierarchy uniqueName="[Table1].[Q:Q1]" caption="Q:Q1" attribute="1" defaultMemberUniqueName="[Table1].[Q:Q1].[All]" allUniqueName="[Table1].[Q:Q1].[All]" dimensionUniqueName="[Table1]" displayFolder="" count="0" memberValueDatatype="20" unbalanced="0"/>
    <cacheHierarchy uniqueName="[Table1].[Q:Q2]" caption="Q:Q2" attribute="1" defaultMemberUniqueName="[Table1].[Q:Q2].[All]" allUniqueName="[Table1].[Q:Q2].[All]" dimensionUniqueName="[Table1]" displayFolder="" count="0" memberValueDatatype="20" unbalanced="0"/>
    <cacheHierarchy uniqueName="[Table1].[Q:Q3]" caption="Q:Q3" attribute="1" defaultMemberUniqueName="[Table1].[Q:Q3].[All]" allUniqueName="[Table1].[Q:Q3].[All]" dimensionUniqueName="[Table1]" displayFolder="" count="0" memberValueDatatype="20" unbalanced="0"/>
    <cacheHierarchy uniqueName="[Table1].[Q:Q4]" caption="Q:Q4" attribute="1" defaultMemberUniqueName="[Table1].[Q:Q4].[All]" allUniqueName="[Table1].[Q:Q4].[All]" dimensionUniqueName="[Table1]" displayFolder="" count="0" memberValueDatatype="20" unbalanced="0"/>
    <cacheHierarchy uniqueName="[Table1].[Q:Q5]" caption="Q:Q5" attribute="1" defaultMemberUniqueName="[Table1].[Q:Q5].[All]" allUniqueName="[Table1].[Q:Q5].[All]" dimensionUniqueName="[Table1]" displayFolder="" count="0" memberValueDatatype="20" unbalanced="0"/>
    <cacheHierarchy uniqueName="[Table1].[Q:Q6]" caption="Q:Q6" attribute="1" defaultMemberUniqueName="[Table1].[Q:Q6].[All]" allUniqueName="[Table1].[Q:Q6].[All]" dimensionUniqueName="[Table1]" displayFolder="" count="0" memberValueDatatype="20" unbalanced="0"/>
    <cacheHierarchy uniqueName="[Table1].[Q:Q7]" caption="Q:Q7" attribute="1" defaultMemberUniqueName="[Table1].[Q:Q7].[All]" allUniqueName="[Table1].[Q:Q7].[All]" dimensionUniqueName="[Table1]" displayFolder="" count="0" memberValueDatatype="130" unbalanced="0"/>
    <cacheHierarchy uniqueName="[Table1].[Q:Q8]" caption="Q:Q8" attribute="1" defaultMemberUniqueName="[Table1].[Q:Q8].[All]" allUniqueName="[Table1].[Q:Q8].[All]" dimensionUniqueName="[Table1]" displayFolder="" count="0" memberValueDatatype="20" unbalanced="0"/>
    <cacheHierarchy uniqueName="[Table1].[Q:Q9]" caption="Q:Q9" attribute="1" defaultMemberUniqueName="[Table1].[Q:Q9].[All]" allUniqueName="[Table1].[Q:Q9].[All]" dimensionUniqueName="[Table1]" displayFolder="" count="0" memberValueDatatype="20" unbalanced="0"/>
    <cacheHierarchy uniqueName="[Table1].[Q:Q10]" caption="Q:Q10" attribute="1" defaultMemberUniqueName="[Table1].[Q:Q10].[All]" allUniqueName="[Table1].[Q:Q10].[All]" dimensionUniqueName="[Table1]" displayFolder="" count="0" memberValueDatatype="20" unbalanced="0"/>
    <cacheHierarchy uniqueName="[Table1].[Q:Qm1]" caption="Q:Qm1" attribute="1" defaultMemberUniqueName="[Table1].[Q:Qm1].[All]" allUniqueName="[Table1].[Q:Qm1].[All]" dimensionUniqueName="[Table1]" displayFolder="" count="0" memberValueDatatype="20" unbalanced="0"/>
    <cacheHierarchy uniqueName="[Table1].[Q:Qm1_9]" caption="Q:Qm1_9" attribute="1" defaultMemberUniqueName="[Table1].[Q:Qm1_9].[All]" allUniqueName="[Table1].[Q:Qm1_9].[All]" dimensionUniqueName="[Table1]" displayFolder="" count="0" memberValueDatatype="130" unbalanced="0"/>
    <cacheHierarchy uniqueName="[Table1].[Q:Qx11:Qx11_1]" caption="Q:Qx11:Qx11_1" attribute="1" defaultMemberUniqueName="[Table1].[Q:Qx11:Qx11_1].[All]" allUniqueName="[Table1].[Q:Qx11:Qx11_1].[All]" dimensionUniqueName="[Table1]" displayFolder="" count="0" memberValueDatatype="20" unbalanced="0"/>
    <cacheHierarchy uniqueName="[Table1].[Q:Qx11:Qx11_2]" caption="Q:Qx11:Qx11_2" attribute="1" defaultMemberUniqueName="[Table1].[Q:Qx11:Qx11_2].[All]" allUniqueName="[Table1].[Q:Qx11:Qx11_2].[All]" dimensionUniqueName="[Table1]" displayFolder="" count="0" memberValueDatatype="20" unbalanced="0"/>
    <cacheHierarchy uniqueName="[Table1].[Q:Qx11:Qx11_3]" caption="Q:Qx11:Qx11_3" attribute="1" defaultMemberUniqueName="[Table1].[Q:Qx11:Qx11_3].[All]" allUniqueName="[Table1].[Q:Qx11:Qx11_3].[All]" dimensionUniqueName="[Table1]" displayFolder="" count="0" memberValueDatatype="20" unbalanced="0"/>
    <cacheHierarchy uniqueName="[Table1].[Q:Qx11:Qx11_4]" caption="Q:Qx11:Qx11_4" attribute="1" defaultMemberUniqueName="[Table1].[Q:Qx11:Qx11_4].[All]" allUniqueName="[Table1].[Q:Qx11:Qx11_4].[All]" dimensionUniqueName="[Table1]" displayFolder="" count="0" memberValueDatatype="20" unbalanced="0"/>
    <cacheHierarchy uniqueName="[Table1].[Q:Qx11:Qx11_5]" caption="Q:Qx11:Qx11_5" attribute="1" defaultMemberUniqueName="[Table1].[Q:Qx11:Qx11_5].[All]" allUniqueName="[Table1].[Q:Qx11:Qx11_5].[All]" dimensionUniqueName="[Table1]" displayFolder="" count="0" memberValueDatatype="20" unbalanced="0"/>
    <cacheHierarchy uniqueName="[Table1].[Q:Qx11:Qx11_6]" caption="Q:Qx11:Qx11_6" attribute="1" defaultMemberUniqueName="[Table1].[Q:Qx11:Qx11_6].[All]" allUniqueName="[Table1].[Q:Qx11:Qx11_6].[All]" dimensionUniqueName="[Table1]" displayFolder="" count="0" memberValueDatatype="20" unbalanced="0"/>
    <cacheHierarchy uniqueName="[Table1].[Q:Q13_1]" caption="Q:Q13_1" attribute="1" defaultMemberUniqueName="[Table1].[Q:Q13_1].[All]" allUniqueName="[Table1].[Q:Q13_1].[All]" dimensionUniqueName="[Table1]" displayFolder="" count="0" memberValueDatatype="20" unbalanced="0"/>
    <cacheHierarchy uniqueName="[Table1].[Q:Q13_2]" caption="Q:Q13_2" attribute="1" defaultMemberUniqueName="[Table1].[Q:Q13_2].[All]" allUniqueName="[Table1].[Q:Q13_2].[All]" dimensionUniqueName="[Table1]" displayFolder="" count="0" memberValueDatatype="20" unbalanced="0"/>
    <cacheHierarchy uniqueName="[Table1].[Q:Q13_3]" caption="Q:Q13_3" attribute="1" defaultMemberUniqueName="[Table1].[Q:Q13_3].[All]" allUniqueName="[Table1].[Q:Q13_3].[All]" dimensionUniqueName="[Table1]" displayFolder="" count="0" memberValueDatatype="20" unbalanced="0"/>
    <cacheHierarchy uniqueName="[Table1].[Q:Q13_4]" caption="Q:Q13_4" attribute="1" defaultMemberUniqueName="[Table1].[Q:Q13_4].[All]" allUniqueName="[Table1].[Q:Q13_4].[All]" dimensionUniqueName="[Table1]" displayFolder="" count="0" memberValueDatatype="20" unbalanced="0"/>
    <cacheHierarchy uniqueName="[Table1].[Q:Q13_5]" caption="Q:Q13_5" attribute="1" defaultMemberUniqueName="[Table1].[Q:Q13_5].[All]" allUniqueName="[Table1].[Q:Q13_5].[All]" dimensionUniqueName="[Table1]" displayFolder="" count="0" memberValueDatatype="20" unbalanced="0"/>
    <cacheHierarchy uniqueName="[Table1].[Q:Q17]" caption="Q:Q17" attribute="1" defaultMemberUniqueName="[Table1].[Q:Q17].[All]" allUniqueName="[Table1].[Q:Q17].[All]" dimensionUniqueName="[Table1]" displayFolder="" count="0" memberValueDatatype="20" unbalanced="0"/>
    <cacheHierarchy uniqueName="[Table1].[Q:Q18]" caption="Q:Q18" attribute="1" defaultMemberUniqueName="[Table1].[Q:Q18].[All]" allUniqueName="[Table1].[Q:Q18].[All]" dimensionUniqueName="[Table1]" displayFolder="" count="0" memberValueDatatype="20" unbalanced="0"/>
    <cacheHierarchy uniqueName="[Table1].[Q:Q19]" caption="Q:Q19" attribute="1" defaultMemberUniqueName="[Table1].[Q:Q19].[All]" allUniqueName="[Table1].[Q:Q19].[All]" dimensionUniqueName="[Table1]" displayFolder="" count="0" memberValueDatatype="20" unbalanced="0"/>
    <cacheHierarchy uniqueName="[Table1].[Q:Q24]" caption="Q:Q24" attribute="1" defaultMemberUniqueName="[Table1].[Q:Q24].[All]" allUniqueName="[Table1].[Q:Q24].[All]" dimensionUniqueName="[Table1]" displayFolder="" count="0" memberValueDatatype="20" unbalanced="0"/>
    <cacheHierarchy uniqueName="[Table1].[Q:Q25]" caption="Q:Q25" attribute="1" defaultMemberUniqueName="[Table1].[Q:Q25].[All]" allUniqueName="[Table1].[Q:Q25].[All]" dimensionUniqueName="[Table1]" displayFolder="" count="0" memberValueDatatype="20" unbalanced="0"/>
    <cacheHierarchy uniqueName="[Table1].[Q:Q26]" caption="Q:Q26" attribute="1" defaultMemberUniqueName="[Table1].[Q:Q26].[All]" allUniqueName="[Table1].[Q:Q26].[All]" dimensionUniqueName="[Table1]" displayFolder="" count="0" memberValueDatatype="20" unbalanced="0"/>
    <cacheHierarchy uniqueName="[Table1].[Q:Q30a]" caption="Q:Q30a" attribute="1" defaultMemberUniqueName="[Table1].[Q:Q30a].[All]" allUniqueName="[Table1].[Q:Q30a].[All]" dimensionUniqueName="[Table1]" displayFolder="" count="0" memberValueDatatype="20" unbalanced="0"/>
    <cacheHierarchy uniqueName="[Table1].[Q:Q30:Q30_1]" caption="Q:Q30:Q30_1" attribute="1" defaultMemberUniqueName="[Table1].[Q:Q30:Q30_1].[All]" allUniqueName="[Table1].[Q:Q30:Q30_1].[All]" dimensionUniqueName="[Table1]" displayFolder="" count="0" memberValueDatatype="20" unbalanced="0"/>
    <cacheHierarchy uniqueName="[Table1].[Q:Q30:Q30_2]" caption="Q:Q30:Q30_2" attribute="1" defaultMemberUniqueName="[Table1].[Q:Q30:Q30_2].[All]" allUniqueName="[Table1].[Q:Q30:Q30_2].[All]" dimensionUniqueName="[Table1]" displayFolder="" count="0" memberValueDatatype="20" unbalanced="0"/>
    <cacheHierarchy uniqueName="[Table1].[Q:Q30:Q30_3]" caption="Q:Q30:Q30_3" attribute="1" defaultMemberUniqueName="[Table1].[Q:Q30:Q30_3].[All]" allUniqueName="[Table1].[Q:Q30:Q30_3].[All]" dimensionUniqueName="[Table1]" displayFolder="" count="0" memberValueDatatype="20" unbalanced="0"/>
    <cacheHierarchy uniqueName="[Table1].[Q:Q30:Q30_4]" caption="Q:Q30:Q30_4" attribute="1" defaultMemberUniqueName="[Table1].[Q:Q30:Q30_4].[All]" allUniqueName="[Table1].[Q:Q30:Q30_4].[All]" dimensionUniqueName="[Table1]" displayFolder="" count="0" memberValueDatatype="20" unbalanced="0"/>
    <cacheHierarchy uniqueName="[Table1].[Q:Q30:Q30_5]" caption="Q:Q30:Q30_5" attribute="1" defaultMemberUniqueName="[Table1].[Q:Q30:Q30_5].[All]" allUniqueName="[Table1].[Q:Q30:Q30_5].[All]" dimensionUniqueName="[Table1]" displayFolder="" count="0" memberValueDatatype="20" unbalanced="0"/>
    <cacheHierarchy uniqueName="[Table1].[Q:Q30:Q30_6]" caption="Q:Q30:Q30_6" attribute="1" defaultMemberUniqueName="[Table1].[Q:Q30:Q30_6].[All]" allUniqueName="[Table1].[Q:Q30:Q30_6].[All]" dimensionUniqueName="[Table1]" displayFolder="" count="0" memberValueDatatype="20" unbalanced="0"/>
    <cacheHierarchy uniqueName="[Table1].[Q:Q30:Q30_7]" caption="Q:Q30:Q30_7" attribute="1" defaultMemberUniqueName="[Table1].[Q:Q30:Q30_7].[All]" allUniqueName="[Table1].[Q:Q30:Q30_7].[All]" dimensionUniqueName="[Table1]" displayFolder="" count="0" memberValueDatatype="20" unbalanced="0"/>
    <cacheHierarchy uniqueName="[Table1].[Q:Q30:Q30_8]" caption="Q:Q30:Q30_8" attribute="1" defaultMemberUniqueName="[Table1].[Q:Q30:Q30_8].[All]" allUniqueName="[Table1].[Q:Q30:Q30_8].[All]" dimensionUniqueName="[Table1]" displayFolder="" count="0" memberValueDatatype="20" unbalanced="0"/>
    <cacheHierarchy uniqueName="[Table1].[Q:Q30:Q30_9]" caption="Q:Q30:Q30_9" attribute="1" defaultMemberUniqueName="[Table1].[Q:Q30:Q30_9].[All]" allUniqueName="[Table1].[Q:Q30:Q30_9].[All]" dimensionUniqueName="[Table1]" displayFolder="" count="0" memberValueDatatype="20" unbalanced="0"/>
    <cacheHierarchy uniqueName="[Table1].[Q:Q30:Q30_10]" caption="Q:Q30:Q30_10" attribute="1" defaultMemberUniqueName="[Table1].[Q:Q30:Q30_10].[All]" allUniqueName="[Table1].[Q:Q30:Q30_10].[All]" dimensionUniqueName="[Table1]" displayFolder="" count="0" memberValueDatatype="20" unbalanced="0"/>
    <cacheHierarchy uniqueName="[Table1].[Q:Q30:Q30_11]" caption="Q:Q30:Q30_11" attribute="1" defaultMemberUniqueName="[Table1].[Q:Q30:Q30_11].[All]" allUniqueName="[Table1].[Q:Q30:Q30_11].[All]" dimensionUniqueName="[Table1]" displayFolder="" count="0" memberValueDatatype="20" unbalanced="0"/>
    <cacheHierarchy uniqueName="[Table1].[Q:Q30:Q30_12]" caption="Q:Q30:Q30_12" attribute="1" defaultMemberUniqueName="[Table1].[Q:Q30:Q30_12].[All]" allUniqueName="[Table1].[Q:Q30:Q30_12].[All]" dimensionUniqueName="[Table1]" displayFolder="" count="0" memberValueDatatype="20" unbalanced="0"/>
    <cacheHierarchy uniqueName="[Table1].[Q:Q30:Q30_13]" caption="Q:Q30:Q30_13" attribute="1" defaultMemberUniqueName="[Table1].[Q:Q30:Q30_13].[All]" allUniqueName="[Table1].[Q:Q30:Q30_13].[All]" dimensionUniqueName="[Table1]" displayFolder="" count="0" memberValueDatatype="20" unbalanced="0"/>
    <cacheHierarchy uniqueName="[Table1].[Q:Q30:Q30_15]" caption="Q:Q30:Q30_15" attribute="1" defaultMemberUniqueName="[Table1].[Q:Q30:Q30_15].[All]" allUniqueName="[Table1].[Q:Q30:Q30_15].[All]" dimensionUniqueName="[Table1]" displayFolder="" count="0" memberValueDatatype="20" unbalanced="0"/>
    <cacheHierarchy uniqueName="[Table1].[Q:Q30:Q30_16]" caption="Q:Q30:Q30_16" attribute="1" defaultMemberUniqueName="[Table1].[Q:Q30:Q30_16].[All]" allUniqueName="[Table1].[Q:Q30:Q30_16].[All]" dimensionUniqueName="[Table1]" displayFolder="" count="0" memberValueDatatype="20" unbalanced="0"/>
    <cacheHierarchy uniqueName="[Table1].[Q:Q30:Q30_17]" caption="Q:Q30:Q30_17" attribute="1" defaultMemberUniqueName="[Table1].[Q:Q30:Q30_17].[All]" allUniqueName="[Table1].[Q:Q30:Q30_17].[All]" dimensionUniqueName="[Table1]" displayFolder="" count="0" memberValueDatatype="20" unbalanced="0"/>
    <cacheHierarchy uniqueName="[Table1].[Q:Q30:Q30_18]" caption="Q:Q30:Q30_18" attribute="1" defaultMemberUniqueName="[Table1].[Q:Q30:Q30_18].[All]" allUniqueName="[Table1].[Q:Q30:Q30_18].[All]" dimensionUniqueName="[Table1]" displayFolder="" count="0" memberValueDatatype="20" unbalanced="0"/>
    <cacheHierarchy uniqueName="[Table1].[Q:Q30:Q30_19]" caption="Q:Q30:Q30_19" attribute="1" defaultMemberUniqueName="[Table1].[Q:Q30:Q30_19].[All]" allUniqueName="[Table1].[Q:Q30:Q30_19].[All]" dimensionUniqueName="[Table1]" displayFolder="" count="0" memberValueDatatype="20" unbalanced="0"/>
    <cacheHierarchy uniqueName="[Table1].[Q:Q30:Q30_20]" caption="Q:Q30:Q30_20" attribute="1" defaultMemberUniqueName="[Table1].[Q:Q30:Q30_20].[All]" allUniqueName="[Table1].[Q:Q30:Q30_20].[All]" dimensionUniqueName="[Table1]" displayFolder="" count="0" memberValueDatatype="20" unbalanced="0"/>
    <cacheHierarchy uniqueName="[Table1].[Q:Q30:Q30_21]" caption="Q:Q30:Q30_21" attribute="1" defaultMemberUniqueName="[Table1].[Q:Q30:Q30_21].[All]" allUniqueName="[Table1].[Q:Q30:Q30_21].[All]" dimensionUniqueName="[Table1]" displayFolder="" count="0" memberValueDatatype="20" unbalanced="0"/>
    <cacheHierarchy uniqueName="[Table1].[Q:Q30:Q30_22]" caption="Q:Q30:Q30_22" attribute="1" defaultMemberUniqueName="[Table1].[Q:Q30:Q30_22].[All]" allUniqueName="[Table1].[Q:Q30:Q30_22].[All]" dimensionUniqueName="[Table1]" displayFolder="" count="0" memberValueDatatype="20" unbalanced="0"/>
    <cacheHierarchy uniqueName="[Table1].[Q:Q30_Other]" caption="Q:Q30_Other" attribute="1" defaultMemberUniqueName="[Table1].[Q:Q30_Other].[All]" allUniqueName="[Table1].[Q:Q30_Other].[All]" dimensionUniqueName="[Table1]" displayFolder="" count="0" memberValueDatatype="130" unbalanced="0"/>
    <cacheHierarchy uniqueName="[Table1].[Q:Q31]" caption="Q:Q31" attribute="1" defaultMemberUniqueName="[Table1].[Q:Q31].[All]" allUniqueName="[Table1].[Q:Q31].[All]" dimensionUniqueName="[Table1]" displayFolder="" count="0" memberValueDatatype="130" unbalanced="0"/>
    <cacheHierarchy uniqueName="[Table1].[Q:Q31_Other]" caption="Q:Q31_Other" attribute="1" defaultMemberUniqueName="[Table1].[Q:Q31_Other].[All]" allUniqueName="[Table1].[Q:Q31_Other].[All]" dimensionUniqueName="[Table1]" displayFolder="" count="0" memberValueDatatype="130" unbalanced="0"/>
    <cacheHierarchy uniqueName="[Table1].[Q:Q32:generated_table_list_label_124]" caption="Q:Q32:generated_table_list_label_124" attribute="1" defaultMemberUniqueName="[Table1].[Q:Q32:generated_table_list_label_124].[All]" allUniqueName="[Table1].[Q:Q32:generated_table_list_label_124].[All]" dimensionUniqueName="[Table1]" displayFolder="" count="0" memberValueDatatype="130" unbalanced="0"/>
    <cacheHierarchy uniqueName="[Table1].[Q:Q32:reserved_name_for_field_list_labels_125]" caption="Q:Q32:reserved_name_for_field_list_labels_125" attribute="1" defaultMemberUniqueName="[Table1].[Q:Q32:reserved_name_for_field_list_labels_125].[All]" allUniqueName="[Table1].[Q:Q32:reserved_name_for_field_list_labels_125].[All]" dimensionUniqueName="[Table1]" displayFolder="" count="0" memberValueDatatype="130" unbalanced="0"/>
    <cacheHierarchy uniqueName="[Table1].[Q:Q32:Q32_1]" caption="Q:Q32:Q32_1" attribute="1" defaultMemberUniqueName="[Table1].[Q:Q32:Q32_1].[All]" allUniqueName="[Table1].[Q:Q32:Q32_1].[All]" dimensionUniqueName="[Table1]" displayFolder="" count="0" memberValueDatatype="20" unbalanced="0"/>
    <cacheHierarchy uniqueName="[Table1].[Q:Q32:Q32_2]" caption="Q:Q32:Q32_2" attribute="1" defaultMemberUniqueName="[Table1].[Q:Q32:Q32_2].[All]" allUniqueName="[Table1].[Q:Q32:Q32_2].[All]" dimensionUniqueName="[Table1]" displayFolder="" count="0" memberValueDatatype="20" unbalanced="0"/>
    <cacheHierarchy uniqueName="[Table1].[Q:Q32:Q32_3]" caption="Q:Q32:Q32_3" attribute="1" defaultMemberUniqueName="[Table1].[Q:Q32:Q32_3].[All]" allUniqueName="[Table1].[Q:Q32:Q32_3].[All]" dimensionUniqueName="[Table1]" displayFolder="" count="0" memberValueDatatype="20" unbalanced="0"/>
    <cacheHierarchy uniqueName="[Table1].[Q:Q32:Q32_4]" caption="Q:Q32:Q32_4" attribute="1" defaultMemberUniqueName="[Table1].[Q:Q32:Q32_4].[All]" allUniqueName="[Table1].[Q:Q32:Q32_4].[All]" dimensionUniqueName="[Table1]" displayFolder="" count="0" memberValueDatatype="20" unbalanced="0"/>
    <cacheHierarchy uniqueName="[Table1].[Q:Q33]" caption="Q:Q33" attribute="1" defaultMemberUniqueName="[Table1].[Q:Q33].[All]" allUniqueName="[Table1].[Q:Q33].[All]" dimensionUniqueName="[Table1]" displayFolder="" count="0" memberValueDatatype="20" unbalanced="0"/>
    <cacheHierarchy uniqueName="[Table1].[Q:Q34]" caption="Q:Q34" attribute="1" defaultMemberUniqueName="[Table1].[Q:Q34].[All]" allUniqueName="[Table1].[Q:Q34].[All]" dimensionUniqueName="[Table1]" displayFolder="" count="0" memberValueDatatype="130" unbalanced="0"/>
    <cacheHierarchy uniqueName="[Table1].[Q:Q34_Other]" caption="Q:Q34_Other" attribute="1" defaultMemberUniqueName="[Table1].[Q:Q34_Other].[All]" allUniqueName="[Table1].[Q:Q34_Other].[All]" dimensionUniqueName="[Table1]" displayFolder="" count="0" memberValueDatatype="130" unbalanced="0"/>
    <cacheHierarchy uniqueName="[Table1].[Q:Q35]" caption="Q:Q35" attribute="1" defaultMemberUniqueName="[Table1].[Q:Q35].[All]" allUniqueName="[Table1].[Q:Q35].[All]" dimensionUniqueName="[Table1]" displayFolder="" count="0" memberValueDatatype="20" unbalanced="0"/>
    <cacheHierarchy uniqueName="[Table1].[Q:Q36]" caption="Q:Q36" attribute="1" defaultMemberUniqueName="[Table1].[Q:Q36].[All]" allUniqueName="[Table1].[Q:Q36].[All]" dimensionUniqueName="[Table1]" displayFolder="" count="0" memberValueDatatype="130" unbalanced="0"/>
    <cacheHierarchy uniqueName="[Table1].[Q:Q36_Other]" caption="Q:Q36_Other" attribute="1" defaultMemberUniqueName="[Table1].[Q:Q36_Other].[All]" allUniqueName="[Table1].[Q:Q36_Other].[All]" dimensionUniqueName="[Table1]" displayFolder="" count="0" memberValueDatatype="130" unbalanced="0"/>
    <cacheHierarchy uniqueName="[Table1].[Q:Q37]" caption="Q:Q37" attribute="1" defaultMemberUniqueName="[Table1].[Q:Q37].[All]" allUniqueName="[Table1].[Q:Q37].[All]" dimensionUniqueName="[Table1]" displayFolder="" count="0" memberValueDatatype="130" unbalanced="0"/>
    <cacheHierarchy uniqueName="[Table1].[Q:Q37_Other]" caption="Q:Q37_Other" attribute="1" defaultMemberUniqueName="[Table1].[Q:Q37_Other].[All]" allUniqueName="[Table1].[Q:Q37_Other].[All]" dimensionUniqueName="[Table1]" displayFolder="" count="0" memberValueDatatype="130" unbalanced="0"/>
    <cacheHierarchy uniqueName="[Table1].[Q:Q38]" caption="Q:Q38" attribute="1" defaultMemberUniqueName="[Table1].[Q:Q38].[All]" allUniqueName="[Table1].[Q:Q38].[All]" dimensionUniqueName="[Table1]" displayFolder="" count="0" memberValueDatatype="20" unbalanced="0"/>
    <cacheHierarchy uniqueName="[Table1].[Q:Q39]" caption="Q:Q39" attribute="1" defaultMemberUniqueName="[Table1].[Q:Q39].[All]" allUniqueName="[Table1].[Q:Q39].[All]" dimensionUniqueName="[Table1]" displayFolder="" count="0" memberValueDatatype="20" unbalanced="0"/>
    <cacheHierarchy uniqueName="[Table1].[Q:Q39_Other]" caption="Q:Q39_Other" attribute="1" defaultMemberUniqueName="[Table1].[Q:Q39_Other].[All]" allUniqueName="[Table1].[Q:Q39_Other].[All]" dimensionUniqueName="[Table1]" displayFolder="" count="0" memberValueDatatype="130" unbalanced="0"/>
    <cacheHierarchy uniqueName="[Table1].[Q:Q40]" caption="Q:Q40" attribute="1" defaultMemberUniqueName="[Table1].[Q:Q40].[All]" allUniqueName="[Table1].[Q:Q40].[All]" dimensionUniqueName="[Table1]" displayFolder="" count="0" memberValueDatatype="20" unbalanced="0"/>
    <cacheHierarchy uniqueName="[Table1].[Q:Q44:generated_table_list_label_142]" caption="Q:Q44:generated_table_list_label_142" attribute="1" defaultMemberUniqueName="[Table1].[Q:Q44:generated_table_list_label_142].[All]" allUniqueName="[Table1].[Q:Q44:generated_table_list_label_142].[All]" dimensionUniqueName="[Table1]" displayFolder="" count="0" memberValueDatatype="130" unbalanced="0"/>
    <cacheHierarchy uniqueName="[Table1].[Q:Q44:reserved_name_for_field_list_labels_143]" caption="Q:Q44:reserved_name_for_field_list_labels_143" attribute="1" defaultMemberUniqueName="[Table1].[Q:Q44:reserved_name_for_field_list_labels_143].[All]" allUniqueName="[Table1].[Q:Q44:reserved_name_for_field_list_labels_143].[All]" dimensionUniqueName="[Table1]" displayFolder="" count="0" memberValueDatatype="130" unbalanced="0"/>
    <cacheHierarchy uniqueName="[Table1].[Q:Q44:Q44_1]" caption="Q:Q44:Q44_1" attribute="1" defaultMemberUniqueName="[Table1].[Q:Q44:Q44_1].[All]" allUniqueName="[Table1].[Q:Q44:Q44_1].[All]" dimensionUniqueName="[Table1]" displayFolder="" count="0" memberValueDatatype="20" unbalanced="0"/>
    <cacheHierarchy uniqueName="[Table1].[Q:Q44:Q44_2]" caption="Q:Q44:Q44_2" attribute="1" defaultMemberUniqueName="[Table1].[Q:Q44:Q44_2].[All]" allUniqueName="[Table1].[Q:Q44:Q44_2].[All]" dimensionUniqueName="[Table1]" displayFolder="" count="0" memberValueDatatype="20" unbalanced="0"/>
    <cacheHierarchy uniqueName="[Table1].[Q:Q44:Q44_3]" caption="Q:Q44:Q44_3" attribute="1" defaultMemberUniqueName="[Table1].[Q:Q44:Q44_3].[All]" allUniqueName="[Table1].[Q:Q44:Q44_3].[All]" dimensionUniqueName="[Table1]" displayFolder="" count="0" memberValueDatatype="20" unbalanced="0"/>
    <cacheHierarchy uniqueName="[Table1].[Q:Q44:Q44_4]" caption="Q:Q44:Q44_4" attribute="1" defaultMemberUniqueName="[Table1].[Q:Q44:Q44_4].[All]" allUniqueName="[Table1].[Q:Q44:Q44_4].[All]" dimensionUniqueName="[Table1]" displayFolder="" count="0" memberValueDatatype="20" unbalanced="0"/>
    <cacheHierarchy uniqueName="[Table1].[Q:Q44:Q44_5]" caption="Q:Q44:Q44_5" attribute="1" defaultMemberUniqueName="[Table1].[Q:Q44:Q44_5].[All]" allUniqueName="[Table1].[Q:Q44:Q44_5].[All]" dimensionUniqueName="[Table1]" displayFolder="" count="0" memberValueDatatype="20" unbalanced="0"/>
    <cacheHierarchy uniqueName="[Table1].[Q:Q44:Q44_6]" caption="Q:Q44:Q44_6" attribute="1" defaultMemberUniqueName="[Table1].[Q:Q44:Q44_6].[All]" allUniqueName="[Table1].[Q:Q44:Q44_6].[All]" dimensionUniqueName="[Table1]" displayFolder="" count="0" memberValueDatatype="20" unbalanced="0"/>
    <cacheHierarchy uniqueName="[Table1].[Q:Q44:Q44_7]" caption="Q:Q44:Q44_7" attribute="1" defaultMemberUniqueName="[Table1].[Q:Q44:Q44_7].[All]" allUniqueName="[Table1].[Q:Q44:Q44_7].[All]" dimensionUniqueName="[Table1]" displayFolder="" count="0" memberValueDatatype="20" unbalanced="0"/>
    <cacheHierarchy uniqueName="[Table1].[Q:Q44:Q44_8]" caption="Q:Q44:Q44_8" attribute="1" defaultMemberUniqueName="[Table1].[Q:Q44:Q44_8].[All]" allUniqueName="[Table1].[Q:Q44:Q44_8].[All]" dimensionUniqueName="[Table1]" displayFolder="" count="0" memberValueDatatype="20" unbalanced="0"/>
    <cacheHierarchy uniqueName="[Table1].[Q:Q44:Q44_9]" caption="Q:Q44:Q44_9" attribute="1" defaultMemberUniqueName="[Table1].[Q:Q44:Q44_9].[All]" allUniqueName="[Table1].[Q:Q44:Q44_9].[All]" dimensionUniqueName="[Table1]" displayFolder="" count="0" memberValueDatatype="20" unbalanced="0"/>
    <cacheHierarchy uniqueName="[Table1].[Q:Q44:Q44_10]" caption="Q:Q44:Q44_10" attribute="1" defaultMemberUniqueName="[Table1].[Q:Q44:Q44_10].[All]" allUniqueName="[Table1].[Q:Q44:Q44_10].[All]" dimensionUniqueName="[Table1]" displayFolder="" count="0" memberValueDatatype="20" unbalanced="0"/>
    <cacheHierarchy uniqueName="[Table1].[Q:Q44:Q44_11]" caption="Q:Q44:Q44_11" attribute="1" defaultMemberUniqueName="[Table1].[Q:Q44:Q44_11].[All]" allUniqueName="[Table1].[Q:Q44:Q44_11].[All]" dimensionUniqueName="[Table1]" displayFolder="" count="0" memberValueDatatype="20" unbalanced="0"/>
    <cacheHierarchy uniqueName="[Table1].[Q:Q44:Q44_12]" caption="Q:Q44:Q44_12" attribute="1" defaultMemberUniqueName="[Table1].[Q:Q44:Q44_12].[All]" allUniqueName="[Table1].[Q:Q44:Q44_12].[All]" dimensionUniqueName="[Table1]" displayFolder="" count="0" memberValueDatatype="20" unbalanced="0"/>
    <cacheHierarchy uniqueName="[Table1].[Q:generated_note_name_156]" caption="Q:generated_note_name_156" attribute="1" defaultMemberUniqueName="[Table1].[Q:generated_note_name_156].[All]" allUniqueName="[Table1].[Q:generated_note_name_156].[All]" dimensionUniqueName="[Table1]" displayFolder="" count="0" memberValueDatatype="130" unbalanced="0"/>
    <cacheHierarchy uniqueName="[Table1].[Q:Q55:generated_table_list_label_157]" caption="Q:Q55:generated_table_list_label_157" attribute="1" defaultMemberUniqueName="[Table1].[Q:Q55:generated_table_list_label_157].[All]" allUniqueName="[Table1].[Q:Q55:generated_table_list_label_157].[All]" dimensionUniqueName="[Table1]" displayFolder="" count="0" memberValueDatatype="130" unbalanced="0"/>
    <cacheHierarchy uniqueName="[Table1].[Q:Q55:reserved_name_for_field_list_labels_158]" caption="Q:Q55:reserved_name_for_field_list_labels_158" attribute="1" defaultMemberUniqueName="[Table1].[Q:Q55:reserved_name_for_field_list_labels_158].[All]" allUniqueName="[Table1].[Q:Q55:reserved_name_for_field_list_labels_158].[All]" dimensionUniqueName="[Table1]" displayFolder="" count="0" memberValueDatatype="130" unbalanced="0"/>
    <cacheHierarchy uniqueName="[Table1].[Q:Q55:Q55_1]" caption="Q:Q55:Q55_1" attribute="1" defaultMemberUniqueName="[Table1].[Q:Q55:Q55_1].[All]" allUniqueName="[Table1].[Q:Q55:Q55_1].[All]" dimensionUniqueName="[Table1]" displayFolder="" count="0" memberValueDatatype="20" unbalanced="0"/>
    <cacheHierarchy uniqueName="[Table1].[Q:Q55:Q55_2]" caption="Q:Q55:Q55_2" attribute="1" defaultMemberUniqueName="[Table1].[Q:Q55:Q55_2].[All]" allUniqueName="[Table1].[Q:Q55:Q55_2].[All]" dimensionUniqueName="[Table1]" displayFolder="" count="0" memberValueDatatype="20" unbalanced="0"/>
    <cacheHierarchy uniqueName="[Table1].[Q:Q55:Q55_3]" caption="Q:Q55:Q55_3" attribute="1" defaultMemberUniqueName="[Table1].[Q:Q55:Q55_3].[All]" allUniqueName="[Table1].[Q:Q55:Q55_3].[All]" dimensionUniqueName="[Table1]" displayFolder="" count="0" memberValueDatatype="20" unbalanced="0"/>
    <cacheHierarchy uniqueName="[Table1].[Q:Q55:Q55_4]" caption="Q:Q55:Q55_4" attribute="1" defaultMemberUniqueName="[Table1].[Q:Q55:Q55_4].[All]" allUniqueName="[Table1].[Q:Q55:Q55_4].[All]" dimensionUniqueName="[Table1]" displayFolder="" count="0" memberValueDatatype="20" unbalanced="0"/>
    <cacheHierarchy uniqueName="[Table1].[Q:Q55:Q55_5]" caption="Q:Q55:Q55_5" attribute="1" defaultMemberUniqueName="[Table1].[Q:Q55:Q55_5].[All]" allUniqueName="[Table1].[Q:Q55:Q55_5].[All]" dimensionUniqueName="[Table1]" displayFolder="" count="0" memberValueDatatype="20" unbalanced="0"/>
    <cacheHierarchy uniqueName="[Table1].[Q:Q55:Q55_6]" caption="Q:Q55:Q55_6" attribute="1" defaultMemberUniqueName="[Table1].[Q:Q55:Q55_6].[All]" allUniqueName="[Table1].[Q:Q55:Q55_6].[All]" dimensionUniqueName="[Table1]" displayFolder="" count="0" memberValueDatatype="20" unbalanced="0"/>
    <cacheHierarchy uniqueName="[Table1].[Q:Q55:Q55_7]" caption="Q:Q55:Q55_7" attribute="1" defaultMemberUniqueName="[Table1].[Q:Q55:Q55_7].[All]" allUniqueName="[Table1].[Q:Q55:Q55_7].[All]" dimensionUniqueName="[Table1]" displayFolder="" count="0" memberValueDatatype="20" unbalanced="0"/>
    <cacheHierarchy uniqueName="[Table1].[Q:Q55:Q55_8]" caption="Q:Q55:Q55_8" attribute="1" defaultMemberUniqueName="[Table1].[Q:Q55:Q55_8].[All]" allUniqueName="[Table1].[Q:Q55:Q55_8].[All]" dimensionUniqueName="[Table1]" displayFolder="" count="0" memberValueDatatype="20" unbalanced="0"/>
    <cacheHierarchy uniqueName="[Table1].[Q:Q55:Q55_9]" caption="Q:Q55:Q55_9" attribute="1" defaultMemberUniqueName="[Table1].[Q:Q55:Q55_9].[All]" allUniqueName="[Table1].[Q:Q55:Q55_9].[All]" dimensionUniqueName="[Table1]" displayFolder="" count="0" memberValueDatatype="20" unbalanced="0"/>
    <cacheHierarchy uniqueName="[Table1].[Q:Q55:Q55_10]" caption="Q:Q55:Q55_10" attribute="1" defaultMemberUniqueName="[Table1].[Q:Q55:Q55_10].[All]" allUniqueName="[Table1].[Q:Q55:Q55_10].[All]" dimensionUniqueName="[Table1]" displayFolder="" count="0" memberValueDatatype="20" unbalanced="0"/>
    <cacheHierarchy uniqueName="[Table1].[Q:Q56]" caption="Q:Q56" attribute="1" defaultMemberUniqueName="[Table1].[Q:Q56].[All]" allUniqueName="[Table1].[Q:Q56].[All]" dimensionUniqueName="[Table1]" displayFolder="" count="0" memberValueDatatype="20" unbalanced="0"/>
    <cacheHierarchy uniqueName="[Table1].[Q:Q57]" caption="Q:Q57" attribute="1" defaultMemberUniqueName="[Table1].[Q:Q57].[All]" allUniqueName="[Table1].[Q:Q57].[All]" dimensionUniqueName="[Table1]" displayFolder="" count="0" memberValueDatatype="130" unbalanced="0"/>
    <cacheHierarchy uniqueName="[Table1].[Q:Q58]" caption="Q:Q58" attribute="1" defaultMemberUniqueName="[Table1].[Q:Q58].[All]" allUniqueName="[Table1].[Q:Q58].[All]" dimensionUniqueName="[Table1]" displayFolder="" count="0" memberValueDatatype="130" unbalanced="0"/>
    <cacheHierarchy uniqueName="[Table1].[Q:Q60]" caption="Q:Q60" attribute="1" defaultMemberUniqueName="[Table1].[Q:Q60].[All]" allUniqueName="[Table1].[Q:Q60].[All]" dimensionUniqueName="[Table1]" displayFolder="" count="0" memberValueDatatype="20" unbalanced="0"/>
    <cacheHierarchy uniqueName="[Table1].[Q:Q65:Q65_1]" caption="Q:Q65:Q65_1" attribute="1" defaultMemberUniqueName="[Table1].[Q:Q65:Q65_1].[All]" allUniqueName="[Table1].[Q:Q65:Q65_1].[All]" dimensionUniqueName="[Table1]" displayFolder="" count="0" memberValueDatatype="20" unbalanced="0"/>
    <cacheHierarchy uniqueName="[Table1].[Q:Q65:Q65_2]" caption="Q:Q65:Q65_2" attribute="1" defaultMemberUniqueName="[Table1].[Q:Q65:Q65_2].[All]" allUniqueName="[Table1].[Q:Q65:Q65_2].[All]" dimensionUniqueName="[Table1]" displayFolder="" count="0" memberValueDatatype="20" unbalanced="0"/>
    <cacheHierarchy uniqueName="[Table1].[Q:Q65:Q65_3]" caption="Q:Q65:Q65_3" attribute="1" defaultMemberUniqueName="[Table1].[Q:Q65:Q65_3].[All]" allUniqueName="[Table1].[Q:Q65:Q65_3].[All]" dimensionUniqueName="[Table1]" displayFolder="" count="0" memberValueDatatype="20" unbalanced="0"/>
    <cacheHierarchy uniqueName="[Table1].[Q:Q65:Q65_4]" caption="Q:Q65:Q65_4" attribute="1" defaultMemberUniqueName="[Table1].[Q:Q65:Q65_4].[All]" allUniqueName="[Table1].[Q:Q65:Q65_4].[All]" dimensionUniqueName="[Table1]" displayFolder="" count="0" memberValueDatatype="20" unbalanced="0"/>
    <cacheHierarchy uniqueName="[Table1].[Q:Q65:Q65_5]" caption="Q:Q65:Q65_5" attribute="1" defaultMemberUniqueName="[Table1].[Q:Q65:Q65_5].[All]" allUniqueName="[Table1].[Q:Q65:Q65_5].[All]" dimensionUniqueName="[Table1]" displayFolder="" count="0" memberValueDatatype="20" unbalanced="0"/>
    <cacheHierarchy uniqueName="[Table1].[Q:Q65:Q65_6]" caption="Q:Q65:Q65_6" attribute="1" defaultMemberUniqueName="[Table1].[Q:Q65:Q65_6].[All]" allUniqueName="[Table1].[Q:Q65:Q65_6].[All]" dimensionUniqueName="[Table1]" displayFolder="" count="0" memberValueDatatype="20" unbalanced="0"/>
    <cacheHierarchy uniqueName="[Table1].[Q:Q65:Q65_7]" caption="Q:Q65:Q65_7" attribute="1" defaultMemberUniqueName="[Table1].[Q:Q65:Q65_7].[All]" allUniqueName="[Table1].[Q:Q65:Q65_7].[All]" dimensionUniqueName="[Table1]" displayFolder="" count="0" memberValueDatatype="20" unbalanced="0"/>
    <cacheHierarchy uniqueName="[Table1].[Q:Q65:Q65_8]" caption="Q:Q65:Q65_8" attribute="1" defaultMemberUniqueName="[Table1].[Q:Q65:Q65_8].[All]" allUniqueName="[Table1].[Q:Q65:Q65_8].[All]" dimensionUniqueName="[Table1]" displayFolder="" count="0" memberValueDatatype="20" unbalanced="0"/>
    <cacheHierarchy uniqueName="[Table1].[Q:Q65:Q65_9]" caption="Q:Q65:Q65_9" attribute="1" defaultMemberUniqueName="[Table1].[Q:Q65:Q65_9].[All]" allUniqueName="[Table1].[Q:Q65:Q65_9].[All]" dimensionUniqueName="[Table1]" displayFolder="" count="0" memberValueDatatype="20" unbalanced="0"/>
    <cacheHierarchy uniqueName="[Table1].[Q:Q65:Q65_10]" caption="Q:Q65:Q65_10" attribute="1" defaultMemberUniqueName="[Table1].[Q:Q65:Q65_10].[All]" allUniqueName="[Table1].[Q:Q65:Q65_10].[All]" dimensionUniqueName="[Table1]" displayFolder="" count="0" memberValueDatatype="20" unbalanced="0"/>
    <cacheHierarchy uniqueName="[Table1].[Q:Q65:Q65_11]" caption="Q:Q65:Q65_11" attribute="1" defaultMemberUniqueName="[Table1].[Q:Q65:Q65_11].[All]" allUniqueName="[Table1].[Q:Q65:Q65_11].[All]" dimensionUniqueName="[Table1]" displayFolder="" count="0" memberValueDatatype="20" unbalanced="0"/>
    <cacheHierarchy uniqueName="[Table1].[Q:Q66]" caption="Q:Q66" attribute="1" defaultMemberUniqueName="[Table1].[Q:Q66].[All]" allUniqueName="[Table1].[Q:Q66].[All]" dimensionUniqueName="[Table1]" displayFolder="" count="0" memberValueDatatype="130" unbalanced="0"/>
    <cacheHierarchy uniqueName="[Table1].[Q:Q66_1:generated_table_list_label_189]" caption="Q:Q66_1:generated_table_list_label_189" attribute="1" defaultMemberUniqueName="[Table1].[Q:Q66_1:generated_table_list_label_189].[All]" allUniqueName="[Table1].[Q:Q66_1:generated_table_list_label_189].[All]" dimensionUniqueName="[Table1]" displayFolder="" count="0" memberValueDatatype="130" unbalanced="0"/>
    <cacheHierarchy uniqueName="[Table1].[Q:Q66_1:reserved_name_for_field_list_labels_190]" caption="Q:Q66_1:reserved_name_for_field_list_labels_190" attribute="1" defaultMemberUniqueName="[Table1].[Q:Q66_1:reserved_name_for_field_list_labels_190].[All]" allUniqueName="[Table1].[Q:Q66_1:reserved_name_for_field_list_labels_190].[All]" dimensionUniqueName="[Table1]" displayFolder="" count="0" memberValueDatatype="130" unbalanced="0"/>
    <cacheHierarchy uniqueName="[Table1].[Q:Q66_1:Q66_2]" caption="Q:Q66_1:Q66_2" attribute="1" defaultMemberUniqueName="[Table1].[Q:Q66_1:Q66_2].[All]" allUniqueName="[Table1].[Q:Q66_1:Q66_2].[All]" dimensionUniqueName="[Table1]" displayFolder="" count="0" memberValueDatatype="20" unbalanced="0"/>
    <cacheHierarchy uniqueName="[Table1].[Q:Q66_1:Q66_3]" caption="Q:Q66_1:Q66_3" attribute="1" defaultMemberUniqueName="[Table1].[Q:Q66_1:Q66_3].[All]" allUniqueName="[Table1].[Q:Q66_1:Q66_3].[All]" dimensionUniqueName="[Table1]" displayFolder="" count="0" memberValueDatatype="20" unbalanced="0"/>
    <cacheHierarchy uniqueName="[Table1].[Q:Q66_1:Q66_4]" caption="Q:Q66_1:Q66_4" attribute="1" defaultMemberUniqueName="[Table1].[Q:Q66_1:Q66_4].[All]" allUniqueName="[Table1].[Q:Q66_1:Q66_4].[All]" dimensionUniqueName="[Table1]" displayFolder="" count="0" memberValueDatatype="20" unbalanced="0"/>
    <cacheHierarchy uniqueName="[Table1].[Q:Q66_1:Q66_5]" caption="Q:Q66_1:Q66_5" attribute="1" defaultMemberUniqueName="[Table1].[Q:Q66_1:Q66_5].[All]" allUniqueName="[Table1].[Q:Q66_1:Q66_5].[All]" dimensionUniqueName="[Table1]" displayFolder="" count="0" memberValueDatatype="20" unbalanced="0"/>
    <cacheHierarchy uniqueName="[Table1].[Q:Q66_1:Q66_6]" caption="Q:Q66_1:Q66_6" attribute="1" defaultMemberUniqueName="[Table1].[Q:Q66_1:Q66_6].[All]" allUniqueName="[Table1].[Q:Q66_1:Q66_6].[All]" dimensionUniqueName="[Table1]" displayFolder="" count="0" memberValueDatatype="20" unbalanced="0"/>
    <cacheHierarchy uniqueName="[Table1].[Q:Q69:Q69_1]" caption="Q:Q69:Q69_1" attribute="1" defaultMemberUniqueName="[Table1].[Q:Q69:Q69_1].[All]" allUniqueName="[Table1].[Q:Q69:Q69_1].[All]" dimensionUniqueName="[Table1]" displayFolder="" count="0" memberValueDatatype="20" unbalanced="0"/>
    <cacheHierarchy uniqueName="[Table1].[Q:Q68:Q68_2]" caption="Q:Q68:Q68_2" attribute="1" defaultMemberUniqueName="[Table1].[Q:Q68:Q68_2].[All]" allUniqueName="[Table1].[Q:Q68:Q68_2].[All]" dimensionUniqueName="[Table1]" displayFolder="" count="0" memberValueDatatype="20" unbalanced="0"/>
    <cacheHierarchy uniqueName="[Table1].[Q:Q68:Q68_3]" caption="Q:Q68:Q68_3" attribute="1" defaultMemberUniqueName="[Table1].[Q:Q68:Q68_3].[All]" allUniqueName="[Table1].[Q:Q68:Q68_3].[All]" dimensionUniqueName="[Table1]" displayFolder="" count="0" memberValueDatatype="20" unbalanced="0"/>
    <cacheHierarchy uniqueName="[Table1].[Q:Q68:Q68_4]" caption="Q:Q68:Q68_4" attribute="1" defaultMemberUniqueName="[Table1].[Q:Q68:Q68_4].[All]" allUniqueName="[Table1].[Q:Q68:Q68_4].[All]" dimensionUniqueName="[Table1]" displayFolder="" count="0" memberValueDatatype="20" unbalanced="0"/>
    <cacheHierarchy uniqueName="[Table1].[Q:Q68:Q68_5]" caption="Q:Q68:Q68_5" attribute="1" defaultMemberUniqueName="[Table1].[Q:Q68:Q68_5].[All]" allUniqueName="[Table1].[Q:Q68:Q68_5].[All]" dimensionUniqueName="[Table1]" displayFolder="" count="0" memberValueDatatype="20" unbalanced="0"/>
    <cacheHierarchy uniqueName="[Table1].[Q:Q68:Q68_6]" caption="Q:Q68:Q68_6" attribute="1" defaultMemberUniqueName="[Table1].[Q:Q68:Q68_6].[All]" allUniqueName="[Table1].[Q:Q68:Q68_6].[All]" dimensionUniqueName="[Table1]" displayFolder="" count="0" memberValueDatatype="20" unbalanced="0"/>
    <cacheHierarchy uniqueName="[Table1].[Q:Q68:Q68_7]" caption="Q:Q68:Q68_7" attribute="1" defaultMemberUniqueName="[Table1].[Q:Q68:Q68_7].[All]" allUniqueName="[Table1].[Q:Q68:Q68_7].[All]" dimensionUniqueName="[Table1]" displayFolder="" count="0" memberValueDatatype="20" unbalanced="0"/>
    <cacheHierarchy uniqueName="[Table1].[Q:Q68:Q68_8]" caption="Q:Q68:Q68_8" attribute="1" defaultMemberUniqueName="[Table1].[Q:Q68:Q68_8].[All]" allUniqueName="[Table1].[Q:Q68:Q68_8].[All]" dimensionUniqueName="[Table1]" displayFolder="" count="0" memberValueDatatype="20" unbalanced="0"/>
    <cacheHierarchy uniqueName="[Table1].[Q:Q68:Q68_9]" caption="Q:Q68:Q68_9" attribute="1" defaultMemberUniqueName="[Table1].[Q:Q68:Q68_9].[All]" allUniqueName="[Table1].[Q:Q68:Q68_9].[All]" dimensionUniqueName="[Table1]" displayFolder="" count="0" memberValueDatatype="20" unbalanced="0"/>
    <cacheHierarchy uniqueName="[Table1].[Q:QX_1]" caption="Q:QX_1" attribute="1" defaultMemberUniqueName="[Table1].[Q:QX_1].[All]" allUniqueName="[Table1].[Q:QX_1].[All]" dimensionUniqueName="[Table1]" displayFolder="" count="0" memberValueDatatype="20" unbalanced="0"/>
    <cacheHierarchy uniqueName="[Table1].[Q:QX_2]" caption="Q:QX_2" attribute="1" defaultMemberUniqueName="[Table1].[Q:QX_2].[All]" allUniqueName="[Table1].[Q:QX_2].[All]" dimensionUniqueName="[Table1]" displayFolder="" count="0" memberValueDatatype="130" unbalanced="0"/>
    <cacheHierarchy uniqueName="[Table1].[Q:Other]" caption="Q:Other" attribute="1" defaultMemberUniqueName="[Table1].[Q:Other].[All]" allUniqueName="[Table1].[Q:Other].[All]" dimensionUniqueName="[Table1]" displayFolder="" count="0" memberValueDatatype="130" unbalanced="0"/>
    <cacheHierarchy uniqueName="[Table1].[Q:Q67_a]" caption="Q:Q67_a" attribute="1" defaultMemberUniqueName="[Table1].[Q:Q67_a].[All]" allUniqueName="[Table1].[Q:Q67_a].[All]" dimensionUniqueName="[Table1]" displayFolder="" count="0" memberValueDatatype="20" unbalanced="0"/>
    <cacheHierarchy uniqueName="[Table1].[Q:Q67b:generated_table_list_label_211]" caption="Q:Q67b:generated_table_list_label_211" attribute="1" defaultMemberUniqueName="[Table1].[Q:Q67b:generated_table_list_label_211].[All]" allUniqueName="[Table1].[Q:Q67b:generated_table_list_label_211].[All]" dimensionUniqueName="[Table1]" displayFolder="" count="0" memberValueDatatype="130" unbalanced="0"/>
    <cacheHierarchy uniqueName="[Table1].[Q:Q67b:reserved_name_for_field_list_labels_212]" caption="Q:Q67b:reserved_name_for_field_list_labels_212" attribute="1" defaultMemberUniqueName="[Table1].[Q:Q67b:reserved_name_for_field_list_labels_212].[All]" allUniqueName="[Table1].[Q:Q67b:reserved_name_for_field_list_labels_212].[All]" dimensionUniqueName="[Table1]" displayFolder="" count="0" memberValueDatatype="130" unbalanced="0"/>
    <cacheHierarchy uniqueName="[Table1].[Q:Q67b:Q67b_1]" caption="Q:Q67b:Q67b_1" attribute="1" defaultMemberUniqueName="[Table1].[Q:Q67b:Q67b_1].[All]" allUniqueName="[Table1].[Q:Q67b:Q67b_1].[All]" dimensionUniqueName="[Table1]" displayFolder="" count="0" memberValueDatatype="20" unbalanced="0"/>
    <cacheHierarchy uniqueName="[Table1].[Q:Q67b:Q67b_2]" caption="Q:Q67b:Q67b_2" attribute="1" defaultMemberUniqueName="[Table1].[Q:Q67b:Q67b_2].[All]" allUniqueName="[Table1].[Q:Q67b:Q67b_2].[All]" dimensionUniqueName="[Table1]" displayFolder="" count="0" memberValueDatatype="20" unbalanced="0"/>
    <cacheHierarchy uniqueName="[Table1].[Q:Q67b:Q67b_3]" caption="Q:Q67b:Q67b_3" attribute="1" defaultMemberUniqueName="[Table1].[Q:Q67b:Q67b_3].[All]" allUniqueName="[Table1].[Q:Q67b:Q67b_3].[All]" dimensionUniqueName="[Table1]" displayFolder="" count="0" memberValueDatatype="20" unbalanced="0"/>
    <cacheHierarchy uniqueName="[Table1].[Q:Q67b:Q67b_4]" caption="Q:Q67b:Q67b_4" attribute="1" defaultMemberUniqueName="[Table1].[Q:Q67b:Q67b_4].[All]" allUniqueName="[Table1].[Q:Q67b:Q67b_4].[All]" dimensionUniqueName="[Table1]" displayFolder="" count="0" memberValueDatatype="20" unbalanced="0"/>
    <cacheHierarchy uniqueName="[Table1].[Q:Q67b:Q67b_5]" caption="Q:Q67b:Q67b_5" attribute="1" defaultMemberUniqueName="[Table1].[Q:Q67b:Q67b_5].[All]" allUniqueName="[Table1].[Q:Q67b:Q67b_5].[All]" dimensionUniqueName="[Table1]" displayFolder="" count="0" memberValueDatatype="20" unbalanced="0"/>
    <cacheHierarchy uniqueName="[Table1].[Q:Q67b:Q67b_6]" caption="Q:Q67b:Q67b_6" attribute="1" defaultMemberUniqueName="[Table1].[Q:Q67b:Q67b_6].[All]" allUniqueName="[Table1].[Q:Q67b:Q67b_6].[All]" dimensionUniqueName="[Table1]" displayFolder="" count="0" memberValueDatatype="20" unbalanced="0"/>
    <cacheHierarchy uniqueName="[Table1].[Q:Q67b:Q67b_7]" caption="Q:Q67b:Q67b_7" attribute="1" defaultMemberUniqueName="[Table1].[Q:Q67b:Q67b_7].[All]" allUniqueName="[Table1].[Q:Q67b:Q67b_7].[All]" dimensionUniqueName="[Table1]" displayFolder="" count="0" memberValueDatatype="20" unbalanced="0"/>
    <cacheHierarchy uniqueName="[Table1].[Q:Q67b:Q67b_8]" caption="Q:Q67b:Q67b_8" attribute="1" defaultMemberUniqueName="[Table1].[Q:Q67b:Q67b_8].[All]" allUniqueName="[Table1].[Q:Q67b:Q67b_8].[All]" dimensionUniqueName="[Table1]" displayFolder="" count="0" memberValueDatatype="20" unbalanced="0"/>
    <cacheHierarchy uniqueName="[Table1].[Q:Q67b:Q67b_9]" caption="Q:Q67b:Q67b_9" attribute="1" defaultMemberUniqueName="[Table1].[Q:Q67b:Q67b_9].[All]" allUniqueName="[Table1].[Q:Q67b:Q67b_9].[All]" dimensionUniqueName="[Table1]" displayFolder="" count="0" memberValueDatatype="20" unbalanced="0"/>
    <cacheHierarchy uniqueName="[Table1].[Q:Q67b:Q67b_10]" caption="Q:Q67b:Q67b_10" attribute="1" defaultMemberUniqueName="[Table1].[Q:Q67b:Q67b_10].[All]" allUniqueName="[Table1].[Q:Q67b:Q67b_10].[All]" dimensionUniqueName="[Table1]" displayFolder="" count="0" memberValueDatatype="20" unbalanced="0"/>
    <cacheHierarchy uniqueName="[Table1].[Q:Q67b:Q67b_11]" caption="Q:Q67b:Q67b_11" attribute="1" defaultMemberUniqueName="[Table1].[Q:Q67b:Q67b_11].[All]" allUniqueName="[Table1].[Q:Q67b:Q67b_11].[All]" dimensionUniqueName="[Table1]" displayFolder="" count="0" memberValueDatatype="20" unbalanced="0"/>
    <cacheHierarchy uniqueName="[Table1].[Q:Q67b:Q67b_12]" caption="Q:Q67b:Q67b_12" attribute="1" defaultMemberUniqueName="[Table1].[Q:Q67b:Q67b_12].[All]" allUniqueName="[Table1].[Q:Q67b:Q67b_12].[All]" dimensionUniqueName="[Table1]" displayFolder="" count="0" memberValueDatatype="20" unbalanced="0"/>
    <cacheHierarchy uniqueName="[Table1].[Q:Q67b:Q67b_13]" caption="Q:Q67b:Q67b_13" attribute="1" defaultMemberUniqueName="[Table1].[Q:Q67b:Q67b_13].[All]" allUniqueName="[Table1].[Q:Q67b:Q67b_13].[All]" dimensionUniqueName="[Table1]" displayFolder="" count="0" memberValueDatatype="20" unbalanced="0"/>
    <cacheHierarchy uniqueName="[Table1].[Q:Q67C]" caption="Q:Q67C" attribute="1" defaultMemberUniqueName="[Table1].[Q:Q67C].[All]" allUniqueName="[Table1].[Q:Q67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Q:Age]" caption="Sum of Q:Ag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Q:Age]" caption="Count of Q:Age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Q:Q1]" caption="Sum of Q:Q1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Q:Q69:Q69_1]" caption="Sum of Q:Q69:Q69_1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9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51590-32E6-435E-85D9-B1F5A6CFBA7A}" name="PivotTable1" cacheId="4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:Q69:Q69_1" fld="1" baseField="0" baseItem="0"/>
  </dataField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_written_interviews_Project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3B48D9-6237-4328-9F78-DC12EC87A621}" name="Table1" displayName="Table1" ref="A1:FB102" totalsRowShown="0">
  <autoFilter ref="A1:FB102" xr:uid="{763B48D9-6237-4328-9F78-DC12EC87A621}"/>
  <tableColumns count="158">
    <tableColumn id="1" xr3:uid="{01EA09B4-8111-418B-8FB0-A8663DD45694}" name="consent"/>
    <tableColumn id="2" xr3:uid="{F3585EEF-0A5F-405A-900F-AB011A00A0F0}" name="Q:interview_date_formatted"/>
    <tableColumn id="3" xr3:uid="{F42E7A13-9784-4A49-8D47-C5769338CBF7}" name="Q:District_Supervision_Area"/>
    <tableColumn id="4" xr3:uid="{C36D3C20-EFB4-4B7A-B1D9-5B686F75CB84}" name="Q:District_Division"/>
    <tableColumn id="5" xr3:uid="{B9AC1CB2-E17A-4D5A-B612-5F8E695C19F3}" name="Q:District"/>
    <tableColumn id="6" xr3:uid="{4325BCFA-5C3A-48ED-A0E8-6B4C8E5F053B}" name="Q:Zone"/>
    <tableColumn id="7" xr3:uid="{3A73BF4E-B37D-4711-9266-EE73D806617A}" name="Q:Age"/>
    <tableColumn id="8" xr3:uid="{E8918938-51B2-4E05-BD46-2F385539B242}" name="Q:Q1"/>
    <tableColumn id="9" xr3:uid="{7FF687F5-8778-4762-9DF9-F6ACE021902E}" name="Q:Q2"/>
    <tableColumn id="10" xr3:uid="{A4ACCD70-AAC8-4EB9-BC40-A6640A27DA26}" name="Q:Q3"/>
    <tableColumn id="11" xr3:uid="{B79C7138-A43A-4AAD-A586-3C29FF9F7AA1}" name="Q:Q4"/>
    <tableColumn id="12" xr3:uid="{FA4A9D7C-48E3-4576-8475-85F4B67F33D2}" name="Q:Q5"/>
    <tableColumn id="13" xr3:uid="{223AC519-E431-43EA-9136-0219DEF3D5F5}" name="Q:Q6"/>
    <tableColumn id="14" xr3:uid="{3B079619-4990-43E8-948C-84EF10E8E102}" name="Q:Q7"/>
    <tableColumn id="15" xr3:uid="{2916DC66-CF39-401C-B490-C6372BF825EF}" name="Q:Q8"/>
    <tableColumn id="16" xr3:uid="{704D4F14-9C4A-4973-BE13-6FFB2BC69F5F}" name="Q:Q9"/>
    <tableColumn id="17" xr3:uid="{6256C954-7E73-4110-A1A9-AF97BBE8F29B}" name="Q:Q10"/>
    <tableColumn id="18" xr3:uid="{3274BFFB-836A-4DAE-BEE7-7D0ED739DA71}" name="Q:Qm1"/>
    <tableColumn id="19" xr3:uid="{EAB76DE8-2664-4BFC-A671-DF17CB57FB9C}" name="Q:Qm1_9"/>
    <tableColumn id="20" xr3:uid="{B173B39F-E28E-4115-A076-FCF1446A8F0B}" name="Q:Qx11:Qx11_1"/>
    <tableColumn id="21" xr3:uid="{E574DCE4-9CBE-432C-82FD-D40DFE1AFF9E}" name="Q:Qx11:Qx11_2"/>
    <tableColumn id="22" xr3:uid="{0A840C82-5AC2-49DA-90A3-623C105624D4}" name="Q:Qx11:Qx11_3"/>
    <tableColumn id="23" xr3:uid="{BFD53D35-8A64-4FBA-879D-23735AC91B60}" name="Q:Qx11:Qx11_4"/>
    <tableColumn id="24" xr3:uid="{D2B13364-4E5A-4225-90B3-A7B8538B7AC5}" name="Q:Qx11:Qx11_5"/>
    <tableColumn id="25" xr3:uid="{2BCA9716-ED7F-4EB6-AAA5-1C8C1DBAFDF3}" name="Q:Qx11:Qx11_6"/>
    <tableColumn id="26" xr3:uid="{0F981CDF-F113-4C1C-A4D2-39DA77A24696}" name="Q:Q13_1"/>
    <tableColumn id="27" xr3:uid="{B8D032DE-1537-4D17-BE03-D2DFEDB70F23}" name="Q:Q13_2"/>
    <tableColumn id="28" xr3:uid="{A95CDE91-B984-4DA9-ABC7-07274F586849}" name="Q:Q13_3"/>
    <tableColumn id="29" xr3:uid="{20388631-A206-4D3F-8F07-F046AC680305}" name="Q:Q13_4"/>
    <tableColumn id="30" xr3:uid="{DBABEE76-C2F3-4ACF-9F74-73B969595D69}" name="Q:Q13_5"/>
    <tableColumn id="31" xr3:uid="{1EC0C93C-5D93-4504-87A9-7CEC059192ED}" name="Q:Q17"/>
    <tableColumn id="32" xr3:uid="{8A6441B2-AEDF-4E7A-A5B8-7DF9B04FA83B}" name="Q:Q18"/>
    <tableColumn id="33" xr3:uid="{61CEF5B3-6B2D-43F9-B048-F621EA1FAEC8}" name="Q:Q19"/>
    <tableColumn id="34" xr3:uid="{E73720E7-F50E-45A0-961D-140B98DB35FC}" name="Q:Q24"/>
    <tableColumn id="35" xr3:uid="{33855B7F-4166-4A8E-854A-4DD2BAAEF2AC}" name="Q:Q25"/>
    <tableColumn id="36" xr3:uid="{A1DAF25F-0E6C-4B04-8760-A85F264F971F}" name="Q:Q26"/>
    <tableColumn id="37" xr3:uid="{78227510-AC52-4761-A467-8EBFA12FB7E4}" name="Q:Q30a"/>
    <tableColumn id="38" xr3:uid="{0EB32905-9E1E-4BF6-8CDB-0A73584BD2C4}" name="Q:Q30:Q30_1"/>
    <tableColumn id="39" xr3:uid="{B18D25E3-A5D2-4C0C-B352-CA45B8AE5562}" name="Q:Q30:Q30_2"/>
    <tableColumn id="40" xr3:uid="{7605261E-E110-4B6B-ACE2-E1666C3E4942}" name="Q:Q30:Q30_3"/>
    <tableColumn id="41" xr3:uid="{B6A0C8DE-2BE1-4E88-8E8B-66672944AB58}" name="Q:Q30:Q30_4"/>
    <tableColumn id="42" xr3:uid="{C22D1B35-19BA-4B95-AFDF-6C4C428E10DF}" name="Q:Q30:Q30_5"/>
    <tableColumn id="43" xr3:uid="{CC0DEA36-AAB9-4BE0-819B-31DF5A0408B7}" name="Q:Q30:Q30_6"/>
    <tableColumn id="44" xr3:uid="{E708666E-CB86-448D-8FFF-75B6549F6A31}" name="Q:Q30:Q30_7"/>
    <tableColumn id="45" xr3:uid="{268D7F57-3976-4323-A59E-CBF95E0F0452}" name="Q:Q30:Q30_8"/>
    <tableColumn id="46" xr3:uid="{26E7074D-3C36-4C7E-BCE1-659BF10A2D13}" name="Q:Q30:Q30_9"/>
    <tableColumn id="47" xr3:uid="{F86D79FA-F14B-4FD8-87C3-36AC621C8AD7}" name="Q:Q30:Q30_10"/>
    <tableColumn id="48" xr3:uid="{6043A06D-3CC6-40FE-B07E-C2A7DD347B81}" name="Q:Q30:Q30_11"/>
    <tableColumn id="49" xr3:uid="{D83077EF-80ED-465D-9250-55181C475E65}" name="Q:Q30:Q30_12"/>
    <tableColumn id="50" xr3:uid="{8590E4E9-93B1-4435-A181-0757B9460FF4}" name="Q:Q30:Q30_13"/>
    <tableColumn id="51" xr3:uid="{0BEEB966-2C99-4BAA-8E29-8ACF61D5240C}" name="Q:Q30:Q30_15"/>
    <tableColumn id="52" xr3:uid="{D6883B7B-8420-4654-ADD6-55515E7DFAD2}" name="Q:Q30:Q30_16"/>
    <tableColumn id="53" xr3:uid="{E82E84CA-2353-4EC9-87D1-8484CC381D21}" name="Q:Q30:Q30_17"/>
    <tableColumn id="54" xr3:uid="{F8D95F4E-802A-421F-8D9F-943551874816}" name="Q:Q30:Q30_18"/>
    <tableColumn id="55" xr3:uid="{80F65D5D-63F2-4CCE-8CFD-2D2DFF7C9500}" name="Q:Q30:Q30_19"/>
    <tableColumn id="56" xr3:uid="{AE95335E-F0F5-4203-B556-382AF5BDB66D}" name="Q:Q30:Q30_20"/>
    <tableColumn id="57" xr3:uid="{CEA5B1BD-7F03-4969-A180-A59B3F922C4F}" name="Q:Q30:Q30_21"/>
    <tableColumn id="58" xr3:uid="{00D8FDCE-70DD-466B-8F10-064790621E8B}" name="Q:Q30:Q30_22"/>
    <tableColumn id="59" xr3:uid="{A8412057-1452-430C-AD99-C3AFE48A4F8A}" name="Q:Q30_Other"/>
    <tableColumn id="60" xr3:uid="{9122704E-3890-4A1F-BC9E-5D69DCCC4312}" name="Q:Q31"/>
    <tableColumn id="61" xr3:uid="{4511E70B-FBF2-49C1-8055-0F1D30136845}" name="Q:Q31_Other"/>
    <tableColumn id="62" xr3:uid="{37CA0514-827E-43E9-A26D-F4BA11809EE0}" name="Q:Q32:generated_table_list_label_124"/>
    <tableColumn id="63" xr3:uid="{0216F444-32E9-4046-9070-F0D4214F0B6A}" name="Q:Q32:reserved_name_for_field_list_labels_125"/>
    <tableColumn id="64" xr3:uid="{D8561AC5-596C-4252-A9D2-323F32848C80}" name="Q:Q32:Q32_1"/>
    <tableColumn id="65" xr3:uid="{868018A2-2177-4942-92FF-775172F21ABF}" name="Q:Q32:Q32_2"/>
    <tableColumn id="66" xr3:uid="{B27FA2F6-4243-407A-A05F-7083CBADF1EC}" name="Q:Q32:Q32_3"/>
    <tableColumn id="67" xr3:uid="{DC7D21B5-B7B1-4529-8E7B-7D908A679FC0}" name="Q:Q32:Q32_4"/>
    <tableColumn id="68" xr3:uid="{11D174DA-29C1-484A-85DA-23A7D0183BDE}" name="Q:Q33"/>
    <tableColumn id="69" xr3:uid="{F02338E6-689B-457C-9FA0-6D6DA5098D85}" name="Q:Q34"/>
    <tableColumn id="70" xr3:uid="{F22B7CA5-D8D8-44D3-876C-F1AC06AC9B5F}" name="Q:Q34_Other"/>
    <tableColumn id="71" xr3:uid="{7AFAA324-240C-45E4-89FC-E48CD2462236}" name="Q:Q35"/>
    <tableColumn id="72" xr3:uid="{5AC6C8DF-E60B-4460-9F5F-A9F440A7FCD3}" name="Q:Q36"/>
    <tableColumn id="73" xr3:uid="{FE7CA4DD-465D-4EDC-A223-35FCCD603890}" name="Q:Q36_Other"/>
    <tableColumn id="74" xr3:uid="{481C7459-4D52-45B1-AAB0-A9FE4E388152}" name="Q:Q37"/>
    <tableColumn id="75" xr3:uid="{5300162D-CC94-4673-8C07-3C0F8D5C8472}" name="Q:Q37_Other"/>
    <tableColumn id="76" xr3:uid="{C1A31F3F-6E54-46C6-820A-9145477B0AA2}" name="Q:Q38"/>
    <tableColumn id="77" xr3:uid="{F81A4EA2-F998-483C-9E68-30DB85312E05}" name="Q:Q39"/>
    <tableColumn id="78" xr3:uid="{105FF48E-8D9A-4F8B-8D34-BEE2FC61AFD5}" name="Q:Q39_Other"/>
    <tableColumn id="79" xr3:uid="{4951B579-EE1A-4624-9187-9DADD77C18D7}" name="Q:Q40"/>
    <tableColumn id="80" xr3:uid="{1AAF1149-738E-429D-AF86-2E7C176A26F4}" name="Q:Q44:generated_table_list_label_142"/>
    <tableColumn id="81" xr3:uid="{575EA15E-E869-4512-8CC8-8F20FA87BC96}" name="Q:Q44:reserved_name_for_field_list_labels_143"/>
    <tableColumn id="82" xr3:uid="{944657D7-66E2-4F6F-8AC6-39A9F09F5EB2}" name="Q:Q44:Q44_1"/>
    <tableColumn id="83" xr3:uid="{F47026C4-8533-4134-A490-6074C7FC79C1}" name="Q:Q44:Q44_2"/>
    <tableColumn id="84" xr3:uid="{064D99D6-F0EC-4A38-8CB4-B81DD08133C3}" name="Q:Q44:Q44_3"/>
    <tableColumn id="85" xr3:uid="{E6B8D55C-98ED-482B-BFFC-8F435A3C5566}" name="Q:Q44:Q44_4"/>
    <tableColumn id="86" xr3:uid="{CEE18A6C-1C4C-4EBE-88CE-CCE7D4562447}" name="Q:Q44:Q44_5"/>
    <tableColumn id="87" xr3:uid="{BFA8B59A-D522-41A6-B510-F3D054C20EDD}" name="Q:Q44:Q44_6"/>
    <tableColumn id="88" xr3:uid="{B4329B13-260E-4B41-9311-3B99FB642070}" name="Q:Q44:Q44_7"/>
    <tableColumn id="89" xr3:uid="{EE73C933-2531-4C74-9834-C288C1D2E519}" name="Q:Q44:Q44_8"/>
    <tableColumn id="90" xr3:uid="{D5BD2D44-05F2-439A-93E6-7A06B031991C}" name="Q:Q44:Q44_9"/>
    <tableColumn id="91" xr3:uid="{9C5B72DC-2CC5-49D4-91CF-BE19D0B4A149}" name="Q:Q44:Q44_10"/>
    <tableColumn id="92" xr3:uid="{E6AEB8CA-9C5B-4936-B6FC-EF14351E4CB4}" name="Q:Q44:Q44_11"/>
    <tableColumn id="93" xr3:uid="{975A096F-F0F7-4E8C-92DF-479CDA971B35}" name="Q:Q44:Q44_12"/>
    <tableColumn id="94" xr3:uid="{96C1349D-309B-4C84-A815-F2C28D136DA7}" name="Q:generated_note_name_156"/>
    <tableColumn id="95" xr3:uid="{2675EBD3-0766-42DB-AF11-0254CC9B6B6B}" name="Q:Q55:generated_table_list_label_157"/>
    <tableColumn id="96" xr3:uid="{420085C5-EB2A-4C47-AEA2-830EC01243E4}" name="Q:Q55:reserved_name_for_field_list_labels_158"/>
    <tableColumn id="97" xr3:uid="{21A15CFB-6637-40F4-A128-E47C72FB0469}" name="Q:Q55:Q55_1"/>
    <tableColumn id="98" xr3:uid="{4A68F685-C432-490D-84DF-FBD70187C0CD}" name="Q:Q55:Q55_2"/>
    <tableColumn id="99" xr3:uid="{5000BA05-3CEF-432D-AEA3-9E5EC57ACDB5}" name="Q:Q55:Q55_3"/>
    <tableColumn id="100" xr3:uid="{C1787732-DCD7-438B-A7BC-6365F54BCC49}" name="Q:Q55:Q55_4"/>
    <tableColumn id="101" xr3:uid="{BB2F1AC6-E3AB-4638-B3B8-A1918C5BA39C}" name="Q:Q55:Q55_5"/>
    <tableColumn id="102" xr3:uid="{B021BD7C-9BFD-48F9-8C70-0AC18447AF51}" name="Q:Q55:Q55_6"/>
    <tableColumn id="103" xr3:uid="{6E79846E-4CE9-48ED-8197-06734345208C}" name="Q:Q55:Q55_7"/>
    <tableColumn id="104" xr3:uid="{17223799-A0D3-4944-A569-3F3385E12C05}" name="Q:Q55:Q55_8"/>
    <tableColumn id="105" xr3:uid="{7FE44553-6E47-4D30-9B46-97D3560DCFF4}" name="Q:Q55:Q55_9"/>
    <tableColumn id="106" xr3:uid="{478E94DD-F7EC-4D21-BD3F-AB16A5209C4E}" name="Q:Q55:Q55_10"/>
    <tableColumn id="107" xr3:uid="{14CC410A-8E38-447F-B219-585620B9628B}" name="Q:Q56"/>
    <tableColumn id="108" xr3:uid="{5D7D517E-A41F-44E7-B117-EE0DA808C5C3}" name="Q:Q57"/>
    <tableColumn id="109" xr3:uid="{B33EB649-3BAF-4EDA-B3D9-91ED981B13E4}" name="Q:Q58"/>
    <tableColumn id="110" xr3:uid="{D9DEC4BB-21F8-461D-A94A-7E88657F9164}" name="Q:Q60"/>
    <tableColumn id="111" xr3:uid="{F829D7C9-3633-44C9-9FA8-432B634E6F4B}" name="Q:Q65:Q65_1"/>
    <tableColumn id="112" xr3:uid="{F7D80FFC-022E-41C6-9E82-0755E4F78A31}" name="Q:Q65:Q65_2"/>
    <tableColumn id="113" xr3:uid="{FA1D9D0A-3A2C-4317-9F6A-0F9A24786F02}" name="Q:Q65:Q65_3"/>
    <tableColumn id="114" xr3:uid="{D23D7AE9-C346-418C-B7F4-7B42C44BDEC7}" name="Q:Q65:Q65_4"/>
    <tableColumn id="115" xr3:uid="{1493124C-0819-40CB-A114-271AC458B4CC}" name="Q:Q65:Q65_5"/>
    <tableColumn id="116" xr3:uid="{407B244A-9B24-479F-ADFB-1A6FBB898E04}" name="Q:Q65:Q65_6"/>
    <tableColumn id="117" xr3:uid="{0867097F-DC74-4CE4-94AD-45CF41AF4B95}" name="Q:Q65:Q65_7"/>
    <tableColumn id="118" xr3:uid="{A62CF05E-8BB2-4874-8984-C9B4D98601DA}" name="Q:Q65:Q65_8"/>
    <tableColumn id="119" xr3:uid="{AB0626AC-7113-4FCD-8453-9A848B91FE90}" name="Q:Q65:Q65_9"/>
    <tableColumn id="120" xr3:uid="{FAC70CEE-87D8-4C0A-863F-97AF8FEF2128}" name="Q:Q65:Q65_10"/>
    <tableColumn id="121" xr3:uid="{9AD5C97D-EB05-4926-9A06-229DCC8B3828}" name="Q:Q65:Q65_11"/>
    <tableColumn id="122" xr3:uid="{F8CF9658-9D34-4CB3-BA23-730A5305D93E}" name="Q:Q66"/>
    <tableColumn id="123" xr3:uid="{62815643-B0FA-4E0D-AA40-7890B24E579F}" name="Q:Q66_1:generated_table_list_label_189"/>
    <tableColumn id="124" xr3:uid="{43C7C34D-D8DF-4335-A36E-6BE37D9D1FF0}" name="Q:Q66_1:reserved_name_for_field_list_labels_190"/>
    <tableColumn id="125" xr3:uid="{7A392F39-D451-40B9-806D-FBD04C79A800}" name="Q:Q66_1:Q66_2"/>
    <tableColumn id="126" xr3:uid="{70D005A1-8226-4A12-A6B2-5FE50249D785}" name="Q:Q66_1:Q66_3"/>
    <tableColumn id="127" xr3:uid="{B68521AD-FA88-4910-9289-04ED07B085C3}" name="Q:Q66_1:Q66_4"/>
    <tableColumn id="128" xr3:uid="{6CEABB90-4214-4E96-A672-16575AD9FCAC}" name="Q:Q66_1:Q66_5"/>
    <tableColumn id="129" xr3:uid="{A2C0927A-E1F7-4DD6-857A-5C8727B440F6}" name="Q:Q66_1:Q66_6"/>
    <tableColumn id="130" xr3:uid="{D09C60C0-797C-4747-9978-A3EE859B09A1}" name="Q:Q69:Q69_1"/>
    <tableColumn id="131" xr3:uid="{AEDBB63D-8A6C-43D7-A820-60D50ACA27B7}" name="Q:Q68:Q68_2"/>
    <tableColumn id="132" xr3:uid="{EC450E04-2919-48CB-B773-CB82D7850C11}" name="Q:Q68:Q68_3"/>
    <tableColumn id="133" xr3:uid="{6EEAA203-C941-4ACC-BC33-FB10C1F5C523}" name="Q:Q68:Q68_4"/>
    <tableColumn id="134" xr3:uid="{EED09A59-3A29-49AB-92ED-C195334706E2}" name="Q:Q68:Q68_5"/>
    <tableColumn id="135" xr3:uid="{66078D53-D619-46A3-8957-F97D6333E9EC}" name="Q:Q68:Q68_6"/>
    <tableColumn id="136" xr3:uid="{B671C7C4-EE3C-466E-8DE4-BEBFD69109BF}" name="Q:Q68:Q68_7"/>
    <tableColumn id="137" xr3:uid="{4CD56F1F-E83D-4D54-A43C-A881B2F2BEC5}" name="Q:Q68:Q68_8"/>
    <tableColumn id="138" xr3:uid="{BC968B9E-9304-48B2-960B-58DE5D638AE7}" name="Q:Q68:Q68_9"/>
    <tableColumn id="139" xr3:uid="{0114D7D7-C489-4627-8A6B-891461E30CE2}" name="Q:QX_1"/>
    <tableColumn id="140" xr3:uid="{A01A8C66-4C04-4A46-831B-D3A7D88010DF}" name="Q:QX_2"/>
    <tableColumn id="141" xr3:uid="{C5A1CF62-7637-452D-8096-10A472C02F6B}" name="Q:Other"/>
    <tableColumn id="142" xr3:uid="{8C3E71C7-DAAB-4003-B99D-A8ABCEF32A67}" name="Q:Q67_a"/>
    <tableColumn id="143" xr3:uid="{F269257E-C9E6-47FD-8C83-A78099A648D3}" name="Q:Q67b:generated_table_list_label_211"/>
    <tableColumn id="144" xr3:uid="{2D505F2C-F183-40F0-B32A-08ABD3DF3B10}" name="Q:Q67b:reserved_name_for_field_list_labels_212"/>
    <tableColumn id="145" xr3:uid="{7A594CCC-10C8-4A59-BCFE-43483505E5FA}" name="Q:Q67b:Q67b_1"/>
    <tableColumn id="146" xr3:uid="{11FFA52C-56A0-494C-AFE8-6D2AC087F08B}" name="Q:Q67b:Q67b_2"/>
    <tableColumn id="147" xr3:uid="{2AA3B1B2-39DF-46EA-A895-6F7FD6B8FAAE}" name="Q:Q67b:Q67b_3"/>
    <tableColumn id="148" xr3:uid="{3D9B1340-C7B6-44C8-8ACC-5A9C51BDC1DC}" name="Q:Q67b:Q67b_4"/>
    <tableColumn id="149" xr3:uid="{DF138C4E-AB99-4FC5-8886-F8303D1A3870}" name="Q:Q67b:Q67b_5"/>
    <tableColumn id="150" xr3:uid="{4236FCA1-C3B3-4468-B5A0-D33065A34B2C}" name="Q:Q67b:Q67b_6"/>
    <tableColumn id="151" xr3:uid="{EEA437A4-9B96-4EA5-A1CA-44E337507873}" name="Q:Q67b:Q67b_7"/>
    <tableColumn id="152" xr3:uid="{4E583C94-264E-4B02-B622-FA1A3935CC16}" name="Q:Q67b:Q67b_8"/>
    <tableColumn id="153" xr3:uid="{90838B3A-5008-4FD0-9088-E7F96C183AED}" name="Q:Q67b:Q67b_9"/>
    <tableColumn id="154" xr3:uid="{6661C2A8-B5B5-4DC8-AF8B-55FC86F4F336}" name="Q:Q67b:Q67b_10"/>
    <tableColumn id="155" xr3:uid="{81208D26-3AF8-411C-8E19-B9F461907C29}" name="Q:Q67b:Q67b_11"/>
    <tableColumn id="156" xr3:uid="{F70A08DE-F7A4-441D-8D5B-E4704C6C66F9}" name="Q:Q67b:Q67b_12"/>
    <tableColumn id="157" xr3:uid="{2F791E84-13B4-4105-B08A-05061D83F62B}" name="Q:Q67b:Q67b_13"/>
    <tableColumn id="158" xr3:uid="{B8F68AF3-022F-415F-AFE2-0F62E340994E}" name="Q:Q67C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26386-44B9-41E1-93B7-7D48F721F6CA}">
  <dimension ref="A3:B7"/>
  <sheetViews>
    <sheetView workbookViewId="0">
      <selection activeCell="A4" sqref="A4:A6"/>
    </sheetView>
  </sheetViews>
  <sheetFormatPr defaultRowHeight="15" x14ac:dyDescent="0.25"/>
  <cols>
    <col min="1" max="1" width="13.140625" bestFit="1" customWidth="1"/>
    <col min="2" max="2" width="19.28515625" bestFit="1" customWidth="1"/>
  </cols>
  <sheetData>
    <row r="3" spans="1:2" x14ac:dyDescent="0.25">
      <c r="A3" s="4" t="s">
        <v>427</v>
      </c>
      <c r="B3" t="s">
        <v>441</v>
      </c>
    </row>
    <row r="4" spans="1:2" x14ac:dyDescent="0.25">
      <c r="A4" s="5" t="s">
        <v>197</v>
      </c>
      <c r="B4" s="3">
        <v>78</v>
      </c>
    </row>
    <row r="5" spans="1:2" x14ac:dyDescent="0.25">
      <c r="A5" s="5" t="s">
        <v>160</v>
      </c>
      <c r="B5" s="3">
        <v>22</v>
      </c>
    </row>
    <row r="6" spans="1:2" x14ac:dyDescent="0.25">
      <c r="A6" s="5" t="s">
        <v>174</v>
      </c>
      <c r="B6" s="3">
        <v>79</v>
      </c>
    </row>
    <row r="7" spans="1:2" x14ac:dyDescent="0.25">
      <c r="A7" s="5" t="s">
        <v>428</v>
      </c>
      <c r="B7" s="3">
        <v>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F8466-3C5E-401F-8E8F-638DE97BC192}">
  <dimension ref="A1:E8"/>
  <sheetViews>
    <sheetView tabSelected="1" workbookViewId="0">
      <selection activeCell="L11" sqref="L11"/>
    </sheetView>
  </sheetViews>
  <sheetFormatPr defaultRowHeight="15" x14ac:dyDescent="0.25"/>
  <cols>
    <col min="1" max="1" width="9.7109375" bestFit="1" customWidth="1"/>
  </cols>
  <sheetData>
    <row r="1" spans="1:5" x14ac:dyDescent="0.25">
      <c r="B1">
        <v>1</v>
      </c>
      <c r="C1">
        <v>2</v>
      </c>
      <c r="D1" t="s">
        <v>426</v>
      </c>
    </row>
    <row r="2" spans="1:5" x14ac:dyDescent="0.25">
      <c r="A2" t="s">
        <v>197</v>
      </c>
      <c r="B2">
        <f>COUNTIFS(Table1[Q:District_Division],Divisions_clothes!A2,Table1[Q:Q69:Q69_1],1)</f>
        <v>17</v>
      </c>
      <c r="C2">
        <f>COUNTIFS(Table1[Q:District_Division],Divisions_clothes!A2,Table1[Q:Q69:Q69_1],2)</f>
        <v>2</v>
      </c>
      <c r="D2">
        <f>B2+C2</f>
        <v>19</v>
      </c>
      <c r="E2" s="6">
        <f>D2/$D$5</f>
        <v>0.296875</v>
      </c>
    </row>
    <row r="3" spans="1:5" x14ac:dyDescent="0.25">
      <c r="A3" t="s">
        <v>160</v>
      </c>
      <c r="B3">
        <f>COUNTIFS(Table1[Q:District_Division],Divisions_clothes!A3,Table1[Q:Q69:Q69_1],1)</f>
        <v>4</v>
      </c>
      <c r="C3">
        <f>COUNTIFS(Table1[Q:District_Division],Divisions_clothes!A3,Table1[Q:Q69:Q69_1],2)</f>
        <v>0</v>
      </c>
      <c r="D3">
        <f t="shared" ref="D3:D4" si="0">B3+C3</f>
        <v>4</v>
      </c>
      <c r="E3" s="6">
        <f t="shared" ref="E3:E4" si="1">D3/$D$5</f>
        <v>6.25E-2</v>
      </c>
    </row>
    <row r="4" spans="1:5" x14ac:dyDescent="0.25">
      <c r="A4" t="s">
        <v>174</v>
      </c>
      <c r="B4">
        <f>COUNTIFS(Table1[Q:District_Division],Divisions_clothes!A4,Table1[Q:Q69:Q69_1],1)</f>
        <v>39</v>
      </c>
      <c r="C4">
        <f>COUNTIFS(Table1[Q:District_Division],Divisions_clothes!A4,Table1[Q:Q69:Q69_1],2)</f>
        <v>2</v>
      </c>
      <c r="D4">
        <f t="shared" si="0"/>
        <v>41</v>
      </c>
      <c r="E4" s="6">
        <f t="shared" si="1"/>
        <v>0.640625</v>
      </c>
    </row>
    <row r="5" spans="1:5" x14ac:dyDescent="0.25">
      <c r="D5">
        <f>SUM(D2:D4)</f>
        <v>64</v>
      </c>
    </row>
    <row r="7" spans="1:5" x14ac:dyDescent="0.25">
      <c r="B7">
        <f>COUNTIFS(Table1[Q:District_Division],Divisions_clothes!A7,Table1[Q:Q69:Q69_1],1)</f>
        <v>0</v>
      </c>
    </row>
    <row r="8" spans="1:5" x14ac:dyDescent="0.25">
      <c r="B8">
        <f>COUNTIFS(Table1[Q:District_Division],Divisions_clothes!A8,Table1[Q:Q69:Q69_1],1)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102"/>
  <sheetViews>
    <sheetView topLeftCell="DU1" workbookViewId="0">
      <selection activeCell="AD19" sqref="AD19"/>
    </sheetView>
  </sheetViews>
  <sheetFormatPr defaultRowHeight="15" x14ac:dyDescent="0.25"/>
  <cols>
    <col min="1" max="1" width="10.140625" customWidth="1"/>
    <col min="2" max="2" width="28.7109375" customWidth="1"/>
    <col min="3" max="3" width="28" customWidth="1"/>
    <col min="4" max="4" width="19.5703125" customWidth="1"/>
    <col min="5" max="5" width="11.42578125" customWidth="1"/>
    <col min="6" max="6" width="9.5703125" customWidth="1"/>
    <col min="18" max="18" width="9.28515625" customWidth="1"/>
    <col min="19" max="19" width="11.28515625" customWidth="1"/>
    <col min="20" max="25" width="16.5703125" customWidth="1"/>
    <col min="26" max="30" width="10.5703125" customWidth="1"/>
    <col min="37" max="37" width="9.5703125" customWidth="1"/>
    <col min="38" max="46" width="14.5703125" customWidth="1"/>
    <col min="47" max="58" width="15.5703125" customWidth="1"/>
    <col min="59" max="59" width="14.7109375" customWidth="1"/>
    <col min="61" max="61" width="14.7109375" customWidth="1"/>
    <col min="62" max="62" width="37" customWidth="1"/>
    <col min="63" max="63" width="45.7109375" customWidth="1"/>
    <col min="64" max="67" width="14.5703125" customWidth="1"/>
    <col min="70" max="70" width="14.7109375" customWidth="1"/>
    <col min="73" max="73" width="14.7109375" customWidth="1"/>
    <col min="75" max="75" width="14.7109375" customWidth="1"/>
    <col min="78" max="78" width="14.7109375" customWidth="1"/>
    <col min="80" max="80" width="37" customWidth="1"/>
    <col min="81" max="81" width="45.7109375" customWidth="1"/>
    <col min="82" max="90" width="14.5703125" customWidth="1"/>
    <col min="91" max="93" width="15.5703125" customWidth="1"/>
    <col min="94" max="94" width="29.42578125" customWidth="1"/>
    <col min="95" max="95" width="37" customWidth="1"/>
    <col min="96" max="96" width="45.7109375" customWidth="1"/>
    <col min="97" max="105" width="14.5703125" customWidth="1"/>
    <col min="106" max="106" width="15.5703125" customWidth="1"/>
    <col min="111" max="119" width="14.5703125" customWidth="1"/>
    <col min="120" max="121" width="15.5703125" customWidth="1"/>
    <col min="123" max="123" width="39" customWidth="1"/>
    <col min="124" max="124" width="47.7109375" customWidth="1"/>
    <col min="125" max="129" width="16.5703125" customWidth="1"/>
    <col min="130" max="138" width="14.5703125" customWidth="1"/>
    <col min="139" max="140" width="9.7109375" customWidth="1"/>
    <col min="141" max="141" width="10.28515625" customWidth="1"/>
    <col min="142" max="142" width="10.5703125" customWidth="1"/>
    <col min="143" max="143" width="38.140625" customWidth="1"/>
    <col min="144" max="144" width="46.85546875" customWidth="1"/>
    <col min="145" max="153" width="16.85546875" customWidth="1"/>
    <col min="154" max="157" width="17.85546875" customWidth="1"/>
    <col min="158" max="158" width="9.7109375" customWidth="1"/>
  </cols>
  <sheetData>
    <row r="1" spans="1:1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</row>
    <row r="2" spans="1:158" x14ac:dyDescent="0.25">
      <c r="A2">
        <v>1</v>
      </c>
      <c r="B2" t="s">
        <v>158</v>
      </c>
      <c r="C2" t="s">
        <v>159</v>
      </c>
      <c r="D2" t="s">
        <v>160</v>
      </c>
      <c r="E2" t="s">
        <v>161</v>
      </c>
      <c r="F2" t="s">
        <v>162</v>
      </c>
      <c r="G2">
        <v>25</v>
      </c>
      <c r="H2">
        <v>1</v>
      </c>
      <c r="I2">
        <v>1</v>
      </c>
      <c r="J2">
        <v>5</v>
      </c>
      <c r="K2">
        <v>5</v>
      </c>
      <c r="L2">
        <v>2</v>
      </c>
      <c r="M2">
        <v>1</v>
      </c>
      <c r="N2">
        <v>10</v>
      </c>
      <c r="O2">
        <v>2</v>
      </c>
      <c r="Q2">
        <v>2</v>
      </c>
      <c r="R2">
        <v>6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3</v>
      </c>
      <c r="AB2">
        <v>3</v>
      </c>
      <c r="AC2">
        <v>3</v>
      </c>
      <c r="AD2">
        <v>3</v>
      </c>
      <c r="AE2">
        <v>4000000</v>
      </c>
      <c r="AF2">
        <v>1</v>
      </c>
      <c r="AG2">
        <v>1</v>
      </c>
      <c r="AH2">
        <v>1</v>
      </c>
      <c r="AI2">
        <v>1</v>
      </c>
      <c r="AJ2">
        <v>4</v>
      </c>
      <c r="AK2">
        <v>1</v>
      </c>
      <c r="AL2">
        <v>1</v>
      </c>
      <c r="AM2">
        <v>2</v>
      </c>
      <c r="AN2">
        <v>2</v>
      </c>
      <c r="AO2">
        <v>2</v>
      </c>
      <c r="AP2">
        <v>1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1</v>
      </c>
      <c r="BA2">
        <v>1</v>
      </c>
      <c r="BB2">
        <v>2</v>
      </c>
      <c r="BC2">
        <v>2</v>
      </c>
      <c r="BD2">
        <v>2</v>
      </c>
      <c r="BE2">
        <v>2</v>
      </c>
      <c r="BF2">
        <v>1</v>
      </c>
      <c r="BG2" t="s">
        <v>163</v>
      </c>
      <c r="BH2" t="s">
        <v>164</v>
      </c>
      <c r="BL2">
        <v>1</v>
      </c>
      <c r="BM2">
        <v>1</v>
      </c>
      <c r="BN2">
        <v>1</v>
      </c>
      <c r="BO2">
        <v>1</v>
      </c>
      <c r="BP2">
        <v>1</v>
      </c>
      <c r="BQ2" t="s">
        <v>165</v>
      </c>
      <c r="BR2" t="s">
        <v>166</v>
      </c>
      <c r="BS2">
        <v>2</v>
      </c>
      <c r="BT2" t="s">
        <v>167</v>
      </c>
      <c r="BV2">
        <v>1</v>
      </c>
      <c r="BX2">
        <v>2</v>
      </c>
      <c r="CA2">
        <v>300000</v>
      </c>
      <c r="CD2">
        <v>3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S2">
        <v>1</v>
      </c>
      <c r="CT2">
        <v>1</v>
      </c>
      <c r="CU2">
        <v>3</v>
      </c>
      <c r="CV2">
        <v>3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5</v>
      </c>
      <c r="DE2">
        <v>3</v>
      </c>
      <c r="DF2">
        <v>2</v>
      </c>
      <c r="DG2">
        <v>1</v>
      </c>
      <c r="DH2">
        <v>2</v>
      </c>
      <c r="DI2">
        <v>1</v>
      </c>
      <c r="DJ2">
        <v>1</v>
      </c>
      <c r="DK2">
        <v>2</v>
      </c>
      <c r="DL2">
        <v>1</v>
      </c>
      <c r="DM2">
        <v>1</v>
      </c>
      <c r="DN2">
        <v>1</v>
      </c>
      <c r="DO2">
        <v>1</v>
      </c>
      <c r="DP2">
        <v>1</v>
      </c>
      <c r="DQ2">
        <v>2</v>
      </c>
      <c r="DR2" t="s">
        <v>168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3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3</v>
      </c>
      <c r="EI2">
        <v>1</v>
      </c>
      <c r="EJ2">
        <v>2</v>
      </c>
      <c r="EL2">
        <v>4</v>
      </c>
      <c r="EO2">
        <v>10</v>
      </c>
      <c r="EP2">
        <v>9</v>
      </c>
      <c r="EQ2">
        <v>8</v>
      </c>
      <c r="ER2">
        <v>9</v>
      </c>
      <c r="ES2">
        <v>4</v>
      </c>
      <c r="ET2">
        <v>5</v>
      </c>
      <c r="EU2">
        <v>6</v>
      </c>
      <c r="EV2">
        <v>5</v>
      </c>
      <c r="EW2">
        <v>3</v>
      </c>
      <c r="EX2">
        <v>6</v>
      </c>
      <c r="EY2">
        <v>6</v>
      </c>
      <c r="EZ2">
        <v>7</v>
      </c>
      <c r="FA2">
        <v>6</v>
      </c>
      <c r="FB2">
        <v>2</v>
      </c>
    </row>
    <row r="3" spans="1:158" x14ac:dyDescent="0.25">
      <c r="A3">
        <v>1</v>
      </c>
      <c r="B3" t="s">
        <v>158</v>
      </c>
      <c r="C3" t="s">
        <v>159</v>
      </c>
      <c r="D3" t="s">
        <v>160</v>
      </c>
      <c r="E3" t="s">
        <v>161</v>
      </c>
      <c r="F3" t="s">
        <v>162</v>
      </c>
      <c r="G3">
        <v>20</v>
      </c>
      <c r="H3">
        <v>2</v>
      </c>
      <c r="I3">
        <v>2</v>
      </c>
      <c r="J3">
        <v>6</v>
      </c>
      <c r="K3">
        <v>2</v>
      </c>
      <c r="L3">
        <v>2</v>
      </c>
      <c r="M3">
        <v>2</v>
      </c>
      <c r="N3">
        <v>9</v>
      </c>
      <c r="O3">
        <v>1</v>
      </c>
      <c r="P3">
        <v>2</v>
      </c>
      <c r="Q3">
        <v>4</v>
      </c>
      <c r="R3">
        <v>6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3</v>
      </c>
      <c r="AB3">
        <v>3</v>
      </c>
      <c r="AC3">
        <v>3</v>
      </c>
      <c r="AD3">
        <v>3</v>
      </c>
      <c r="AE3">
        <v>500000</v>
      </c>
      <c r="AF3">
        <v>3</v>
      </c>
      <c r="AG3">
        <v>3</v>
      </c>
      <c r="AH3">
        <v>1</v>
      </c>
      <c r="AI3">
        <v>1</v>
      </c>
      <c r="AJ3">
        <v>1</v>
      </c>
      <c r="AK3">
        <v>1</v>
      </c>
      <c r="AL3">
        <v>2</v>
      </c>
      <c r="AM3">
        <v>1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H3" t="s">
        <v>169</v>
      </c>
      <c r="BL3">
        <v>3</v>
      </c>
      <c r="BM3">
        <v>3</v>
      </c>
      <c r="BN3">
        <v>3</v>
      </c>
      <c r="BO3">
        <v>1</v>
      </c>
      <c r="BP3">
        <v>2</v>
      </c>
      <c r="CD3">
        <v>3</v>
      </c>
      <c r="CE3">
        <v>3</v>
      </c>
      <c r="CF3">
        <v>3</v>
      </c>
      <c r="CG3">
        <v>1</v>
      </c>
      <c r="CH3">
        <v>3</v>
      </c>
      <c r="CI3">
        <v>3</v>
      </c>
      <c r="CJ3">
        <v>3</v>
      </c>
      <c r="CK3">
        <v>1</v>
      </c>
      <c r="CL3">
        <v>1</v>
      </c>
      <c r="CM3">
        <v>1</v>
      </c>
      <c r="CN3">
        <v>1</v>
      </c>
      <c r="CO3">
        <v>1</v>
      </c>
      <c r="CS3">
        <v>1</v>
      </c>
      <c r="CT3">
        <v>1</v>
      </c>
      <c r="CU3">
        <v>3</v>
      </c>
      <c r="CV3">
        <v>3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4</v>
      </c>
      <c r="DD3">
        <v>3</v>
      </c>
      <c r="DE3">
        <v>2</v>
      </c>
      <c r="DF3">
        <v>1</v>
      </c>
      <c r="DG3">
        <v>2</v>
      </c>
      <c r="DH3">
        <v>2</v>
      </c>
      <c r="DI3">
        <v>2</v>
      </c>
      <c r="DJ3">
        <v>2</v>
      </c>
      <c r="DK3">
        <v>2</v>
      </c>
      <c r="DL3">
        <v>2</v>
      </c>
      <c r="DM3">
        <v>2</v>
      </c>
      <c r="DN3">
        <v>2</v>
      </c>
      <c r="DO3">
        <v>2</v>
      </c>
      <c r="DP3">
        <v>2</v>
      </c>
      <c r="DQ3">
        <v>2</v>
      </c>
      <c r="DU3">
        <v>1</v>
      </c>
      <c r="DV3">
        <v>3</v>
      </c>
      <c r="DW3">
        <v>3</v>
      </c>
      <c r="DX3">
        <v>3</v>
      </c>
      <c r="DY3">
        <v>1</v>
      </c>
      <c r="DZ3">
        <v>3</v>
      </c>
      <c r="EA3">
        <v>3</v>
      </c>
      <c r="EB3">
        <v>1</v>
      </c>
      <c r="EC3">
        <v>1</v>
      </c>
      <c r="ED3">
        <v>3</v>
      </c>
      <c r="EE3">
        <v>3</v>
      </c>
      <c r="EF3">
        <v>3</v>
      </c>
      <c r="EG3">
        <v>3</v>
      </c>
      <c r="EH3">
        <v>3</v>
      </c>
      <c r="EI3">
        <v>1</v>
      </c>
      <c r="EJ3">
        <v>2</v>
      </c>
      <c r="EL3">
        <v>3</v>
      </c>
      <c r="EO3">
        <v>6</v>
      </c>
      <c r="EP3">
        <v>5</v>
      </c>
      <c r="EQ3">
        <v>6</v>
      </c>
      <c r="ER3">
        <v>3</v>
      </c>
      <c r="ES3">
        <v>2</v>
      </c>
      <c r="ET3">
        <v>7</v>
      </c>
      <c r="EU3">
        <v>6</v>
      </c>
      <c r="EV3">
        <v>4</v>
      </c>
      <c r="EW3">
        <v>4</v>
      </c>
      <c r="EX3">
        <v>4</v>
      </c>
      <c r="EY3">
        <v>4</v>
      </c>
      <c r="EZ3">
        <v>5</v>
      </c>
      <c r="FA3">
        <v>4</v>
      </c>
      <c r="FB3">
        <v>2</v>
      </c>
    </row>
    <row r="4" spans="1:158" x14ac:dyDescent="0.25">
      <c r="A4">
        <v>1</v>
      </c>
      <c r="B4" t="s">
        <v>158</v>
      </c>
      <c r="C4" t="s">
        <v>159</v>
      </c>
      <c r="D4" t="s">
        <v>160</v>
      </c>
      <c r="E4" t="s">
        <v>161</v>
      </c>
      <c r="F4" t="s">
        <v>170</v>
      </c>
      <c r="G4">
        <v>28</v>
      </c>
      <c r="H4">
        <v>1</v>
      </c>
      <c r="I4">
        <v>1</v>
      </c>
      <c r="J4">
        <v>6</v>
      </c>
      <c r="K4">
        <v>4</v>
      </c>
      <c r="L4">
        <v>2</v>
      </c>
      <c r="M4">
        <v>2</v>
      </c>
      <c r="N4">
        <v>6</v>
      </c>
      <c r="O4">
        <v>1</v>
      </c>
      <c r="P4">
        <v>1</v>
      </c>
      <c r="Q4">
        <v>6</v>
      </c>
      <c r="R4">
        <v>2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3</v>
      </c>
      <c r="AC4">
        <v>3</v>
      </c>
      <c r="AD4">
        <v>3</v>
      </c>
      <c r="AE4">
        <v>1200000</v>
      </c>
      <c r="AF4">
        <v>1</v>
      </c>
      <c r="AG4">
        <v>2</v>
      </c>
      <c r="AH4">
        <v>1</v>
      </c>
      <c r="AI4">
        <v>1</v>
      </c>
      <c r="AJ4">
        <v>4</v>
      </c>
      <c r="AK4">
        <v>1</v>
      </c>
      <c r="AL4">
        <v>2</v>
      </c>
      <c r="AM4">
        <v>1</v>
      </c>
      <c r="AN4">
        <v>2</v>
      </c>
      <c r="AO4">
        <v>2</v>
      </c>
      <c r="AP4">
        <v>1</v>
      </c>
      <c r="AQ4">
        <v>2</v>
      </c>
      <c r="AR4">
        <v>2</v>
      </c>
      <c r="AS4">
        <v>2</v>
      </c>
      <c r="AT4">
        <v>2</v>
      </c>
      <c r="AU4">
        <v>1</v>
      </c>
      <c r="AV4">
        <v>2</v>
      </c>
      <c r="AW4">
        <v>2</v>
      </c>
      <c r="AX4">
        <v>1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H4">
        <v>3</v>
      </c>
      <c r="BL4">
        <v>2</v>
      </c>
      <c r="BM4">
        <v>4</v>
      </c>
      <c r="BN4">
        <v>4</v>
      </c>
      <c r="BO4">
        <v>1</v>
      </c>
      <c r="BP4">
        <v>1</v>
      </c>
      <c r="BQ4">
        <v>2</v>
      </c>
      <c r="BS4">
        <v>3</v>
      </c>
      <c r="BT4" t="s">
        <v>171</v>
      </c>
      <c r="BV4">
        <v>1</v>
      </c>
      <c r="BX4">
        <v>1</v>
      </c>
      <c r="BY4">
        <v>2</v>
      </c>
      <c r="CA4">
        <v>300000</v>
      </c>
      <c r="CD4">
        <v>3</v>
      </c>
      <c r="CE4">
        <v>3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S4">
        <v>1</v>
      </c>
      <c r="CT4">
        <v>1</v>
      </c>
      <c r="CU4">
        <v>3</v>
      </c>
      <c r="CV4">
        <v>3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3</v>
      </c>
      <c r="DE4">
        <v>3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U4">
        <v>1</v>
      </c>
      <c r="DV4">
        <v>3</v>
      </c>
      <c r="DW4">
        <v>1</v>
      </c>
      <c r="DX4">
        <v>1</v>
      </c>
      <c r="DY4">
        <v>1</v>
      </c>
      <c r="DZ4">
        <v>3</v>
      </c>
      <c r="EA4">
        <v>1</v>
      </c>
      <c r="EB4">
        <v>3</v>
      </c>
      <c r="EC4">
        <v>1</v>
      </c>
      <c r="ED4">
        <v>3</v>
      </c>
      <c r="EE4">
        <v>1</v>
      </c>
      <c r="EF4">
        <v>1</v>
      </c>
      <c r="EG4">
        <v>3</v>
      </c>
      <c r="EH4">
        <v>3</v>
      </c>
      <c r="EI4">
        <v>1</v>
      </c>
      <c r="EJ4" t="s">
        <v>172</v>
      </c>
      <c r="EL4">
        <v>7</v>
      </c>
      <c r="EO4">
        <v>5</v>
      </c>
      <c r="EP4">
        <v>9</v>
      </c>
      <c r="EQ4">
        <v>6</v>
      </c>
      <c r="ER4">
        <v>6</v>
      </c>
      <c r="ES4">
        <v>5</v>
      </c>
      <c r="ET4">
        <v>7</v>
      </c>
      <c r="EU4">
        <v>4</v>
      </c>
      <c r="EV4">
        <v>6</v>
      </c>
      <c r="EW4">
        <v>5</v>
      </c>
      <c r="EX4">
        <v>5</v>
      </c>
      <c r="EY4">
        <v>5</v>
      </c>
      <c r="EZ4">
        <v>7</v>
      </c>
      <c r="FA4">
        <v>6</v>
      </c>
      <c r="FB4">
        <v>2</v>
      </c>
    </row>
    <row r="5" spans="1:158" x14ac:dyDescent="0.25">
      <c r="A5">
        <v>1</v>
      </c>
      <c r="B5" t="s">
        <v>158</v>
      </c>
      <c r="C5" t="s">
        <v>173</v>
      </c>
      <c r="D5" t="s">
        <v>174</v>
      </c>
      <c r="E5" t="s">
        <v>175</v>
      </c>
      <c r="F5" t="s">
        <v>176</v>
      </c>
      <c r="G5">
        <v>21</v>
      </c>
      <c r="H5">
        <v>2</v>
      </c>
      <c r="I5">
        <v>1</v>
      </c>
      <c r="J5">
        <v>1</v>
      </c>
      <c r="K5">
        <v>3</v>
      </c>
      <c r="L5">
        <v>1</v>
      </c>
      <c r="M5">
        <v>1</v>
      </c>
      <c r="N5" t="s">
        <v>169</v>
      </c>
      <c r="O5">
        <v>2</v>
      </c>
      <c r="Q5">
        <v>4</v>
      </c>
      <c r="R5">
        <v>1</v>
      </c>
      <c r="T5">
        <v>2</v>
      </c>
      <c r="U5">
        <v>1</v>
      </c>
      <c r="V5">
        <v>1</v>
      </c>
      <c r="W5">
        <v>1</v>
      </c>
      <c r="X5">
        <v>1</v>
      </c>
      <c r="Y5">
        <v>1</v>
      </c>
      <c r="Z5">
        <v>3</v>
      </c>
      <c r="AA5">
        <v>3</v>
      </c>
      <c r="AB5">
        <v>3</v>
      </c>
      <c r="AC5">
        <v>3</v>
      </c>
      <c r="AD5">
        <v>3</v>
      </c>
      <c r="AE5">
        <v>110000</v>
      </c>
      <c r="AF5">
        <v>3</v>
      </c>
      <c r="AG5">
        <v>3</v>
      </c>
      <c r="AH5">
        <v>1</v>
      </c>
      <c r="AI5">
        <v>3</v>
      </c>
      <c r="AJ5">
        <v>5</v>
      </c>
      <c r="AK5">
        <v>1</v>
      </c>
      <c r="AL5">
        <v>2</v>
      </c>
      <c r="AM5">
        <v>2</v>
      </c>
      <c r="AN5">
        <v>2</v>
      </c>
      <c r="AO5">
        <v>2</v>
      </c>
      <c r="AP5">
        <v>2</v>
      </c>
      <c r="AQ5">
        <v>1</v>
      </c>
      <c r="AR5">
        <v>1</v>
      </c>
      <c r="AS5">
        <v>2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H5">
        <v>3</v>
      </c>
      <c r="BL5">
        <v>1</v>
      </c>
      <c r="BM5">
        <v>2</v>
      </c>
      <c r="BN5">
        <v>3</v>
      </c>
      <c r="BO5">
        <v>1</v>
      </c>
      <c r="BP5">
        <v>1</v>
      </c>
      <c r="BQ5">
        <v>6</v>
      </c>
      <c r="BS5">
        <v>2</v>
      </c>
      <c r="BT5">
        <v>3</v>
      </c>
      <c r="BV5">
        <v>4</v>
      </c>
      <c r="BW5" t="s">
        <v>177</v>
      </c>
      <c r="BX5">
        <v>2</v>
      </c>
      <c r="CA5">
        <v>40000</v>
      </c>
      <c r="CD5">
        <v>3</v>
      </c>
      <c r="CE5">
        <v>1</v>
      </c>
      <c r="CF5">
        <v>1</v>
      </c>
      <c r="CG5">
        <v>1</v>
      </c>
      <c r="CH5">
        <v>1</v>
      </c>
      <c r="CI5">
        <v>1</v>
      </c>
      <c r="CJ5">
        <v>3</v>
      </c>
      <c r="CK5">
        <v>1</v>
      </c>
      <c r="CL5">
        <v>1</v>
      </c>
      <c r="CM5">
        <v>1</v>
      </c>
      <c r="CN5">
        <v>1</v>
      </c>
      <c r="CO5">
        <v>3</v>
      </c>
      <c r="CS5">
        <v>1</v>
      </c>
      <c r="CT5">
        <v>1</v>
      </c>
      <c r="CU5">
        <v>3</v>
      </c>
      <c r="CV5">
        <v>1</v>
      </c>
      <c r="CW5">
        <v>1</v>
      </c>
      <c r="CX5">
        <v>1</v>
      </c>
      <c r="CY5">
        <v>1</v>
      </c>
      <c r="CZ5">
        <v>1</v>
      </c>
      <c r="DA5">
        <v>3</v>
      </c>
      <c r="DB5">
        <v>1</v>
      </c>
      <c r="DC5">
        <v>1</v>
      </c>
      <c r="DD5">
        <v>5</v>
      </c>
      <c r="DE5">
        <v>7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U5">
        <v>1</v>
      </c>
      <c r="DV5">
        <v>3</v>
      </c>
      <c r="DW5">
        <v>3</v>
      </c>
      <c r="DX5">
        <v>3</v>
      </c>
      <c r="DY5">
        <v>1</v>
      </c>
      <c r="DZ5">
        <v>1</v>
      </c>
      <c r="EA5">
        <v>3</v>
      </c>
      <c r="EB5">
        <v>1</v>
      </c>
      <c r="EC5">
        <v>1</v>
      </c>
      <c r="ED5">
        <v>1</v>
      </c>
      <c r="EE5">
        <v>3</v>
      </c>
      <c r="EF5">
        <v>3</v>
      </c>
      <c r="EG5">
        <v>3</v>
      </c>
      <c r="EH5">
        <v>3</v>
      </c>
      <c r="EI5">
        <v>2</v>
      </c>
      <c r="EL5">
        <v>3</v>
      </c>
      <c r="EO5">
        <v>9</v>
      </c>
      <c r="EP5">
        <v>6</v>
      </c>
      <c r="EQ5">
        <v>1</v>
      </c>
      <c r="ER5">
        <v>7</v>
      </c>
      <c r="ES5">
        <v>2</v>
      </c>
      <c r="ET5">
        <v>3</v>
      </c>
      <c r="EU5">
        <v>2</v>
      </c>
      <c r="EV5">
        <v>2</v>
      </c>
      <c r="EW5">
        <v>3</v>
      </c>
      <c r="EX5">
        <v>2</v>
      </c>
      <c r="EY5">
        <v>3</v>
      </c>
      <c r="EZ5">
        <v>3</v>
      </c>
      <c r="FA5">
        <v>4</v>
      </c>
      <c r="FB5">
        <v>2</v>
      </c>
    </row>
    <row r="6" spans="1:158" x14ac:dyDescent="0.25">
      <c r="A6">
        <v>1</v>
      </c>
      <c r="B6" t="s">
        <v>158</v>
      </c>
      <c r="C6" t="s">
        <v>173</v>
      </c>
      <c r="D6" t="s">
        <v>174</v>
      </c>
      <c r="E6" t="s">
        <v>175</v>
      </c>
      <c r="F6" t="s">
        <v>178</v>
      </c>
      <c r="G6">
        <v>23</v>
      </c>
      <c r="H6">
        <v>2</v>
      </c>
      <c r="I6">
        <v>1</v>
      </c>
      <c r="J6">
        <v>5</v>
      </c>
      <c r="K6">
        <v>2</v>
      </c>
      <c r="L6">
        <v>2</v>
      </c>
      <c r="M6">
        <v>2</v>
      </c>
      <c r="N6" t="s">
        <v>179</v>
      </c>
      <c r="O6">
        <v>2</v>
      </c>
      <c r="Q6">
        <v>4</v>
      </c>
      <c r="R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3</v>
      </c>
      <c r="AA6">
        <v>3</v>
      </c>
      <c r="AB6">
        <v>3</v>
      </c>
      <c r="AC6">
        <v>3</v>
      </c>
      <c r="AD6">
        <v>3</v>
      </c>
      <c r="AE6">
        <v>80000</v>
      </c>
      <c r="AF6">
        <v>4</v>
      </c>
      <c r="AG6">
        <v>3</v>
      </c>
      <c r="AH6">
        <v>1</v>
      </c>
      <c r="AI6">
        <v>3</v>
      </c>
      <c r="AJ6">
        <v>5</v>
      </c>
      <c r="AK6">
        <v>2</v>
      </c>
      <c r="BP6">
        <v>2</v>
      </c>
      <c r="CD6">
        <v>3</v>
      </c>
      <c r="CE6">
        <v>3</v>
      </c>
      <c r="CF6">
        <v>3</v>
      </c>
      <c r="CG6">
        <v>3</v>
      </c>
      <c r="CH6">
        <v>3</v>
      </c>
      <c r="CI6">
        <v>3</v>
      </c>
      <c r="CJ6">
        <v>3</v>
      </c>
      <c r="CK6">
        <v>3</v>
      </c>
      <c r="CL6">
        <v>1</v>
      </c>
      <c r="CM6">
        <v>1</v>
      </c>
      <c r="CN6">
        <v>1</v>
      </c>
      <c r="CO6">
        <v>1</v>
      </c>
      <c r="CS6">
        <v>1</v>
      </c>
      <c r="CT6">
        <v>1</v>
      </c>
      <c r="CU6">
        <v>1</v>
      </c>
      <c r="CV6">
        <v>3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4</v>
      </c>
      <c r="DD6">
        <v>3</v>
      </c>
      <c r="DE6">
        <v>7</v>
      </c>
      <c r="DF6">
        <v>1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1</v>
      </c>
      <c r="EA6">
        <v>3</v>
      </c>
      <c r="EB6">
        <v>1</v>
      </c>
      <c r="EC6">
        <v>1</v>
      </c>
      <c r="ED6">
        <v>3</v>
      </c>
      <c r="EE6">
        <v>3</v>
      </c>
      <c r="EF6">
        <v>3</v>
      </c>
      <c r="EG6">
        <v>1</v>
      </c>
      <c r="EH6">
        <v>3</v>
      </c>
      <c r="EI6">
        <v>2</v>
      </c>
      <c r="EL6">
        <v>3</v>
      </c>
      <c r="EO6">
        <v>3</v>
      </c>
      <c r="EP6">
        <v>3</v>
      </c>
      <c r="EQ6">
        <v>2</v>
      </c>
      <c r="ER6">
        <v>4</v>
      </c>
      <c r="ES6">
        <v>2</v>
      </c>
      <c r="ET6">
        <v>2</v>
      </c>
      <c r="EU6">
        <v>1</v>
      </c>
      <c r="EV6">
        <v>3</v>
      </c>
      <c r="EW6">
        <v>2</v>
      </c>
      <c r="EX6">
        <v>1</v>
      </c>
      <c r="EY6">
        <v>2</v>
      </c>
      <c r="EZ6">
        <v>2</v>
      </c>
      <c r="FA6">
        <v>3</v>
      </c>
      <c r="FB6">
        <v>2</v>
      </c>
    </row>
    <row r="7" spans="1:158" x14ac:dyDescent="0.25">
      <c r="A7">
        <v>1</v>
      </c>
      <c r="B7" t="s">
        <v>158</v>
      </c>
      <c r="C7" t="s">
        <v>173</v>
      </c>
      <c r="D7" t="s">
        <v>174</v>
      </c>
      <c r="E7" t="s">
        <v>175</v>
      </c>
      <c r="F7" t="s">
        <v>180</v>
      </c>
      <c r="G7">
        <v>18</v>
      </c>
      <c r="H7">
        <v>2</v>
      </c>
      <c r="I7">
        <v>1</v>
      </c>
      <c r="J7">
        <v>1</v>
      </c>
      <c r="K7">
        <v>4</v>
      </c>
      <c r="L7">
        <v>1</v>
      </c>
      <c r="M7">
        <v>1</v>
      </c>
      <c r="N7" t="s">
        <v>181</v>
      </c>
      <c r="O7">
        <v>2</v>
      </c>
      <c r="Q7">
        <v>4</v>
      </c>
      <c r="R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3</v>
      </c>
      <c r="AA7">
        <v>3</v>
      </c>
      <c r="AB7">
        <v>3</v>
      </c>
      <c r="AC7">
        <v>3</v>
      </c>
      <c r="AD7">
        <v>3</v>
      </c>
      <c r="AE7">
        <v>60000</v>
      </c>
      <c r="AF7">
        <v>3</v>
      </c>
      <c r="AG7">
        <v>3</v>
      </c>
      <c r="AH7">
        <v>1</v>
      </c>
      <c r="AI7">
        <v>3</v>
      </c>
      <c r="AJ7">
        <v>5</v>
      </c>
      <c r="AK7">
        <v>2</v>
      </c>
      <c r="BP7">
        <v>2</v>
      </c>
      <c r="CD7">
        <v>3</v>
      </c>
      <c r="CE7">
        <v>1</v>
      </c>
      <c r="CF7">
        <v>3</v>
      </c>
      <c r="CG7">
        <v>1</v>
      </c>
      <c r="CH7">
        <v>3</v>
      </c>
      <c r="CI7">
        <v>3</v>
      </c>
      <c r="CJ7">
        <v>3</v>
      </c>
      <c r="CK7">
        <v>1</v>
      </c>
      <c r="CL7">
        <v>1</v>
      </c>
      <c r="CM7">
        <v>1</v>
      </c>
      <c r="CN7">
        <v>1</v>
      </c>
      <c r="CO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5</v>
      </c>
      <c r="DE7">
        <v>7</v>
      </c>
      <c r="DF7">
        <v>4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U7">
        <v>1</v>
      </c>
      <c r="DV7">
        <v>3</v>
      </c>
      <c r="DW7">
        <v>3</v>
      </c>
      <c r="DX7">
        <v>3</v>
      </c>
      <c r="DY7">
        <v>3</v>
      </c>
      <c r="DZ7">
        <v>1</v>
      </c>
      <c r="EA7">
        <v>3</v>
      </c>
      <c r="EB7">
        <v>1</v>
      </c>
      <c r="EC7">
        <v>1</v>
      </c>
      <c r="ED7">
        <v>1</v>
      </c>
      <c r="EE7">
        <v>1</v>
      </c>
      <c r="EF7">
        <v>3</v>
      </c>
      <c r="EG7">
        <v>1</v>
      </c>
      <c r="EH7">
        <v>3</v>
      </c>
      <c r="EI7">
        <v>2</v>
      </c>
      <c r="EL7">
        <v>4</v>
      </c>
      <c r="EO7">
        <v>5</v>
      </c>
      <c r="EP7">
        <v>7</v>
      </c>
      <c r="EQ7">
        <v>3</v>
      </c>
      <c r="ER7">
        <v>4</v>
      </c>
      <c r="ES7">
        <v>4</v>
      </c>
      <c r="ET7">
        <v>1</v>
      </c>
      <c r="EU7">
        <v>3</v>
      </c>
      <c r="EV7">
        <v>4</v>
      </c>
      <c r="EW7">
        <v>2</v>
      </c>
      <c r="EX7">
        <v>2</v>
      </c>
      <c r="EY7">
        <v>2</v>
      </c>
      <c r="EZ7">
        <v>3</v>
      </c>
      <c r="FA7">
        <v>3</v>
      </c>
      <c r="FB7">
        <v>2</v>
      </c>
    </row>
    <row r="8" spans="1:158" x14ac:dyDescent="0.25">
      <c r="A8">
        <v>1</v>
      </c>
      <c r="B8" t="s">
        <v>158</v>
      </c>
      <c r="C8" t="s">
        <v>173</v>
      </c>
      <c r="D8" t="s">
        <v>174</v>
      </c>
      <c r="E8" t="s">
        <v>175</v>
      </c>
      <c r="F8" t="s">
        <v>182</v>
      </c>
      <c r="G8">
        <v>22</v>
      </c>
      <c r="H8">
        <v>2</v>
      </c>
      <c r="I8">
        <v>1</v>
      </c>
      <c r="J8">
        <v>5</v>
      </c>
      <c r="K8">
        <v>3</v>
      </c>
      <c r="L8">
        <v>2</v>
      </c>
      <c r="M8">
        <v>1</v>
      </c>
      <c r="N8">
        <v>10</v>
      </c>
      <c r="O8">
        <v>2</v>
      </c>
      <c r="Q8">
        <v>3</v>
      </c>
      <c r="R8">
        <v>6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3</v>
      </c>
      <c r="AA8">
        <v>3</v>
      </c>
      <c r="AB8">
        <v>3</v>
      </c>
      <c r="AC8">
        <v>3</v>
      </c>
      <c r="AD8">
        <v>3</v>
      </c>
      <c r="AE8">
        <v>100000</v>
      </c>
      <c r="AF8">
        <v>2</v>
      </c>
      <c r="AG8">
        <v>3</v>
      </c>
      <c r="AH8">
        <v>1</v>
      </c>
      <c r="AI8">
        <v>1</v>
      </c>
      <c r="AJ8">
        <v>4</v>
      </c>
      <c r="AK8">
        <v>2</v>
      </c>
      <c r="BP8">
        <v>2</v>
      </c>
      <c r="CD8">
        <v>3</v>
      </c>
      <c r="CE8">
        <v>3</v>
      </c>
      <c r="CF8">
        <v>3</v>
      </c>
      <c r="CG8">
        <v>1</v>
      </c>
      <c r="CH8">
        <v>3</v>
      </c>
      <c r="CI8">
        <v>3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S8">
        <v>1</v>
      </c>
      <c r="CT8">
        <v>1</v>
      </c>
      <c r="CU8">
        <v>3</v>
      </c>
      <c r="CV8">
        <v>3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5</v>
      </c>
      <c r="DE8">
        <v>3</v>
      </c>
      <c r="DF8">
        <v>4</v>
      </c>
      <c r="DG8">
        <v>2</v>
      </c>
      <c r="DH8">
        <v>2</v>
      </c>
      <c r="DI8">
        <v>2</v>
      </c>
      <c r="DJ8">
        <v>2</v>
      </c>
      <c r="DK8">
        <v>2</v>
      </c>
      <c r="DL8">
        <v>2</v>
      </c>
      <c r="DM8">
        <v>2</v>
      </c>
      <c r="DN8">
        <v>2</v>
      </c>
      <c r="DO8">
        <v>2</v>
      </c>
      <c r="DP8">
        <v>2</v>
      </c>
      <c r="DQ8">
        <v>2</v>
      </c>
      <c r="DU8">
        <v>1</v>
      </c>
      <c r="DV8">
        <v>3</v>
      </c>
      <c r="DW8">
        <v>3</v>
      </c>
      <c r="DX8">
        <v>3</v>
      </c>
      <c r="DY8">
        <v>3</v>
      </c>
      <c r="DZ8">
        <v>1</v>
      </c>
      <c r="EA8">
        <v>3</v>
      </c>
      <c r="EB8">
        <v>1</v>
      </c>
      <c r="EC8">
        <v>1</v>
      </c>
      <c r="ED8">
        <v>3</v>
      </c>
      <c r="EE8">
        <v>1</v>
      </c>
      <c r="EF8">
        <v>3</v>
      </c>
      <c r="EG8">
        <v>1</v>
      </c>
      <c r="EH8">
        <v>3</v>
      </c>
      <c r="EI8">
        <v>2</v>
      </c>
      <c r="EL8">
        <v>4</v>
      </c>
      <c r="EO8">
        <v>7</v>
      </c>
      <c r="EP8">
        <v>5</v>
      </c>
      <c r="EQ8">
        <v>3</v>
      </c>
      <c r="ER8">
        <v>7</v>
      </c>
      <c r="ES8">
        <v>3</v>
      </c>
      <c r="ET8">
        <v>8</v>
      </c>
      <c r="EU8">
        <v>2</v>
      </c>
      <c r="EV8">
        <v>3</v>
      </c>
      <c r="EW8">
        <v>3</v>
      </c>
      <c r="EX8">
        <v>3</v>
      </c>
      <c r="EY8">
        <v>2</v>
      </c>
      <c r="EZ8">
        <v>2</v>
      </c>
      <c r="FA8">
        <v>3</v>
      </c>
      <c r="FB8">
        <v>2</v>
      </c>
    </row>
    <row r="9" spans="1:158" x14ac:dyDescent="0.25">
      <c r="A9">
        <v>1</v>
      </c>
      <c r="B9" t="s">
        <v>158</v>
      </c>
      <c r="C9" t="s">
        <v>173</v>
      </c>
      <c r="D9" t="s">
        <v>174</v>
      </c>
      <c r="E9" t="s">
        <v>175</v>
      </c>
      <c r="F9" t="s">
        <v>183</v>
      </c>
      <c r="G9">
        <v>25</v>
      </c>
      <c r="H9">
        <v>1</v>
      </c>
      <c r="I9">
        <v>1</v>
      </c>
      <c r="J9">
        <v>6</v>
      </c>
      <c r="K9">
        <v>3</v>
      </c>
      <c r="L9">
        <v>2</v>
      </c>
      <c r="M9">
        <v>3</v>
      </c>
      <c r="N9" t="s">
        <v>184</v>
      </c>
      <c r="O9">
        <v>1</v>
      </c>
      <c r="P9">
        <v>3</v>
      </c>
      <c r="Q9">
        <v>3</v>
      </c>
      <c r="R9">
        <v>2</v>
      </c>
      <c r="T9">
        <v>2</v>
      </c>
      <c r="U9">
        <v>1</v>
      </c>
      <c r="V9">
        <v>1</v>
      </c>
      <c r="W9">
        <v>1</v>
      </c>
      <c r="X9">
        <v>1</v>
      </c>
      <c r="Y9">
        <v>1</v>
      </c>
      <c r="Z9">
        <v>3</v>
      </c>
      <c r="AA9">
        <v>3</v>
      </c>
      <c r="AB9">
        <v>3</v>
      </c>
      <c r="AC9">
        <v>3</v>
      </c>
      <c r="AD9">
        <v>3</v>
      </c>
      <c r="AE9">
        <v>200000</v>
      </c>
      <c r="AF9">
        <v>3</v>
      </c>
      <c r="AG9">
        <v>3</v>
      </c>
      <c r="AH9">
        <v>1</v>
      </c>
      <c r="AI9">
        <v>3</v>
      </c>
      <c r="AJ9">
        <v>2</v>
      </c>
      <c r="AK9">
        <v>1</v>
      </c>
      <c r="AL9">
        <v>2</v>
      </c>
      <c r="AM9">
        <v>2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1</v>
      </c>
      <c r="AU9">
        <v>1</v>
      </c>
      <c r="AV9">
        <v>2</v>
      </c>
      <c r="AW9">
        <v>2</v>
      </c>
      <c r="AX9">
        <v>2</v>
      </c>
      <c r="AY9">
        <v>2</v>
      </c>
      <c r="AZ9">
        <v>2</v>
      </c>
      <c r="BA9">
        <v>2</v>
      </c>
      <c r="BB9">
        <v>2</v>
      </c>
      <c r="BC9">
        <v>2</v>
      </c>
      <c r="BD9">
        <v>2</v>
      </c>
      <c r="BE9">
        <v>2</v>
      </c>
      <c r="BF9">
        <v>2</v>
      </c>
      <c r="BH9">
        <v>1</v>
      </c>
      <c r="BL9">
        <v>1</v>
      </c>
      <c r="BM9">
        <v>4</v>
      </c>
      <c r="BN9">
        <v>4</v>
      </c>
      <c r="BO9">
        <v>4</v>
      </c>
      <c r="BP9">
        <v>1</v>
      </c>
      <c r="BQ9" t="s">
        <v>185</v>
      </c>
      <c r="BS9">
        <v>3</v>
      </c>
      <c r="BT9" t="s">
        <v>169</v>
      </c>
      <c r="BV9">
        <v>4</v>
      </c>
      <c r="BW9" t="s">
        <v>186</v>
      </c>
      <c r="BX9">
        <v>2</v>
      </c>
      <c r="CA9">
        <v>120000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S9">
        <v>1</v>
      </c>
      <c r="CT9">
        <v>1</v>
      </c>
      <c r="CU9">
        <v>3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2</v>
      </c>
      <c r="DD9">
        <v>3</v>
      </c>
      <c r="DE9">
        <v>3</v>
      </c>
      <c r="DF9">
        <v>2</v>
      </c>
      <c r="DG9">
        <v>2</v>
      </c>
      <c r="DH9">
        <v>2</v>
      </c>
      <c r="DI9">
        <v>2</v>
      </c>
      <c r="DJ9">
        <v>2</v>
      </c>
      <c r="DK9">
        <v>2</v>
      </c>
      <c r="DL9">
        <v>2</v>
      </c>
      <c r="DM9">
        <v>2</v>
      </c>
      <c r="DN9">
        <v>2</v>
      </c>
      <c r="DO9">
        <v>2</v>
      </c>
      <c r="DP9">
        <v>2</v>
      </c>
      <c r="DQ9">
        <v>2</v>
      </c>
      <c r="DU9">
        <v>1</v>
      </c>
      <c r="DV9">
        <v>3</v>
      </c>
      <c r="DW9">
        <v>3</v>
      </c>
      <c r="DX9">
        <v>3</v>
      </c>
      <c r="DY9">
        <v>1</v>
      </c>
      <c r="DZ9">
        <v>1</v>
      </c>
      <c r="EA9">
        <v>1</v>
      </c>
      <c r="EB9">
        <v>1</v>
      </c>
      <c r="EC9">
        <v>1</v>
      </c>
      <c r="ED9">
        <v>3</v>
      </c>
      <c r="EE9">
        <v>1</v>
      </c>
      <c r="EF9">
        <v>3</v>
      </c>
      <c r="EG9">
        <v>1</v>
      </c>
      <c r="EH9">
        <v>3</v>
      </c>
      <c r="EI9">
        <v>2</v>
      </c>
      <c r="EL9">
        <v>4</v>
      </c>
      <c r="EO9">
        <v>4</v>
      </c>
      <c r="EP9">
        <v>3</v>
      </c>
      <c r="EQ9">
        <v>2</v>
      </c>
      <c r="ER9">
        <v>4</v>
      </c>
      <c r="ES9">
        <v>4</v>
      </c>
      <c r="ET9">
        <v>5</v>
      </c>
      <c r="EU9">
        <v>3</v>
      </c>
      <c r="EV9">
        <v>3</v>
      </c>
      <c r="EW9">
        <v>3</v>
      </c>
      <c r="EX9">
        <v>2</v>
      </c>
      <c r="EY9">
        <v>2</v>
      </c>
      <c r="EZ9">
        <v>2</v>
      </c>
      <c r="FA9">
        <v>2</v>
      </c>
      <c r="FB9">
        <v>2</v>
      </c>
    </row>
    <row r="10" spans="1:158" x14ac:dyDescent="0.25">
      <c r="A10">
        <v>1</v>
      </c>
      <c r="B10" t="s">
        <v>158</v>
      </c>
      <c r="C10" t="s">
        <v>173</v>
      </c>
      <c r="D10" t="s">
        <v>174</v>
      </c>
      <c r="E10" t="s">
        <v>175</v>
      </c>
      <c r="F10" t="s">
        <v>187</v>
      </c>
      <c r="G10">
        <v>18</v>
      </c>
      <c r="H10">
        <v>2</v>
      </c>
      <c r="I10">
        <v>1</v>
      </c>
      <c r="J10">
        <v>5</v>
      </c>
      <c r="K10">
        <v>2</v>
      </c>
      <c r="L10">
        <v>2</v>
      </c>
      <c r="M10">
        <v>1</v>
      </c>
      <c r="N10">
        <v>10</v>
      </c>
      <c r="O10">
        <v>2</v>
      </c>
      <c r="Q10">
        <v>7</v>
      </c>
      <c r="R10">
        <v>4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2</v>
      </c>
      <c r="AD10">
        <v>2</v>
      </c>
      <c r="AE10">
        <v>72000</v>
      </c>
      <c r="AF10">
        <v>2</v>
      </c>
      <c r="AG10">
        <v>3</v>
      </c>
      <c r="AH10">
        <v>1</v>
      </c>
      <c r="AI10">
        <v>2</v>
      </c>
      <c r="AJ10">
        <v>1</v>
      </c>
      <c r="AK10">
        <v>2</v>
      </c>
      <c r="BP10">
        <v>2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2</v>
      </c>
      <c r="CK10">
        <v>1</v>
      </c>
      <c r="CL10">
        <v>1</v>
      </c>
      <c r="CM10">
        <v>1</v>
      </c>
      <c r="CN10">
        <v>1</v>
      </c>
      <c r="CO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3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3</v>
      </c>
      <c r="DE10">
        <v>3</v>
      </c>
      <c r="DF10">
        <v>4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2</v>
      </c>
      <c r="DM10">
        <v>2</v>
      </c>
      <c r="DN10">
        <v>2</v>
      </c>
      <c r="DO10">
        <v>2</v>
      </c>
      <c r="DP10">
        <v>2</v>
      </c>
      <c r="DQ10">
        <v>2</v>
      </c>
      <c r="DU10">
        <v>2</v>
      </c>
      <c r="DV10">
        <v>2</v>
      </c>
      <c r="DW10">
        <v>2</v>
      </c>
      <c r="DX10">
        <v>3</v>
      </c>
      <c r="DY10">
        <v>1</v>
      </c>
      <c r="DZ10">
        <v>1</v>
      </c>
      <c r="EA10">
        <v>3</v>
      </c>
      <c r="EB10">
        <v>1</v>
      </c>
      <c r="EC10">
        <v>1</v>
      </c>
      <c r="ED10">
        <v>2</v>
      </c>
      <c r="EE10">
        <v>1</v>
      </c>
      <c r="EF10">
        <v>3</v>
      </c>
      <c r="EG10">
        <v>3</v>
      </c>
      <c r="EH10">
        <v>3</v>
      </c>
      <c r="EI10">
        <v>1</v>
      </c>
      <c r="EJ10" t="s">
        <v>164</v>
      </c>
      <c r="EL10">
        <v>2</v>
      </c>
      <c r="EO10">
        <v>3</v>
      </c>
      <c r="EP10">
        <v>6</v>
      </c>
      <c r="EQ10">
        <v>2</v>
      </c>
      <c r="ER10">
        <v>1</v>
      </c>
      <c r="ES10">
        <v>2</v>
      </c>
      <c r="ET10">
        <v>4</v>
      </c>
      <c r="EU10">
        <v>1</v>
      </c>
      <c r="EV10">
        <v>2</v>
      </c>
      <c r="EW10">
        <v>2</v>
      </c>
      <c r="EX10">
        <v>3</v>
      </c>
      <c r="EY10">
        <v>4</v>
      </c>
      <c r="EZ10">
        <v>4</v>
      </c>
      <c r="FA10">
        <v>4</v>
      </c>
      <c r="FB10">
        <v>2</v>
      </c>
    </row>
    <row r="11" spans="1:158" x14ac:dyDescent="0.25">
      <c r="A11">
        <v>1</v>
      </c>
      <c r="B11" t="s">
        <v>158</v>
      </c>
      <c r="C11" t="s">
        <v>173</v>
      </c>
      <c r="D11" t="s">
        <v>174</v>
      </c>
      <c r="E11" t="s">
        <v>175</v>
      </c>
      <c r="F11" t="s">
        <v>188</v>
      </c>
      <c r="G11">
        <v>29</v>
      </c>
      <c r="H11">
        <v>2</v>
      </c>
      <c r="I11">
        <v>2</v>
      </c>
      <c r="J11">
        <v>5</v>
      </c>
      <c r="K11">
        <v>6</v>
      </c>
      <c r="L11">
        <v>1</v>
      </c>
      <c r="M11">
        <v>1</v>
      </c>
      <c r="N11">
        <v>4</v>
      </c>
      <c r="O11">
        <v>1</v>
      </c>
      <c r="P11">
        <v>2</v>
      </c>
      <c r="Q11">
        <v>5</v>
      </c>
      <c r="R11">
        <v>1</v>
      </c>
      <c r="T11">
        <v>2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3</v>
      </c>
      <c r="AC11">
        <v>3</v>
      </c>
      <c r="AD11">
        <v>3</v>
      </c>
      <c r="AE11">
        <v>1920000</v>
      </c>
      <c r="AF11">
        <v>3</v>
      </c>
      <c r="AG11">
        <v>3</v>
      </c>
      <c r="AH11">
        <v>2</v>
      </c>
      <c r="AK11">
        <v>1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1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1</v>
      </c>
      <c r="BG11" t="s">
        <v>189</v>
      </c>
      <c r="BH11">
        <v>5</v>
      </c>
      <c r="BL11">
        <v>1</v>
      </c>
      <c r="BM11">
        <v>3</v>
      </c>
      <c r="BN11">
        <v>2</v>
      </c>
      <c r="BO11">
        <v>3</v>
      </c>
      <c r="BP11">
        <v>2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2</v>
      </c>
      <c r="CS11">
        <v>1</v>
      </c>
      <c r="CT11">
        <v>1</v>
      </c>
      <c r="CU11">
        <v>3</v>
      </c>
      <c r="CV11">
        <v>3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5</v>
      </c>
      <c r="DE11">
        <v>3</v>
      </c>
      <c r="DF11">
        <v>4</v>
      </c>
      <c r="DG11">
        <v>2</v>
      </c>
      <c r="DH11">
        <v>2</v>
      </c>
      <c r="DI11">
        <v>1</v>
      </c>
      <c r="DJ11">
        <v>2</v>
      </c>
      <c r="DK11">
        <v>2</v>
      </c>
      <c r="DL11">
        <v>2</v>
      </c>
      <c r="DM11">
        <v>2</v>
      </c>
      <c r="DN11">
        <v>2</v>
      </c>
      <c r="DO11">
        <v>2</v>
      </c>
      <c r="DP11">
        <v>2</v>
      </c>
      <c r="DQ11">
        <v>2</v>
      </c>
      <c r="DR11" t="s">
        <v>190</v>
      </c>
      <c r="DU11">
        <v>2</v>
      </c>
      <c r="DV11">
        <v>3</v>
      </c>
      <c r="DW11">
        <v>3</v>
      </c>
      <c r="DX11">
        <v>3</v>
      </c>
      <c r="DY11">
        <v>1</v>
      </c>
      <c r="DZ11">
        <v>1</v>
      </c>
      <c r="EA11">
        <v>3</v>
      </c>
      <c r="EB11">
        <v>1</v>
      </c>
      <c r="EC11">
        <v>1</v>
      </c>
      <c r="ED11">
        <v>2</v>
      </c>
      <c r="EE11">
        <v>1</v>
      </c>
      <c r="EF11">
        <v>3</v>
      </c>
      <c r="EG11">
        <v>1</v>
      </c>
      <c r="EH11">
        <v>2</v>
      </c>
      <c r="EI11">
        <v>1</v>
      </c>
      <c r="EJ11" t="s">
        <v>164</v>
      </c>
      <c r="EL11">
        <v>5</v>
      </c>
      <c r="EO11">
        <v>8</v>
      </c>
      <c r="EP11">
        <v>9</v>
      </c>
      <c r="EQ11">
        <v>1</v>
      </c>
      <c r="ER11">
        <v>8</v>
      </c>
      <c r="ES11">
        <v>5</v>
      </c>
      <c r="ET11">
        <v>9</v>
      </c>
      <c r="EU11">
        <v>8</v>
      </c>
      <c r="EV11">
        <v>6</v>
      </c>
      <c r="EW11">
        <v>6</v>
      </c>
      <c r="EX11">
        <v>2</v>
      </c>
      <c r="EY11">
        <v>2</v>
      </c>
      <c r="EZ11">
        <v>8</v>
      </c>
      <c r="FA11">
        <v>5</v>
      </c>
      <c r="FB11">
        <v>2</v>
      </c>
    </row>
    <row r="12" spans="1:158" x14ac:dyDescent="0.25">
      <c r="A12">
        <v>1</v>
      </c>
      <c r="B12" t="s">
        <v>158</v>
      </c>
      <c r="C12" t="s">
        <v>173</v>
      </c>
      <c r="D12" t="s">
        <v>174</v>
      </c>
      <c r="E12" t="s">
        <v>175</v>
      </c>
      <c r="F12" t="s">
        <v>191</v>
      </c>
      <c r="G12">
        <v>25</v>
      </c>
      <c r="H12">
        <v>1</v>
      </c>
      <c r="I12">
        <v>2</v>
      </c>
      <c r="J12">
        <v>5</v>
      </c>
      <c r="K12">
        <v>5</v>
      </c>
      <c r="L12">
        <v>2</v>
      </c>
      <c r="M12">
        <v>1</v>
      </c>
      <c r="N12">
        <v>10</v>
      </c>
      <c r="O12">
        <v>2</v>
      </c>
      <c r="Q12">
        <v>3</v>
      </c>
      <c r="R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3</v>
      </c>
      <c r="AA12">
        <v>1</v>
      </c>
      <c r="AB12">
        <v>1</v>
      </c>
      <c r="AC12">
        <v>1</v>
      </c>
      <c r="AD12">
        <v>1</v>
      </c>
      <c r="AE12">
        <v>3000000</v>
      </c>
      <c r="AF12">
        <v>2</v>
      </c>
      <c r="AG12">
        <v>3</v>
      </c>
      <c r="AH12">
        <v>1</v>
      </c>
      <c r="AI12">
        <v>2</v>
      </c>
      <c r="AJ12">
        <v>1</v>
      </c>
      <c r="AK12">
        <v>1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1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H12">
        <v>1</v>
      </c>
      <c r="BL12">
        <v>1</v>
      </c>
      <c r="BM12">
        <v>4</v>
      </c>
      <c r="BN12">
        <v>4</v>
      </c>
      <c r="BO12">
        <v>1</v>
      </c>
      <c r="BP12">
        <v>2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3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S12">
        <v>1</v>
      </c>
      <c r="CT12">
        <v>1</v>
      </c>
      <c r="CU12">
        <v>3</v>
      </c>
      <c r="CV12">
        <v>3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5</v>
      </c>
      <c r="DE12">
        <v>3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U12">
        <v>1</v>
      </c>
      <c r="DV12">
        <v>2</v>
      </c>
      <c r="DW12">
        <v>1</v>
      </c>
      <c r="DX12">
        <v>3</v>
      </c>
      <c r="DY12">
        <v>1</v>
      </c>
      <c r="DZ12">
        <v>3</v>
      </c>
      <c r="EA12">
        <v>3</v>
      </c>
      <c r="EB12">
        <v>3</v>
      </c>
      <c r="EC12">
        <v>1</v>
      </c>
      <c r="ED12">
        <v>1</v>
      </c>
      <c r="EE12">
        <v>1</v>
      </c>
      <c r="EF12">
        <v>3</v>
      </c>
      <c r="EG12">
        <v>1</v>
      </c>
      <c r="EH12">
        <v>3</v>
      </c>
      <c r="EI12">
        <v>1</v>
      </c>
      <c r="EJ12">
        <v>2</v>
      </c>
      <c r="EL12">
        <v>5</v>
      </c>
      <c r="EO12">
        <v>3</v>
      </c>
      <c r="EP12">
        <v>9</v>
      </c>
      <c r="EQ12">
        <v>3</v>
      </c>
      <c r="ER12">
        <v>4</v>
      </c>
      <c r="ES12">
        <v>5</v>
      </c>
      <c r="ET12">
        <v>9</v>
      </c>
      <c r="EU12">
        <v>9</v>
      </c>
      <c r="EV12">
        <v>9</v>
      </c>
      <c r="EW12">
        <v>8</v>
      </c>
      <c r="EX12">
        <v>6</v>
      </c>
      <c r="EY12">
        <v>8</v>
      </c>
      <c r="EZ12">
        <v>9</v>
      </c>
      <c r="FA12">
        <v>8</v>
      </c>
      <c r="FB12">
        <v>1</v>
      </c>
    </row>
    <row r="13" spans="1:158" x14ac:dyDescent="0.25">
      <c r="A13">
        <v>1</v>
      </c>
      <c r="B13" t="s">
        <v>158</v>
      </c>
      <c r="C13" t="s">
        <v>173</v>
      </c>
      <c r="D13" t="s">
        <v>174</v>
      </c>
      <c r="E13" t="s">
        <v>175</v>
      </c>
      <c r="F13" t="s">
        <v>192</v>
      </c>
      <c r="G13">
        <v>16</v>
      </c>
      <c r="H13">
        <v>2</v>
      </c>
      <c r="I13">
        <v>2</v>
      </c>
      <c r="J13">
        <v>4</v>
      </c>
      <c r="K13">
        <v>2</v>
      </c>
      <c r="L13">
        <v>2</v>
      </c>
      <c r="M13">
        <v>1</v>
      </c>
      <c r="N13" t="s">
        <v>193</v>
      </c>
      <c r="O13">
        <v>2</v>
      </c>
      <c r="Q13">
        <v>4</v>
      </c>
      <c r="R13">
        <v>6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2</v>
      </c>
      <c r="AB13">
        <v>1</v>
      </c>
      <c r="AC13">
        <v>2</v>
      </c>
      <c r="AD13">
        <v>2</v>
      </c>
      <c r="AE13">
        <v>0</v>
      </c>
      <c r="AF13">
        <v>4</v>
      </c>
      <c r="AG13">
        <v>3</v>
      </c>
      <c r="AH13">
        <v>1</v>
      </c>
      <c r="AI13">
        <v>3</v>
      </c>
      <c r="AJ13">
        <v>1</v>
      </c>
      <c r="AK13">
        <v>2</v>
      </c>
      <c r="BP13">
        <v>2</v>
      </c>
      <c r="CD13">
        <v>3</v>
      </c>
      <c r="CE13">
        <v>3</v>
      </c>
      <c r="CF13">
        <v>3</v>
      </c>
      <c r="CG13">
        <v>2</v>
      </c>
      <c r="CH13">
        <v>3</v>
      </c>
      <c r="CI13">
        <v>3</v>
      </c>
      <c r="CJ13">
        <v>2</v>
      </c>
      <c r="CK13">
        <v>1</v>
      </c>
      <c r="CL13">
        <v>1</v>
      </c>
      <c r="CM13">
        <v>1</v>
      </c>
      <c r="CN13">
        <v>1</v>
      </c>
      <c r="CO13">
        <v>1</v>
      </c>
      <c r="CS13">
        <v>1</v>
      </c>
      <c r="CT13">
        <v>1</v>
      </c>
      <c r="CU13">
        <v>3</v>
      </c>
      <c r="CV13">
        <v>3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4</v>
      </c>
      <c r="DD13">
        <v>2</v>
      </c>
      <c r="DE13">
        <v>7</v>
      </c>
      <c r="DF13">
        <v>4</v>
      </c>
      <c r="DG13">
        <v>2</v>
      </c>
      <c r="DH13">
        <v>2</v>
      </c>
      <c r="DI13">
        <v>2</v>
      </c>
      <c r="DJ13">
        <v>2</v>
      </c>
      <c r="DK13">
        <v>2</v>
      </c>
      <c r="DL13">
        <v>2</v>
      </c>
      <c r="DM13">
        <v>2</v>
      </c>
      <c r="DN13">
        <v>2</v>
      </c>
      <c r="DO13">
        <v>2</v>
      </c>
      <c r="DP13">
        <v>2</v>
      </c>
      <c r="DQ13">
        <v>2</v>
      </c>
      <c r="DU13">
        <v>1</v>
      </c>
      <c r="DV13">
        <v>2</v>
      </c>
      <c r="DW13">
        <v>2</v>
      </c>
      <c r="DX13">
        <v>3</v>
      </c>
      <c r="DY13">
        <v>1</v>
      </c>
      <c r="DZ13">
        <v>1</v>
      </c>
      <c r="EA13">
        <v>3</v>
      </c>
      <c r="EB13">
        <v>1</v>
      </c>
      <c r="EC13">
        <v>1</v>
      </c>
      <c r="ED13">
        <v>2</v>
      </c>
      <c r="EE13">
        <v>1</v>
      </c>
      <c r="EF13">
        <v>3</v>
      </c>
      <c r="EG13">
        <v>1</v>
      </c>
      <c r="EH13">
        <v>3</v>
      </c>
      <c r="EI13">
        <v>1</v>
      </c>
      <c r="EJ13" t="s">
        <v>194</v>
      </c>
      <c r="EL13">
        <v>5</v>
      </c>
      <c r="EO13">
        <v>5</v>
      </c>
      <c r="EP13">
        <v>8</v>
      </c>
      <c r="EQ13">
        <v>2</v>
      </c>
      <c r="ER13">
        <v>1</v>
      </c>
      <c r="ES13">
        <v>1</v>
      </c>
      <c r="ET13">
        <v>5</v>
      </c>
      <c r="EU13">
        <v>1</v>
      </c>
      <c r="EV13">
        <v>5</v>
      </c>
      <c r="EW13">
        <v>1</v>
      </c>
      <c r="EX13">
        <v>3</v>
      </c>
      <c r="EY13">
        <v>6</v>
      </c>
      <c r="EZ13">
        <v>6</v>
      </c>
      <c r="FA13">
        <v>8</v>
      </c>
      <c r="FB13">
        <v>2</v>
      </c>
    </row>
    <row r="14" spans="1:158" x14ac:dyDescent="0.25">
      <c r="A14">
        <v>1</v>
      </c>
      <c r="B14" t="s">
        <v>158</v>
      </c>
      <c r="C14" t="s">
        <v>173</v>
      </c>
      <c r="D14" t="s">
        <v>174</v>
      </c>
      <c r="E14" t="s">
        <v>175</v>
      </c>
      <c r="F14" t="s">
        <v>195</v>
      </c>
      <c r="G14">
        <v>18</v>
      </c>
      <c r="H14">
        <v>1</v>
      </c>
      <c r="I14">
        <v>2</v>
      </c>
      <c r="J14">
        <v>2</v>
      </c>
      <c r="K14">
        <v>4</v>
      </c>
      <c r="L14">
        <v>2</v>
      </c>
      <c r="M14">
        <v>1</v>
      </c>
      <c r="N14" t="s">
        <v>184</v>
      </c>
      <c r="O14">
        <v>2</v>
      </c>
      <c r="Q14">
        <v>4</v>
      </c>
      <c r="R14">
        <v>1</v>
      </c>
      <c r="T14">
        <v>1</v>
      </c>
      <c r="U14">
        <v>1</v>
      </c>
      <c r="V14">
        <v>1</v>
      </c>
      <c r="W14">
        <v>1</v>
      </c>
      <c r="X14">
        <v>3</v>
      </c>
      <c r="Y14">
        <v>1</v>
      </c>
      <c r="Z14">
        <v>1</v>
      </c>
      <c r="AA14">
        <v>1</v>
      </c>
      <c r="AB14">
        <v>1</v>
      </c>
      <c r="AC14">
        <v>2</v>
      </c>
      <c r="AD14">
        <v>2</v>
      </c>
      <c r="AG14">
        <v>3</v>
      </c>
      <c r="AH14">
        <v>1</v>
      </c>
      <c r="AI14">
        <v>3</v>
      </c>
      <c r="AJ14">
        <v>1</v>
      </c>
      <c r="AK14">
        <v>1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1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2</v>
      </c>
      <c r="BH14">
        <v>1</v>
      </c>
      <c r="BL14">
        <v>1</v>
      </c>
      <c r="BM14">
        <v>4</v>
      </c>
      <c r="BN14">
        <v>4</v>
      </c>
      <c r="BO14">
        <v>1</v>
      </c>
      <c r="BP14">
        <v>2</v>
      </c>
      <c r="CD14">
        <v>3</v>
      </c>
      <c r="CE14">
        <v>1</v>
      </c>
      <c r="CF14">
        <v>1</v>
      </c>
      <c r="CG14">
        <v>1</v>
      </c>
      <c r="CH14">
        <v>1</v>
      </c>
      <c r="CI14">
        <v>3</v>
      </c>
      <c r="CJ14">
        <v>2</v>
      </c>
      <c r="CK14">
        <v>1</v>
      </c>
      <c r="CL14">
        <v>3</v>
      </c>
      <c r="CM14">
        <v>1</v>
      </c>
      <c r="CN14">
        <v>1</v>
      </c>
      <c r="CO14">
        <v>1</v>
      </c>
      <c r="CS14">
        <v>1</v>
      </c>
      <c r="CT14">
        <v>1</v>
      </c>
      <c r="CU14">
        <v>3</v>
      </c>
      <c r="CV14">
        <v>3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3</v>
      </c>
      <c r="DE14">
        <v>1</v>
      </c>
      <c r="DF14">
        <v>4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U14">
        <v>1</v>
      </c>
      <c r="DV14">
        <v>2</v>
      </c>
      <c r="DW14">
        <v>2</v>
      </c>
      <c r="DX14">
        <v>3</v>
      </c>
      <c r="DY14">
        <v>1</v>
      </c>
      <c r="DZ14">
        <v>1</v>
      </c>
      <c r="EA14">
        <v>3</v>
      </c>
      <c r="EB14">
        <v>1</v>
      </c>
      <c r="EC14">
        <v>1</v>
      </c>
      <c r="ED14">
        <v>2</v>
      </c>
      <c r="EE14">
        <v>1</v>
      </c>
      <c r="EF14">
        <v>3</v>
      </c>
      <c r="EG14">
        <v>1</v>
      </c>
      <c r="EH14">
        <v>3</v>
      </c>
      <c r="EI14">
        <v>1</v>
      </c>
      <c r="EJ14" t="s">
        <v>181</v>
      </c>
      <c r="EL14">
        <v>4</v>
      </c>
      <c r="EO14">
        <v>6</v>
      </c>
      <c r="EP14">
        <v>10</v>
      </c>
      <c r="EQ14">
        <v>1</v>
      </c>
      <c r="ER14">
        <v>7</v>
      </c>
      <c r="ES14">
        <v>2</v>
      </c>
      <c r="ET14">
        <v>5</v>
      </c>
      <c r="EU14">
        <v>10</v>
      </c>
      <c r="EV14">
        <v>8</v>
      </c>
      <c r="EW14">
        <v>1</v>
      </c>
      <c r="EX14">
        <v>10</v>
      </c>
      <c r="EY14">
        <v>3</v>
      </c>
      <c r="EZ14">
        <v>4</v>
      </c>
      <c r="FA14">
        <v>1</v>
      </c>
      <c r="FB14">
        <v>2</v>
      </c>
    </row>
    <row r="15" spans="1:158" x14ac:dyDescent="0.25">
      <c r="A15">
        <v>1</v>
      </c>
      <c r="B15" t="s">
        <v>158</v>
      </c>
      <c r="C15" t="s">
        <v>196</v>
      </c>
      <c r="D15" t="s">
        <v>197</v>
      </c>
      <c r="E15" t="s">
        <v>198</v>
      </c>
      <c r="F15" t="s">
        <v>199</v>
      </c>
      <c r="G15">
        <v>22</v>
      </c>
      <c r="H15">
        <v>1</v>
      </c>
      <c r="I15">
        <v>2</v>
      </c>
      <c r="J15">
        <v>2</v>
      </c>
      <c r="K15">
        <v>3</v>
      </c>
      <c r="L15">
        <v>1</v>
      </c>
      <c r="M15">
        <v>1</v>
      </c>
      <c r="N15" t="s">
        <v>169</v>
      </c>
      <c r="O15">
        <v>2</v>
      </c>
      <c r="Q15">
        <v>3</v>
      </c>
      <c r="R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1300000</v>
      </c>
      <c r="AF15">
        <v>3</v>
      </c>
      <c r="AG15">
        <v>1</v>
      </c>
      <c r="AH15">
        <v>1</v>
      </c>
      <c r="AI15">
        <v>2</v>
      </c>
      <c r="AJ15">
        <v>1</v>
      </c>
      <c r="AK15">
        <v>1</v>
      </c>
      <c r="AL15">
        <v>1</v>
      </c>
      <c r="AM15">
        <v>2</v>
      </c>
      <c r="AN15">
        <v>2</v>
      </c>
      <c r="AO15">
        <v>2</v>
      </c>
      <c r="AP15">
        <v>1</v>
      </c>
      <c r="AQ15">
        <v>2</v>
      </c>
      <c r="AR15">
        <v>2</v>
      </c>
      <c r="AS15">
        <v>2</v>
      </c>
      <c r="AT15">
        <v>1</v>
      </c>
      <c r="AU15">
        <v>1</v>
      </c>
      <c r="AV15">
        <v>2</v>
      </c>
      <c r="AW15">
        <v>2</v>
      </c>
      <c r="AX15">
        <v>2</v>
      </c>
      <c r="AY15">
        <v>2</v>
      </c>
      <c r="AZ15">
        <v>1</v>
      </c>
      <c r="BA15">
        <v>2</v>
      </c>
      <c r="BB15">
        <v>1</v>
      </c>
      <c r="BC15">
        <v>2</v>
      </c>
      <c r="BD15">
        <v>2</v>
      </c>
      <c r="BE15">
        <v>2</v>
      </c>
      <c r="BF15">
        <v>2</v>
      </c>
      <c r="BH15" t="s">
        <v>184</v>
      </c>
      <c r="BL15">
        <v>2</v>
      </c>
      <c r="BM15">
        <v>4</v>
      </c>
      <c r="BN15">
        <v>4</v>
      </c>
      <c r="BO15">
        <v>1</v>
      </c>
      <c r="BP15">
        <v>2</v>
      </c>
      <c r="CD15">
        <v>1</v>
      </c>
      <c r="CE15">
        <v>1</v>
      </c>
      <c r="CF15">
        <v>1</v>
      </c>
      <c r="CG15">
        <v>1</v>
      </c>
      <c r="CH15">
        <v>3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S15">
        <v>1</v>
      </c>
      <c r="CT15">
        <v>1</v>
      </c>
      <c r="CU15">
        <v>3</v>
      </c>
      <c r="CV15">
        <v>3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3</v>
      </c>
      <c r="DE15">
        <v>1</v>
      </c>
      <c r="DF15">
        <v>1</v>
      </c>
      <c r="DG15">
        <v>2</v>
      </c>
      <c r="DH15">
        <v>2</v>
      </c>
      <c r="DI15">
        <v>2</v>
      </c>
      <c r="DJ15">
        <v>2</v>
      </c>
      <c r="DK15">
        <v>2</v>
      </c>
      <c r="DL15">
        <v>2</v>
      </c>
      <c r="DM15">
        <v>2</v>
      </c>
      <c r="DN15">
        <v>2</v>
      </c>
      <c r="DO15">
        <v>2</v>
      </c>
      <c r="DP15">
        <v>2</v>
      </c>
      <c r="DQ15">
        <v>2</v>
      </c>
      <c r="DU15">
        <v>2</v>
      </c>
      <c r="DV15">
        <v>3</v>
      </c>
      <c r="DW15">
        <v>3</v>
      </c>
      <c r="DX15">
        <v>3</v>
      </c>
      <c r="DY15">
        <v>2</v>
      </c>
      <c r="DZ15">
        <v>1</v>
      </c>
      <c r="EA15">
        <v>3</v>
      </c>
      <c r="EB15">
        <v>1</v>
      </c>
      <c r="EC15">
        <v>1</v>
      </c>
      <c r="ED15">
        <v>3</v>
      </c>
      <c r="EE15">
        <v>3</v>
      </c>
      <c r="EF15">
        <v>3</v>
      </c>
      <c r="EG15">
        <v>3</v>
      </c>
      <c r="EH15">
        <v>3</v>
      </c>
      <c r="EI15">
        <v>2</v>
      </c>
      <c r="EL15">
        <v>6</v>
      </c>
      <c r="EO15">
        <v>5</v>
      </c>
      <c r="EP15">
        <v>8</v>
      </c>
      <c r="EQ15">
        <v>3</v>
      </c>
      <c r="ER15">
        <v>6</v>
      </c>
      <c r="ES15">
        <v>7</v>
      </c>
      <c r="ET15">
        <v>8</v>
      </c>
      <c r="EU15">
        <v>5</v>
      </c>
      <c r="EV15">
        <v>8</v>
      </c>
      <c r="EW15">
        <v>7</v>
      </c>
      <c r="EX15">
        <v>3</v>
      </c>
      <c r="EY15">
        <v>6</v>
      </c>
      <c r="EZ15">
        <v>8</v>
      </c>
      <c r="FA15">
        <v>5</v>
      </c>
      <c r="FB15">
        <v>1</v>
      </c>
    </row>
    <row r="16" spans="1:158" x14ac:dyDescent="0.25">
      <c r="A16">
        <v>1</v>
      </c>
      <c r="B16" t="s">
        <v>158</v>
      </c>
      <c r="C16" t="s">
        <v>196</v>
      </c>
      <c r="D16" t="s">
        <v>197</v>
      </c>
      <c r="E16" t="s">
        <v>198</v>
      </c>
      <c r="F16" t="s">
        <v>200</v>
      </c>
      <c r="G16">
        <v>21</v>
      </c>
      <c r="H16">
        <v>2</v>
      </c>
      <c r="I16">
        <v>2</v>
      </c>
      <c r="J16">
        <v>6</v>
      </c>
      <c r="K16">
        <v>3</v>
      </c>
      <c r="L16">
        <v>2</v>
      </c>
      <c r="M16">
        <v>1</v>
      </c>
      <c r="N16">
        <v>9</v>
      </c>
      <c r="O16">
        <v>2</v>
      </c>
      <c r="Q16">
        <v>3</v>
      </c>
      <c r="R16">
        <v>1</v>
      </c>
      <c r="T16">
        <v>1</v>
      </c>
      <c r="U16">
        <v>1</v>
      </c>
      <c r="V16">
        <v>1</v>
      </c>
      <c r="W16">
        <v>1</v>
      </c>
      <c r="X16">
        <v>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180000</v>
      </c>
      <c r="AF16">
        <v>1</v>
      </c>
      <c r="AG16">
        <v>1</v>
      </c>
      <c r="AH16">
        <v>1</v>
      </c>
      <c r="AI16">
        <v>2</v>
      </c>
      <c r="AJ16">
        <v>1</v>
      </c>
      <c r="AK16">
        <v>1</v>
      </c>
      <c r="AL16">
        <v>2</v>
      </c>
      <c r="AM16">
        <v>2</v>
      </c>
      <c r="AN16">
        <v>1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1</v>
      </c>
      <c r="AW16">
        <v>2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1</v>
      </c>
      <c r="BF16">
        <v>2</v>
      </c>
      <c r="BH16">
        <v>5</v>
      </c>
      <c r="BL16">
        <v>2</v>
      </c>
      <c r="BM16">
        <v>2</v>
      </c>
      <c r="BN16">
        <v>2</v>
      </c>
      <c r="BO16">
        <v>1</v>
      </c>
      <c r="BP16">
        <v>1</v>
      </c>
      <c r="BQ16">
        <v>11</v>
      </c>
      <c r="BS16">
        <v>2</v>
      </c>
      <c r="BT16">
        <v>1</v>
      </c>
      <c r="BV16">
        <v>1</v>
      </c>
      <c r="BX16">
        <v>2</v>
      </c>
      <c r="CA16">
        <v>150000</v>
      </c>
      <c r="CD16">
        <v>3</v>
      </c>
      <c r="CE16">
        <v>3</v>
      </c>
      <c r="CF16">
        <v>1</v>
      </c>
      <c r="CG16">
        <v>1</v>
      </c>
      <c r="CH16">
        <v>3</v>
      </c>
      <c r="CI16">
        <v>2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S16">
        <v>1</v>
      </c>
      <c r="CT16">
        <v>1</v>
      </c>
      <c r="CU16">
        <v>3</v>
      </c>
      <c r="CV16">
        <v>3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3</v>
      </c>
      <c r="DE16" t="s">
        <v>171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2</v>
      </c>
      <c r="DU16">
        <v>1</v>
      </c>
      <c r="DV16">
        <v>3</v>
      </c>
      <c r="DW16">
        <v>3</v>
      </c>
      <c r="DX16">
        <v>3</v>
      </c>
      <c r="DY16">
        <v>1</v>
      </c>
      <c r="DZ16">
        <v>3</v>
      </c>
      <c r="EA16">
        <v>3</v>
      </c>
      <c r="EB16">
        <v>1</v>
      </c>
      <c r="EC16">
        <v>1</v>
      </c>
      <c r="ED16">
        <v>3</v>
      </c>
      <c r="EE16">
        <v>1</v>
      </c>
      <c r="EF16">
        <v>3</v>
      </c>
      <c r="EG16">
        <v>2</v>
      </c>
      <c r="EH16">
        <v>3</v>
      </c>
      <c r="EI16">
        <v>1</v>
      </c>
      <c r="EJ16">
        <v>2</v>
      </c>
      <c r="EL16">
        <v>5</v>
      </c>
      <c r="EO16">
        <v>3</v>
      </c>
      <c r="EP16">
        <v>8</v>
      </c>
      <c r="EQ16">
        <v>3</v>
      </c>
      <c r="ER16">
        <v>4</v>
      </c>
      <c r="ES16">
        <v>5</v>
      </c>
      <c r="ET16">
        <v>8</v>
      </c>
      <c r="EU16">
        <v>2</v>
      </c>
      <c r="EV16">
        <v>2</v>
      </c>
      <c r="EW16">
        <v>3</v>
      </c>
      <c r="EX16">
        <v>4</v>
      </c>
      <c r="EY16">
        <v>5</v>
      </c>
      <c r="EZ16">
        <v>8</v>
      </c>
      <c r="FA16">
        <v>8</v>
      </c>
      <c r="FB16">
        <v>1</v>
      </c>
    </row>
    <row r="17" spans="1:158" x14ac:dyDescent="0.25">
      <c r="A17">
        <v>1</v>
      </c>
      <c r="B17" t="s">
        <v>158</v>
      </c>
      <c r="C17" t="s">
        <v>196</v>
      </c>
      <c r="D17" t="s">
        <v>197</v>
      </c>
      <c r="E17" t="s">
        <v>198</v>
      </c>
      <c r="F17" t="s">
        <v>201</v>
      </c>
      <c r="G17">
        <v>30</v>
      </c>
      <c r="H17">
        <v>2</v>
      </c>
      <c r="I17">
        <v>1</v>
      </c>
      <c r="J17">
        <v>1</v>
      </c>
      <c r="K17">
        <v>5</v>
      </c>
      <c r="L17">
        <v>2</v>
      </c>
      <c r="M17">
        <v>3</v>
      </c>
      <c r="N17">
        <v>5</v>
      </c>
      <c r="O17">
        <v>1</v>
      </c>
      <c r="P17">
        <v>1</v>
      </c>
      <c r="Q17">
        <v>6</v>
      </c>
      <c r="R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3</v>
      </c>
      <c r="AD17">
        <v>1</v>
      </c>
      <c r="AE17">
        <v>1000000</v>
      </c>
      <c r="AF17">
        <v>3</v>
      </c>
      <c r="AG17">
        <v>1</v>
      </c>
      <c r="AH17">
        <v>1</v>
      </c>
      <c r="AI17">
        <v>2</v>
      </c>
      <c r="AJ17">
        <v>4</v>
      </c>
      <c r="AK17">
        <v>1</v>
      </c>
      <c r="AL17">
        <v>2</v>
      </c>
      <c r="AM17">
        <v>2</v>
      </c>
      <c r="AN17">
        <v>1</v>
      </c>
      <c r="AO17">
        <v>2</v>
      </c>
      <c r="AP17">
        <v>2</v>
      </c>
      <c r="AQ17">
        <v>1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1</v>
      </c>
      <c r="BC17">
        <v>2</v>
      </c>
      <c r="BD17">
        <v>2</v>
      </c>
      <c r="BE17">
        <v>1</v>
      </c>
      <c r="BF17">
        <v>2</v>
      </c>
      <c r="BH17" t="s">
        <v>171</v>
      </c>
      <c r="BL17">
        <v>2</v>
      </c>
      <c r="BM17">
        <v>4</v>
      </c>
      <c r="BN17">
        <v>4</v>
      </c>
      <c r="BO17">
        <v>2</v>
      </c>
      <c r="BP17">
        <v>1</v>
      </c>
      <c r="BQ17">
        <v>6</v>
      </c>
      <c r="BS17">
        <v>3</v>
      </c>
      <c r="BT17">
        <v>1</v>
      </c>
      <c r="BV17">
        <v>1</v>
      </c>
      <c r="BX17">
        <v>2</v>
      </c>
      <c r="CA17">
        <v>90000</v>
      </c>
      <c r="CD17">
        <v>3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S17">
        <v>1</v>
      </c>
      <c r="CT17">
        <v>1</v>
      </c>
      <c r="CU17">
        <v>3</v>
      </c>
      <c r="CV17">
        <v>3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3</v>
      </c>
      <c r="DE17" t="s">
        <v>171</v>
      </c>
      <c r="DF17">
        <v>1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2</v>
      </c>
      <c r="DU17">
        <v>1</v>
      </c>
      <c r="DV17">
        <v>3</v>
      </c>
      <c r="DW17">
        <v>3</v>
      </c>
      <c r="DX17">
        <v>3</v>
      </c>
      <c r="DY17">
        <v>1</v>
      </c>
      <c r="DZ17">
        <v>2</v>
      </c>
      <c r="EA17">
        <v>3</v>
      </c>
      <c r="EB17">
        <v>1</v>
      </c>
      <c r="EC17">
        <v>1</v>
      </c>
      <c r="ED17">
        <v>3</v>
      </c>
      <c r="EE17">
        <v>1</v>
      </c>
      <c r="EF17">
        <v>1</v>
      </c>
      <c r="EG17">
        <v>2</v>
      </c>
      <c r="EH17">
        <v>3</v>
      </c>
      <c r="EI17">
        <v>1</v>
      </c>
      <c r="EJ17">
        <v>2</v>
      </c>
      <c r="EL17">
        <v>5</v>
      </c>
      <c r="EO17">
        <v>3</v>
      </c>
      <c r="EP17">
        <v>9</v>
      </c>
      <c r="EQ17">
        <v>4</v>
      </c>
      <c r="ER17">
        <v>4</v>
      </c>
      <c r="ES17">
        <v>6</v>
      </c>
      <c r="ET17">
        <v>7</v>
      </c>
      <c r="EU17">
        <v>7</v>
      </c>
      <c r="EV17">
        <v>6</v>
      </c>
      <c r="EW17">
        <v>3</v>
      </c>
      <c r="EX17">
        <v>4</v>
      </c>
      <c r="EY17">
        <v>4</v>
      </c>
      <c r="EZ17">
        <v>8</v>
      </c>
      <c r="FA17">
        <v>8</v>
      </c>
      <c r="FB17">
        <v>1</v>
      </c>
    </row>
    <row r="18" spans="1:158" x14ac:dyDescent="0.25">
      <c r="A18">
        <v>1</v>
      </c>
      <c r="B18" t="s">
        <v>158</v>
      </c>
      <c r="C18" t="s">
        <v>196</v>
      </c>
      <c r="D18" t="s">
        <v>197</v>
      </c>
      <c r="E18" t="s">
        <v>202</v>
      </c>
      <c r="F18" t="s">
        <v>203</v>
      </c>
      <c r="G18">
        <v>23</v>
      </c>
      <c r="H18">
        <v>1</v>
      </c>
      <c r="I18">
        <v>1</v>
      </c>
      <c r="J18">
        <v>6</v>
      </c>
      <c r="K18">
        <v>2</v>
      </c>
      <c r="L18">
        <v>2</v>
      </c>
      <c r="M18">
        <v>1</v>
      </c>
      <c r="N18">
        <v>9</v>
      </c>
      <c r="O18">
        <v>2</v>
      </c>
      <c r="Q18">
        <v>3</v>
      </c>
      <c r="R18">
        <v>3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600000</v>
      </c>
      <c r="AF18">
        <v>1</v>
      </c>
      <c r="AG18">
        <v>2</v>
      </c>
      <c r="AH18">
        <v>1</v>
      </c>
      <c r="AI18">
        <v>2</v>
      </c>
      <c r="AJ18">
        <v>1</v>
      </c>
      <c r="AK18">
        <v>2</v>
      </c>
      <c r="BP18">
        <v>2</v>
      </c>
      <c r="CD18">
        <v>3</v>
      </c>
      <c r="CE18">
        <v>3</v>
      </c>
      <c r="CF18">
        <v>1</v>
      </c>
      <c r="CG18">
        <v>1</v>
      </c>
      <c r="CH18">
        <v>1</v>
      </c>
      <c r="CI18">
        <v>2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S18">
        <v>1</v>
      </c>
      <c r="CT18">
        <v>1</v>
      </c>
      <c r="CU18">
        <v>3</v>
      </c>
      <c r="CV18">
        <v>3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3</v>
      </c>
      <c r="DE18" t="s">
        <v>171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U18">
        <v>2</v>
      </c>
      <c r="DV18">
        <v>3</v>
      </c>
      <c r="DW18">
        <v>3</v>
      </c>
      <c r="DX18">
        <v>3</v>
      </c>
      <c r="DY18">
        <v>1</v>
      </c>
      <c r="DZ18">
        <v>3</v>
      </c>
      <c r="EA18">
        <v>3</v>
      </c>
      <c r="EB18">
        <v>2</v>
      </c>
      <c r="EC18">
        <v>1</v>
      </c>
      <c r="ED18">
        <v>3</v>
      </c>
      <c r="EE18">
        <v>1</v>
      </c>
      <c r="EF18">
        <v>3</v>
      </c>
      <c r="EG18">
        <v>2</v>
      </c>
      <c r="EH18">
        <v>3</v>
      </c>
      <c r="EI18">
        <v>1</v>
      </c>
      <c r="EJ18">
        <v>2</v>
      </c>
      <c r="EL18">
        <v>5</v>
      </c>
      <c r="EO18">
        <v>3</v>
      </c>
      <c r="EP18">
        <v>8</v>
      </c>
      <c r="EQ18">
        <v>3</v>
      </c>
      <c r="ER18">
        <v>1</v>
      </c>
      <c r="ES18">
        <v>2</v>
      </c>
      <c r="ET18">
        <v>7</v>
      </c>
      <c r="EU18">
        <v>1</v>
      </c>
      <c r="EV18">
        <v>2</v>
      </c>
      <c r="EW18">
        <v>2</v>
      </c>
      <c r="EX18">
        <v>2</v>
      </c>
      <c r="EY18">
        <v>3</v>
      </c>
      <c r="EZ18">
        <v>5</v>
      </c>
      <c r="FA18">
        <v>9</v>
      </c>
      <c r="FB18">
        <v>2</v>
      </c>
    </row>
    <row r="19" spans="1:158" x14ac:dyDescent="0.25">
      <c r="A19">
        <v>1</v>
      </c>
      <c r="B19" t="s">
        <v>158</v>
      </c>
      <c r="C19" t="s">
        <v>196</v>
      </c>
      <c r="D19" t="s">
        <v>197</v>
      </c>
      <c r="E19" t="s">
        <v>202</v>
      </c>
      <c r="F19" t="s">
        <v>204</v>
      </c>
      <c r="G19">
        <v>23</v>
      </c>
      <c r="H19">
        <v>1</v>
      </c>
      <c r="I19">
        <v>2</v>
      </c>
      <c r="J19">
        <v>2</v>
      </c>
      <c r="K19">
        <v>3</v>
      </c>
      <c r="L19">
        <v>2</v>
      </c>
      <c r="M19">
        <v>1</v>
      </c>
      <c r="N19" t="s">
        <v>184</v>
      </c>
      <c r="O19">
        <v>2</v>
      </c>
      <c r="Q19">
        <v>6</v>
      </c>
      <c r="R19">
        <v>1</v>
      </c>
      <c r="T19">
        <v>2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2</v>
      </c>
      <c r="AC19">
        <v>3</v>
      </c>
      <c r="AD19">
        <v>3</v>
      </c>
      <c r="AE19">
        <v>360000</v>
      </c>
      <c r="AF19">
        <v>3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2</v>
      </c>
      <c r="AM19">
        <v>1</v>
      </c>
      <c r="AN19">
        <v>2</v>
      </c>
      <c r="AO19">
        <v>1</v>
      </c>
      <c r="AP19">
        <v>2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2</v>
      </c>
      <c r="BA19">
        <v>2</v>
      </c>
      <c r="BB19">
        <v>1</v>
      </c>
      <c r="BC19">
        <v>1</v>
      </c>
      <c r="BD19">
        <v>1</v>
      </c>
      <c r="BE19">
        <v>1</v>
      </c>
      <c r="BF19">
        <v>2</v>
      </c>
      <c r="BH19">
        <v>5</v>
      </c>
      <c r="BL19">
        <v>2</v>
      </c>
      <c r="BM19">
        <v>4</v>
      </c>
      <c r="BN19">
        <v>4</v>
      </c>
      <c r="BO19">
        <v>2</v>
      </c>
      <c r="BP19">
        <v>1</v>
      </c>
      <c r="BQ19" t="s">
        <v>205</v>
      </c>
      <c r="BS19">
        <v>3</v>
      </c>
      <c r="BT19" t="s">
        <v>171</v>
      </c>
      <c r="BV19">
        <v>1</v>
      </c>
      <c r="BX19">
        <v>2</v>
      </c>
      <c r="CA19">
        <v>50000</v>
      </c>
      <c r="CD19">
        <v>3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S19">
        <v>1</v>
      </c>
      <c r="CT19">
        <v>1</v>
      </c>
      <c r="CU19">
        <v>3</v>
      </c>
      <c r="CV19">
        <v>3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3</v>
      </c>
      <c r="DE19" t="s">
        <v>171</v>
      </c>
      <c r="DF19">
        <v>2</v>
      </c>
      <c r="DG19">
        <v>2</v>
      </c>
      <c r="DH19">
        <v>2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U19">
        <v>1</v>
      </c>
      <c r="DV19">
        <v>3</v>
      </c>
      <c r="DW19">
        <v>3</v>
      </c>
      <c r="DX19">
        <v>3</v>
      </c>
      <c r="DY19">
        <v>2</v>
      </c>
      <c r="DZ19">
        <v>2</v>
      </c>
      <c r="EA19">
        <v>3</v>
      </c>
      <c r="EB19">
        <v>1</v>
      </c>
      <c r="EC19">
        <v>1</v>
      </c>
      <c r="ED19">
        <v>3</v>
      </c>
      <c r="EE19">
        <v>1</v>
      </c>
      <c r="EF19">
        <v>3</v>
      </c>
      <c r="EG19">
        <v>2</v>
      </c>
      <c r="EH19">
        <v>3</v>
      </c>
      <c r="EI19">
        <v>1</v>
      </c>
      <c r="EJ19">
        <v>2</v>
      </c>
      <c r="EL19">
        <v>5</v>
      </c>
      <c r="EO19">
        <v>7</v>
      </c>
      <c r="EP19">
        <v>8</v>
      </c>
      <c r="EQ19">
        <v>5</v>
      </c>
      <c r="ER19">
        <v>3</v>
      </c>
      <c r="ES19">
        <v>3</v>
      </c>
      <c r="ET19">
        <v>9</v>
      </c>
      <c r="EU19">
        <v>6</v>
      </c>
      <c r="EV19">
        <v>3</v>
      </c>
      <c r="EW19">
        <v>3</v>
      </c>
      <c r="EX19">
        <v>4</v>
      </c>
      <c r="EY19">
        <v>3</v>
      </c>
      <c r="EZ19">
        <v>9</v>
      </c>
      <c r="FA19">
        <v>9</v>
      </c>
      <c r="FB19">
        <v>1</v>
      </c>
    </row>
    <row r="20" spans="1:158" x14ac:dyDescent="0.25">
      <c r="A20">
        <v>1</v>
      </c>
      <c r="B20" t="s">
        <v>158</v>
      </c>
      <c r="C20" t="s">
        <v>196</v>
      </c>
      <c r="D20" t="s">
        <v>197</v>
      </c>
      <c r="E20" t="s">
        <v>198</v>
      </c>
      <c r="F20" t="s">
        <v>206</v>
      </c>
      <c r="G20">
        <v>26</v>
      </c>
      <c r="H20">
        <v>2</v>
      </c>
      <c r="I20">
        <v>1</v>
      </c>
      <c r="J20">
        <v>5</v>
      </c>
      <c r="K20">
        <v>3</v>
      </c>
      <c r="L20">
        <v>2</v>
      </c>
      <c r="M20">
        <v>3</v>
      </c>
      <c r="N20">
        <v>5</v>
      </c>
      <c r="O20">
        <v>1</v>
      </c>
      <c r="P20">
        <v>1</v>
      </c>
      <c r="Q20">
        <v>4</v>
      </c>
      <c r="R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2</v>
      </c>
      <c r="AA20">
        <v>3</v>
      </c>
      <c r="AB20">
        <v>3</v>
      </c>
      <c r="AC20">
        <v>3</v>
      </c>
      <c r="AD20">
        <v>3</v>
      </c>
      <c r="AG20">
        <v>3</v>
      </c>
      <c r="AH20">
        <v>2</v>
      </c>
      <c r="AK20">
        <v>1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2</v>
      </c>
      <c r="BF20">
        <v>1</v>
      </c>
      <c r="BG20" t="s">
        <v>207</v>
      </c>
      <c r="BH20" t="s">
        <v>208</v>
      </c>
      <c r="BL20">
        <v>4</v>
      </c>
      <c r="BM20">
        <v>4</v>
      </c>
      <c r="BN20">
        <v>4</v>
      </c>
      <c r="BO20">
        <v>2</v>
      </c>
      <c r="BP20">
        <v>2</v>
      </c>
      <c r="CD20">
        <v>3</v>
      </c>
      <c r="CE20">
        <v>3</v>
      </c>
      <c r="CF20">
        <v>3</v>
      </c>
      <c r="CG20">
        <v>3</v>
      </c>
      <c r="CH20">
        <v>3</v>
      </c>
      <c r="CI20">
        <v>3</v>
      </c>
      <c r="CJ20">
        <v>3</v>
      </c>
      <c r="CK20">
        <v>1</v>
      </c>
      <c r="CL20">
        <v>2</v>
      </c>
      <c r="CM20">
        <v>1</v>
      </c>
      <c r="CN20">
        <v>1</v>
      </c>
      <c r="CO20">
        <v>2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2</v>
      </c>
      <c r="CZ20">
        <v>1</v>
      </c>
      <c r="DA20">
        <v>1</v>
      </c>
      <c r="DB20">
        <v>1</v>
      </c>
      <c r="DC20">
        <v>2</v>
      </c>
      <c r="DD20">
        <v>3</v>
      </c>
      <c r="DE20">
        <v>3</v>
      </c>
      <c r="DF20">
        <v>4</v>
      </c>
      <c r="DG20">
        <v>2</v>
      </c>
      <c r="DH20">
        <v>2</v>
      </c>
      <c r="DI20">
        <v>2</v>
      </c>
      <c r="DJ20">
        <v>2</v>
      </c>
      <c r="DK20">
        <v>2</v>
      </c>
      <c r="DL20">
        <v>2</v>
      </c>
      <c r="DM20">
        <v>2</v>
      </c>
      <c r="DN20">
        <v>2</v>
      </c>
      <c r="DO20">
        <v>2</v>
      </c>
      <c r="DP20">
        <v>2</v>
      </c>
      <c r="DQ20">
        <v>2</v>
      </c>
      <c r="DU20">
        <v>2</v>
      </c>
      <c r="DV20">
        <v>2</v>
      </c>
      <c r="DW20">
        <v>3</v>
      </c>
      <c r="DX20">
        <v>1</v>
      </c>
      <c r="DY20">
        <v>2</v>
      </c>
      <c r="DZ20">
        <v>3</v>
      </c>
      <c r="EA20">
        <v>3</v>
      </c>
      <c r="EB20">
        <v>3</v>
      </c>
      <c r="EC20">
        <v>1</v>
      </c>
      <c r="ED20">
        <v>3</v>
      </c>
      <c r="EE20">
        <v>2</v>
      </c>
      <c r="EF20">
        <v>3</v>
      </c>
      <c r="EG20">
        <v>1</v>
      </c>
      <c r="EH20">
        <v>3</v>
      </c>
      <c r="EI20">
        <v>2</v>
      </c>
      <c r="EL20">
        <v>3</v>
      </c>
      <c r="EO20">
        <v>3</v>
      </c>
      <c r="EP20">
        <v>5</v>
      </c>
      <c r="EQ20">
        <v>3</v>
      </c>
      <c r="ER20">
        <v>4</v>
      </c>
      <c r="ES20">
        <v>1</v>
      </c>
      <c r="ET20">
        <v>3</v>
      </c>
      <c r="EU20">
        <v>1</v>
      </c>
      <c r="EV20">
        <v>3</v>
      </c>
      <c r="EW20">
        <v>1</v>
      </c>
      <c r="EX20">
        <v>5</v>
      </c>
      <c r="EY20">
        <v>4</v>
      </c>
      <c r="EZ20">
        <v>4</v>
      </c>
      <c r="FA20">
        <v>3</v>
      </c>
      <c r="FB20">
        <v>2</v>
      </c>
    </row>
    <row r="21" spans="1:158" x14ac:dyDescent="0.25">
      <c r="A21">
        <v>1</v>
      </c>
      <c r="B21" t="s">
        <v>158</v>
      </c>
      <c r="C21" t="s">
        <v>196</v>
      </c>
      <c r="D21" t="s">
        <v>197</v>
      </c>
      <c r="E21" t="s">
        <v>198</v>
      </c>
      <c r="F21" t="s">
        <v>201</v>
      </c>
      <c r="G21">
        <v>28</v>
      </c>
      <c r="H21">
        <v>2</v>
      </c>
      <c r="I21">
        <v>1</v>
      </c>
      <c r="J21">
        <v>6</v>
      </c>
      <c r="K21">
        <v>3</v>
      </c>
      <c r="L21">
        <v>2</v>
      </c>
      <c r="M21">
        <v>3</v>
      </c>
      <c r="N21">
        <v>5</v>
      </c>
      <c r="O21">
        <v>1</v>
      </c>
      <c r="P21">
        <v>3</v>
      </c>
      <c r="Q21">
        <v>3</v>
      </c>
      <c r="R21">
        <v>3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3</v>
      </c>
      <c r="AA21">
        <v>3</v>
      </c>
      <c r="AB21">
        <v>3</v>
      </c>
      <c r="AC21">
        <v>3</v>
      </c>
      <c r="AD21">
        <v>3</v>
      </c>
      <c r="AE21">
        <v>280000</v>
      </c>
      <c r="AF21">
        <v>3</v>
      </c>
      <c r="AG21">
        <v>3</v>
      </c>
      <c r="AH21">
        <v>1</v>
      </c>
      <c r="AI21">
        <v>2</v>
      </c>
      <c r="AJ21">
        <v>7</v>
      </c>
      <c r="AK21">
        <v>2</v>
      </c>
      <c r="BP21">
        <v>2</v>
      </c>
      <c r="CD21">
        <v>3</v>
      </c>
      <c r="CE21">
        <v>3</v>
      </c>
      <c r="CF21">
        <v>3</v>
      </c>
      <c r="CG21">
        <v>3</v>
      </c>
      <c r="CH21">
        <v>3</v>
      </c>
      <c r="CI21">
        <v>3</v>
      </c>
      <c r="CJ21">
        <v>3</v>
      </c>
      <c r="CK21">
        <v>3</v>
      </c>
      <c r="CL21">
        <v>3</v>
      </c>
      <c r="CM21">
        <v>3</v>
      </c>
      <c r="CN21">
        <v>3</v>
      </c>
      <c r="CO21">
        <v>3</v>
      </c>
      <c r="CS21">
        <v>3</v>
      </c>
      <c r="CT21">
        <v>3</v>
      </c>
      <c r="CU21">
        <v>3</v>
      </c>
      <c r="CV21">
        <v>1</v>
      </c>
      <c r="CW21">
        <v>1</v>
      </c>
      <c r="CX21">
        <v>3</v>
      </c>
      <c r="CY21">
        <v>2</v>
      </c>
      <c r="CZ21">
        <v>3</v>
      </c>
      <c r="DA21">
        <v>1</v>
      </c>
      <c r="DB21">
        <v>1</v>
      </c>
      <c r="DC21">
        <v>1</v>
      </c>
      <c r="DD21">
        <v>3</v>
      </c>
      <c r="DE21">
        <v>1</v>
      </c>
      <c r="DF21">
        <v>1</v>
      </c>
      <c r="DG21">
        <v>2</v>
      </c>
      <c r="DH21">
        <v>2</v>
      </c>
      <c r="DI21">
        <v>2</v>
      </c>
      <c r="DJ21">
        <v>2</v>
      </c>
      <c r="DK21">
        <v>2</v>
      </c>
      <c r="DL21">
        <v>2</v>
      </c>
      <c r="DM21">
        <v>2</v>
      </c>
      <c r="DN21">
        <v>2</v>
      </c>
      <c r="DO21">
        <v>2</v>
      </c>
      <c r="DP21">
        <v>2</v>
      </c>
      <c r="DQ21">
        <v>2</v>
      </c>
      <c r="DU21">
        <v>2</v>
      </c>
      <c r="DV21">
        <v>2</v>
      </c>
      <c r="DW21">
        <v>3</v>
      </c>
      <c r="DX21">
        <v>1</v>
      </c>
      <c r="DY21">
        <v>2</v>
      </c>
      <c r="DZ21">
        <v>3</v>
      </c>
      <c r="EA21">
        <v>3</v>
      </c>
      <c r="EB21">
        <v>3</v>
      </c>
      <c r="EC21">
        <v>1</v>
      </c>
      <c r="ED21">
        <v>3</v>
      </c>
      <c r="EE21">
        <v>1</v>
      </c>
      <c r="EF21">
        <v>3</v>
      </c>
      <c r="EG21">
        <v>2</v>
      </c>
      <c r="EH21">
        <v>3</v>
      </c>
      <c r="EI21">
        <v>2</v>
      </c>
      <c r="EL21">
        <v>4</v>
      </c>
      <c r="EO21">
        <v>3</v>
      </c>
      <c r="EP21">
        <v>4</v>
      </c>
      <c r="EQ21">
        <v>3</v>
      </c>
      <c r="ER21">
        <v>3</v>
      </c>
      <c r="ES21">
        <v>4</v>
      </c>
      <c r="ET21">
        <v>4</v>
      </c>
      <c r="EU21">
        <v>2</v>
      </c>
      <c r="EV21">
        <v>3</v>
      </c>
      <c r="EW21">
        <v>2</v>
      </c>
      <c r="EX21">
        <v>3</v>
      </c>
      <c r="EY21">
        <v>2</v>
      </c>
      <c r="EZ21">
        <v>5</v>
      </c>
      <c r="FA21">
        <v>3</v>
      </c>
      <c r="FB21">
        <v>2</v>
      </c>
    </row>
    <row r="22" spans="1:158" x14ac:dyDescent="0.25">
      <c r="A22">
        <v>1</v>
      </c>
      <c r="B22" t="s">
        <v>158</v>
      </c>
      <c r="C22" t="s">
        <v>196</v>
      </c>
      <c r="D22" t="s">
        <v>197</v>
      </c>
      <c r="E22" t="s">
        <v>198</v>
      </c>
      <c r="F22" t="s">
        <v>209</v>
      </c>
      <c r="G22">
        <v>24</v>
      </c>
      <c r="H22">
        <v>2</v>
      </c>
      <c r="I22">
        <v>2</v>
      </c>
      <c r="J22">
        <v>3</v>
      </c>
      <c r="K22">
        <v>3</v>
      </c>
      <c r="L22">
        <v>1</v>
      </c>
      <c r="M22">
        <v>1</v>
      </c>
      <c r="N22">
        <v>1</v>
      </c>
      <c r="O22">
        <v>1</v>
      </c>
      <c r="P22">
        <v>1</v>
      </c>
      <c r="Q22">
        <v>6</v>
      </c>
      <c r="R22">
        <v>2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2</v>
      </c>
      <c r="AA22">
        <v>1</v>
      </c>
      <c r="AB22">
        <v>1</v>
      </c>
      <c r="AC22">
        <v>2</v>
      </c>
      <c r="AD22">
        <v>2</v>
      </c>
      <c r="AE22">
        <v>0</v>
      </c>
      <c r="AF22">
        <v>4</v>
      </c>
      <c r="AG22">
        <v>1</v>
      </c>
      <c r="AH22">
        <v>1</v>
      </c>
      <c r="AI22">
        <v>1</v>
      </c>
      <c r="AJ22">
        <v>4</v>
      </c>
      <c r="AK22">
        <v>1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1</v>
      </c>
      <c r="BG22" t="s">
        <v>207</v>
      </c>
      <c r="BH22">
        <v>3</v>
      </c>
      <c r="BL22">
        <v>2</v>
      </c>
      <c r="BM22">
        <v>2</v>
      </c>
      <c r="BN22">
        <v>2</v>
      </c>
      <c r="BO22">
        <v>1</v>
      </c>
      <c r="BP22">
        <v>1</v>
      </c>
      <c r="BQ22">
        <v>21</v>
      </c>
      <c r="BR22" t="s">
        <v>210</v>
      </c>
      <c r="BS22">
        <v>1</v>
      </c>
      <c r="BT22">
        <v>3</v>
      </c>
      <c r="BV22" t="s">
        <v>184</v>
      </c>
      <c r="BW22" t="s">
        <v>211</v>
      </c>
      <c r="BX22">
        <v>2</v>
      </c>
      <c r="CA22">
        <v>50000</v>
      </c>
      <c r="CD22">
        <v>3</v>
      </c>
      <c r="CE22">
        <v>3</v>
      </c>
      <c r="CF22">
        <v>1</v>
      </c>
      <c r="CG22">
        <v>1</v>
      </c>
      <c r="CH22">
        <v>1</v>
      </c>
      <c r="CI22">
        <v>1</v>
      </c>
      <c r="CJ22">
        <v>3</v>
      </c>
      <c r="CK22">
        <v>1</v>
      </c>
      <c r="CL22">
        <v>1</v>
      </c>
      <c r="CM22">
        <v>1</v>
      </c>
      <c r="CN22">
        <v>1</v>
      </c>
      <c r="CO22">
        <v>1</v>
      </c>
      <c r="CS22">
        <v>2</v>
      </c>
      <c r="CT22">
        <v>1</v>
      </c>
      <c r="CU22">
        <v>3</v>
      </c>
      <c r="CV22">
        <v>3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3</v>
      </c>
      <c r="DE22">
        <v>7</v>
      </c>
      <c r="DF22">
        <v>2</v>
      </c>
      <c r="DG22">
        <v>2</v>
      </c>
      <c r="DH22">
        <v>2</v>
      </c>
      <c r="DI22">
        <v>2</v>
      </c>
      <c r="DJ22">
        <v>2</v>
      </c>
      <c r="DK22">
        <v>2</v>
      </c>
      <c r="DL22">
        <v>2</v>
      </c>
      <c r="DM22">
        <v>2</v>
      </c>
      <c r="DN22">
        <v>2</v>
      </c>
      <c r="DO22">
        <v>2</v>
      </c>
      <c r="DP22">
        <v>2</v>
      </c>
      <c r="DQ22">
        <v>2</v>
      </c>
      <c r="DU22">
        <v>2</v>
      </c>
      <c r="DV22">
        <v>1</v>
      </c>
      <c r="DW22">
        <v>3</v>
      </c>
      <c r="DX22">
        <v>1</v>
      </c>
      <c r="DY22">
        <v>1</v>
      </c>
      <c r="DZ22">
        <v>3</v>
      </c>
      <c r="EA22">
        <v>3</v>
      </c>
      <c r="EB22">
        <v>1</v>
      </c>
      <c r="EC22">
        <v>1</v>
      </c>
      <c r="ED22">
        <v>3</v>
      </c>
      <c r="EE22">
        <v>1</v>
      </c>
      <c r="EF22">
        <v>3</v>
      </c>
      <c r="EG22">
        <v>1</v>
      </c>
      <c r="EH22">
        <v>1</v>
      </c>
      <c r="EI22">
        <v>1</v>
      </c>
      <c r="EJ22" t="s">
        <v>172</v>
      </c>
      <c r="EL22">
        <v>5</v>
      </c>
      <c r="EO22">
        <v>1</v>
      </c>
      <c r="EP22">
        <v>2</v>
      </c>
      <c r="EQ22">
        <v>10</v>
      </c>
      <c r="ER22">
        <v>2</v>
      </c>
      <c r="ES22">
        <v>2</v>
      </c>
      <c r="ET22">
        <v>10</v>
      </c>
      <c r="EU22">
        <v>1</v>
      </c>
      <c r="EV22">
        <v>3</v>
      </c>
      <c r="EW22">
        <v>3</v>
      </c>
      <c r="EX22">
        <v>5</v>
      </c>
      <c r="EY22">
        <v>3</v>
      </c>
      <c r="EZ22">
        <v>5</v>
      </c>
      <c r="FA22">
        <v>5</v>
      </c>
      <c r="FB22">
        <v>2</v>
      </c>
    </row>
    <row r="23" spans="1:158" x14ac:dyDescent="0.25">
      <c r="A23">
        <v>1</v>
      </c>
      <c r="B23" t="s">
        <v>158</v>
      </c>
      <c r="C23" t="s">
        <v>196</v>
      </c>
      <c r="D23" t="s">
        <v>197</v>
      </c>
      <c r="E23" t="s">
        <v>202</v>
      </c>
      <c r="F23" t="s">
        <v>212</v>
      </c>
      <c r="G23">
        <v>18</v>
      </c>
      <c r="H23">
        <v>2</v>
      </c>
      <c r="I23">
        <v>2</v>
      </c>
      <c r="J23">
        <v>2</v>
      </c>
      <c r="K23">
        <v>4</v>
      </c>
      <c r="L23">
        <v>1</v>
      </c>
      <c r="M23">
        <v>1</v>
      </c>
      <c r="N23">
        <v>1</v>
      </c>
      <c r="O23">
        <v>2</v>
      </c>
      <c r="Q23">
        <v>4</v>
      </c>
      <c r="R23">
        <v>2</v>
      </c>
      <c r="T23">
        <v>2</v>
      </c>
      <c r="U23">
        <v>1</v>
      </c>
      <c r="V23">
        <v>1</v>
      </c>
      <c r="W23">
        <v>1</v>
      </c>
      <c r="X23">
        <v>1</v>
      </c>
      <c r="Y23">
        <v>1</v>
      </c>
      <c r="Z23">
        <v>2</v>
      </c>
      <c r="AA23">
        <v>1</v>
      </c>
      <c r="AB23">
        <v>1</v>
      </c>
      <c r="AC23">
        <v>3</v>
      </c>
      <c r="AD23">
        <v>3</v>
      </c>
      <c r="AG23">
        <v>3</v>
      </c>
      <c r="AH23">
        <v>1</v>
      </c>
      <c r="AI23">
        <v>1</v>
      </c>
      <c r="AJ23">
        <v>7</v>
      </c>
      <c r="AK23">
        <v>2</v>
      </c>
      <c r="BP23">
        <v>2</v>
      </c>
      <c r="CD23">
        <v>3</v>
      </c>
      <c r="CE23">
        <v>3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S23">
        <v>1</v>
      </c>
      <c r="CT23">
        <v>1</v>
      </c>
      <c r="CU23">
        <v>3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3</v>
      </c>
      <c r="DE23">
        <v>7</v>
      </c>
      <c r="DF23">
        <v>4</v>
      </c>
      <c r="DG23">
        <v>2</v>
      </c>
      <c r="DH23">
        <v>2</v>
      </c>
      <c r="DI23">
        <v>2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2</v>
      </c>
      <c r="DP23">
        <v>2</v>
      </c>
      <c r="DQ23">
        <v>2</v>
      </c>
      <c r="DU23">
        <v>2</v>
      </c>
      <c r="DV23">
        <v>1</v>
      </c>
      <c r="DW23">
        <v>2</v>
      </c>
      <c r="DX23">
        <v>1</v>
      </c>
      <c r="DY23">
        <v>1</v>
      </c>
      <c r="DZ23">
        <v>3</v>
      </c>
      <c r="EA23">
        <v>3</v>
      </c>
      <c r="EB23">
        <v>2</v>
      </c>
      <c r="EC23">
        <v>1</v>
      </c>
      <c r="ED23">
        <v>2</v>
      </c>
      <c r="EE23">
        <v>1</v>
      </c>
      <c r="EF23">
        <v>1</v>
      </c>
      <c r="EG23">
        <v>1</v>
      </c>
      <c r="EH23">
        <v>3</v>
      </c>
      <c r="EI23">
        <v>1</v>
      </c>
      <c r="EJ23" t="s">
        <v>213</v>
      </c>
      <c r="EL23">
        <v>5</v>
      </c>
      <c r="EO23">
        <v>5</v>
      </c>
      <c r="EP23">
        <v>6</v>
      </c>
      <c r="EQ23">
        <v>4</v>
      </c>
      <c r="ER23">
        <v>9</v>
      </c>
      <c r="ES23">
        <v>6</v>
      </c>
      <c r="ET23">
        <v>9</v>
      </c>
      <c r="EU23">
        <v>3</v>
      </c>
      <c r="EV23">
        <v>3</v>
      </c>
      <c r="EW23">
        <v>4</v>
      </c>
      <c r="EX23">
        <v>3</v>
      </c>
      <c r="EY23">
        <v>4</v>
      </c>
      <c r="EZ23">
        <v>5</v>
      </c>
      <c r="FA23">
        <v>4</v>
      </c>
      <c r="FB23">
        <v>2</v>
      </c>
    </row>
    <row r="24" spans="1:158" x14ac:dyDescent="0.25">
      <c r="A24">
        <v>1</v>
      </c>
      <c r="B24" t="s">
        <v>158</v>
      </c>
      <c r="C24" t="s">
        <v>196</v>
      </c>
      <c r="D24" t="s">
        <v>197</v>
      </c>
      <c r="E24" t="s">
        <v>202</v>
      </c>
      <c r="F24" t="s">
        <v>212</v>
      </c>
      <c r="G24">
        <v>21</v>
      </c>
      <c r="H24">
        <v>2</v>
      </c>
      <c r="I24">
        <v>2</v>
      </c>
      <c r="J24">
        <v>6</v>
      </c>
      <c r="K24">
        <v>3</v>
      </c>
      <c r="L24">
        <v>2</v>
      </c>
      <c r="M24">
        <v>3</v>
      </c>
      <c r="N24">
        <v>5</v>
      </c>
      <c r="O24">
        <v>1</v>
      </c>
      <c r="P24">
        <v>1</v>
      </c>
      <c r="Q24">
        <v>6</v>
      </c>
      <c r="R24">
        <v>6</v>
      </c>
      <c r="T24">
        <v>1</v>
      </c>
      <c r="U24">
        <v>2</v>
      </c>
      <c r="V24">
        <v>1</v>
      </c>
      <c r="W24">
        <v>1</v>
      </c>
      <c r="X24">
        <v>1</v>
      </c>
      <c r="Y24">
        <v>1</v>
      </c>
      <c r="Z24">
        <v>2</v>
      </c>
      <c r="AA24">
        <v>1</v>
      </c>
      <c r="AB24">
        <v>2</v>
      </c>
      <c r="AC24">
        <v>3</v>
      </c>
      <c r="AD24">
        <v>3</v>
      </c>
      <c r="AE24">
        <v>0</v>
      </c>
      <c r="AF24">
        <v>4</v>
      </c>
      <c r="AG24">
        <v>3</v>
      </c>
      <c r="AH24">
        <v>1</v>
      </c>
      <c r="AI24">
        <v>2</v>
      </c>
      <c r="AJ24">
        <v>7</v>
      </c>
      <c r="AK24">
        <v>1</v>
      </c>
      <c r="AL24">
        <v>2</v>
      </c>
      <c r="AM24">
        <v>1</v>
      </c>
      <c r="AN24">
        <v>2</v>
      </c>
      <c r="AO24">
        <v>1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1</v>
      </c>
      <c r="AW24">
        <v>2</v>
      </c>
      <c r="AX24">
        <v>2</v>
      </c>
      <c r="AY24">
        <v>2</v>
      </c>
      <c r="AZ24">
        <v>2</v>
      </c>
      <c r="BA24">
        <v>2</v>
      </c>
      <c r="BB24">
        <v>2</v>
      </c>
      <c r="BC24">
        <v>2</v>
      </c>
      <c r="BD24">
        <v>2</v>
      </c>
      <c r="BE24">
        <v>2</v>
      </c>
      <c r="BF24">
        <v>2</v>
      </c>
      <c r="BH24">
        <v>1</v>
      </c>
      <c r="BL24">
        <v>1</v>
      </c>
      <c r="BM24">
        <v>2</v>
      </c>
      <c r="BN24">
        <v>3</v>
      </c>
      <c r="BO24">
        <v>1</v>
      </c>
      <c r="BP24">
        <v>1</v>
      </c>
      <c r="BQ24">
        <v>2</v>
      </c>
      <c r="BS24">
        <v>1</v>
      </c>
      <c r="BT24">
        <v>2</v>
      </c>
      <c r="BV24">
        <v>1</v>
      </c>
      <c r="BX24">
        <v>2</v>
      </c>
      <c r="CA24">
        <v>10000</v>
      </c>
      <c r="CD24">
        <v>3</v>
      </c>
      <c r="CE24">
        <v>2</v>
      </c>
      <c r="CF24">
        <v>3</v>
      </c>
      <c r="CG24">
        <v>2</v>
      </c>
      <c r="CH24">
        <v>2</v>
      </c>
      <c r="CI24">
        <v>2</v>
      </c>
      <c r="CJ24">
        <v>2</v>
      </c>
      <c r="CK24">
        <v>1</v>
      </c>
      <c r="CL24">
        <v>1</v>
      </c>
      <c r="CM24">
        <v>1</v>
      </c>
      <c r="CN24">
        <v>1</v>
      </c>
      <c r="CO24">
        <v>2</v>
      </c>
      <c r="CS24">
        <v>1</v>
      </c>
      <c r="CT24">
        <v>1</v>
      </c>
      <c r="CU24">
        <v>2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3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2</v>
      </c>
      <c r="DM24">
        <v>2</v>
      </c>
      <c r="DN24">
        <v>2</v>
      </c>
      <c r="DO24">
        <v>2</v>
      </c>
      <c r="DP24">
        <v>2</v>
      </c>
      <c r="DQ24">
        <v>2</v>
      </c>
      <c r="DU24">
        <v>2</v>
      </c>
      <c r="DV24">
        <v>1</v>
      </c>
      <c r="DW24">
        <v>3</v>
      </c>
      <c r="DX24">
        <v>1</v>
      </c>
      <c r="DY24">
        <v>1</v>
      </c>
      <c r="DZ24">
        <v>3</v>
      </c>
      <c r="EA24">
        <v>3</v>
      </c>
      <c r="EB24">
        <v>1</v>
      </c>
      <c r="EC24">
        <v>1</v>
      </c>
      <c r="ED24">
        <v>3</v>
      </c>
      <c r="EE24">
        <v>1</v>
      </c>
      <c r="EF24">
        <v>1</v>
      </c>
      <c r="EG24">
        <v>1</v>
      </c>
      <c r="EH24">
        <v>3</v>
      </c>
      <c r="EI24">
        <v>1</v>
      </c>
      <c r="EJ24" t="s">
        <v>214</v>
      </c>
      <c r="EL24">
        <v>4</v>
      </c>
      <c r="EO24">
        <v>5</v>
      </c>
      <c r="EP24">
        <v>7</v>
      </c>
      <c r="EQ24">
        <v>4</v>
      </c>
      <c r="ER24">
        <v>4</v>
      </c>
      <c r="ES24">
        <v>7</v>
      </c>
      <c r="ET24">
        <v>10</v>
      </c>
      <c r="EU24">
        <v>2</v>
      </c>
      <c r="EV24">
        <v>2</v>
      </c>
      <c r="EW24">
        <v>4</v>
      </c>
      <c r="EX24">
        <v>3</v>
      </c>
      <c r="EY24">
        <v>2</v>
      </c>
      <c r="EZ24">
        <v>5</v>
      </c>
      <c r="FA24">
        <v>4</v>
      </c>
      <c r="FB24">
        <v>2</v>
      </c>
    </row>
    <row r="25" spans="1:158" x14ac:dyDescent="0.25">
      <c r="A25">
        <v>1</v>
      </c>
      <c r="B25" t="s">
        <v>158</v>
      </c>
      <c r="C25" t="s">
        <v>196</v>
      </c>
      <c r="D25" t="s">
        <v>197</v>
      </c>
      <c r="E25" t="s">
        <v>202</v>
      </c>
      <c r="F25" t="s">
        <v>212</v>
      </c>
      <c r="G25">
        <v>25</v>
      </c>
      <c r="H25">
        <v>1</v>
      </c>
      <c r="I25">
        <v>2</v>
      </c>
      <c r="J25">
        <v>2</v>
      </c>
      <c r="K25">
        <v>5</v>
      </c>
      <c r="L25">
        <v>2</v>
      </c>
      <c r="M25">
        <v>1</v>
      </c>
      <c r="N25">
        <v>1</v>
      </c>
      <c r="O25">
        <v>2</v>
      </c>
      <c r="Q25">
        <v>6</v>
      </c>
      <c r="R25">
        <v>2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2</v>
      </c>
      <c r="AA25">
        <v>2</v>
      </c>
      <c r="AB25">
        <v>2</v>
      </c>
      <c r="AC25">
        <v>3</v>
      </c>
      <c r="AD25">
        <v>3</v>
      </c>
      <c r="AG25">
        <v>3</v>
      </c>
      <c r="AH25">
        <v>1</v>
      </c>
      <c r="AI25">
        <v>3</v>
      </c>
      <c r="AJ25">
        <v>2</v>
      </c>
      <c r="AK25">
        <v>1</v>
      </c>
      <c r="AL25">
        <v>2</v>
      </c>
      <c r="AM25">
        <v>2</v>
      </c>
      <c r="AN25">
        <v>1</v>
      </c>
      <c r="AO25">
        <v>2</v>
      </c>
      <c r="AP25">
        <v>2</v>
      </c>
      <c r="AQ25">
        <v>2</v>
      </c>
      <c r="AR25">
        <v>2</v>
      </c>
      <c r="AS25">
        <v>2</v>
      </c>
      <c r="AT25">
        <v>2</v>
      </c>
      <c r="AU25">
        <v>2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2</v>
      </c>
      <c r="BB25">
        <v>2</v>
      </c>
      <c r="BC25">
        <v>2</v>
      </c>
      <c r="BD25">
        <v>2</v>
      </c>
      <c r="BE25">
        <v>2</v>
      </c>
      <c r="BF25">
        <v>1</v>
      </c>
      <c r="BG25" t="s">
        <v>215</v>
      </c>
      <c r="BH25">
        <v>1</v>
      </c>
      <c r="BL25">
        <v>1</v>
      </c>
      <c r="BM25">
        <v>2</v>
      </c>
      <c r="BN25">
        <v>1</v>
      </c>
      <c r="BO25">
        <v>1</v>
      </c>
      <c r="BP25">
        <v>2</v>
      </c>
      <c r="CD25">
        <v>3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2</v>
      </c>
      <c r="CK25">
        <v>1</v>
      </c>
      <c r="CL25">
        <v>1</v>
      </c>
      <c r="CM25">
        <v>1</v>
      </c>
      <c r="CN25">
        <v>1</v>
      </c>
      <c r="CO25">
        <v>1</v>
      </c>
      <c r="CS25">
        <v>1</v>
      </c>
      <c r="CT25">
        <v>1</v>
      </c>
      <c r="CU25">
        <v>3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 t="s">
        <v>216</v>
      </c>
      <c r="DE25" t="s">
        <v>217</v>
      </c>
      <c r="DF25">
        <v>1</v>
      </c>
      <c r="DG25">
        <v>2</v>
      </c>
      <c r="DH25">
        <v>2</v>
      </c>
      <c r="DI25">
        <v>2</v>
      </c>
      <c r="DJ25">
        <v>2</v>
      </c>
      <c r="DK25">
        <v>2</v>
      </c>
      <c r="DL25">
        <v>2</v>
      </c>
      <c r="DM25">
        <v>2</v>
      </c>
      <c r="DN25">
        <v>2</v>
      </c>
      <c r="DO25">
        <v>2</v>
      </c>
      <c r="DP25">
        <v>2</v>
      </c>
      <c r="DQ25">
        <v>2</v>
      </c>
      <c r="DU25">
        <v>2</v>
      </c>
      <c r="DV25">
        <v>1</v>
      </c>
      <c r="DW25">
        <v>2</v>
      </c>
      <c r="DX25">
        <v>1</v>
      </c>
      <c r="DY25">
        <v>1</v>
      </c>
      <c r="DZ25">
        <v>3</v>
      </c>
      <c r="EA25">
        <v>3</v>
      </c>
      <c r="EB25">
        <v>1</v>
      </c>
      <c r="EC25">
        <v>1</v>
      </c>
      <c r="ED25">
        <v>3</v>
      </c>
      <c r="EE25">
        <v>1</v>
      </c>
      <c r="EF25">
        <v>1</v>
      </c>
      <c r="EG25">
        <v>1</v>
      </c>
      <c r="EH25">
        <v>2</v>
      </c>
      <c r="EI25">
        <v>2</v>
      </c>
      <c r="EL25">
        <v>4</v>
      </c>
      <c r="EO25">
        <v>5</v>
      </c>
      <c r="EP25">
        <v>4</v>
      </c>
      <c r="EQ25">
        <v>7</v>
      </c>
      <c r="ER25">
        <v>5</v>
      </c>
      <c r="ES25">
        <v>2</v>
      </c>
      <c r="ET25">
        <v>7</v>
      </c>
      <c r="EU25">
        <v>2</v>
      </c>
      <c r="EV25">
        <v>2</v>
      </c>
      <c r="EW25">
        <v>1</v>
      </c>
      <c r="EX25">
        <v>3</v>
      </c>
      <c r="EY25">
        <v>3</v>
      </c>
      <c r="EZ25">
        <v>6</v>
      </c>
      <c r="FA25">
        <v>4</v>
      </c>
      <c r="FB25">
        <v>2</v>
      </c>
    </row>
    <row r="26" spans="1:158" x14ac:dyDescent="0.25">
      <c r="A26">
        <v>1</v>
      </c>
      <c r="B26" t="s">
        <v>158</v>
      </c>
      <c r="C26" t="s">
        <v>196</v>
      </c>
      <c r="D26" t="s">
        <v>197</v>
      </c>
      <c r="E26" t="s">
        <v>202</v>
      </c>
      <c r="F26" t="s">
        <v>218</v>
      </c>
      <c r="G26">
        <v>19</v>
      </c>
      <c r="H26">
        <v>1</v>
      </c>
      <c r="I26">
        <v>2</v>
      </c>
      <c r="J26">
        <v>2</v>
      </c>
      <c r="K26">
        <v>3</v>
      </c>
      <c r="L26">
        <v>2</v>
      </c>
      <c r="M26">
        <v>1</v>
      </c>
      <c r="N26">
        <v>1</v>
      </c>
      <c r="O26">
        <v>2</v>
      </c>
      <c r="Q26">
        <v>6</v>
      </c>
      <c r="R26">
        <v>2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3</v>
      </c>
      <c r="AA26">
        <v>2</v>
      </c>
      <c r="AB26">
        <v>2</v>
      </c>
      <c r="AC26">
        <v>3</v>
      </c>
      <c r="AD26">
        <v>3</v>
      </c>
      <c r="AG26">
        <v>3</v>
      </c>
      <c r="AH26">
        <v>1</v>
      </c>
      <c r="AI26">
        <v>3</v>
      </c>
      <c r="AJ26">
        <v>4</v>
      </c>
      <c r="AK26">
        <v>1</v>
      </c>
      <c r="AL26">
        <v>2</v>
      </c>
      <c r="AM26">
        <v>2</v>
      </c>
      <c r="AN26">
        <v>2</v>
      </c>
      <c r="AO26">
        <v>2</v>
      </c>
      <c r="AP26">
        <v>2</v>
      </c>
      <c r="AQ26">
        <v>2</v>
      </c>
      <c r="AR26">
        <v>1</v>
      </c>
      <c r="AS26">
        <v>2</v>
      </c>
      <c r="AT26">
        <v>2</v>
      </c>
      <c r="AU26">
        <v>2</v>
      </c>
      <c r="AV26">
        <v>2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2</v>
      </c>
      <c r="BC26">
        <v>2</v>
      </c>
      <c r="BD26">
        <v>2</v>
      </c>
      <c r="BE26">
        <v>2</v>
      </c>
      <c r="BF26">
        <v>2</v>
      </c>
      <c r="BH26">
        <v>1</v>
      </c>
      <c r="BL26">
        <v>1</v>
      </c>
      <c r="BM26">
        <v>2</v>
      </c>
      <c r="BN26">
        <v>2</v>
      </c>
      <c r="BO26">
        <v>1</v>
      </c>
      <c r="BP26">
        <v>2</v>
      </c>
      <c r="CD26">
        <v>3</v>
      </c>
      <c r="CE26">
        <v>3</v>
      </c>
      <c r="CF26">
        <v>1</v>
      </c>
      <c r="CG26">
        <v>1</v>
      </c>
      <c r="CH26">
        <v>1</v>
      </c>
      <c r="CI26">
        <v>1</v>
      </c>
      <c r="CJ26">
        <v>2</v>
      </c>
      <c r="CK26">
        <v>1</v>
      </c>
      <c r="CL26">
        <v>1</v>
      </c>
      <c r="CM26">
        <v>1</v>
      </c>
      <c r="CN26">
        <v>1</v>
      </c>
      <c r="CO26">
        <v>1</v>
      </c>
      <c r="CS26">
        <v>2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3</v>
      </c>
      <c r="DE26">
        <v>3</v>
      </c>
      <c r="DF26">
        <v>4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2</v>
      </c>
      <c r="DQ26">
        <v>2</v>
      </c>
      <c r="DU26">
        <v>2</v>
      </c>
      <c r="DV26">
        <v>1</v>
      </c>
      <c r="DW26">
        <v>2</v>
      </c>
      <c r="DX26">
        <v>1</v>
      </c>
      <c r="DY26">
        <v>1</v>
      </c>
      <c r="DZ26">
        <v>1</v>
      </c>
      <c r="EA26">
        <v>3</v>
      </c>
      <c r="EB26">
        <v>2</v>
      </c>
      <c r="EC26">
        <v>1</v>
      </c>
      <c r="ED26">
        <v>3</v>
      </c>
      <c r="EE26">
        <v>2</v>
      </c>
      <c r="EF26">
        <v>3</v>
      </c>
      <c r="EG26">
        <v>3</v>
      </c>
      <c r="EH26">
        <v>3</v>
      </c>
      <c r="EI26">
        <v>2</v>
      </c>
      <c r="EL26">
        <v>6</v>
      </c>
      <c r="EO26">
        <v>5</v>
      </c>
      <c r="EP26">
        <v>4</v>
      </c>
      <c r="EQ26">
        <v>3</v>
      </c>
      <c r="ER26">
        <v>5</v>
      </c>
      <c r="ES26">
        <v>3</v>
      </c>
      <c r="ET26">
        <v>3</v>
      </c>
      <c r="EU26">
        <v>2</v>
      </c>
      <c r="EV26">
        <v>6</v>
      </c>
      <c r="EW26">
        <v>3</v>
      </c>
      <c r="EX26">
        <v>4</v>
      </c>
      <c r="EY26">
        <v>5</v>
      </c>
      <c r="EZ26">
        <v>3</v>
      </c>
      <c r="FA26">
        <v>3</v>
      </c>
      <c r="FB26">
        <v>2</v>
      </c>
    </row>
    <row r="27" spans="1:158" x14ac:dyDescent="0.25">
      <c r="A27">
        <v>1</v>
      </c>
      <c r="B27" t="s">
        <v>158</v>
      </c>
      <c r="C27" t="s">
        <v>196</v>
      </c>
      <c r="D27" t="s">
        <v>197</v>
      </c>
      <c r="E27" t="s">
        <v>202</v>
      </c>
      <c r="F27" t="s">
        <v>218</v>
      </c>
      <c r="G27">
        <v>23</v>
      </c>
      <c r="H27">
        <v>2</v>
      </c>
      <c r="I27">
        <v>2</v>
      </c>
      <c r="J27">
        <v>2</v>
      </c>
      <c r="K27">
        <v>3</v>
      </c>
      <c r="L27">
        <v>2</v>
      </c>
      <c r="M27">
        <v>1</v>
      </c>
      <c r="N27">
        <v>1</v>
      </c>
      <c r="O27">
        <v>1</v>
      </c>
      <c r="P27">
        <v>1</v>
      </c>
      <c r="Q27">
        <v>6</v>
      </c>
      <c r="R27">
        <v>2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2</v>
      </c>
      <c r="AA27">
        <v>2</v>
      </c>
      <c r="AB27">
        <v>2</v>
      </c>
      <c r="AC27">
        <v>3</v>
      </c>
      <c r="AD27">
        <v>3</v>
      </c>
      <c r="AE27">
        <v>200000</v>
      </c>
      <c r="AF27">
        <v>1</v>
      </c>
      <c r="AG27">
        <v>1</v>
      </c>
      <c r="AH27">
        <v>1</v>
      </c>
      <c r="AI27">
        <v>1</v>
      </c>
      <c r="AJ27">
        <v>4</v>
      </c>
      <c r="AK27">
        <v>2</v>
      </c>
      <c r="BP27">
        <v>2</v>
      </c>
      <c r="CD27">
        <v>3</v>
      </c>
      <c r="CE27">
        <v>3</v>
      </c>
      <c r="CF27">
        <v>3</v>
      </c>
      <c r="CG27">
        <v>1</v>
      </c>
      <c r="CH27">
        <v>3</v>
      </c>
      <c r="CI27">
        <v>3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S27">
        <v>1</v>
      </c>
      <c r="CT27">
        <v>1</v>
      </c>
      <c r="CU27">
        <v>3</v>
      </c>
      <c r="CV27">
        <v>1</v>
      </c>
      <c r="CW27">
        <v>1</v>
      </c>
      <c r="CX27">
        <v>1</v>
      </c>
      <c r="CY27">
        <v>2</v>
      </c>
      <c r="CZ27">
        <v>1</v>
      </c>
      <c r="DA27">
        <v>1</v>
      </c>
      <c r="DB27">
        <v>1</v>
      </c>
      <c r="DC27">
        <v>1</v>
      </c>
      <c r="DD27">
        <v>3</v>
      </c>
      <c r="DE27">
        <v>3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U27">
        <v>2</v>
      </c>
      <c r="DV27">
        <v>1</v>
      </c>
      <c r="DW27">
        <v>2</v>
      </c>
      <c r="DX27">
        <v>1</v>
      </c>
      <c r="DY27">
        <v>1</v>
      </c>
      <c r="DZ27">
        <v>3</v>
      </c>
      <c r="EA27">
        <v>3</v>
      </c>
      <c r="EB27">
        <v>2</v>
      </c>
      <c r="EC27">
        <v>1</v>
      </c>
      <c r="ED27">
        <v>3</v>
      </c>
      <c r="EE27">
        <v>1</v>
      </c>
      <c r="EF27">
        <v>2</v>
      </c>
      <c r="EG27">
        <v>3</v>
      </c>
      <c r="EH27">
        <v>3</v>
      </c>
      <c r="EI27">
        <v>1</v>
      </c>
      <c r="EJ27" t="s">
        <v>164</v>
      </c>
      <c r="EL27">
        <v>5</v>
      </c>
      <c r="EO27">
        <v>4</v>
      </c>
      <c r="EP27">
        <v>5</v>
      </c>
      <c r="EQ27">
        <v>3</v>
      </c>
      <c r="ER27">
        <v>6</v>
      </c>
      <c r="ES27">
        <v>2</v>
      </c>
      <c r="ET27">
        <v>8</v>
      </c>
      <c r="EU27">
        <v>2</v>
      </c>
      <c r="EV27">
        <v>3</v>
      </c>
      <c r="EW27">
        <v>4</v>
      </c>
      <c r="EX27">
        <v>3</v>
      </c>
      <c r="EY27">
        <v>5</v>
      </c>
      <c r="EZ27">
        <v>6</v>
      </c>
      <c r="FA27">
        <v>4</v>
      </c>
      <c r="FB27">
        <v>2</v>
      </c>
    </row>
    <row r="28" spans="1:158" x14ac:dyDescent="0.25">
      <c r="A28">
        <v>1</v>
      </c>
      <c r="B28" t="s">
        <v>158</v>
      </c>
      <c r="C28" t="s">
        <v>219</v>
      </c>
      <c r="D28" t="s">
        <v>174</v>
      </c>
      <c r="E28" t="s">
        <v>220</v>
      </c>
      <c r="F28" t="s">
        <v>221</v>
      </c>
      <c r="G28">
        <v>18</v>
      </c>
      <c r="H28">
        <v>1</v>
      </c>
      <c r="I28">
        <v>2</v>
      </c>
      <c r="J28">
        <v>2</v>
      </c>
      <c r="K28">
        <v>3</v>
      </c>
      <c r="L28">
        <v>2</v>
      </c>
      <c r="M28">
        <v>1</v>
      </c>
      <c r="N28" t="s">
        <v>184</v>
      </c>
      <c r="O28">
        <v>2</v>
      </c>
      <c r="Q28">
        <v>4</v>
      </c>
      <c r="R28">
        <v>8</v>
      </c>
      <c r="S28" t="s">
        <v>222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3</v>
      </c>
      <c r="AA28">
        <v>3</v>
      </c>
      <c r="AB28">
        <v>3</v>
      </c>
      <c r="AC28">
        <v>3</v>
      </c>
      <c r="AD28">
        <v>3</v>
      </c>
      <c r="AG28">
        <v>3</v>
      </c>
      <c r="AH28">
        <v>1</v>
      </c>
      <c r="AI28">
        <v>2</v>
      </c>
      <c r="AJ28">
        <v>4</v>
      </c>
      <c r="AK28">
        <v>1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1</v>
      </c>
      <c r="AR28">
        <v>2</v>
      </c>
      <c r="AS28">
        <v>1</v>
      </c>
      <c r="AT28">
        <v>2</v>
      </c>
      <c r="AU28">
        <v>1</v>
      </c>
      <c r="AV28">
        <v>2</v>
      </c>
      <c r="AW28">
        <v>1</v>
      </c>
      <c r="AX28">
        <v>2</v>
      </c>
      <c r="AY28">
        <v>2</v>
      </c>
      <c r="AZ28">
        <v>2</v>
      </c>
      <c r="BA28">
        <v>2</v>
      </c>
      <c r="BB28">
        <v>2</v>
      </c>
      <c r="BC28">
        <v>2</v>
      </c>
      <c r="BD28">
        <v>1</v>
      </c>
      <c r="BE28">
        <v>1</v>
      </c>
      <c r="BF28">
        <v>2</v>
      </c>
      <c r="BH28" t="s">
        <v>223</v>
      </c>
      <c r="BL28">
        <v>2</v>
      </c>
      <c r="BM28">
        <v>2</v>
      </c>
      <c r="BN28">
        <v>1</v>
      </c>
      <c r="BO28">
        <v>1</v>
      </c>
      <c r="BP28">
        <v>2</v>
      </c>
      <c r="CD28">
        <v>3</v>
      </c>
      <c r="CE28">
        <v>2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2</v>
      </c>
      <c r="CO28">
        <v>2</v>
      </c>
      <c r="CS28">
        <v>1</v>
      </c>
      <c r="CT28">
        <v>1</v>
      </c>
      <c r="CU28">
        <v>3</v>
      </c>
      <c r="CV28">
        <v>3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3</v>
      </c>
      <c r="DC28">
        <v>1</v>
      </c>
      <c r="DD28">
        <v>5</v>
      </c>
      <c r="DE28">
        <v>4</v>
      </c>
      <c r="DF28">
        <v>4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U28">
        <v>1</v>
      </c>
      <c r="DV28">
        <v>1</v>
      </c>
      <c r="DW28">
        <v>1</v>
      </c>
      <c r="DX28">
        <v>1</v>
      </c>
      <c r="DY28">
        <v>2</v>
      </c>
      <c r="DZ28">
        <v>3</v>
      </c>
      <c r="EA28">
        <v>3</v>
      </c>
      <c r="EB28">
        <v>1</v>
      </c>
      <c r="EC28">
        <v>1</v>
      </c>
      <c r="ED28">
        <v>3</v>
      </c>
      <c r="EE28">
        <v>1</v>
      </c>
      <c r="EF28">
        <v>3</v>
      </c>
      <c r="EG28">
        <v>3</v>
      </c>
      <c r="EH28">
        <v>3</v>
      </c>
      <c r="EI28">
        <v>2</v>
      </c>
      <c r="EL28">
        <v>8</v>
      </c>
      <c r="EO28">
        <v>8</v>
      </c>
      <c r="EP28">
        <v>7</v>
      </c>
      <c r="EQ28">
        <v>1</v>
      </c>
      <c r="ER28">
        <v>6</v>
      </c>
      <c r="ES28">
        <v>6</v>
      </c>
      <c r="ET28">
        <v>7</v>
      </c>
      <c r="EU28">
        <v>3</v>
      </c>
      <c r="EV28">
        <v>8</v>
      </c>
      <c r="EW28">
        <v>2</v>
      </c>
      <c r="EX28">
        <v>7</v>
      </c>
      <c r="EY28">
        <v>8</v>
      </c>
      <c r="EZ28">
        <v>9</v>
      </c>
      <c r="FA28">
        <v>8</v>
      </c>
      <c r="FB28">
        <v>1</v>
      </c>
    </row>
    <row r="29" spans="1:158" x14ac:dyDescent="0.25">
      <c r="A29">
        <v>1</v>
      </c>
      <c r="B29" t="s">
        <v>158</v>
      </c>
      <c r="C29" t="s">
        <v>219</v>
      </c>
      <c r="D29" t="s">
        <v>174</v>
      </c>
      <c r="E29" t="s">
        <v>220</v>
      </c>
      <c r="F29" t="s">
        <v>221</v>
      </c>
      <c r="G29">
        <v>22</v>
      </c>
      <c r="H29">
        <v>2</v>
      </c>
      <c r="I29">
        <v>1</v>
      </c>
      <c r="J29">
        <v>2</v>
      </c>
      <c r="K29">
        <v>3</v>
      </c>
      <c r="L29">
        <v>2</v>
      </c>
      <c r="M29">
        <v>1</v>
      </c>
      <c r="N29">
        <v>1</v>
      </c>
      <c r="O29">
        <v>2</v>
      </c>
      <c r="Q29">
        <v>3</v>
      </c>
      <c r="R29">
        <v>1</v>
      </c>
      <c r="T29">
        <v>2</v>
      </c>
      <c r="U29">
        <v>3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3</v>
      </c>
      <c r="AD29">
        <v>3</v>
      </c>
      <c r="AE29">
        <v>1200000</v>
      </c>
      <c r="AF29">
        <v>4</v>
      </c>
      <c r="AG29">
        <v>3</v>
      </c>
      <c r="AH29">
        <v>1</v>
      </c>
      <c r="AI29">
        <v>3</v>
      </c>
      <c r="AJ29">
        <v>5</v>
      </c>
      <c r="AK29">
        <v>1</v>
      </c>
      <c r="AL29">
        <v>1</v>
      </c>
      <c r="AM29">
        <v>1</v>
      </c>
      <c r="AN29">
        <v>2</v>
      </c>
      <c r="AO29">
        <v>2</v>
      </c>
      <c r="AP29">
        <v>1</v>
      </c>
      <c r="AQ29">
        <v>1</v>
      </c>
      <c r="AR29">
        <v>2</v>
      </c>
      <c r="AS29">
        <v>2</v>
      </c>
      <c r="AT29">
        <v>2</v>
      </c>
      <c r="AU29">
        <v>2</v>
      </c>
      <c r="AV29">
        <v>2</v>
      </c>
      <c r="AW29">
        <v>2</v>
      </c>
      <c r="AX29">
        <v>2</v>
      </c>
      <c r="AY29">
        <v>2</v>
      </c>
      <c r="AZ29">
        <v>2</v>
      </c>
      <c r="BA29">
        <v>2</v>
      </c>
      <c r="BB29">
        <v>2</v>
      </c>
      <c r="BC29">
        <v>2</v>
      </c>
      <c r="BD29">
        <v>1</v>
      </c>
      <c r="BE29">
        <v>1</v>
      </c>
      <c r="BF29">
        <v>2</v>
      </c>
      <c r="BH29">
        <v>1</v>
      </c>
      <c r="BL29">
        <v>3</v>
      </c>
      <c r="BM29">
        <v>2</v>
      </c>
      <c r="BN29">
        <v>2</v>
      </c>
      <c r="BO29">
        <v>1</v>
      </c>
      <c r="BP29">
        <v>1</v>
      </c>
      <c r="BQ29">
        <v>2</v>
      </c>
      <c r="BS29">
        <v>2</v>
      </c>
      <c r="BT29" t="s">
        <v>224</v>
      </c>
      <c r="BV29" t="s">
        <v>171</v>
      </c>
      <c r="BX29">
        <v>2</v>
      </c>
      <c r="CA29">
        <v>120000</v>
      </c>
      <c r="CD29">
        <v>3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S29">
        <v>1</v>
      </c>
      <c r="CT29">
        <v>2</v>
      </c>
      <c r="CU29">
        <v>1</v>
      </c>
      <c r="CV29">
        <v>1</v>
      </c>
      <c r="CW29">
        <v>2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2</v>
      </c>
      <c r="DD29">
        <v>3</v>
      </c>
      <c r="DE29">
        <v>3</v>
      </c>
      <c r="DF29">
        <v>4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U29">
        <v>3</v>
      </c>
      <c r="DV29">
        <v>3</v>
      </c>
      <c r="DW29">
        <v>3</v>
      </c>
      <c r="DX29">
        <v>3</v>
      </c>
      <c r="DY29">
        <v>3</v>
      </c>
      <c r="DZ29">
        <v>3</v>
      </c>
      <c r="EA29">
        <v>3</v>
      </c>
      <c r="EB29">
        <v>1</v>
      </c>
      <c r="EC29">
        <v>1</v>
      </c>
      <c r="ED29">
        <v>1</v>
      </c>
      <c r="EE29">
        <v>1</v>
      </c>
      <c r="EF29">
        <v>3</v>
      </c>
      <c r="EG29">
        <v>3</v>
      </c>
      <c r="EH29">
        <v>2</v>
      </c>
      <c r="EI29">
        <v>1</v>
      </c>
      <c r="EJ29" t="s">
        <v>164</v>
      </c>
      <c r="EL29">
        <v>4</v>
      </c>
      <c r="EO29">
        <v>3</v>
      </c>
      <c r="EP29">
        <v>3</v>
      </c>
      <c r="EQ29">
        <v>1</v>
      </c>
      <c r="ER29">
        <v>4</v>
      </c>
      <c r="ES29">
        <v>3</v>
      </c>
      <c r="ET29">
        <v>5</v>
      </c>
      <c r="EU29">
        <v>1</v>
      </c>
      <c r="EV29">
        <v>4</v>
      </c>
      <c r="EW29">
        <v>4</v>
      </c>
      <c r="EX29">
        <v>3</v>
      </c>
      <c r="EY29">
        <v>5</v>
      </c>
      <c r="EZ29">
        <v>5</v>
      </c>
      <c r="FA29">
        <v>4</v>
      </c>
      <c r="FB29">
        <v>2</v>
      </c>
    </row>
    <row r="30" spans="1:158" x14ac:dyDescent="0.25">
      <c r="A30">
        <v>1</v>
      </c>
      <c r="B30" t="s">
        <v>158</v>
      </c>
      <c r="C30" t="s">
        <v>219</v>
      </c>
      <c r="D30" t="s">
        <v>174</v>
      </c>
      <c r="E30" t="s">
        <v>220</v>
      </c>
      <c r="F30" t="s">
        <v>225</v>
      </c>
      <c r="G30">
        <v>28</v>
      </c>
      <c r="H30">
        <v>2</v>
      </c>
      <c r="I30">
        <v>1</v>
      </c>
      <c r="J30">
        <v>5</v>
      </c>
      <c r="K30">
        <v>2</v>
      </c>
      <c r="L30">
        <v>2</v>
      </c>
      <c r="M30">
        <v>2</v>
      </c>
      <c r="N30" t="s">
        <v>226</v>
      </c>
      <c r="O30">
        <v>1</v>
      </c>
      <c r="P30">
        <v>3</v>
      </c>
      <c r="Q30">
        <v>6</v>
      </c>
      <c r="R30">
        <v>1</v>
      </c>
      <c r="T30">
        <v>3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2</v>
      </c>
      <c r="AB30">
        <v>1</v>
      </c>
      <c r="AC30">
        <v>1</v>
      </c>
      <c r="AD30">
        <v>1</v>
      </c>
      <c r="AE30">
        <v>600000</v>
      </c>
      <c r="AF30">
        <v>4</v>
      </c>
      <c r="AG30">
        <v>3</v>
      </c>
      <c r="AH30">
        <v>1</v>
      </c>
      <c r="AI30">
        <v>1</v>
      </c>
      <c r="AJ30">
        <v>4</v>
      </c>
      <c r="AK30">
        <v>1</v>
      </c>
      <c r="AL30">
        <v>2</v>
      </c>
      <c r="AM30">
        <v>1</v>
      </c>
      <c r="AN30">
        <v>1</v>
      </c>
      <c r="AO30">
        <v>1</v>
      </c>
      <c r="AP30">
        <v>2</v>
      </c>
      <c r="AQ30">
        <v>1</v>
      </c>
      <c r="AR30">
        <v>2</v>
      </c>
      <c r="AS30">
        <v>2</v>
      </c>
      <c r="AT30">
        <v>2</v>
      </c>
      <c r="AU30">
        <v>2</v>
      </c>
      <c r="AV30">
        <v>1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F30">
        <v>2</v>
      </c>
      <c r="BH30" t="s">
        <v>227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2</v>
      </c>
      <c r="BS30">
        <v>3</v>
      </c>
      <c r="BT30">
        <v>1</v>
      </c>
      <c r="BV30">
        <v>1</v>
      </c>
      <c r="BX30">
        <v>2</v>
      </c>
      <c r="CA30">
        <v>60000</v>
      </c>
      <c r="CD30">
        <v>3</v>
      </c>
      <c r="CE30">
        <v>3</v>
      </c>
      <c r="CF30">
        <v>3</v>
      </c>
      <c r="CG30">
        <v>1</v>
      </c>
      <c r="CH30">
        <v>3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S30">
        <v>1</v>
      </c>
      <c r="CT30">
        <v>1</v>
      </c>
      <c r="CU30">
        <v>3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3</v>
      </c>
      <c r="DE30">
        <v>3</v>
      </c>
      <c r="DF30">
        <v>1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3</v>
      </c>
      <c r="EB30">
        <v>1</v>
      </c>
      <c r="EC30">
        <v>1</v>
      </c>
      <c r="ED30">
        <v>3</v>
      </c>
      <c r="EE30">
        <v>1</v>
      </c>
      <c r="EF30">
        <v>1</v>
      </c>
      <c r="EG30">
        <v>1</v>
      </c>
      <c r="EH30">
        <v>3</v>
      </c>
      <c r="EI30">
        <v>1</v>
      </c>
      <c r="EJ30">
        <v>1</v>
      </c>
      <c r="EL30">
        <v>8</v>
      </c>
      <c r="EO30">
        <v>5</v>
      </c>
      <c r="EP30">
        <v>7</v>
      </c>
      <c r="EQ30">
        <v>2</v>
      </c>
      <c r="ER30">
        <v>8</v>
      </c>
      <c r="ES30">
        <v>5</v>
      </c>
      <c r="ET30">
        <v>9</v>
      </c>
      <c r="EU30">
        <v>1</v>
      </c>
      <c r="EV30">
        <v>1</v>
      </c>
      <c r="EW30">
        <v>5</v>
      </c>
      <c r="EX30">
        <v>10</v>
      </c>
      <c r="EY30">
        <v>8</v>
      </c>
      <c r="EZ30">
        <v>7</v>
      </c>
      <c r="FA30">
        <v>7</v>
      </c>
      <c r="FB30">
        <v>1</v>
      </c>
    </row>
    <row r="31" spans="1:158" x14ac:dyDescent="0.25">
      <c r="A31">
        <v>1</v>
      </c>
      <c r="B31" t="s">
        <v>158</v>
      </c>
      <c r="C31" t="s">
        <v>219</v>
      </c>
      <c r="D31" t="s">
        <v>174</v>
      </c>
      <c r="E31" t="s">
        <v>220</v>
      </c>
      <c r="F31" t="s">
        <v>228</v>
      </c>
      <c r="G31">
        <v>19</v>
      </c>
      <c r="H31">
        <v>1</v>
      </c>
      <c r="I31">
        <v>1</v>
      </c>
      <c r="J31">
        <v>1</v>
      </c>
      <c r="K31">
        <v>2</v>
      </c>
      <c r="L31">
        <v>2</v>
      </c>
      <c r="M31">
        <v>1</v>
      </c>
      <c r="N31" t="s">
        <v>169</v>
      </c>
      <c r="O31">
        <v>2</v>
      </c>
      <c r="Q31">
        <v>3</v>
      </c>
      <c r="R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0</v>
      </c>
      <c r="AF31">
        <v>4</v>
      </c>
      <c r="AG31">
        <v>3</v>
      </c>
      <c r="AH31">
        <v>2</v>
      </c>
      <c r="AK31">
        <v>1</v>
      </c>
      <c r="AL31">
        <v>2</v>
      </c>
      <c r="AM31">
        <v>1</v>
      </c>
      <c r="AN31">
        <v>1</v>
      </c>
      <c r="AO31">
        <v>2</v>
      </c>
      <c r="AP31">
        <v>2</v>
      </c>
      <c r="AQ31">
        <v>1</v>
      </c>
      <c r="AR31">
        <v>2</v>
      </c>
      <c r="AS31">
        <v>2</v>
      </c>
      <c r="AT31">
        <v>2</v>
      </c>
      <c r="AU31">
        <v>2</v>
      </c>
      <c r="AV31">
        <v>1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1</v>
      </c>
      <c r="BE31">
        <v>2</v>
      </c>
      <c r="BF31">
        <v>2</v>
      </c>
      <c r="BH31" t="s">
        <v>224</v>
      </c>
      <c r="BL31">
        <v>2</v>
      </c>
      <c r="BM31">
        <v>4</v>
      </c>
      <c r="BN31">
        <v>1</v>
      </c>
      <c r="BO31">
        <v>1</v>
      </c>
      <c r="BP31">
        <v>1</v>
      </c>
      <c r="BQ31">
        <v>11</v>
      </c>
      <c r="BS31">
        <v>3</v>
      </c>
      <c r="BT31">
        <v>1</v>
      </c>
      <c r="BV31">
        <v>1</v>
      </c>
      <c r="BX31">
        <v>1</v>
      </c>
      <c r="BY31">
        <v>1</v>
      </c>
      <c r="CA31">
        <v>300000</v>
      </c>
      <c r="CD31">
        <v>3</v>
      </c>
      <c r="CE31">
        <v>3</v>
      </c>
      <c r="CF31">
        <v>3</v>
      </c>
      <c r="CG31">
        <v>1</v>
      </c>
      <c r="CH31">
        <v>3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S31">
        <v>1</v>
      </c>
      <c r="CT31">
        <v>2</v>
      </c>
      <c r="CU31">
        <v>2</v>
      </c>
      <c r="CV31">
        <v>2</v>
      </c>
      <c r="CW31">
        <v>1</v>
      </c>
      <c r="CX31">
        <v>3</v>
      </c>
      <c r="CY31">
        <v>3</v>
      </c>
      <c r="CZ31">
        <v>1</v>
      </c>
      <c r="DA31">
        <v>1</v>
      </c>
      <c r="DB31">
        <v>1</v>
      </c>
      <c r="DC31">
        <v>1</v>
      </c>
      <c r="DD31">
        <v>3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2</v>
      </c>
      <c r="DQ31">
        <v>2</v>
      </c>
      <c r="DR31" t="s">
        <v>229</v>
      </c>
      <c r="DU31">
        <v>3</v>
      </c>
      <c r="DV31">
        <v>1</v>
      </c>
      <c r="DW31">
        <v>2</v>
      </c>
      <c r="DX31">
        <v>3</v>
      </c>
      <c r="DY31">
        <v>2</v>
      </c>
      <c r="DZ31">
        <v>3</v>
      </c>
      <c r="EA31">
        <v>1</v>
      </c>
      <c r="EB31">
        <v>1</v>
      </c>
      <c r="EC31">
        <v>3</v>
      </c>
      <c r="ED31">
        <v>3</v>
      </c>
      <c r="EE31">
        <v>1</v>
      </c>
      <c r="EF31">
        <v>3</v>
      </c>
      <c r="EG31">
        <v>2</v>
      </c>
      <c r="EH31">
        <v>3</v>
      </c>
      <c r="EI31">
        <v>1</v>
      </c>
      <c r="EJ31">
        <v>1</v>
      </c>
      <c r="EL31">
        <v>5</v>
      </c>
      <c r="EO31">
        <v>3</v>
      </c>
      <c r="EP31">
        <v>10</v>
      </c>
      <c r="EQ31">
        <v>1</v>
      </c>
      <c r="ER31">
        <v>2</v>
      </c>
      <c r="ES31">
        <v>3</v>
      </c>
      <c r="ET31">
        <v>9</v>
      </c>
      <c r="EU31">
        <v>1</v>
      </c>
      <c r="EV31">
        <v>3</v>
      </c>
      <c r="EW31">
        <v>4</v>
      </c>
      <c r="EX31">
        <v>6</v>
      </c>
      <c r="EY31">
        <v>3</v>
      </c>
      <c r="EZ31">
        <v>8</v>
      </c>
      <c r="FA31">
        <v>4</v>
      </c>
      <c r="FB31">
        <v>2</v>
      </c>
    </row>
    <row r="32" spans="1:158" x14ac:dyDescent="0.25">
      <c r="A32">
        <v>1</v>
      </c>
      <c r="B32" t="s">
        <v>158</v>
      </c>
      <c r="C32" t="s">
        <v>219</v>
      </c>
      <c r="D32" t="s">
        <v>174</v>
      </c>
      <c r="E32" t="s">
        <v>220</v>
      </c>
      <c r="F32" t="s">
        <v>230</v>
      </c>
      <c r="G32">
        <v>26</v>
      </c>
      <c r="H32">
        <v>2</v>
      </c>
      <c r="I32">
        <v>2</v>
      </c>
      <c r="J32">
        <v>6</v>
      </c>
      <c r="K32">
        <v>1</v>
      </c>
      <c r="L32">
        <v>2</v>
      </c>
      <c r="M32">
        <v>2</v>
      </c>
      <c r="N32" t="s">
        <v>231</v>
      </c>
      <c r="O32">
        <v>1</v>
      </c>
      <c r="P32">
        <v>2</v>
      </c>
      <c r="Q32">
        <v>6</v>
      </c>
      <c r="R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3</v>
      </c>
      <c r="AA32">
        <v>3</v>
      </c>
      <c r="AB32">
        <v>2</v>
      </c>
      <c r="AC32">
        <v>3</v>
      </c>
      <c r="AD32">
        <v>3</v>
      </c>
      <c r="AE32">
        <v>3000000</v>
      </c>
      <c r="AF32">
        <v>4</v>
      </c>
      <c r="AG32">
        <v>1</v>
      </c>
      <c r="AH32">
        <v>2</v>
      </c>
      <c r="AK32">
        <v>1</v>
      </c>
      <c r="AL32">
        <v>2</v>
      </c>
      <c r="AM32">
        <v>1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H32" t="s">
        <v>171</v>
      </c>
      <c r="BL32">
        <v>2</v>
      </c>
      <c r="BM32">
        <v>3</v>
      </c>
      <c r="BN32">
        <v>3</v>
      </c>
      <c r="BO32">
        <v>1</v>
      </c>
      <c r="BP32">
        <v>1</v>
      </c>
      <c r="BQ32">
        <v>2</v>
      </c>
      <c r="BS32">
        <v>3</v>
      </c>
      <c r="BT32">
        <v>2</v>
      </c>
      <c r="BV32" t="s">
        <v>171</v>
      </c>
      <c r="BX32">
        <v>2</v>
      </c>
      <c r="CA32">
        <v>300000</v>
      </c>
      <c r="CD32">
        <v>3</v>
      </c>
      <c r="CE32">
        <v>3</v>
      </c>
      <c r="CF32">
        <v>3</v>
      </c>
      <c r="CG32">
        <v>1</v>
      </c>
      <c r="CH32">
        <v>3</v>
      </c>
      <c r="CI32">
        <v>2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S32">
        <v>1</v>
      </c>
      <c r="CT32">
        <v>1</v>
      </c>
      <c r="CU32">
        <v>3</v>
      </c>
      <c r="CV32">
        <v>3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2</v>
      </c>
      <c r="DC32">
        <v>1</v>
      </c>
      <c r="DD32">
        <v>3</v>
      </c>
      <c r="DE32" t="s">
        <v>224</v>
      </c>
      <c r="DF32">
        <v>2</v>
      </c>
      <c r="DG32">
        <v>2</v>
      </c>
      <c r="DH32">
        <v>2</v>
      </c>
      <c r="DI32">
        <v>2</v>
      </c>
      <c r="DJ32">
        <v>2</v>
      </c>
      <c r="DK32">
        <v>2</v>
      </c>
      <c r="DL32">
        <v>2</v>
      </c>
      <c r="DM32">
        <v>2</v>
      </c>
      <c r="DN32">
        <v>2</v>
      </c>
      <c r="DO32">
        <v>2</v>
      </c>
      <c r="DP32">
        <v>2</v>
      </c>
      <c r="DQ32">
        <v>2</v>
      </c>
      <c r="DU32">
        <v>2</v>
      </c>
      <c r="DV32">
        <v>3</v>
      </c>
      <c r="DW32">
        <v>1</v>
      </c>
      <c r="DX32">
        <v>1</v>
      </c>
      <c r="DY32">
        <v>3</v>
      </c>
      <c r="DZ32">
        <v>3</v>
      </c>
      <c r="EA32">
        <v>3</v>
      </c>
      <c r="EB32">
        <v>1</v>
      </c>
      <c r="EC32">
        <v>1</v>
      </c>
      <c r="ED32">
        <v>2</v>
      </c>
      <c r="EE32">
        <v>1</v>
      </c>
      <c r="EF32">
        <v>3</v>
      </c>
      <c r="EG32">
        <v>3</v>
      </c>
      <c r="EH32">
        <v>3</v>
      </c>
      <c r="EI32">
        <v>2</v>
      </c>
      <c r="EL32">
        <v>5</v>
      </c>
      <c r="EO32">
        <v>6</v>
      </c>
      <c r="EP32">
        <v>7</v>
      </c>
      <c r="EQ32">
        <v>6</v>
      </c>
      <c r="ER32">
        <v>7</v>
      </c>
      <c r="ES32">
        <v>8</v>
      </c>
      <c r="ET32">
        <v>9</v>
      </c>
      <c r="EU32">
        <v>1</v>
      </c>
      <c r="EV32">
        <v>8</v>
      </c>
      <c r="EW32">
        <v>7</v>
      </c>
      <c r="EX32">
        <v>8</v>
      </c>
      <c r="EY32">
        <v>8</v>
      </c>
      <c r="EZ32">
        <v>7</v>
      </c>
      <c r="FA32">
        <v>10</v>
      </c>
      <c r="FB32">
        <v>1</v>
      </c>
    </row>
    <row r="33" spans="1:158" x14ac:dyDescent="0.25">
      <c r="A33">
        <v>1</v>
      </c>
      <c r="B33" t="s">
        <v>158</v>
      </c>
      <c r="C33" t="s">
        <v>232</v>
      </c>
      <c r="D33" t="s">
        <v>174</v>
      </c>
      <c r="E33" t="s">
        <v>233</v>
      </c>
      <c r="F33" t="s">
        <v>234</v>
      </c>
      <c r="G33">
        <v>26</v>
      </c>
      <c r="H33">
        <v>1</v>
      </c>
      <c r="I33">
        <v>1</v>
      </c>
      <c r="J33">
        <v>1</v>
      </c>
      <c r="K33">
        <v>6</v>
      </c>
      <c r="L33">
        <v>2</v>
      </c>
      <c r="M33">
        <v>1</v>
      </c>
      <c r="N33" t="s">
        <v>169</v>
      </c>
      <c r="O33">
        <v>2</v>
      </c>
      <c r="Q33">
        <v>6</v>
      </c>
      <c r="R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3</v>
      </c>
      <c r="AD33">
        <v>3</v>
      </c>
      <c r="AE33">
        <v>900000</v>
      </c>
      <c r="AF33">
        <v>1</v>
      </c>
      <c r="AG33">
        <v>3</v>
      </c>
      <c r="AH33">
        <v>1</v>
      </c>
      <c r="AI33">
        <v>1</v>
      </c>
      <c r="AJ33">
        <v>2</v>
      </c>
      <c r="AK33">
        <v>1</v>
      </c>
      <c r="AL33">
        <v>1</v>
      </c>
      <c r="AM33">
        <v>2</v>
      </c>
      <c r="AN33">
        <v>1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H33" t="s">
        <v>235</v>
      </c>
      <c r="BI33" t="s">
        <v>236</v>
      </c>
      <c r="BL33">
        <v>1</v>
      </c>
      <c r="BM33">
        <v>1</v>
      </c>
      <c r="BN33">
        <v>1</v>
      </c>
      <c r="BO33">
        <v>1</v>
      </c>
      <c r="BP33">
        <v>1</v>
      </c>
      <c r="BQ33" t="s">
        <v>237</v>
      </c>
      <c r="BR33" t="s">
        <v>238</v>
      </c>
      <c r="BS33">
        <v>3</v>
      </c>
      <c r="BT33">
        <v>5</v>
      </c>
      <c r="BU33" t="s">
        <v>239</v>
      </c>
      <c r="BV33">
        <v>4</v>
      </c>
      <c r="BW33" t="s">
        <v>240</v>
      </c>
      <c r="BX33">
        <v>2</v>
      </c>
      <c r="CA33">
        <v>100000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S33">
        <v>1</v>
      </c>
      <c r="CT33">
        <v>1</v>
      </c>
      <c r="CU33">
        <v>3</v>
      </c>
      <c r="CV33">
        <v>3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3</v>
      </c>
      <c r="DE33">
        <v>1</v>
      </c>
      <c r="DF33">
        <v>1</v>
      </c>
      <c r="DG33">
        <v>2</v>
      </c>
      <c r="DH33">
        <v>2</v>
      </c>
      <c r="DI33">
        <v>2</v>
      </c>
      <c r="DJ33">
        <v>2</v>
      </c>
      <c r="DK33">
        <v>2</v>
      </c>
      <c r="DL33">
        <v>2</v>
      </c>
      <c r="DM33">
        <v>2</v>
      </c>
      <c r="DN33">
        <v>2</v>
      </c>
      <c r="DO33">
        <v>2</v>
      </c>
      <c r="DP33">
        <v>2</v>
      </c>
      <c r="DQ33">
        <v>2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3</v>
      </c>
      <c r="EB33">
        <v>1</v>
      </c>
      <c r="EC33">
        <v>1</v>
      </c>
      <c r="ED33">
        <v>1</v>
      </c>
      <c r="EE33">
        <v>1</v>
      </c>
      <c r="EF33">
        <v>3</v>
      </c>
      <c r="EG33">
        <v>3</v>
      </c>
      <c r="EH33">
        <v>3</v>
      </c>
      <c r="EI33">
        <v>1</v>
      </c>
      <c r="EJ33">
        <v>2</v>
      </c>
      <c r="EL33">
        <v>7</v>
      </c>
      <c r="EO33">
        <v>8</v>
      </c>
      <c r="EP33">
        <v>6</v>
      </c>
      <c r="EQ33">
        <v>4</v>
      </c>
      <c r="ER33">
        <v>6</v>
      </c>
      <c r="ES33">
        <v>5</v>
      </c>
      <c r="ET33">
        <v>5</v>
      </c>
      <c r="EU33">
        <v>4</v>
      </c>
      <c r="EV33">
        <v>9</v>
      </c>
      <c r="EW33">
        <v>5</v>
      </c>
      <c r="EX33">
        <v>5</v>
      </c>
      <c r="EY33">
        <v>5</v>
      </c>
      <c r="EZ33">
        <v>4</v>
      </c>
      <c r="FA33">
        <v>5</v>
      </c>
      <c r="FB33">
        <v>2</v>
      </c>
    </row>
    <row r="34" spans="1:158" x14ac:dyDescent="0.25">
      <c r="A34">
        <v>1</v>
      </c>
      <c r="B34" t="s">
        <v>158</v>
      </c>
      <c r="C34" t="s">
        <v>232</v>
      </c>
      <c r="D34" t="s">
        <v>174</v>
      </c>
      <c r="E34" t="s">
        <v>233</v>
      </c>
      <c r="F34" t="s">
        <v>241</v>
      </c>
      <c r="G34">
        <v>25</v>
      </c>
      <c r="H34">
        <v>2</v>
      </c>
      <c r="I34">
        <v>2</v>
      </c>
      <c r="J34">
        <v>6</v>
      </c>
      <c r="K34">
        <v>3</v>
      </c>
      <c r="L34">
        <v>2</v>
      </c>
      <c r="M34">
        <v>4</v>
      </c>
      <c r="N34" t="s">
        <v>242</v>
      </c>
      <c r="O34">
        <v>1</v>
      </c>
      <c r="P34">
        <v>3</v>
      </c>
      <c r="Q34">
        <v>6</v>
      </c>
      <c r="R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3</v>
      </c>
      <c r="AB34">
        <v>1</v>
      </c>
      <c r="AC34">
        <v>3</v>
      </c>
      <c r="AD34">
        <v>3</v>
      </c>
      <c r="AE34">
        <v>150000</v>
      </c>
      <c r="AF34">
        <v>3</v>
      </c>
      <c r="AG34">
        <v>3</v>
      </c>
      <c r="AH34">
        <v>1</v>
      </c>
      <c r="AI34">
        <v>1</v>
      </c>
      <c r="AJ34">
        <v>4</v>
      </c>
      <c r="AK34">
        <v>1</v>
      </c>
      <c r="AL34">
        <v>2</v>
      </c>
      <c r="AM34">
        <v>2</v>
      </c>
      <c r="AN34">
        <v>2</v>
      </c>
      <c r="AO34">
        <v>1</v>
      </c>
      <c r="AP34">
        <v>2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2</v>
      </c>
      <c r="BD34">
        <v>2</v>
      </c>
      <c r="BE34">
        <v>2</v>
      </c>
      <c r="BF34">
        <v>2</v>
      </c>
      <c r="BH34">
        <v>6</v>
      </c>
      <c r="BI34" t="s">
        <v>243</v>
      </c>
      <c r="BL34">
        <v>1</v>
      </c>
      <c r="BM34">
        <v>2</v>
      </c>
      <c r="BN34">
        <v>2</v>
      </c>
      <c r="BO34">
        <v>2</v>
      </c>
      <c r="BP34">
        <v>2</v>
      </c>
      <c r="CD34">
        <v>1</v>
      </c>
      <c r="CE34">
        <v>3</v>
      </c>
      <c r="CF34">
        <v>3</v>
      </c>
      <c r="CG34">
        <v>1</v>
      </c>
      <c r="CH34">
        <v>3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S34">
        <v>1</v>
      </c>
      <c r="CT34">
        <v>1</v>
      </c>
      <c r="CU34">
        <v>3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4</v>
      </c>
      <c r="DD34">
        <v>3</v>
      </c>
      <c r="DE34">
        <v>1</v>
      </c>
      <c r="DF34">
        <v>1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2</v>
      </c>
      <c r="DU34">
        <v>1</v>
      </c>
      <c r="DV34">
        <v>1</v>
      </c>
      <c r="DW34">
        <v>3</v>
      </c>
      <c r="DX34">
        <v>3</v>
      </c>
      <c r="DY34">
        <v>3</v>
      </c>
      <c r="DZ34">
        <v>1</v>
      </c>
      <c r="EA34">
        <v>3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2</v>
      </c>
      <c r="EL34">
        <v>7</v>
      </c>
      <c r="EO34">
        <v>2</v>
      </c>
      <c r="EP34">
        <v>4</v>
      </c>
      <c r="EQ34">
        <v>3</v>
      </c>
      <c r="ER34">
        <v>3</v>
      </c>
      <c r="ES34">
        <v>2</v>
      </c>
      <c r="ET34">
        <v>7</v>
      </c>
      <c r="EU34">
        <v>2</v>
      </c>
      <c r="EV34">
        <v>4</v>
      </c>
      <c r="EW34">
        <v>2</v>
      </c>
      <c r="EX34">
        <v>4</v>
      </c>
      <c r="EY34">
        <v>2</v>
      </c>
      <c r="EZ34">
        <v>2</v>
      </c>
      <c r="FA34">
        <v>2</v>
      </c>
      <c r="FB34">
        <v>2</v>
      </c>
    </row>
    <row r="35" spans="1:158" x14ac:dyDescent="0.25">
      <c r="A35">
        <v>1</v>
      </c>
      <c r="B35" t="s">
        <v>158</v>
      </c>
      <c r="C35" t="s">
        <v>232</v>
      </c>
      <c r="D35" t="s">
        <v>174</v>
      </c>
      <c r="E35" t="s">
        <v>244</v>
      </c>
      <c r="F35" t="s">
        <v>245</v>
      </c>
      <c r="G35">
        <v>23</v>
      </c>
      <c r="H35">
        <v>2</v>
      </c>
      <c r="I35">
        <v>2</v>
      </c>
      <c r="J35">
        <v>2</v>
      </c>
      <c r="K35">
        <v>4</v>
      </c>
      <c r="L35">
        <v>1</v>
      </c>
      <c r="M35">
        <v>1</v>
      </c>
      <c r="N35" t="s">
        <v>184</v>
      </c>
      <c r="O35">
        <v>2</v>
      </c>
      <c r="Q35">
        <v>4</v>
      </c>
      <c r="R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3</v>
      </c>
      <c r="AD35">
        <v>3</v>
      </c>
      <c r="AE35">
        <v>1200000</v>
      </c>
      <c r="AF35">
        <v>3</v>
      </c>
      <c r="AG35">
        <v>1</v>
      </c>
      <c r="AH35">
        <v>1</v>
      </c>
      <c r="AI35">
        <v>2</v>
      </c>
      <c r="AJ35">
        <v>4</v>
      </c>
      <c r="AK35">
        <v>1</v>
      </c>
      <c r="AL35">
        <v>1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1</v>
      </c>
      <c r="AW35">
        <v>2</v>
      </c>
      <c r="AX35">
        <v>2</v>
      </c>
      <c r="AY35">
        <v>2</v>
      </c>
      <c r="AZ35">
        <v>1</v>
      </c>
      <c r="BA35">
        <v>1</v>
      </c>
      <c r="BB35">
        <v>2</v>
      </c>
      <c r="BC35">
        <v>1</v>
      </c>
      <c r="BD35">
        <v>2</v>
      </c>
      <c r="BE35">
        <v>1</v>
      </c>
      <c r="BF35">
        <v>2</v>
      </c>
      <c r="BH35" t="s">
        <v>246</v>
      </c>
      <c r="BI35" t="s">
        <v>247</v>
      </c>
      <c r="BL35">
        <v>1</v>
      </c>
      <c r="BM35">
        <v>1</v>
      </c>
      <c r="BN35">
        <v>2</v>
      </c>
      <c r="BO35">
        <v>2</v>
      </c>
      <c r="BP35">
        <v>1</v>
      </c>
      <c r="BQ35" t="s">
        <v>248</v>
      </c>
      <c r="BR35" t="s">
        <v>249</v>
      </c>
      <c r="BS35">
        <v>3</v>
      </c>
      <c r="BT35">
        <v>1</v>
      </c>
      <c r="BV35">
        <v>1</v>
      </c>
      <c r="BX35">
        <v>2</v>
      </c>
      <c r="CA35">
        <v>20000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S35">
        <v>1</v>
      </c>
      <c r="CT35">
        <v>1</v>
      </c>
      <c r="CU35">
        <v>3</v>
      </c>
      <c r="CV35">
        <v>3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 t="s">
        <v>216</v>
      </c>
      <c r="DE35">
        <v>1</v>
      </c>
      <c r="DF35">
        <v>1</v>
      </c>
      <c r="DG35">
        <v>1</v>
      </c>
      <c r="DH35">
        <v>2</v>
      </c>
      <c r="DI35">
        <v>2</v>
      </c>
      <c r="DJ35">
        <v>1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1</v>
      </c>
      <c r="DQ35">
        <v>2</v>
      </c>
      <c r="DR35" t="s">
        <v>250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3</v>
      </c>
      <c r="EB35">
        <v>3</v>
      </c>
      <c r="EC35">
        <v>3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2</v>
      </c>
      <c r="EL35">
        <v>5</v>
      </c>
      <c r="EO35">
        <v>9</v>
      </c>
      <c r="EP35">
        <v>10</v>
      </c>
      <c r="EQ35">
        <v>8</v>
      </c>
      <c r="ER35">
        <v>10</v>
      </c>
      <c r="ES35">
        <v>5</v>
      </c>
      <c r="ET35">
        <v>4</v>
      </c>
      <c r="EU35">
        <v>5</v>
      </c>
      <c r="EV35">
        <v>9</v>
      </c>
      <c r="EW35">
        <v>5</v>
      </c>
      <c r="EX35">
        <v>8</v>
      </c>
      <c r="EY35">
        <v>8</v>
      </c>
      <c r="EZ35">
        <v>8</v>
      </c>
      <c r="FA35">
        <v>6</v>
      </c>
      <c r="FB35">
        <v>2</v>
      </c>
    </row>
    <row r="36" spans="1:158" x14ac:dyDescent="0.25">
      <c r="A36">
        <v>1</v>
      </c>
      <c r="B36" t="s">
        <v>158</v>
      </c>
      <c r="C36" t="s">
        <v>232</v>
      </c>
      <c r="D36" t="s">
        <v>174</v>
      </c>
      <c r="E36" t="s">
        <v>233</v>
      </c>
      <c r="F36" t="s">
        <v>251</v>
      </c>
      <c r="G36">
        <v>17</v>
      </c>
      <c r="H36">
        <v>2</v>
      </c>
      <c r="I36">
        <v>2</v>
      </c>
      <c r="J36">
        <v>2</v>
      </c>
      <c r="K36">
        <v>4</v>
      </c>
      <c r="L36">
        <v>1</v>
      </c>
      <c r="M36">
        <v>1</v>
      </c>
      <c r="N36">
        <v>1</v>
      </c>
      <c r="O36">
        <v>2</v>
      </c>
      <c r="Q36">
        <v>4</v>
      </c>
      <c r="R36">
        <v>2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3</v>
      </c>
      <c r="AB36">
        <v>1</v>
      </c>
      <c r="AC36">
        <v>1</v>
      </c>
      <c r="AD36">
        <v>3</v>
      </c>
      <c r="AG36">
        <v>3</v>
      </c>
      <c r="AH36">
        <v>1</v>
      </c>
      <c r="AI36">
        <v>1</v>
      </c>
      <c r="AJ36">
        <v>7</v>
      </c>
      <c r="AK36">
        <v>1</v>
      </c>
      <c r="AL36">
        <v>1</v>
      </c>
      <c r="AM36">
        <v>2</v>
      </c>
      <c r="AN36">
        <v>1</v>
      </c>
      <c r="AO36">
        <v>2</v>
      </c>
      <c r="AP36">
        <v>1</v>
      </c>
      <c r="AQ36">
        <v>2</v>
      </c>
      <c r="AR36">
        <v>2</v>
      </c>
      <c r="AS36">
        <v>2</v>
      </c>
      <c r="AT36">
        <v>2</v>
      </c>
      <c r="AU36">
        <v>2</v>
      </c>
      <c r="AV36">
        <v>2</v>
      </c>
      <c r="AW36">
        <v>2</v>
      </c>
      <c r="AX36">
        <v>2</v>
      </c>
      <c r="AY36">
        <v>2</v>
      </c>
      <c r="AZ36">
        <v>2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2</v>
      </c>
      <c r="BH36">
        <v>1</v>
      </c>
      <c r="BL36">
        <v>1</v>
      </c>
      <c r="BM36">
        <v>3</v>
      </c>
      <c r="BN36">
        <v>1</v>
      </c>
      <c r="BO36">
        <v>2</v>
      </c>
      <c r="BP36">
        <v>2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S36">
        <v>1</v>
      </c>
      <c r="CT36">
        <v>1</v>
      </c>
      <c r="CU36">
        <v>3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3</v>
      </c>
      <c r="DE36">
        <v>1</v>
      </c>
      <c r="DF36">
        <v>4</v>
      </c>
      <c r="DG36">
        <v>2</v>
      </c>
      <c r="DH36">
        <v>2</v>
      </c>
      <c r="DI36">
        <v>2</v>
      </c>
      <c r="DJ36">
        <v>2</v>
      </c>
      <c r="DK36">
        <v>2</v>
      </c>
      <c r="DL36">
        <v>2</v>
      </c>
      <c r="DM36">
        <v>2</v>
      </c>
      <c r="DN36">
        <v>2</v>
      </c>
      <c r="DO36">
        <v>2</v>
      </c>
      <c r="DP36">
        <v>2</v>
      </c>
      <c r="DQ36">
        <v>2</v>
      </c>
      <c r="DU36">
        <v>1</v>
      </c>
      <c r="DV36">
        <v>3</v>
      </c>
      <c r="DW36">
        <v>3</v>
      </c>
      <c r="DX36">
        <v>3</v>
      </c>
      <c r="DY36">
        <v>3</v>
      </c>
      <c r="DZ36">
        <v>1</v>
      </c>
      <c r="EA36">
        <v>1</v>
      </c>
      <c r="EB36">
        <v>1</v>
      </c>
      <c r="EC36">
        <v>1</v>
      </c>
      <c r="ED36">
        <v>3</v>
      </c>
      <c r="EE36">
        <v>1</v>
      </c>
      <c r="EF36">
        <v>1</v>
      </c>
      <c r="EG36">
        <v>1</v>
      </c>
      <c r="EH36">
        <v>3</v>
      </c>
      <c r="EI36">
        <v>1</v>
      </c>
      <c r="EJ36">
        <v>2</v>
      </c>
      <c r="EL36">
        <v>5</v>
      </c>
      <c r="EO36">
        <v>6</v>
      </c>
      <c r="EP36">
        <v>6</v>
      </c>
      <c r="EQ36">
        <v>7</v>
      </c>
      <c r="ER36">
        <v>4</v>
      </c>
      <c r="ES36">
        <v>3</v>
      </c>
      <c r="ET36">
        <v>7</v>
      </c>
      <c r="EU36">
        <v>6</v>
      </c>
      <c r="EV36">
        <v>3</v>
      </c>
      <c r="EW36">
        <v>4</v>
      </c>
      <c r="EX36">
        <v>7</v>
      </c>
      <c r="EY36">
        <v>7</v>
      </c>
      <c r="EZ36">
        <v>5</v>
      </c>
      <c r="FA36">
        <v>4</v>
      </c>
      <c r="FB36">
        <v>2</v>
      </c>
    </row>
    <row r="37" spans="1:158" x14ac:dyDescent="0.25">
      <c r="A37">
        <v>1</v>
      </c>
      <c r="B37" t="s">
        <v>158</v>
      </c>
      <c r="C37" t="s">
        <v>252</v>
      </c>
      <c r="D37" t="s">
        <v>160</v>
      </c>
      <c r="E37" t="s">
        <v>253</v>
      </c>
      <c r="F37" t="s">
        <v>254</v>
      </c>
      <c r="G37">
        <v>30</v>
      </c>
      <c r="H37">
        <v>2</v>
      </c>
      <c r="I37">
        <v>1</v>
      </c>
      <c r="J37">
        <v>1</v>
      </c>
      <c r="K37">
        <v>3</v>
      </c>
      <c r="L37">
        <v>2</v>
      </c>
      <c r="M37">
        <v>2</v>
      </c>
      <c r="N37">
        <v>5</v>
      </c>
      <c r="O37">
        <v>1</v>
      </c>
      <c r="P37">
        <v>3</v>
      </c>
      <c r="Q37">
        <v>4</v>
      </c>
      <c r="R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3</v>
      </c>
      <c r="AC37">
        <v>2</v>
      </c>
      <c r="AD37">
        <v>1</v>
      </c>
      <c r="AE37">
        <v>540000</v>
      </c>
      <c r="AF37">
        <v>2</v>
      </c>
      <c r="AG37">
        <v>3</v>
      </c>
      <c r="AH37">
        <v>1</v>
      </c>
      <c r="AI37">
        <v>1</v>
      </c>
      <c r="AJ37">
        <v>5</v>
      </c>
      <c r="AK37">
        <v>2</v>
      </c>
      <c r="BP37">
        <v>2</v>
      </c>
      <c r="CD37">
        <v>3</v>
      </c>
      <c r="CE37">
        <v>2</v>
      </c>
      <c r="CF37">
        <v>3</v>
      </c>
      <c r="CG37">
        <v>3</v>
      </c>
      <c r="CH37">
        <v>3</v>
      </c>
      <c r="CI37">
        <v>3</v>
      </c>
      <c r="CJ37">
        <v>1</v>
      </c>
      <c r="CK37">
        <v>1</v>
      </c>
      <c r="CL37">
        <v>2</v>
      </c>
      <c r="CM37">
        <v>1</v>
      </c>
      <c r="CN37">
        <v>2</v>
      </c>
      <c r="CO37">
        <v>1</v>
      </c>
      <c r="CS37">
        <v>3</v>
      </c>
      <c r="CT37">
        <v>3</v>
      </c>
      <c r="CU37">
        <v>1</v>
      </c>
      <c r="CV37">
        <v>1</v>
      </c>
      <c r="CW37">
        <v>1</v>
      </c>
      <c r="CX37">
        <v>2</v>
      </c>
      <c r="CY37">
        <v>1</v>
      </c>
      <c r="CZ37">
        <v>1</v>
      </c>
      <c r="DA37">
        <v>1</v>
      </c>
      <c r="DB37">
        <v>1</v>
      </c>
      <c r="DC37">
        <v>4</v>
      </c>
      <c r="DD37">
        <v>5</v>
      </c>
      <c r="DE37">
        <v>3</v>
      </c>
      <c r="DF37">
        <v>2</v>
      </c>
      <c r="DG37">
        <v>2</v>
      </c>
      <c r="DH37">
        <v>2</v>
      </c>
      <c r="DI37">
        <v>2</v>
      </c>
      <c r="DJ37">
        <v>2</v>
      </c>
      <c r="DK37">
        <v>2</v>
      </c>
      <c r="DL37">
        <v>2</v>
      </c>
      <c r="DM37">
        <v>2</v>
      </c>
      <c r="DN37">
        <v>2</v>
      </c>
      <c r="DO37">
        <v>2</v>
      </c>
      <c r="DP37">
        <v>2</v>
      </c>
      <c r="DQ37">
        <v>2</v>
      </c>
      <c r="DU37">
        <v>3</v>
      </c>
      <c r="DV37">
        <v>2</v>
      </c>
      <c r="DW37">
        <v>2</v>
      </c>
      <c r="DX37">
        <v>2</v>
      </c>
      <c r="DY37">
        <v>2</v>
      </c>
      <c r="DZ37">
        <v>3</v>
      </c>
      <c r="EA37">
        <v>3</v>
      </c>
      <c r="EB37">
        <v>1</v>
      </c>
      <c r="EC37">
        <v>1</v>
      </c>
      <c r="ED37">
        <v>1</v>
      </c>
      <c r="EE37">
        <v>2</v>
      </c>
      <c r="EF37">
        <v>3</v>
      </c>
      <c r="EG37">
        <v>3</v>
      </c>
      <c r="EH37">
        <v>3</v>
      </c>
      <c r="EI37">
        <v>2</v>
      </c>
      <c r="EL37">
        <v>1</v>
      </c>
      <c r="EO37">
        <v>10</v>
      </c>
      <c r="EP37">
        <v>3</v>
      </c>
      <c r="EQ37">
        <v>3</v>
      </c>
      <c r="ER37">
        <v>4</v>
      </c>
      <c r="ES37">
        <v>1</v>
      </c>
      <c r="ET37">
        <v>10</v>
      </c>
      <c r="EU37">
        <v>2</v>
      </c>
      <c r="EV37">
        <v>3</v>
      </c>
      <c r="EW37">
        <v>2</v>
      </c>
      <c r="EX37">
        <v>1</v>
      </c>
      <c r="EY37">
        <v>2</v>
      </c>
      <c r="EZ37">
        <v>2</v>
      </c>
      <c r="FA37">
        <v>2</v>
      </c>
      <c r="FB37">
        <v>2</v>
      </c>
    </row>
    <row r="38" spans="1:158" x14ac:dyDescent="0.25">
      <c r="A38">
        <v>1</v>
      </c>
      <c r="B38" t="s">
        <v>158</v>
      </c>
      <c r="C38" t="s">
        <v>252</v>
      </c>
      <c r="D38" t="s">
        <v>160</v>
      </c>
      <c r="E38" t="s">
        <v>253</v>
      </c>
      <c r="F38" t="s">
        <v>255</v>
      </c>
      <c r="G38">
        <v>30</v>
      </c>
      <c r="H38">
        <v>2</v>
      </c>
      <c r="I38">
        <v>2</v>
      </c>
      <c r="J38">
        <v>6</v>
      </c>
      <c r="K38">
        <v>2</v>
      </c>
      <c r="L38">
        <v>2</v>
      </c>
      <c r="M38">
        <v>4</v>
      </c>
      <c r="N38">
        <v>6</v>
      </c>
      <c r="O38">
        <v>1</v>
      </c>
      <c r="P38">
        <v>2</v>
      </c>
      <c r="Q38">
        <v>6</v>
      </c>
      <c r="R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2</v>
      </c>
      <c r="AC38">
        <v>2</v>
      </c>
      <c r="AD38">
        <v>3</v>
      </c>
      <c r="AE38">
        <v>360000</v>
      </c>
      <c r="AF38">
        <v>3</v>
      </c>
      <c r="AG38">
        <v>3</v>
      </c>
      <c r="AH38">
        <v>2</v>
      </c>
      <c r="AK38">
        <v>1</v>
      </c>
      <c r="AL38">
        <v>1</v>
      </c>
      <c r="AM38">
        <v>2</v>
      </c>
      <c r="AN38">
        <v>2</v>
      </c>
      <c r="AO38">
        <v>1</v>
      </c>
      <c r="AP38">
        <v>2</v>
      </c>
      <c r="AQ38">
        <v>2</v>
      </c>
      <c r="AR38">
        <v>2</v>
      </c>
      <c r="AS38">
        <v>2</v>
      </c>
      <c r="AT38">
        <v>2</v>
      </c>
      <c r="AU38">
        <v>2</v>
      </c>
      <c r="AV38">
        <v>2</v>
      </c>
      <c r="AW38">
        <v>2</v>
      </c>
      <c r="AX38">
        <v>2</v>
      </c>
      <c r="AY38">
        <v>2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2</v>
      </c>
      <c r="BF38">
        <v>2</v>
      </c>
      <c r="BH38">
        <v>1</v>
      </c>
      <c r="BL38">
        <v>4</v>
      </c>
      <c r="BM38">
        <v>2</v>
      </c>
      <c r="BN38">
        <v>4</v>
      </c>
      <c r="BO38">
        <v>1</v>
      </c>
      <c r="BP38">
        <v>2</v>
      </c>
      <c r="CD38">
        <v>3</v>
      </c>
      <c r="CE38">
        <v>3</v>
      </c>
      <c r="CF38">
        <v>1</v>
      </c>
      <c r="CG38">
        <v>1</v>
      </c>
      <c r="CH38">
        <v>3</v>
      </c>
      <c r="CI38">
        <v>3</v>
      </c>
      <c r="CJ38">
        <v>3</v>
      </c>
      <c r="CK38">
        <v>1</v>
      </c>
      <c r="CL38">
        <v>2</v>
      </c>
      <c r="CM38">
        <v>2</v>
      </c>
      <c r="CN38">
        <v>2</v>
      </c>
      <c r="CO38">
        <v>1</v>
      </c>
      <c r="CS38">
        <v>1</v>
      </c>
      <c r="CT38">
        <v>1</v>
      </c>
      <c r="CU38">
        <v>3</v>
      </c>
      <c r="CV38">
        <v>3</v>
      </c>
      <c r="CW38">
        <v>1</v>
      </c>
      <c r="CX38">
        <v>1</v>
      </c>
      <c r="CY38">
        <v>1</v>
      </c>
      <c r="CZ38">
        <v>1</v>
      </c>
      <c r="DA38">
        <v>3</v>
      </c>
      <c r="DB38">
        <v>1</v>
      </c>
      <c r="DC38">
        <v>1</v>
      </c>
      <c r="DD38">
        <v>3</v>
      </c>
      <c r="DE38">
        <v>2</v>
      </c>
      <c r="DF38">
        <v>1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2</v>
      </c>
      <c r="DQ38">
        <v>2</v>
      </c>
      <c r="DU38">
        <v>3</v>
      </c>
      <c r="DV38">
        <v>1</v>
      </c>
      <c r="DW38">
        <v>1</v>
      </c>
      <c r="DX38">
        <v>2</v>
      </c>
      <c r="DY38">
        <v>1</v>
      </c>
      <c r="DZ38">
        <v>3</v>
      </c>
      <c r="EA38">
        <v>3</v>
      </c>
      <c r="EB38">
        <v>1</v>
      </c>
      <c r="EC38">
        <v>1</v>
      </c>
      <c r="ED38">
        <v>3</v>
      </c>
      <c r="EE38">
        <v>2</v>
      </c>
      <c r="EF38">
        <v>3</v>
      </c>
      <c r="EG38">
        <v>1</v>
      </c>
      <c r="EH38">
        <v>3</v>
      </c>
      <c r="EI38">
        <v>1</v>
      </c>
      <c r="EJ38" t="s">
        <v>164</v>
      </c>
      <c r="EL38">
        <v>4</v>
      </c>
      <c r="EO38">
        <v>10</v>
      </c>
      <c r="EP38">
        <v>5</v>
      </c>
      <c r="EQ38">
        <v>2</v>
      </c>
      <c r="ER38">
        <v>6</v>
      </c>
      <c r="ES38">
        <v>3</v>
      </c>
      <c r="ET38">
        <v>10</v>
      </c>
      <c r="EU38">
        <v>2</v>
      </c>
      <c r="EV38">
        <v>2</v>
      </c>
      <c r="EW38">
        <v>3</v>
      </c>
      <c r="EX38">
        <v>2</v>
      </c>
      <c r="EY38">
        <v>2</v>
      </c>
      <c r="EZ38">
        <v>3</v>
      </c>
      <c r="FA38">
        <v>3</v>
      </c>
      <c r="FB38">
        <v>2</v>
      </c>
    </row>
    <row r="39" spans="1:158" x14ac:dyDescent="0.25">
      <c r="A39">
        <v>1</v>
      </c>
      <c r="B39" t="s">
        <v>256</v>
      </c>
      <c r="C39" t="s">
        <v>173</v>
      </c>
      <c r="D39" t="s">
        <v>174</v>
      </c>
      <c r="E39" t="s">
        <v>175</v>
      </c>
      <c r="F39" t="s">
        <v>257</v>
      </c>
      <c r="G39">
        <v>20</v>
      </c>
      <c r="H39">
        <v>2</v>
      </c>
      <c r="I39">
        <v>1</v>
      </c>
      <c r="J39">
        <v>1</v>
      </c>
      <c r="K39">
        <v>4</v>
      </c>
      <c r="L39">
        <v>2</v>
      </c>
      <c r="M39">
        <v>1</v>
      </c>
      <c r="N39" t="s">
        <v>169</v>
      </c>
      <c r="O39">
        <v>2</v>
      </c>
      <c r="Q39">
        <v>4</v>
      </c>
      <c r="R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3</v>
      </c>
      <c r="AA39">
        <v>3</v>
      </c>
      <c r="AB39">
        <v>3</v>
      </c>
      <c r="AC39">
        <v>3</v>
      </c>
      <c r="AD39">
        <v>3</v>
      </c>
      <c r="AG39">
        <v>3</v>
      </c>
      <c r="AH39">
        <v>1</v>
      </c>
      <c r="AI39">
        <v>4</v>
      </c>
      <c r="AJ39">
        <v>7</v>
      </c>
      <c r="AK39">
        <v>2</v>
      </c>
      <c r="BP39">
        <v>2</v>
      </c>
      <c r="CD39">
        <v>3</v>
      </c>
      <c r="CE39">
        <v>1</v>
      </c>
      <c r="CF39">
        <v>1</v>
      </c>
      <c r="CG39">
        <v>1</v>
      </c>
      <c r="CH39">
        <v>1</v>
      </c>
      <c r="CI39">
        <v>3</v>
      </c>
      <c r="CJ39">
        <v>3</v>
      </c>
      <c r="CK39">
        <v>1</v>
      </c>
      <c r="CL39">
        <v>1</v>
      </c>
      <c r="CM39">
        <v>1</v>
      </c>
      <c r="CN39">
        <v>1</v>
      </c>
      <c r="CO39">
        <v>1</v>
      </c>
      <c r="CS39">
        <v>1</v>
      </c>
      <c r="CT39">
        <v>1</v>
      </c>
      <c r="CU39">
        <v>3</v>
      </c>
      <c r="CV39">
        <v>3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4</v>
      </c>
      <c r="DD39">
        <v>3</v>
      </c>
      <c r="DE39">
        <v>3</v>
      </c>
      <c r="DF39">
        <v>4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2</v>
      </c>
      <c r="DU39">
        <v>1</v>
      </c>
      <c r="DV39">
        <v>2</v>
      </c>
      <c r="DW39">
        <v>3</v>
      </c>
      <c r="DX39">
        <v>3</v>
      </c>
      <c r="DY39">
        <v>1</v>
      </c>
      <c r="DZ39">
        <v>1</v>
      </c>
      <c r="EA39">
        <v>3</v>
      </c>
      <c r="EB39">
        <v>1</v>
      </c>
      <c r="EC39">
        <v>1</v>
      </c>
      <c r="ED39">
        <v>3</v>
      </c>
      <c r="EE39">
        <v>2</v>
      </c>
      <c r="EF39">
        <v>3</v>
      </c>
      <c r="EG39">
        <v>1</v>
      </c>
      <c r="EH39">
        <v>3</v>
      </c>
      <c r="EI39">
        <v>1</v>
      </c>
      <c r="EJ39" t="s">
        <v>164</v>
      </c>
      <c r="EL39">
        <v>4</v>
      </c>
      <c r="EO39">
        <v>4</v>
      </c>
      <c r="EP39">
        <v>7</v>
      </c>
      <c r="EQ39">
        <v>2</v>
      </c>
      <c r="ER39">
        <v>4</v>
      </c>
      <c r="ES39">
        <v>2</v>
      </c>
      <c r="ET39">
        <v>5</v>
      </c>
      <c r="EU39">
        <v>6</v>
      </c>
      <c r="EV39">
        <v>4</v>
      </c>
      <c r="EW39">
        <v>2</v>
      </c>
      <c r="EX39">
        <v>5</v>
      </c>
      <c r="EY39">
        <v>5</v>
      </c>
      <c r="EZ39">
        <v>5</v>
      </c>
      <c r="FA39">
        <v>5</v>
      </c>
      <c r="FB39">
        <v>2</v>
      </c>
    </row>
    <row r="40" spans="1:158" x14ac:dyDescent="0.25">
      <c r="A40">
        <v>1</v>
      </c>
      <c r="B40" t="s">
        <v>256</v>
      </c>
      <c r="C40" t="s">
        <v>173</v>
      </c>
      <c r="D40" t="s">
        <v>174</v>
      </c>
      <c r="E40" t="s">
        <v>175</v>
      </c>
      <c r="F40" t="s">
        <v>258</v>
      </c>
      <c r="G40">
        <v>17</v>
      </c>
      <c r="H40">
        <v>2</v>
      </c>
      <c r="I40">
        <v>2</v>
      </c>
      <c r="J40">
        <v>5</v>
      </c>
      <c r="K40">
        <v>3</v>
      </c>
      <c r="L40">
        <v>1</v>
      </c>
      <c r="M40">
        <v>1</v>
      </c>
      <c r="N40">
        <v>10</v>
      </c>
      <c r="O40">
        <v>2</v>
      </c>
      <c r="Q40">
        <v>3</v>
      </c>
      <c r="R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3</v>
      </c>
      <c r="AA40">
        <v>3</v>
      </c>
      <c r="AB40">
        <v>3</v>
      </c>
      <c r="AC40">
        <v>3</v>
      </c>
      <c r="AD40">
        <v>3</v>
      </c>
      <c r="AE40">
        <v>1200000</v>
      </c>
      <c r="AF40">
        <v>2</v>
      </c>
      <c r="AG40">
        <v>3</v>
      </c>
      <c r="AH40">
        <v>1</v>
      </c>
      <c r="AI40">
        <v>3</v>
      </c>
      <c r="AJ40">
        <v>1</v>
      </c>
      <c r="AK40">
        <v>1</v>
      </c>
      <c r="AL40">
        <v>2</v>
      </c>
      <c r="AM40">
        <v>1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2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H40">
        <v>1</v>
      </c>
      <c r="BL40">
        <v>4</v>
      </c>
      <c r="BM40">
        <v>4</v>
      </c>
      <c r="BN40">
        <v>4</v>
      </c>
      <c r="BO40">
        <v>1</v>
      </c>
      <c r="BP40">
        <v>2</v>
      </c>
      <c r="CD40">
        <v>3</v>
      </c>
      <c r="CE40">
        <v>3</v>
      </c>
      <c r="CF40">
        <v>3</v>
      </c>
      <c r="CG40">
        <v>1</v>
      </c>
      <c r="CH40">
        <v>3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S40">
        <v>1</v>
      </c>
      <c r="CT40">
        <v>1</v>
      </c>
      <c r="CU40">
        <v>3</v>
      </c>
      <c r="CV40">
        <v>3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3</v>
      </c>
      <c r="DE40">
        <v>3</v>
      </c>
      <c r="DF40">
        <v>4</v>
      </c>
      <c r="DG40">
        <v>2</v>
      </c>
      <c r="DH40">
        <v>2</v>
      </c>
      <c r="DI40">
        <v>2</v>
      </c>
      <c r="DJ40">
        <v>2</v>
      </c>
      <c r="DK40">
        <v>2</v>
      </c>
      <c r="DL40">
        <v>2</v>
      </c>
      <c r="DM40">
        <v>2</v>
      </c>
      <c r="DN40">
        <v>2</v>
      </c>
      <c r="DO40">
        <v>2</v>
      </c>
      <c r="DP40">
        <v>2</v>
      </c>
      <c r="DQ40">
        <v>2</v>
      </c>
      <c r="DU40">
        <v>2</v>
      </c>
      <c r="DV40">
        <v>2</v>
      </c>
      <c r="DW40">
        <v>2</v>
      </c>
      <c r="DX40">
        <v>2</v>
      </c>
      <c r="DY40">
        <v>2</v>
      </c>
      <c r="DZ40">
        <v>1</v>
      </c>
      <c r="EA40">
        <v>3</v>
      </c>
      <c r="EB40">
        <v>1</v>
      </c>
      <c r="EC40">
        <v>1</v>
      </c>
      <c r="ED40">
        <v>1</v>
      </c>
      <c r="EE40">
        <v>1</v>
      </c>
      <c r="EF40">
        <v>3</v>
      </c>
      <c r="EG40">
        <v>1</v>
      </c>
      <c r="EH40">
        <v>3</v>
      </c>
      <c r="EI40">
        <v>1</v>
      </c>
      <c r="EJ40">
        <v>2</v>
      </c>
      <c r="EL40">
        <v>6</v>
      </c>
      <c r="EO40">
        <v>4</v>
      </c>
      <c r="EP40">
        <v>10</v>
      </c>
      <c r="EQ40">
        <v>1</v>
      </c>
      <c r="ER40">
        <v>3</v>
      </c>
      <c r="ES40">
        <v>5</v>
      </c>
      <c r="ET40">
        <v>3</v>
      </c>
      <c r="EU40">
        <v>1</v>
      </c>
      <c r="EV40">
        <v>5</v>
      </c>
      <c r="EW40">
        <v>3</v>
      </c>
      <c r="EX40">
        <v>5</v>
      </c>
      <c r="EY40">
        <v>5</v>
      </c>
      <c r="EZ40">
        <v>6</v>
      </c>
      <c r="FA40">
        <v>6</v>
      </c>
      <c r="FB40">
        <v>2</v>
      </c>
    </row>
    <row r="41" spans="1:158" x14ac:dyDescent="0.25">
      <c r="A41">
        <v>1</v>
      </c>
      <c r="B41" t="s">
        <v>256</v>
      </c>
      <c r="C41" t="s">
        <v>173</v>
      </c>
      <c r="D41" t="s">
        <v>174</v>
      </c>
      <c r="E41" t="s">
        <v>175</v>
      </c>
      <c r="F41" t="s">
        <v>259</v>
      </c>
      <c r="G41">
        <v>23</v>
      </c>
      <c r="H41">
        <v>1</v>
      </c>
      <c r="I41">
        <v>1</v>
      </c>
      <c r="J41">
        <v>1</v>
      </c>
      <c r="K41">
        <v>6</v>
      </c>
      <c r="L41">
        <v>2</v>
      </c>
      <c r="M41">
        <v>1</v>
      </c>
      <c r="N41" t="s">
        <v>169</v>
      </c>
      <c r="O41">
        <v>2</v>
      </c>
      <c r="Q41">
        <v>4</v>
      </c>
      <c r="R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3</v>
      </c>
      <c r="AD41">
        <v>3</v>
      </c>
      <c r="AG41">
        <v>3</v>
      </c>
      <c r="AH41">
        <v>1</v>
      </c>
      <c r="AI41">
        <v>3</v>
      </c>
      <c r="AJ41">
        <v>1</v>
      </c>
      <c r="AK41">
        <v>1</v>
      </c>
      <c r="AL41">
        <v>1</v>
      </c>
      <c r="AM41">
        <v>2</v>
      </c>
      <c r="AN41">
        <v>2</v>
      </c>
      <c r="AO41">
        <v>2</v>
      </c>
      <c r="AP41">
        <v>1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H41">
        <v>6</v>
      </c>
      <c r="BI41" t="s">
        <v>260</v>
      </c>
      <c r="BL41">
        <v>1</v>
      </c>
      <c r="BM41">
        <v>3</v>
      </c>
      <c r="BN41">
        <v>1</v>
      </c>
      <c r="BO41">
        <v>2</v>
      </c>
      <c r="BP41">
        <v>2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2</v>
      </c>
      <c r="CK41">
        <v>1</v>
      </c>
      <c r="CL41">
        <v>1</v>
      </c>
      <c r="CM41">
        <v>1</v>
      </c>
      <c r="CN41">
        <v>1</v>
      </c>
      <c r="CO41">
        <v>1</v>
      </c>
      <c r="CS41">
        <v>1</v>
      </c>
      <c r="CT41">
        <v>1</v>
      </c>
      <c r="CU41">
        <v>3</v>
      </c>
      <c r="CV41">
        <v>3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4</v>
      </c>
      <c r="DD41">
        <v>3</v>
      </c>
      <c r="DE41" t="s">
        <v>171</v>
      </c>
      <c r="DF41">
        <v>4</v>
      </c>
      <c r="DG41">
        <v>2</v>
      </c>
      <c r="DH41">
        <v>2</v>
      </c>
      <c r="DI41">
        <v>2</v>
      </c>
      <c r="DJ41">
        <v>2</v>
      </c>
      <c r="DK41">
        <v>2</v>
      </c>
      <c r="DL41">
        <v>2</v>
      </c>
      <c r="DM41">
        <v>2</v>
      </c>
      <c r="DN41">
        <v>2</v>
      </c>
      <c r="DO41">
        <v>2</v>
      </c>
      <c r="DP41">
        <v>2</v>
      </c>
      <c r="DQ41">
        <v>2</v>
      </c>
      <c r="DU41">
        <v>1</v>
      </c>
      <c r="DV41">
        <v>2</v>
      </c>
      <c r="DW41">
        <v>2</v>
      </c>
      <c r="DX41">
        <v>3</v>
      </c>
      <c r="DY41">
        <v>1</v>
      </c>
      <c r="DZ41">
        <v>3</v>
      </c>
      <c r="EA41">
        <v>3</v>
      </c>
      <c r="EB41">
        <v>1</v>
      </c>
      <c r="EC41">
        <v>1</v>
      </c>
      <c r="ED41">
        <v>1</v>
      </c>
      <c r="EE41">
        <v>1</v>
      </c>
      <c r="EF41">
        <v>3</v>
      </c>
      <c r="EG41">
        <v>1</v>
      </c>
      <c r="EH41">
        <v>3</v>
      </c>
      <c r="EI41">
        <v>1</v>
      </c>
      <c r="EJ41" t="s">
        <v>164</v>
      </c>
      <c r="EL41">
        <v>4</v>
      </c>
      <c r="EO41">
        <v>6</v>
      </c>
      <c r="EP41">
        <v>8</v>
      </c>
      <c r="EQ41">
        <v>2</v>
      </c>
      <c r="ER41">
        <v>9</v>
      </c>
      <c r="ES41">
        <v>2</v>
      </c>
      <c r="ET41">
        <v>4</v>
      </c>
      <c r="EU41">
        <v>8</v>
      </c>
      <c r="EV41">
        <v>5</v>
      </c>
      <c r="EW41">
        <v>2</v>
      </c>
      <c r="EX41">
        <v>5</v>
      </c>
      <c r="EY41">
        <v>5</v>
      </c>
      <c r="EZ41">
        <v>6</v>
      </c>
      <c r="FA41">
        <v>2</v>
      </c>
      <c r="FB41">
        <v>2</v>
      </c>
    </row>
    <row r="42" spans="1:158" x14ac:dyDescent="0.25">
      <c r="A42">
        <v>1</v>
      </c>
      <c r="B42" t="s">
        <v>256</v>
      </c>
      <c r="C42" t="s">
        <v>173</v>
      </c>
      <c r="D42" t="s">
        <v>174</v>
      </c>
      <c r="E42" t="s">
        <v>175</v>
      </c>
      <c r="F42" t="s">
        <v>261</v>
      </c>
      <c r="G42">
        <v>22</v>
      </c>
      <c r="H42">
        <v>1</v>
      </c>
      <c r="I42">
        <v>2</v>
      </c>
      <c r="J42">
        <v>5</v>
      </c>
      <c r="K42">
        <v>5</v>
      </c>
      <c r="L42">
        <v>2</v>
      </c>
      <c r="M42">
        <v>1</v>
      </c>
      <c r="N42" t="s">
        <v>184</v>
      </c>
      <c r="O42">
        <v>2</v>
      </c>
      <c r="Q42">
        <v>5</v>
      </c>
      <c r="R42">
        <v>2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3</v>
      </c>
      <c r="AA42">
        <v>3</v>
      </c>
      <c r="AB42">
        <v>3</v>
      </c>
      <c r="AC42">
        <v>3</v>
      </c>
      <c r="AD42">
        <v>3</v>
      </c>
      <c r="AE42">
        <v>0</v>
      </c>
      <c r="AF42">
        <v>2</v>
      </c>
      <c r="AG42">
        <v>3</v>
      </c>
      <c r="AH42">
        <v>2</v>
      </c>
      <c r="AK42">
        <v>1</v>
      </c>
      <c r="AL42">
        <v>2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1</v>
      </c>
      <c r="AS42">
        <v>2</v>
      </c>
      <c r="AT42">
        <v>2</v>
      </c>
      <c r="AU42">
        <v>2</v>
      </c>
      <c r="AV42">
        <v>2</v>
      </c>
      <c r="AW42">
        <v>2</v>
      </c>
      <c r="AX42">
        <v>2</v>
      </c>
      <c r="AY42">
        <v>2</v>
      </c>
      <c r="AZ42">
        <v>2</v>
      </c>
      <c r="BA42">
        <v>2</v>
      </c>
      <c r="BB42">
        <v>2</v>
      </c>
      <c r="BC42">
        <v>2</v>
      </c>
      <c r="BD42">
        <v>2</v>
      </c>
      <c r="BE42">
        <v>2</v>
      </c>
      <c r="BF42">
        <v>2</v>
      </c>
      <c r="BH42">
        <v>1</v>
      </c>
      <c r="BL42">
        <v>4</v>
      </c>
      <c r="BM42">
        <v>3</v>
      </c>
      <c r="BN42">
        <v>4</v>
      </c>
      <c r="BO42">
        <v>1</v>
      </c>
      <c r="BP42">
        <v>2</v>
      </c>
      <c r="CD42">
        <v>3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3</v>
      </c>
      <c r="CK42">
        <v>1</v>
      </c>
      <c r="CL42">
        <v>1</v>
      </c>
      <c r="CM42">
        <v>1</v>
      </c>
      <c r="CN42">
        <v>1</v>
      </c>
      <c r="CO42">
        <v>1</v>
      </c>
      <c r="CS42">
        <v>1</v>
      </c>
      <c r="CT42">
        <v>1</v>
      </c>
      <c r="CU42">
        <v>3</v>
      </c>
      <c r="CV42">
        <v>3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4</v>
      </c>
      <c r="DD42">
        <v>3</v>
      </c>
      <c r="DE42">
        <v>3</v>
      </c>
      <c r="DF42">
        <v>4</v>
      </c>
      <c r="DG42">
        <v>2</v>
      </c>
      <c r="DH42">
        <v>2</v>
      </c>
      <c r="DI42">
        <v>2</v>
      </c>
      <c r="DJ42">
        <v>2</v>
      </c>
      <c r="DK42">
        <v>2</v>
      </c>
      <c r="DL42">
        <v>2</v>
      </c>
      <c r="DM42">
        <v>2</v>
      </c>
      <c r="DN42">
        <v>2</v>
      </c>
      <c r="DO42">
        <v>2</v>
      </c>
      <c r="DP42">
        <v>2</v>
      </c>
      <c r="DQ42">
        <v>2</v>
      </c>
      <c r="DU42">
        <v>1</v>
      </c>
      <c r="DV42">
        <v>2</v>
      </c>
      <c r="DW42">
        <v>2</v>
      </c>
      <c r="DX42">
        <v>3</v>
      </c>
      <c r="DY42">
        <v>1</v>
      </c>
      <c r="DZ42">
        <v>1</v>
      </c>
      <c r="EA42">
        <v>3</v>
      </c>
      <c r="EB42">
        <v>1</v>
      </c>
      <c r="EC42">
        <v>1</v>
      </c>
      <c r="ED42">
        <v>1</v>
      </c>
      <c r="EE42">
        <v>1</v>
      </c>
      <c r="EF42">
        <v>3</v>
      </c>
      <c r="EG42">
        <v>1</v>
      </c>
      <c r="EH42">
        <v>3</v>
      </c>
      <c r="EI42">
        <v>1</v>
      </c>
      <c r="EJ42" t="s">
        <v>164</v>
      </c>
      <c r="EL42">
        <v>4</v>
      </c>
      <c r="EO42">
        <v>7</v>
      </c>
      <c r="EP42">
        <v>9</v>
      </c>
      <c r="EQ42">
        <v>2</v>
      </c>
      <c r="ER42">
        <v>6</v>
      </c>
      <c r="ES42">
        <v>2</v>
      </c>
      <c r="ET42">
        <v>5</v>
      </c>
      <c r="EU42">
        <v>6</v>
      </c>
      <c r="EV42">
        <v>7</v>
      </c>
      <c r="EW42">
        <v>3</v>
      </c>
      <c r="EX42">
        <v>3</v>
      </c>
      <c r="EY42">
        <v>3</v>
      </c>
      <c r="EZ42">
        <v>4</v>
      </c>
      <c r="FA42">
        <v>2</v>
      </c>
      <c r="FB42">
        <v>2</v>
      </c>
    </row>
    <row r="43" spans="1:158" x14ac:dyDescent="0.25">
      <c r="A43">
        <v>1</v>
      </c>
      <c r="B43" t="s">
        <v>256</v>
      </c>
      <c r="C43" t="s">
        <v>173</v>
      </c>
      <c r="D43" t="s">
        <v>174</v>
      </c>
      <c r="E43" t="s">
        <v>175</v>
      </c>
      <c r="F43" t="s">
        <v>262</v>
      </c>
      <c r="G43">
        <v>17</v>
      </c>
      <c r="H43">
        <v>2</v>
      </c>
      <c r="I43">
        <v>1</v>
      </c>
      <c r="J43">
        <v>1</v>
      </c>
      <c r="K43">
        <v>4</v>
      </c>
      <c r="L43">
        <v>1</v>
      </c>
      <c r="M43">
        <v>1</v>
      </c>
      <c r="N43" t="s">
        <v>169</v>
      </c>
      <c r="O43">
        <v>2</v>
      </c>
      <c r="Q43">
        <v>4</v>
      </c>
      <c r="R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3</v>
      </c>
      <c r="AD43">
        <v>3</v>
      </c>
      <c r="AG43">
        <v>3</v>
      </c>
      <c r="AH43">
        <v>1</v>
      </c>
      <c r="AI43">
        <v>3</v>
      </c>
      <c r="AJ43">
        <v>5</v>
      </c>
      <c r="AK43">
        <v>2</v>
      </c>
      <c r="BP43">
        <v>2</v>
      </c>
      <c r="CD43">
        <v>3</v>
      </c>
      <c r="CE43">
        <v>3</v>
      </c>
      <c r="CF43">
        <v>1</v>
      </c>
      <c r="CG43">
        <v>3</v>
      </c>
      <c r="CH43">
        <v>3</v>
      </c>
      <c r="CI43">
        <v>3</v>
      </c>
      <c r="CJ43">
        <v>3</v>
      </c>
      <c r="CK43">
        <v>1</v>
      </c>
      <c r="CL43">
        <v>1</v>
      </c>
      <c r="CM43">
        <v>1</v>
      </c>
      <c r="CN43">
        <v>3</v>
      </c>
      <c r="CO43">
        <v>1</v>
      </c>
      <c r="CS43">
        <v>1</v>
      </c>
      <c r="CT43">
        <v>1</v>
      </c>
      <c r="CU43">
        <v>3</v>
      </c>
      <c r="CV43">
        <v>3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3</v>
      </c>
      <c r="DE43" t="s">
        <v>171</v>
      </c>
      <c r="DF43">
        <v>4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U43">
        <v>1</v>
      </c>
      <c r="DV43">
        <v>2</v>
      </c>
      <c r="DW43">
        <v>2</v>
      </c>
      <c r="DX43">
        <v>3</v>
      </c>
      <c r="DY43">
        <v>1</v>
      </c>
      <c r="DZ43">
        <v>1</v>
      </c>
      <c r="EA43">
        <v>3</v>
      </c>
      <c r="EB43">
        <v>1</v>
      </c>
      <c r="EC43">
        <v>1</v>
      </c>
      <c r="ED43">
        <v>2</v>
      </c>
      <c r="EE43">
        <v>1</v>
      </c>
      <c r="EF43">
        <v>3</v>
      </c>
      <c r="EG43">
        <v>1</v>
      </c>
      <c r="EH43">
        <v>3</v>
      </c>
      <c r="EI43">
        <v>1</v>
      </c>
      <c r="EJ43" t="s">
        <v>194</v>
      </c>
      <c r="EL43">
        <v>4</v>
      </c>
      <c r="EO43">
        <v>4</v>
      </c>
      <c r="EP43">
        <v>9</v>
      </c>
      <c r="EQ43">
        <v>2</v>
      </c>
      <c r="ER43">
        <v>5</v>
      </c>
      <c r="ES43">
        <v>4</v>
      </c>
      <c r="ET43">
        <v>5</v>
      </c>
      <c r="EU43">
        <v>3</v>
      </c>
      <c r="EV43">
        <v>6</v>
      </c>
      <c r="EW43">
        <v>2</v>
      </c>
      <c r="EX43">
        <v>6</v>
      </c>
      <c r="EY43">
        <v>7</v>
      </c>
      <c r="EZ43">
        <v>5</v>
      </c>
      <c r="FA43">
        <v>2</v>
      </c>
      <c r="FB43">
        <v>2</v>
      </c>
    </row>
    <row r="44" spans="1:158" x14ac:dyDescent="0.25">
      <c r="A44">
        <v>1</v>
      </c>
      <c r="B44" t="s">
        <v>256</v>
      </c>
      <c r="C44" t="s">
        <v>173</v>
      </c>
      <c r="D44" t="s">
        <v>174</v>
      </c>
      <c r="E44" t="s">
        <v>175</v>
      </c>
      <c r="F44" t="s">
        <v>263</v>
      </c>
      <c r="G44">
        <v>23</v>
      </c>
      <c r="H44">
        <v>1</v>
      </c>
      <c r="I44">
        <v>1</v>
      </c>
      <c r="J44">
        <v>6</v>
      </c>
      <c r="K44">
        <v>4</v>
      </c>
      <c r="L44">
        <v>2</v>
      </c>
      <c r="M44">
        <v>1</v>
      </c>
      <c r="N44">
        <v>9</v>
      </c>
      <c r="O44">
        <v>2</v>
      </c>
      <c r="Q44">
        <v>3</v>
      </c>
      <c r="R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3</v>
      </c>
      <c r="AA44">
        <v>3</v>
      </c>
      <c r="AB44">
        <v>3</v>
      </c>
      <c r="AC44">
        <v>3</v>
      </c>
      <c r="AD44">
        <v>1</v>
      </c>
      <c r="AE44">
        <v>1500000</v>
      </c>
      <c r="AF44">
        <v>3</v>
      </c>
      <c r="AG44">
        <v>3</v>
      </c>
      <c r="AH44">
        <v>1</v>
      </c>
      <c r="AI44">
        <v>1</v>
      </c>
      <c r="AJ44">
        <v>1</v>
      </c>
      <c r="AK44">
        <v>1</v>
      </c>
      <c r="AL44">
        <v>2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2</v>
      </c>
      <c r="AW44">
        <v>1</v>
      </c>
      <c r="AX44">
        <v>2</v>
      </c>
      <c r="AY44">
        <v>2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2</v>
      </c>
      <c r="BF44">
        <v>2</v>
      </c>
      <c r="BH44">
        <v>1</v>
      </c>
      <c r="BL44">
        <v>1</v>
      </c>
      <c r="BM44">
        <v>4</v>
      </c>
      <c r="BN44">
        <v>4</v>
      </c>
      <c r="BO44">
        <v>1</v>
      </c>
      <c r="BP44">
        <v>1</v>
      </c>
      <c r="BQ44">
        <v>12</v>
      </c>
      <c r="BS44">
        <v>3</v>
      </c>
      <c r="BT44" t="s">
        <v>169</v>
      </c>
      <c r="BV44">
        <v>1</v>
      </c>
      <c r="BX44">
        <v>1</v>
      </c>
      <c r="BY44">
        <v>1</v>
      </c>
      <c r="CA44">
        <v>125000</v>
      </c>
      <c r="CD44">
        <v>3</v>
      </c>
      <c r="CE44">
        <v>3</v>
      </c>
      <c r="CF44">
        <v>3</v>
      </c>
      <c r="CG44">
        <v>1</v>
      </c>
      <c r="CH44">
        <v>3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S44">
        <v>1</v>
      </c>
      <c r="CT44">
        <v>1</v>
      </c>
      <c r="CU44">
        <v>3</v>
      </c>
      <c r="CV44">
        <v>3</v>
      </c>
      <c r="CW44">
        <v>1</v>
      </c>
      <c r="CX44">
        <v>1</v>
      </c>
      <c r="CY44">
        <v>3</v>
      </c>
      <c r="CZ44">
        <v>1</v>
      </c>
      <c r="DA44">
        <v>1</v>
      </c>
      <c r="DB44">
        <v>1</v>
      </c>
      <c r="DC44">
        <v>1</v>
      </c>
      <c r="DD44">
        <v>3</v>
      </c>
      <c r="DE44">
        <v>7</v>
      </c>
      <c r="DF44">
        <v>1</v>
      </c>
      <c r="DG44">
        <v>2</v>
      </c>
      <c r="DH44">
        <v>2</v>
      </c>
      <c r="DI44">
        <v>2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U44">
        <v>1</v>
      </c>
      <c r="DV44">
        <v>3</v>
      </c>
      <c r="DW44">
        <v>3</v>
      </c>
      <c r="DX44">
        <v>3</v>
      </c>
      <c r="DY44">
        <v>3</v>
      </c>
      <c r="DZ44">
        <v>1</v>
      </c>
      <c r="EA44">
        <v>3</v>
      </c>
      <c r="EB44">
        <v>1</v>
      </c>
      <c r="EC44">
        <v>1</v>
      </c>
      <c r="ED44">
        <v>1</v>
      </c>
      <c r="EE44">
        <v>1</v>
      </c>
      <c r="EF44">
        <v>3</v>
      </c>
      <c r="EG44">
        <v>1</v>
      </c>
      <c r="EH44">
        <v>3</v>
      </c>
      <c r="EI44">
        <v>2</v>
      </c>
      <c r="EL44">
        <v>4</v>
      </c>
      <c r="EO44">
        <v>3</v>
      </c>
      <c r="EP44">
        <v>3</v>
      </c>
      <c r="EQ44">
        <v>2</v>
      </c>
      <c r="ER44">
        <v>4</v>
      </c>
      <c r="ES44">
        <v>3</v>
      </c>
      <c r="ET44">
        <v>3</v>
      </c>
      <c r="EU44">
        <v>3</v>
      </c>
      <c r="EV44">
        <v>4</v>
      </c>
      <c r="EW44">
        <v>2</v>
      </c>
      <c r="EX44">
        <v>1</v>
      </c>
      <c r="EY44">
        <v>2</v>
      </c>
      <c r="EZ44">
        <v>2</v>
      </c>
      <c r="FA44">
        <v>3</v>
      </c>
      <c r="FB44">
        <v>2</v>
      </c>
    </row>
    <row r="45" spans="1:158" x14ac:dyDescent="0.25">
      <c r="A45">
        <v>1</v>
      </c>
      <c r="B45" t="s">
        <v>256</v>
      </c>
      <c r="C45" t="s">
        <v>173</v>
      </c>
      <c r="D45" t="s">
        <v>174</v>
      </c>
      <c r="E45" t="s">
        <v>175</v>
      </c>
      <c r="F45" t="s">
        <v>264</v>
      </c>
      <c r="G45">
        <v>27</v>
      </c>
      <c r="H45">
        <v>2</v>
      </c>
      <c r="I45">
        <v>2</v>
      </c>
      <c r="J45">
        <v>6</v>
      </c>
      <c r="K45">
        <v>5</v>
      </c>
      <c r="L45">
        <v>2</v>
      </c>
      <c r="M45">
        <v>1</v>
      </c>
      <c r="N45">
        <v>9</v>
      </c>
      <c r="O45">
        <v>2</v>
      </c>
      <c r="Q45">
        <v>6</v>
      </c>
      <c r="R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3</v>
      </c>
      <c r="AA45">
        <v>3</v>
      </c>
      <c r="AB45">
        <v>3</v>
      </c>
      <c r="AC45">
        <v>3</v>
      </c>
      <c r="AD45">
        <v>1</v>
      </c>
      <c r="AE45">
        <v>1300000</v>
      </c>
      <c r="AF45">
        <v>1</v>
      </c>
      <c r="AG45">
        <v>3</v>
      </c>
      <c r="AH45">
        <v>1</v>
      </c>
      <c r="AI45">
        <v>1</v>
      </c>
      <c r="AJ45">
        <v>1</v>
      </c>
      <c r="AK45">
        <v>1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1</v>
      </c>
      <c r="AW45">
        <v>2</v>
      </c>
      <c r="AX45">
        <v>2</v>
      </c>
      <c r="AY45">
        <v>2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H45" t="s">
        <v>216</v>
      </c>
      <c r="BL45">
        <v>3</v>
      </c>
      <c r="BM45">
        <v>3</v>
      </c>
      <c r="BN45">
        <v>3</v>
      </c>
      <c r="BO45">
        <v>1</v>
      </c>
      <c r="BP45">
        <v>1</v>
      </c>
      <c r="BQ45">
        <v>15</v>
      </c>
      <c r="BS45">
        <v>3</v>
      </c>
      <c r="BT45" t="s">
        <v>167</v>
      </c>
      <c r="BV45">
        <v>4</v>
      </c>
      <c r="BW45" t="s">
        <v>265</v>
      </c>
      <c r="BX45">
        <v>2</v>
      </c>
      <c r="CA45">
        <v>130000</v>
      </c>
      <c r="CD45">
        <v>3</v>
      </c>
      <c r="CE45">
        <v>3</v>
      </c>
      <c r="CF45">
        <v>3</v>
      </c>
      <c r="CG45">
        <v>1</v>
      </c>
      <c r="CH45">
        <v>3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S45">
        <v>1</v>
      </c>
      <c r="CT45">
        <v>1</v>
      </c>
      <c r="CU45">
        <v>3</v>
      </c>
      <c r="CV45">
        <v>3</v>
      </c>
      <c r="CW45">
        <v>1</v>
      </c>
      <c r="CX45">
        <v>1</v>
      </c>
      <c r="CY45">
        <v>3</v>
      </c>
      <c r="CZ45">
        <v>1</v>
      </c>
      <c r="DA45">
        <v>1</v>
      </c>
      <c r="DB45">
        <v>1</v>
      </c>
      <c r="DC45">
        <v>1</v>
      </c>
      <c r="DD45">
        <v>3</v>
      </c>
      <c r="DE45" t="s">
        <v>266</v>
      </c>
      <c r="DF45">
        <v>1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U45">
        <v>1</v>
      </c>
      <c r="DV45">
        <v>3</v>
      </c>
      <c r="DW45">
        <v>3</v>
      </c>
      <c r="DX45">
        <v>3</v>
      </c>
      <c r="DY45">
        <v>1</v>
      </c>
      <c r="DZ45">
        <v>1</v>
      </c>
      <c r="EA45">
        <v>3</v>
      </c>
      <c r="EB45">
        <v>1</v>
      </c>
      <c r="EC45">
        <v>1</v>
      </c>
      <c r="ED45">
        <v>1</v>
      </c>
      <c r="EE45">
        <v>1</v>
      </c>
      <c r="EF45">
        <v>3</v>
      </c>
      <c r="EG45">
        <v>1</v>
      </c>
      <c r="EH45">
        <v>3</v>
      </c>
      <c r="EI45">
        <v>2</v>
      </c>
      <c r="EL45">
        <v>4</v>
      </c>
      <c r="EO45">
        <v>4</v>
      </c>
      <c r="EP45">
        <v>5</v>
      </c>
      <c r="EQ45">
        <v>2</v>
      </c>
      <c r="ER45">
        <v>4</v>
      </c>
      <c r="ES45">
        <v>2</v>
      </c>
      <c r="ET45">
        <v>3</v>
      </c>
      <c r="EU45">
        <v>2</v>
      </c>
      <c r="EV45">
        <v>3</v>
      </c>
      <c r="EW45">
        <v>2</v>
      </c>
      <c r="EX45">
        <v>3</v>
      </c>
      <c r="EY45">
        <v>2</v>
      </c>
      <c r="EZ45">
        <v>2</v>
      </c>
      <c r="FA45">
        <v>3</v>
      </c>
      <c r="FB45">
        <v>2</v>
      </c>
    </row>
    <row r="46" spans="1:158" x14ac:dyDescent="0.25">
      <c r="A46">
        <v>1</v>
      </c>
      <c r="B46" t="s">
        <v>256</v>
      </c>
      <c r="C46" t="s">
        <v>173</v>
      </c>
      <c r="D46" t="s">
        <v>174</v>
      </c>
      <c r="E46" t="s">
        <v>175</v>
      </c>
      <c r="F46" t="s">
        <v>267</v>
      </c>
      <c r="G46">
        <v>23</v>
      </c>
      <c r="H46">
        <v>2</v>
      </c>
      <c r="I46">
        <v>1</v>
      </c>
      <c r="J46">
        <v>5</v>
      </c>
      <c r="K46">
        <v>3</v>
      </c>
      <c r="L46">
        <v>2</v>
      </c>
      <c r="M46">
        <v>2</v>
      </c>
      <c r="N46">
        <v>5</v>
      </c>
      <c r="O46">
        <v>1</v>
      </c>
      <c r="P46">
        <v>2</v>
      </c>
      <c r="Q46">
        <v>6</v>
      </c>
      <c r="R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3</v>
      </c>
      <c r="AC46">
        <v>1</v>
      </c>
      <c r="AD46">
        <v>3</v>
      </c>
      <c r="AE46">
        <v>1000000</v>
      </c>
      <c r="AF46">
        <v>3</v>
      </c>
      <c r="AG46">
        <v>3</v>
      </c>
      <c r="AH46">
        <v>1</v>
      </c>
      <c r="AI46">
        <v>1</v>
      </c>
      <c r="AJ46">
        <v>4</v>
      </c>
      <c r="AK46">
        <v>1</v>
      </c>
      <c r="AL46">
        <v>2</v>
      </c>
      <c r="AM46">
        <v>1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H46">
        <v>1</v>
      </c>
      <c r="BL46">
        <v>4</v>
      </c>
      <c r="BM46">
        <v>4</v>
      </c>
      <c r="BN46">
        <v>4</v>
      </c>
      <c r="BO46">
        <v>1</v>
      </c>
      <c r="BP46">
        <v>1</v>
      </c>
      <c r="BQ46">
        <v>2</v>
      </c>
      <c r="BS46">
        <v>3</v>
      </c>
      <c r="BT46" t="s">
        <v>194</v>
      </c>
      <c r="BV46">
        <v>4</v>
      </c>
      <c r="BW46" t="s">
        <v>268</v>
      </c>
      <c r="BX46">
        <v>2</v>
      </c>
      <c r="CA46">
        <v>100000</v>
      </c>
      <c r="CD46">
        <v>3</v>
      </c>
      <c r="CE46">
        <v>3</v>
      </c>
      <c r="CF46">
        <v>3</v>
      </c>
      <c r="CG46">
        <v>1</v>
      </c>
      <c r="CH46">
        <v>3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S46">
        <v>1</v>
      </c>
      <c r="CT46">
        <v>1</v>
      </c>
      <c r="CU46">
        <v>1</v>
      </c>
      <c r="CV46">
        <v>3</v>
      </c>
      <c r="CW46">
        <v>1</v>
      </c>
      <c r="CX46">
        <v>1</v>
      </c>
      <c r="CY46">
        <v>3</v>
      </c>
      <c r="CZ46">
        <v>1</v>
      </c>
      <c r="DA46">
        <v>1</v>
      </c>
      <c r="DB46">
        <v>1</v>
      </c>
      <c r="DC46">
        <v>1</v>
      </c>
      <c r="DD46">
        <v>3</v>
      </c>
      <c r="DE46" t="s">
        <v>266</v>
      </c>
      <c r="DF46">
        <v>1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U46">
        <v>3</v>
      </c>
      <c r="DV46">
        <v>3</v>
      </c>
      <c r="DW46">
        <v>3</v>
      </c>
      <c r="DX46">
        <v>3</v>
      </c>
      <c r="DY46">
        <v>1</v>
      </c>
      <c r="DZ46">
        <v>1</v>
      </c>
      <c r="EA46">
        <v>3</v>
      </c>
      <c r="EB46">
        <v>1</v>
      </c>
      <c r="EC46">
        <v>1</v>
      </c>
      <c r="ED46">
        <v>1</v>
      </c>
      <c r="EE46">
        <v>1</v>
      </c>
      <c r="EF46">
        <v>3</v>
      </c>
      <c r="EG46">
        <v>1</v>
      </c>
      <c r="EH46">
        <v>3</v>
      </c>
      <c r="EI46">
        <v>2</v>
      </c>
      <c r="EL46">
        <v>4</v>
      </c>
      <c r="EO46">
        <v>2</v>
      </c>
      <c r="EP46">
        <v>2</v>
      </c>
      <c r="EQ46">
        <v>3</v>
      </c>
      <c r="ER46">
        <v>3</v>
      </c>
      <c r="ES46">
        <v>2</v>
      </c>
      <c r="ET46">
        <v>5</v>
      </c>
      <c r="EU46">
        <v>1</v>
      </c>
      <c r="EV46">
        <v>2</v>
      </c>
      <c r="EW46">
        <v>1</v>
      </c>
      <c r="EX46">
        <v>3</v>
      </c>
      <c r="EY46">
        <v>2</v>
      </c>
      <c r="EZ46">
        <v>3</v>
      </c>
      <c r="FA46">
        <v>3</v>
      </c>
      <c r="FB46">
        <v>2</v>
      </c>
    </row>
    <row r="47" spans="1:158" x14ac:dyDescent="0.25">
      <c r="A47">
        <v>1</v>
      </c>
      <c r="B47" t="s">
        <v>256</v>
      </c>
      <c r="C47" t="s">
        <v>173</v>
      </c>
      <c r="D47" t="s">
        <v>174</v>
      </c>
      <c r="E47" t="s">
        <v>175</v>
      </c>
      <c r="F47" t="s">
        <v>264</v>
      </c>
      <c r="G47">
        <v>29</v>
      </c>
      <c r="H47">
        <v>2</v>
      </c>
      <c r="I47">
        <v>2</v>
      </c>
      <c r="J47">
        <v>6</v>
      </c>
      <c r="K47">
        <v>4</v>
      </c>
      <c r="L47">
        <v>2</v>
      </c>
      <c r="M47">
        <v>1</v>
      </c>
      <c r="N47">
        <v>9</v>
      </c>
      <c r="O47">
        <v>2</v>
      </c>
      <c r="Q47">
        <v>3</v>
      </c>
      <c r="R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750000</v>
      </c>
      <c r="AF47">
        <v>2</v>
      </c>
      <c r="AG47">
        <v>3</v>
      </c>
      <c r="AH47">
        <v>1</v>
      </c>
      <c r="AI47">
        <v>1</v>
      </c>
      <c r="AJ47">
        <v>4</v>
      </c>
      <c r="AK47">
        <v>2</v>
      </c>
      <c r="BP47">
        <v>2</v>
      </c>
      <c r="CD47">
        <v>3</v>
      </c>
      <c r="CE47">
        <v>3</v>
      </c>
      <c r="CF47">
        <v>3</v>
      </c>
      <c r="CG47">
        <v>1</v>
      </c>
      <c r="CH47">
        <v>3</v>
      </c>
      <c r="CI47">
        <v>3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S47">
        <v>1</v>
      </c>
      <c r="CT47">
        <v>1</v>
      </c>
      <c r="CU47">
        <v>3</v>
      </c>
      <c r="CV47">
        <v>3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3</v>
      </c>
      <c r="DE47">
        <v>3</v>
      </c>
      <c r="DF47">
        <v>2</v>
      </c>
      <c r="DG47">
        <v>2</v>
      </c>
      <c r="DH47">
        <v>2</v>
      </c>
      <c r="DI47">
        <v>2</v>
      </c>
      <c r="DJ47">
        <v>2</v>
      </c>
      <c r="DK47">
        <v>2</v>
      </c>
      <c r="DL47">
        <v>2</v>
      </c>
      <c r="DM47">
        <v>2</v>
      </c>
      <c r="DN47">
        <v>2</v>
      </c>
      <c r="DO47">
        <v>2</v>
      </c>
      <c r="DP47">
        <v>2</v>
      </c>
      <c r="DQ47">
        <v>2</v>
      </c>
      <c r="DU47">
        <v>1</v>
      </c>
      <c r="DV47">
        <v>3</v>
      </c>
      <c r="DW47">
        <v>3</v>
      </c>
      <c r="DX47">
        <v>3</v>
      </c>
      <c r="DY47">
        <v>3</v>
      </c>
      <c r="DZ47">
        <v>1</v>
      </c>
      <c r="EA47">
        <v>3</v>
      </c>
      <c r="EB47">
        <v>1</v>
      </c>
      <c r="EC47">
        <v>1</v>
      </c>
      <c r="ED47">
        <v>3</v>
      </c>
      <c r="EE47">
        <v>1</v>
      </c>
      <c r="EF47">
        <v>3</v>
      </c>
      <c r="EG47">
        <v>1</v>
      </c>
      <c r="EH47">
        <v>3</v>
      </c>
      <c r="EI47">
        <v>2</v>
      </c>
      <c r="EL47">
        <v>5</v>
      </c>
      <c r="EO47">
        <v>5</v>
      </c>
      <c r="EP47">
        <v>5</v>
      </c>
      <c r="EQ47">
        <v>2</v>
      </c>
      <c r="ER47">
        <v>4</v>
      </c>
      <c r="ES47">
        <v>2</v>
      </c>
      <c r="ET47">
        <v>4</v>
      </c>
      <c r="EU47">
        <v>2</v>
      </c>
      <c r="EV47">
        <v>3</v>
      </c>
      <c r="EW47">
        <v>2</v>
      </c>
      <c r="EX47">
        <v>2</v>
      </c>
      <c r="EY47">
        <v>3</v>
      </c>
      <c r="EZ47">
        <v>3</v>
      </c>
      <c r="FA47">
        <v>4</v>
      </c>
      <c r="FB47">
        <v>2</v>
      </c>
    </row>
    <row r="48" spans="1:158" x14ac:dyDescent="0.25">
      <c r="A48">
        <v>1</v>
      </c>
      <c r="B48" t="s">
        <v>256</v>
      </c>
      <c r="C48" t="s">
        <v>173</v>
      </c>
      <c r="D48" t="s">
        <v>174</v>
      </c>
      <c r="E48" t="s">
        <v>175</v>
      </c>
      <c r="F48" t="s">
        <v>269</v>
      </c>
      <c r="G48">
        <v>25</v>
      </c>
      <c r="H48">
        <v>2</v>
      </c>
      <c r="I48">
        <v>2</v>
      </c>
      <c r="J48">
        <v>6</v>
      </c>
      <c r="K48">
        <v>5</v>
      </c>
      <c r="L48">
        <v>2</v>
      </c>
      <c r="M48">
        <v>1</v>
      </c>
      <c r="N48">
        <v>9</v>
      </c>
      <c r="O48">
        <v>2</v>
      </c>
      <c r="Q48">
        <v>3</v>
      </c>
      <c r="R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900000</v>
      </c>
      <c r="AF48">
        <v>2</v>
      </c>
      <c r="AG48">
        <v>3</v>
      </c>
      <c r="AH48">
        <v>1</v>
      </c>
      <c r="AI48">
        <v>3</v>
      </c>
      <c r="AJ48">
        <v>1</v>
      </c>
      <c r="AK48">
        <v>1</v>
      </c>
      <c r="AL48">
        <v>2</v>
      </c>
      <c r="AM48">
        <v>2</v>
      </c>
      <c r="AN48">
        <v>2</v>
      </c>
      <c r="AO48">
        <v>1</v>
      </c>
      <c r="AP48">
        <v>2</v>
      </c>
      <c r="AQ48">
        <v>2</v>
      </c>
      <c r="AR48">
        <v>2</v>
      </c>
      <c r="AS48">
        <v>2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2</v>
      </c>
      <c r="BC48">
        <v>2</v>
      </c>
      <c r="BD48">
        <v>2</v>
      </c>
      <c r="BE48">
        <v>2</v>
      </c>
      <c r="BF48">
        <v>2</v>
      </c>
      <c r="BH48">
        <v>1</v>
      </c>
      <c r="BL48">
        <v>4</v>
      </c>
      <c r="BM48">
        <v>4</v>
      </c>
      <c r="BN48">
        <v>4</v>
      </c>
      <c r="BO48">
        <v>1</v>
      </c>
      <c r="BP48">
        <v>1</v>
      </c>
      <c r="BQ48">
        <v>4</v>
      </c>
      <c r="BS48">
        <v>1</v>
      </c>
      <c r="BT48">
        <v>3</v>
      </c>
      <c r="BV48">
        <v>4</v>
      </c>
      <c r="BW48" t="s">
        <v>177</v>
      </c>
      <c r="BX48">
        <v>2</v>
      </c>
      <c r="CA48">
        <v>120000</v>
      </c>
      <c r="CD48">
        <v>3</v>
      </c>
      <c r="CE48">
        <v>3</v>
      </c>
      <c r="CF48">
        <v>3</v>
      </c>
      <c r="CG48">
        <v>1</v>
      </c>
      <c r="CH48">
        <v>3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S48">
        <v>1</v>
      </c>
      <c r="CT48">
        <v>1</v>
      </c>
      <c r="CU48">
        <v>3</v>
      </c>
      <c r="CV48">
        <v>3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3</v>
      </c>
      <c r="DE48" t="s">
        <v>266</v>
      </c>
      <c r="DF48">
        <v>4</v>
      </c>
      <c r="DG48">
        <v>2</v>
      </c>
      <c r="DH48">
        <v>2</v>
      </c>
      <c r="DI48">
        <v>2</v>
      </c>
      <c r="DJ48">
        <v>2</v>
      </c>
      <c r="DK48">
        <v>2</v>
      </c>
      <c r="DL48">
        <v>2</v>
      </c>
      <c r="DM48">
        <v>2</v>
      </c>
      <c r="DN48">
        <v>2</v>
      </c>
      <c r="DO48">
        <v>2</v>
      </c>
      <c r="DP48">
        <v>2</v>
      </c>
      <c r="DQ48">
        <v>2</v>
      </c>
      <c r="DU48">
        <v>3</v>
      </c>
      <c r="DV48">
        <v>3</v>
      </c>
      <c r="DW48">
        <v>3</v>
      </c>
      <c r="DX48">
        <v>3</v>
      </c>
      <c r="DY48">
        <v>1</v>
      </c>
      <c r="DZ48">
        <v>1</v>
      </c>
      <c r="EA48">
        <v>3</v>
      </c>
      <c r="EB48">
        <v>1</v>
      </c>
      <c r="EC48">
        <v>1</v>
      </c>
      <c r="ED48">
        <v>1</v>
      </c>
      <c r="EE48">
        <v>1</v>
      </c>
      <c r="EF48">
        <v>3</v>
      </c>
      <c r="EG48">
        <v>1</v>
      </c>
      <c r="EH48">
        <v>3</v>
      </c>
      <c r="EI48">
        <v>2</v>
      </c>
      <c r="EL48">
        <v>4</v>
      </c>
      <c r="EO48">
        <v>3</v>
      </c>
      <c r="EP48">
        <v>4</v>
      </c>
      <c r="EQ48">
        <v>2</v>
      </c>
      <c r="ER48">
        <v>5</v>
      </c>
      <c r="ES48">
        <v>3</v>
      </c>
      <c r="ET48">
        <v>4</v>
      </c>
      <c r="EU48">
        <v>2</v>
      </c>
      <c r="EV48">
        <v>3</v>
      </c>
      <c r="EW48">
        <v>2</v>
      </c>
      <c r="EX48">
        <v>2</v>
      </c>
      <c r="EY48">
        <v>3</v>
      </c>
      <c r="EZ48">
        <v>3</v>
      </c>
      <c r="FA48">
        <v>4</v>
      </c>
      <c r="FB48">
        <v>2</v>
      </c>
    </row>
    <row r="49" spans="1:158" x14ac:dyDescent="0.25">
      <c r="A49">
        <v>1</v>
      </c>
      <c r="B49" t="s">
        <v>256</v>
      </c>
      <c r="C49" t="s">
        <v>252</v>
      </c>
      <c r="D49" t="s">
        <v>160</v>
      </c>
      <c r="E49" t="s">
        <v>253</v>
      </c>
      <c r="F49" t="s">
        <v>270</v>
      </c>
      <c r="G49">
        <v>20</v>
      </c>
      <c r="H49">
        <v>1</v>
      </c>
      <c r="I49">
        <v>1</v>
      </c>
      <c r="J49">
        <v>5</v>
      </c>
      <c r="K49">
        <v>4</v>
      </c>
      <c r="L49">
        <v>1</v>
      </c>
      <c r="M49">
        <v>1</v>
      </c>
      <c r="N49">
        <v>4</v>
      </c>
      <c r="O49">
        <v>2</v>
      </c>
      <c r="Q49">
        <v>4</v>
      </c>
      <c r="R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3</v>
      </c>
      <c r="AB49">
        <v>1</v>
      </c>
      <c r="AC49">
        <v>2</v>
      </c>
      <c r="AD49">
        <v>2</v>
      </c>
      <c r="AE49">
        <v>3600000</v>
      </c>
      <c r="AF49">
        <v>2</v>
      </c>
      <c r="AG49">
        <v>3</v>
      </c>
      <c r="AH49">
        <v>1</v>
      </c>
      <c r="AI49">
        <v>1</v>
      </c>
      <c r="AJ49">
        <v>4</v>
      </c>
      <c r="AK49">
        <v>1</v>
      </c>
      <c r="AL49">
        <v>1</v>
      </c>
      <c r="AM49">
        <v>2</v>
      </c>
      <c r="AN49">
        <v>1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>
        <v>2</v>
      </c>
      <c r="AW49">
        <v>2</v>
      </c>
      <c r="AX49">
        <v>2</v>
      </c>
      <c r="AY49">
        <v>2</v>
      </c>
      <c r="AZ49">
        <v>1</v>
      </c>
      <c r="BA49">
        <v>2</v>
      </c>
      <c r="BB49">
        <v>2</v>
      </c>
      <c r="BC49">
        <v>2</v>
      </c>
      <c r="BD49">
        <v>2</v>
      </c>
      <c r="BE49">
        <v>1</v>
      </c>
      <c r="BF49">
        <v>2</v>
      </c>
      <c r="BH49">
        <v>1</v>
      </c>
      <c r="BL49">
        <v>4</v>
      </c>
      <c r="BM49">
        <v>4</v>
      </c>
      <c r="BN49">
        <v>4</v>
      </c>
      <c r="BO49">
        <v>4</v>
      </c>
      <c r="BP49">
        <v>2</v>
      </c>
      <c r="CD49">
        <v>1</v>
      </c>
      <c r="CE49">
        <v>1</v>
      </c>
      <c r="CF49">
        <v>1</v>
      </c>
      <c r="CG49">
        <v>2</v>
      </c>
      <c r="CH49">
        <v>1</v>
      </c>
      <c r="CI49">
        <v>3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S49">
        <v>1</v>
      </c>
      <c r="CT49">
        <v>1</v>
      </c>
      <c r="CU49">
        <v>3</v>
      </c>
      <c r="CV49">
        <v>3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3</v>
      </c>
      <c r="DE49">
        <v>3</v>
      </c>
      <c r="DF49">
        <v>2</v>
      </c>
      <c r="DG49">
        <v>1</v>
      </c>
      <c r="DH49">
        <v>2</v>
      </c>
      <c r="DI49">
        <v>1</v>
      </c>
      <c r="DJ49">
        <v>1</v>
      </c>
      <c r="DK49">
        <v>1</v>
      </c>
      <c r="DL49">
        <v>2</v>
      </c>
      <c r="DM49">
        <v>2</v>
      </c>
      <c r="DN49">
        <v>1</v>
      </c>
      <c r="DO49">
        <v>2</v>
      </c>
      <c r="DP49">
        <v>2</v>
      </c>
      <c r="DQ49">
        <v>2</v>
      </c>
      <c r="DR49" t="s">
        <v>271</v>
      </c>
      <c r="DU49">
        <v>1</v>
      </c>
      <c r="DV49">
        <v>1</v>
      </c>
      <c r="DW49">
        <v>2</v>
      </c>
      <c r="DX49">
        <v>1</v>
      </c>
      <c r="DY49">
        <v>1</v>
      </c>
      <c r="DZ49">
        <v>1</v>
      </c>
      <c r="EA49">
        <v>3</v>
      </c>
      <c r="EB49">
        <v>1</v>
      </c>
      <c r="EC49">
        <v>1</v>
      </c>
      <c r="ED49">
        <v>3</v>
      </c>
      <c r="EE49">
        <v>1</v>
      </c>
      <c r="EF49">
        <v>1</v>
      </c>
      <c r="EG49">
        <v>1</v>
      </c>
      <c r="EH49">
        <v>3</v>
      </c>
      <c r="EI49">
        <v>1</v>
      </c>
      <c r="EJ49" t="s">
        <v>194</v>
      </c>
      <c r="EL49">
        <v>5</v>
      </c>
      <c r="EO49">
        <v>5</v>
      </c>
      <c r="EP49">
        <v>7</v>
      </c>
      <c r="EQ49">
        <v>5</v>
      </c>
      <c r="ER49">
        <v>7</v>
      </c>
      <c r="ES49">
        <v>4</v>
      </c>
      <c r="ET49">
        <v>5</v>
      </c>
      <c r="EU49">
        <v>7</v>
      </c>
      <c r="EV49">
        <v>4</v>
      </c>
      <c r="EW49">
        <v>5</v>
      </c>
      <c r="EX49">
        <v>5</v>
      </c>
      <c r="EY49">
        <v>5</v>
      </c>
      <c r="EZ49">
        <v>5</v>
      </c>
      <c r="FA49">
        <v>6</v>
      </c>
      <c r="FB49">
        <v>2</v>
      </c>
    </row>
    <row r="50" spans="1:158" x14ac:dyDescent="0.25">
      <c r="A50">
        <v>1</v>
      </c>
      <c r="B50" t="s">
        <v>256</v>
      </c>
      <c r="C50" t="s">
        <v>196</v>
      </c>
      <c r="D50" t="s">
        <v>197</v>
      </c>
      <c r="E50" t="s">
        <v>202</v>
      </c>
      <c r="F50" t="s">
        <v>272</v>
      </c>
      <c r="G50">
        <v>16</v>
      </c>
      <c r="H50">
        <v>2</v>
      </c>
      <c r="I50">
        <v>1</v>
      </c>
      <c r="J50">
        <v>1</v>
      </c>
      <c r="K50">
        <v>8</v>
      </c>
      <c r="L50">
        <v>1</v>
      </c>
      <c r="M50">
        <v>1</v>
      </c>
      <c r="N50">
        <v>3</v>
      </c>
      <c r="O50">
        <v>2</v>
      </c>
      <c r="Q50">
        <v>4</v>
      </c>
      <c r="R50">
        <v>1</v>
      </c>
      <c r="T50">
        <v>1</v>
      </c>
      <c r="U50">
        <v>1</v>
      </c>
      <c r="V50">
        <v>2</v>
      </c>
      <c r="W50">
        <v>1</v>
      </c>
      <c r="X50">
        <v>1</v>
      </c>
      <c r="Y50">
        <v>1</v>
      </c>
      <c r="Z50">
        <v>3</v>
      </c>
      <c r="AA50">
        <v>3</v>
      </c>
      <c r="AB50">
        <v>3</v>
      </c>
      <c r="AC50">
        <v>3</v>
      </c>
      <c r="AD50">
        <v>3</v>
      </c>
      <c r="AG50">
        <v>3</v>
      </c>
      <c r="AH50">
        <v>2</v>
      </c>
      <c r="AK50">
        <v>2</v>
      </c>
      <c r="BP50">
        <v>2</v>
      </c>
      <c r="CD50">
        <v>3</v>
      </c>
      <c r="CE50">
        <v>3</v>
      </c>
      <c r="CF50">
        <v>1</v>
      </c>
      <c r="CG50">
        <v>1</v>
      </c>
      <c r="CH50">
        <v>2</v>
      </c>
      <c r="CI50">
        <v>3</v>
      </c>
      <c r="CJ50">
        <v>3</v>
      </c>
      <c r="CK50">
        <v>1</v>
      </c>
      <c r="CL50">
        <v>1</v>
      </c>
      <c r="CM50">
        <v>1</v>
      </c>
      <c r="CN50">
        <v>1</v>
      </c>
      <c r="CO50">
        <v>1</v>
      </c>
      <c r="CS50">
        <v>1</v>
      </c>
      <c r="CT50">
        <v>1</v>
      </c>
      <c r="CU50">
        <v>3</v>
      </c>
      <c r="CV50">
        <v>3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3</v>
      </c>
      <c r="DE50" t="s">
        <v>171</v>
      </c>
      <c r="DF50">
        <v>4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U50">
        <v>2</v>
      </c>
      <c r="DV50">
        <v>3</v>
      </c>
      <c r="DW50">
        <v>3</v>
      </c>
      <c r="DX50">
        <v>3</v>
      </c>
      <c r="DY50">
        <v>2</v>
      </c>
      <c r="DZ50">
        <v>1</v>
      </c>
      <c r="EA50">
        <v>3</v>
      </c>
      <c r="EB50">
        <v>1</v>
      </c>
      <c r="EC50">
        <v>1</v>
      </c>
      <c r="ED50">
        <v>3</v>
      </c>
      <c r="EE50">
        <v>2</v>
      </c>
      <c r="EF50">
        <v>3</v>
      </c>
      <c r="EG50">
        <v>2</v>
      </c>
      <c r="EH50">
        <v>3</v>
      </c>
      <c r="EI50">
        <v>1</v>
      </c>
      <c r="EJ50">
        <v>2</v>
      </c>
      <c r="EL50">
        <v>5</v>
      </c>
      <c r="EO50">
        <v>5</v>
      </c>
      <c r="EP50">
        <v>8</v>
      </c>
      <c r="EQ50">
        <v>2</v>
      </c>
      <c r="ER50">
        <v>6</v>
      </c>
      <c r="ES50">
        <v>1</v>
      </c>
      <c r="ET50">
        <v>7</v>
      </c>
      <c r="EU50">
        <v>1</v>
      </c>
      <c r="EV50">
        <v>2</v>
      </c>
      <c r="EW50">
        <v>1</v>
      </c>
      <c r="EX50">
        <v>5</v>
      </c>
      <c r="EY50">
        <v>6</v>
      </c>
      <c r="EZ50">
        <v>3</v>
      </c>
      <c r="FA50">
        <v>8</v>
      </c>
      <c r="FB50">
        <v>2</v>
      </c>
    </row>
    <row r="51" spans="1:158" x14ac:dyDescent="0.25">
      <c r="A51">
        <v>1</v>
      </c>
      <c r="B51" t="s">
        <v>256</v>
      </c>
      <c r="C51" t="s">
        <v>196</v>
      </c>
      <c r="D51" t="s">
        <v>197</v>
      </c>
      <c r="E51" t="s">
        <v>202</v>
      </c>
      <c r="F51" t="s">
        <v>272</v>
      </c>
      <c r="G51">
        <v>20</v>
      </c>
      <c r="H51">
        <v>1</v>
      </c>
      <c r="I51">
        <v>1</v>
      </c>
      <c r="J51">
        <v>1</v>
      </c>
      <c r="K51">
        <v>3</v>
      </c>
      <c r="L51">
        <v>2</v>
      </c>
      <c r="M51">
        <v>1</v>
      </c>
      <c r="N51">
        <v>9</v>
      </c>
      <c r="O51">
        <v>2</v>
      </c>
      <c r="Q51">
        <v>3</v>
      </c>
      <c r="R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2000000</v>
      </c>
      <c r="AF51">
        <v>1</v>
      </c>
      <c r="AG51">
        <v>3</v>
      </c>
      <c r="AH51">
        <v>1</v>
      </c>
      <c r="AI51">
        <v>2</v>
      </c>
      <c r="AJ51">
        <v>1</v>
      </c>
      <c r="AK51">
        <v>1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2</v>
      </c>
      <c r="AS51">
        <v>1</v>
      </c>
      <c r="AT51">
        <v>2</v>
      </c>
      <c r="AU51">
        <v>2</v>
      </c>
      <c r="AV51">
        <v>2</v>
      </c>
      <c r="AW51">
        <v>2</v>
      </c>
      <c r="AX51">
        <v>2</v>
      </c>
      <c r="AY51">
        <v>2</v>
      </c>
      <c r="AZ51">
        <v>2</v>
      </c>
      <c r="BA51">
        <v>2</v>
      </c>
      <c r="BB51">
        <v>2</v>
      </c>
      <c r="BC51">
        <v>2</v>
      </c>
      <c r="BD51">
        <v>2</v>
      </c>
      <c r="BE51">
        <v>1</v>
      </c>
      <c r="BF51">
        <v>2</v>
      </c>
      <c r="BH51">
        <v>1</v>
      </c>
      <c r="BL51">
        <v>2</v>
      </c>
      <c r="BM51">
        <v>4</v>
      </c>
      <c r="BN51">
        <v>4</v>
      </c>
      <c r="BO51">
        <v>2</v>
      </c>
      <c r="BP51">
        <v>2</v>
      </c>
      <c r="CD51">
        <v>3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2</v>
      </c>
      <c r="CK51">
        <v>1</v>
      </c>
      <c r="CL51">
        <v>1</v>
      </c>
      <c r="CM51">
        <v>1</v>
      </c>
      <c r="CN51">
        <v>1</v>
      </c>
      <c r="CO51">
        <v>1</v>
      </c>
      <c r="CS51">
        <v>1</v>
      </c>
      <c r="CT51">
        <v>3</v>
      </c>
      <c r="CU51">
        <v>3</v>
      </c>
      <c r="CV51">
        <v>3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3</v>
      </c>
      <c r="DE51" t="s">
        <v>171</v>
      </c>
      <c r="DF51">
        <v>4</v>
      </c>
      <c r="DG51">
        <v>2</v>
      </c>
      <c r="DH51">
        <v>2</v>
      </c>
      <c r="DI51">
        <v>2</v>
      </c>
      <c r="DJ51">
        <v>2</v>
      </c>
      <c r="DK51">
        <v>2</v>
      </c>
      <c r="DL51">
        <v>2</v>
      </c>
      <c r="DM51">
        <v>2</v>
      </c>
      <c r="DN51">
        <v>2</v>
      </c>
      <c r="DO51">
        <v>2</v>
      </c>
      <c r="DP51">
        <v>2</v>
      </c>
      <c r="DQ51">
        <v>2</v>
      </c>
      <c r="DU51">
        <v>1</v>
      </c>
      <c r="DV51">
        <v>3</v>
      </c>
      <c r="DW51">
        <v>3</v>
      </c>
      <c r="DX51">
        <v>3</v>
      </c>
      <c r="DY51">
        <v>2</v>
      </c>
      <c r="DZ51">
        <v>1</v>
      </c>
      <c r="EA51">
        <v>3</v>
      </c>
      <c r="EB51">
        <v>1</v>
      </c>
      <c r="EC51">
        <v>1</v>
      </c>
      <c r="ED51">
        <v>3</v>
      </c>
      <c r="EE51">
        <v>1</v>
      </c>
      <c r="EF51">
        <v>3</v>
      </c>
      <c r="EG51">
        <v>2</v>
      </c>
      <c r="EH51">
        <v>3</v>
      </c>
      <c r="EI51">
        <v>1</v>
      </c>
      <c r="EJ51">
        <v>2</v>
      </c>
      <c r="EL51">
        <v>4</v>
      </c>
      <c r="EO51">
        <v>6</v>
      </c>
      <c r="EP51">
        <v>7</v>
      </c>
      <c r="EQ51">
        <v>2</v>
      </c>
      <c r="ER51">
        <v>3</v>
      </c>
      <c r="ES51">
        <v>2</v>
      </c>
      <c r="ET51">
        <v>7</v>
      </c>
      <c r="EU51">
        <v>3</v>
      </c>
      <c r="EV51">
        <v>2</v>
      </c>
      <c r="EW51">
        <v>2</v>
      </c>
      <c r="EX51">
        <v>4</v>
      </c>
      <c r="EY51">
        <v>3</v>
      </c>
      <c r="EZ51">
        <v>3</v>
      </c>
      <c r="FA51">
        <v>6</v>
      </c>
      <c r="FB51">
        <v>2</v>
      </c>
    </row>
    <row r="52" spans="1:158" x14ac:dyDescent="0.25">
      <c r="A52">
        <v>1</v>
      </c>
      <c r="B52" t="s">
        <v>256</v>
      </c>
      <c r="C52" t="s">
        <v>196</v>
      </c>
      <c r="D52" t="s">
        <v>197</v>
      </c>
      <c r="E52" t="s">
        <v>202</v>
      </c>
      <c r="F52" t="s">
        <v>273</v>
      </c>
      <c r="G52">
        <v>19</v>
      </c>
      <c r="H52">
        <v>2</v>
      </c>
      <c r="I52">
        <v>1</v>
      </c>
      <c r="J52">
        <v>1</v>
      </c>
      <c r="K52">
        <v>2</v>
      </c>
      <c r="L52">
        <v>2</v>
      </c>
      <c r="M52">
        <v>3</v>
      </c>
      <c r="N52">
        <v>5</v>
      </c>
      <c r="O52">
        <v>2</v>
      </c>
      <c r="Q52">
        <v>4</v>
      </c>
      <c r="R52">
        <v>6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3</v>
      </c>
      <c r="AA52">
        <v>3</v>
      </c>
      <c r="AB52">
        <v>3</v>
      </c>
      <c r="AC52">
        <v>3</v>
      </c>
      <c r="AD52">
        <v>3</v>
      </c>
      <c r="AG52">
        <v>3</v>
      </c>
      <c r="AH52">
        <v>2</v>
      </c>
      <c r="AK52">
        <v>2</v>
      </c>
      <c r="BP52">
        <v>2</v>
      </c>
      <c r="CD52">
        <v>3</v>
      </c>
      <c r="CE52">
        <v>3</v>
      </c>
      <c r="CF52">
        <v>3</v>
      </c>
      <c r="CG52">
        <v>2</v>
      </c>
      <c r="CH52">
        <v>3</v>
      </c>
      <c r="CI52">
        <v>3</v>
      </c>
      <c r="CJ52">
        <v>3</v>
      </c>
      <c r="CK52">
        <v>1</v>
      </c>
      <c r="CL52">
        <v>1</v>
      </c>
      <c r="CM52">
        <v>1</v>
      </c>
      <c r="CN52">
        <v>1</v>
      </c>
      <c r="CO52">
        <v>1</v>
      </c>
      <c r="CS52">
        <v>1</v>
      </c>
      <c r="CT52">
        <v>1</v>
      </c>
      <c r="CU52">
        <v>3</v>
      </c>
      <c r="CV52">
        <v>3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3</v>
      </c>
      <c r="DE52" t="s">
        <v>171</v>
      </c>
      <c r="DF52">
        <v>4</v>
      </c>
      <c r="DG52">
        <v>2</v>
      </c>
      <c r="DH52">
        <v>2</v>
      </c>
      <c r="DI52">
        <v>2</v>
      </c>
      <c r="DJ52">
        <v>2</v>
      </c>
      <c r="DK52">
        <v>2</v>
      </c>
      <c r="DL52">
        <v>2</v>
      </c>
      <c r="DM52">
        <v>2</v>
      </c>
      <c r="DN52">
        <v>2</v>
      </c>
      <c r="DO52">
        <v>2</v>
      </c>
      <c r="DP52">
        <v>2</v>
      </c>
      <c r="DQ52">
        <v>2</v>
      </c>
      <c r="DU52">
        <v>2</v>
      </c>
      <c r="DV52">
        <v>3</v>
      </c>
      <c r="DW52">
        <v>3</v>
      </c>
      <c r="DX52">
        <v>3</v>
      </c>
      <c r="DY52">
        <v>2</v>
      </c>
      <c r="DZ52">
        <v>3</v>
      </c>
      <c r="EA52">
        <v>3</v>
      </c>
      <c r="EB52">
        <v>1</v>
      </c>
      <c r="EC52">
        <v>1</v>
      </c>
      <c r="ED52">
        <v>2</v>
      </c>
      <c r="EE52">
        <v>2</v>
      </c>
      <c r="EF52">
        <v>3</v>
      </c>
      <c r="EG52">
        <v>2</v>
      </c>
      <c r="EH52">
        <v>3</v>
      </c>
      <c r="EI52">
        <v>1</v>
      </c>
      <c r="EJ52">
        <v>2</v>
      </c>
      <c r="EL52">
        <v>4</v>
      </c>
      <c r="EO52">
        <v>2</v>
      </c>
      <c r="EP52">
        <v>4</v>
      </c>
      <c r="EQ52">
        <v>3</v>
      </c>
      <c r="ER52">
        <v>2</v>
      </c>
      <c r="ES52">
        <v>2</v>
      </c>
      <c r="ET52">
        <v>5</v>
      </c>
      <c r="EU52">
        <v>1</v>
      </c>
      <c r="EV52">
        <v>2</v>
      </c>
      <c r="EW52">
        <v>2</v>
      </c>
      <c r="EX52">
        <v>4</v>
      </c>
      <c r="EY52">
        <v>4</v>
      </c>
      <c r="EZ52">
        <v>3</v>
      </c>
      <c r="FA52">
        <v>5</v>
      </c>
      <c r="FB52">
        <v>2</v>
      </c>
    </row>
    <row r="53" spans="1:158" x14ac:dyDescent="0.25">
      <c r="A53">
        <v>1</v>
      </c>
      <c r="B53" t="s">
        <v>256</v>
      </c>
      <c r="C53" t="s">
        <v>196</v>
      </c>
      <c r="D53" t="s">
        <v>197</v>
      </c>
      <c r="E53" t="s">
        <v>202</v>
      </c>
      <c r="F53" t="s">
        <v>274</v>
      </c>
      <c r="G53">
        <v>26</v>
      </c>
      <c r="H53">
        <v>2</v>
      </c>
      <c r="I53">
        <v>1</v>
      </c>
      <c r="J53">
        <v>5</v>
      </c>
      <c r="K53">
        <v>3</v>
      </c>
      <c r="L53">
        <v>1</v>
      </c>
      <c r="M53">
        <v>3</v>
      </c>
      <c r="N53">
        <v>5</v>
      </c>
      <c r="O53">
        <v>1</v>
      </c>
      <c r="P53">
        <v>2</v>
      </c>
      <c r="Q53">
        <v>6</v>
      </c>
      <c r="R53">
        <v>2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2</v>
      </c>
      <c r="AA53">
        <v>1</v>
      </c>
      <c r="AB53">
        <v>1</v>
      </c>
      <c r="AC53">
        <v>3</v>
      </c>
      <c r="AD53">
        <v>2</v>
      </c>
      <c r="AE53">
        <v>200000</v>
      </c>
      <c r="AF53">
        <v>3</v>
      </c>
      <c r="AG53">
        <v>3</v>
      </c>
      <c r="AH53">
        <v>1</v>
      </c>
      <c r="AI53">
        <v>2</v>
      </c>
      <c r="AJ53">
        <v>4</v>
      </c>
      <c r="AK53">
        <v>1</v>
      </c>
      <c r="AL53">
        <v>2</v>
      </c>
      <c r="AM53">
        <v>1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>
        <v>2</v>
      </c>
      <c r="BE53">
        <v>2</v>
      </c>
      <c r="BF53">
        <v>2</v>
      </c>
      <c r="BH53">
        <v>1</v>
      </c>
      <c r="BL53">
        <v>1</v>
      </c>
      <c r="BM53">
        <v>3</v>
      </c>
      <c r="BN53">
        <v>3</v>
      </c>
      <c r="BO53">
        <v>1</v>
      </c>
      <c r="BP53">
        <v>1</v>
      </c>
      <c r="BQ53">
        <v>2</v>
      </c>
      <c r="BS53">
        <v>3</v>
      </c>
      <c r="BT53" t="s">
        <v>171</v>
      </c>
      <c r="BV53">
        <v>1</v>
      </c>
      <c r="BX53">
        <v>2</v>
      </c>
      <c r="CA53">
        <v>50000</v>
      </c>
      <c r="CD53">
        <v>3</v>
      </c>
      <c r="CE53">
        <v>3</v>
      </c>
      <c r="CF53">
        <v>3</v>
      </c>
      <c r="CG53">
        <v>3</v>
      </c>
      <c r="CH53">
        <v>3</v>
      </c>
      <c r="CI53">
        <v>3</v>
      </c>
      <c r="CJ53">
        <v>1</v>
      </c>
      <c r="CK53">
        <v>1</v>
      </c>
      <c r="CL53">
        <v>2</v>
      </c>
      <c r="CM53">
        <v>1</v>
      </c>
      <c r="CN53">
        <v>1</v>
      </c>
      <c r="CO53">
        <v>1</v>
      </c>
      <c r="CS53">
        <v>1</v>
      </c>
      <c r="CT53">
        <v>1</v>
      </c>
      <c r="CU53">
        <v>3</v>
      </c>
      <c r="CV53">
        <v>2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3</v>
      </c>
      <c r="DE53" t="s">
        <v>275</v>
      </c>
      <c r="DF53">
        <v>1</v>
      </c>
      <c r="DG53">
        <v>2</v>
      </c>
      <c r="DH53">
        <v>2</v>
      </c>
      <c r="DI53">
        <v>2</v>
      </c>
      <c r="DJ53">
        <v>2</v>
      </c>
      <c r="DK53">
        <v>2</v>
      </c>
      <c r="DL53">
        <v>2</v>
      </c>
      <c r="DM53">
        <v>2</v>
      </c>
      <c r="DN53">
        <v>2</v>
      </c>
      <c r="DO53">
        <v>2</v>
      </c>
      <c r="DP53">
        <v>2</v>
      </c>
      <c r="DQ53">
        <v>2</v>
      </c>
      <c r="DU53">
        <v>1</v>
      </c>
      <c r="DV53">
        <v>2</v>
      </c>
      <c r="DW53">
        <v>2</v>
      </c>
      <c r="DX53">
        <v>1</v>
      </c>
      <c r="DY53">
        <v>1</v>
      </c>
      <c r="DZ53">
        <v>3</v>
      </c>
      <c r="EA53">
        <v>3</v>
      </c>
      <c r="EB53">
        <v>1</v>
      </c>
      <c r="EC53">
        <v>1</v>
      </c>
      <c r="ED53">
        <v>3</v>
      </c>
      <c r="EE53">
        <v>1</v>
      </c>
      <c r="EF53">
        <v>1</v>
      </c>
      <c r="EG53">
        <v>1</v>
      </c>
      <c r="EH53">
        <v>3</v>
      </c>
      <c r="EI53">
        <v>1</v>
      </c>
      <c r="EJ53" t="s">
        <v>164</v>
      </c>
      <c r="EL53">
        <v>4</v>
      </c>
      <c r="EO53">
        <v>4</v>
      </c>
      <c r="EP53">
        <v>3</v>
      </c>
      <c r="EQ53">
        <v>5</v>
      </c>
      <c r="ER53">
        <v>4</v>
      </c>
      <c r="ES53">
        <v>3</v>
      </c>
      <c r="ET53">
        <v>9</v>
      </c>
      <c r="EU53">
        <v>3</v>
      </c>
      <c r="EV53">
        <v>5</v>
      </c>
      <c r="EW53">
        <v>3</v>
      </c>
      <c r="EX53">
        <v>5</v>
      </c>
      <c r="EY53">
        <v>3</v>
      </c>
      <c r="EZ53">
        <v>6</v>
      </c>
      <c r="FA53">
        <v>4</v>
      </c>
      <c r="FB53">
        <v>2</v>
      </c>
    </row>
    <row r="54" spans="1:158" x14ac:dyDescent="0.25">
      <c r="A54">
        <v>1</v>
      </c>
      <c r="B54" t="s">
        <v>256</v>
      </c>
      <c r="C54" t="s">
        <v>196</v>
      </c>
      <c r="D54" t="s">
        <v>197</v>
      </c>
      <c r="E54" t="s">
        <v>202</v>
      </c>
      <c r="F54" t="s">
        <v>276</v>
      </c>
      <c r="G54">
        <v>17</v>
      </c>
      <c r="H54">
        <v>2</v>
      </c>
      <c r="I54">
        <v>1</v>
      </c>
      <c r="J54">
        <v>5</v>
      </c>
      <c r="K54">
        <v>3</v>
      </c>
      <c r="L54">
        <v>1</v>
      </c>
      <c r="M54">
        <v>1</v>
      </c>
      <c r="N54">
        <v>4</v>
      </c>
      <c r="O54">
        <v>2</v>
      </c>
      <c r="Q54">
        <v>4</v>
      </c>
      <c r="R54">
        <v>4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2</v>
      </c>
      <c r="AA54">
        <v>1</v>
      </c>
      <c r="AB54">
        <v>2</v>
      </c>
      <c r="AC54">
        <v>2</v>
      </c>
      <c r="AD54">
        <v>2</v>
      </c>
      <c r="AG54">
        <v>3</v>
      </c>
      <c r="AH54">
        <v>2</v>
      </c>
      <c r="AK54">
        <v>2</v>
      </c>
      <c r="BP54">
        <v>2</v>
      </c>
      <c r="CD54">
        <v>3</v>
      </c>
      <c r="CE54">
        <v>3</v>
      </c>
      <c r="CF54">
        <v>3</v>
      </c>
      <c r="CG54">
        <v>3</v>
      </c>
      <c r="CH54">
        <v>3</v>
      </c>
      <c r="CI54">
        <v>3</v>
      </c>
      <c r="CJ54">
        <v>3</v>
      </c>
      <c r="CK54">
        <v>3</v>
      </c>
      <c r="CL54">
        <v>3</v>
      </c>
      <c r="CM54">
        <v>3</v>
      </c>
      <c r="CN54">
        <v>3</v>
      </c>
      <c r="CO54">
        <v>3</v>
      </c>
      <c r="CS54">
        <v>1</v>
      </c>
      <c r="CT54">
        <v>1</v>
      </c>
      <c r="CU54">
        <v>2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 t="s">
        <v>216</v>
      </c>
      <c r="DE54" t="s">
        <v>277</v>
      </c>
      <c r="DF54">
        <v>4</v>
      </c>
      <c r="DG54">
        <v>2</v>
      </c>
      <c r="DH54">
        <v>2</v>
      </c>
      <c r="DI54">
        <v>2</v>
      </c>
      <c r="DJ54">
        <v>2</v>
      </c>
      <c r="DK54">
        <v>2</v>
      </c>
      <c r="DL54">
        <v>2</v>
      </c>
      <c r="DM54">
        <v>2</v>
      </c>
      <c r="DN54">
        <v>2</v>
      </c>
      <c r="DO54">
        <v>2</v>
      </c>
      <c r="DP54">
        <v>2</v>
      </c>
      <c r="DQ54">
        <v>2</v>
      </c>
      <c r="DU54">
        <v>2</v>
      </c>
      <c r="DV54">
        <v>2</v>
      </c>
      <c r="DW54">
        <v>2</v>
      </c>
      <c r="DX54">
        <v>1</v>
      </c>
      <c r="DY54">
        <v>1</v>
      </c>
      <c r="DZ54">
        <v>3</v>
      </c>
      <c r="EA54">
        <v>3</v>
      </c>
      <c r="EB54">
        <v>1</v>
      </c>
      <c r="EC54">
        <v>1</v>
      </c>
      <c r="ED54">
        <v>2</v>
      </c>
      <c r="EE54">
        <v>1</v>
      </c>
      <c r="EF54">
        <v>3</v>
      </c>
      <c r="EG54">
        <v>1</v>
      </c>
      <c r="EH54">
        <v>3</v>
      </c>
      <c r="EI54">
        <v>2</v>
      </c>
      <c r="EL54">
        <v>3</v>
      </c>
      <c r="EO54">
        <v>3</v>
      </c>
      <c r="EP54">
        <v>5</v>
      </c>
      <c r="EQ54">
        <v>3</v>
      </c>
      <c r="ER54">
        <v>7</v>
      </c>
      <c r="ES54">
        <v>3</v>
      </c>
      <c r="ET54">
        <v>7</v>
      </c>
      <c r="EU54">
        <v>1</v>
      </c>
      <c r="EV54">
        <v>2</v>
      </c>
      <c r="EW54">
        <v>3</v>
      </c>
      <c r="EX54">
        <v>5</v>
      </c>
      <c r="EY54">
        <v>3</v>
      </c>
      <c r="EZ54">
        <v>6</v>
      </c>
      <c r="FA54">
        <v>6</v>
      </c>
      <c r="FB54">
        <v>2</v>
      </c>
    </row>
    <row r="55" spans="1:158" x14ac:dyDescent="0.25">
      <c r="A55">
        <v>1</v>
      </c>
      <c r="B55" t="s">
        <v>256</v>
      </c>
      <c r="C55" t="s">
        <v>196</v>
      </c>
      <c r="D55" t="s">
        <v>197</v>
      </c>
      <c r="E55" t="s">
        <v>202</v>
      </c>
      <c r="F55" t="s">
        <v>276</v>
      </c>
      <c r="G55">
        <v>25</v>
      </c>
      <c r="H55">
        <v>2</v>
      </c>
      <c r="I55">
        <v>2</v>
      </c>
      <c r="J55">
        <v>6</v>
      </c>
      <c r="K55">
        <v>3</v>
      </c>
      <c r="L55">
        <v>2</v>
      </c>
      <c r="M55">
        <v>3</v>
      </c>
      <c r="N55">
        <v>5</v>
      </c>
      <c r="O55">
        <v>1</v>
      </c>
      <c r="P55">
        <v>2</v>
      </c>
      <c r="Q55">
        <v>4</v>
      </c>
      <c r="R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3</v>
      </c>
      <c r="AA55">
        <v>2</v>
      </c>
      <c r="AB55">
        <v>2</v>
      </c>
      <c r="AC55">
        <v>3</v>
      </c>
      <c r="AD55">
        <v>3</v>
      </c>
      <c r="AG55">
        <v>3</v>
      </c>
      <c r="AH55">
        <v>1</v>
      </c>
      <c r="AI55">
        <v>2</v>
      </c>
      <c r="AJ55">
        <v>4</v>
      </c>
      <c r="AK55">
        <v>2</v>
      </c>
      <c r="BP55">
        <v>2</v>
      </c>
      <c r="CD55">
        <v>3</v>
      </c>
      <c r="CE55">
        <v>3</v>
      </c>
      <c r="CF55">
        <v>3</v>
      </c>
      <c r="CG55">
        <v>3</v>
      </c>
      <c r="CH55">
        <v>3</v>
      </c>
      <c r="CI55">
        <v>3</v>
      </c>
      <c r="CJ55">
        <v>3</v>
      </c>
      <c r="CK55">
        <v>3</v>
      </c>
      <c r="CL55">
        <v>3</v>
      </c>
      <c r="CM55">
        <v>3</v>
      </c>
      <c r="CN55">
        <v>3</v>
      </c>
      <c r="CO55">
        <v>3</v>
      </c>
      <c r="CS55">
        <v>1</v>
      </c>
      <c r="CT55">
        <v>1</v>
      </c>
      <c r="CU55">
        <v>2</v>
      </c>
      <c r="CV55">
        <v>2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 t="s">
        <v>216</v>
      </c>
      <c r="DE55" t="s">
        <v>278</v>
      </c>
      <c r="DF55">
        <v>1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U55">
        <v>1</v>
      </c>
      <c r="DV55">
        <v>2</v>
      </c>
      <c r="DW55">
        <v>3</v>
      </c>
      <c r="DX55">
        <v>1</v>
      </c>
      <c r="DY55">
        <v>1</v>
      </c>
      <c r="DZ55">
        <v>3</v>
      </c>
      <c r="EA55">
        <v>3</v>
      </c>
      <c r="EB55">
        <v>2</v>
      </c>
      <c r="EC55">
        <v>1</v>
      </c>
      <c r="ED55">
        <v>3</v>
      </c>
      <c r="EE55">
        <v>1</v>
      </c>
      <c r="EF55">
        <v>1</v>
      </c>
      <c r="EG55">
        <v>2</v>
      </c>
      <c r="EH55">
        <v>3</v>
      </c>
      <c r="EI55">
        <v>2</v>
      </c>
      <c r="EL55">
        <v>3</v>
      </c>
      <c r="EO55">
        <v>3</v>
      </c>
      <c r="EP55">
        <v>4</v>
      </c>
      <c r="EQ55">
        <v>3</v>
      </c>
      <c r="ER55">
        <v>5</v>
      </c>
      <c r="ES55">
        <v>3</v>
      </c>
      <c r="ET55">
        <v>7</v>
      </c>
      <c r="EU55">
        <v>2</v>
      </c>
      <c r="EV55">
        <v>3</v>
      </c>
      <c r="EW55">
        <v>2</v>
      </c>
      <c r="EX55">
        <v>4</v>
      </c>
      <c r="EY55">
        <v>3</v>
      </c>
      <c r="EZ55">
        <v>5</v>
      </c>
      <c r="FA55">
        <v>3</v>
      </c>
      <c r="FB55">
        <v>2</v>
      </c>
    </row>
    <row r="56" spans="1:158" x14ac:dyDescent="0.25">
      <c r="A56">
        <v>1</v>
      </c>
      <c r="B56" t="s">
        <v>256</v>
      </c>
      <c r="C56" t="s">
        <v>196</v>
      </c>
      <c r="D56" t="s">
        <v>197</v>
      </c>
      <c r="E56" t="s">
        <v>202</v>
      </c>
      <c r="F56" t="s">
        <v>276</v>
      </c>
      <c r="G56">
        <v>26</v>
      </c>
      <c r="H56">
        <v>1</v>
      </c>
      <c r="I56">
        <v>1</v>
      </c>
      <c r="J56">
        <v>6</v>
      </c>
      <c r="K56">
        <v>6</v>
      </c>
      <c r="L56">
        <v>2</v>
      </c>
      <c r="M56">
        <v>3</v>
      </c>
      <c r="N56">
        <v>9</v>
      </c>
      <c r="O56">
        <v>1</v>
      </c>
      <c r="P56">
        <v>1</v>
      </c>
      <c r="Q56">
        <v>2</v>
      </c>
      <c r="R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2</v>
      </c>
      <c r="AA56">
        <v>1</v>
      </c>
      <c r="AB56">
        <v>1</v>
      </c>
      <c r="AC56">
        <v>2</v>
      </c>
      <c r="AD56">
        <v>1</v>
      </c>
      <c r="AE56">
        <v>400000</v>
      </c>
      <c r="AF56">
        <v>1</v>
      </c>
      <c r="AG56">
        <v>2</v>
      </c>
      <c r="AH56">
        <v>1</v>
      </c>
      <c r="AI56">
        <v>2</v>
      </c>
      <c r="AJ56">
        <v>4</v>
      </c>
      <c r="AK56">
        <v>1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1</v>
      </c>
      <c r="BG56" t="s">
        <v>279</v>
      </c>
      <c r="BH56" t="s">
        <v>280</v>
      </c>
      <c r="BI56" t="s">
        <v>281</v>
      </c>
      <c r="BL56">
        <v>1</v>
      </c>
      <c r="BM56">
        <v>2</v>
      </c>
      <c r="BN56">
        <v>3</v>
      </c>
      <c r="BO56">
        <v>1</v>
      </c>
      <c r="BP56">
        <v>1</v>
      </c>
      <c r="BQ56" t="s">
        <v>248</v>
      </c>
      <c r="BR56" t="s">
        <v>282</v>
      </c>
      <c r="BS56">
        <v>3</v>
      </c>
      <c r="BT56" t="s">
        <v>171</v>
      </c>
      <c r="BV56">
        <v>1</v>
      </c>
      <c r="BX56">
        <v>2</v>
      </c>
      <c r="CA56">
        <v>500000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S56">
        <v>1</v>
      </c>
      <c r="CT56">
        <v>1</v>
      </c>
      <c r="CU56">
        <v>3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 t="s">
        <v>216</v>
      </c>
      <c r="DE56" t="s">
        <v>266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 t="s">
        <v>283</v>
      </c>
      <c r="DU56">
        <v>1</v>
      </c>
      <c r="DV56">
        <v>2</v>
      </c>
      <c r="DW56">
        <v>2</v>
      </c>
      <c r="DX56">
        <v>1</v>
      </c>
      <c r="DY56">
        <v>1</v>
      </c>
      <c r="DZ56">
        <v>3</v>
      </c>
      <c r="EA56">
        <v>3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3</v>
      </c>
      <c r="EI56">
        <v>1</v>
      </c>
      <c r="EJ56" t="s">
        <v>227</v>
      </c>
      <c r="EL56">
        <v>5</v>
      </c>
      <c r="EO56">
        <v>4</v>
      </c>
      <c r="EP56">
        <v>3</v>
      </c>
      <c r="EQ56">
        <v>3</v>
      </c>
      <c r="ER56">
        <v>8</v>
      </c>
      <c r="ES56">
        <v>3</v>
      </c>
      <c r="ET56">
        <v>8</v>
      </c>
      <c r="EU56">
        <v>2</v>
      </c>
      <c r="EV56">
        <v>4</v>
      </c>
      <c r="EW56">
        <v>5</v>
      </c>
      <c r="EX56">
        <v>3</v>
      </c>
      <c r="EY56">
        <v>5</v>
      </c>
      <c r="EZ56">
        <v>6</v>
      </c>
      <c r="FA56">
        <v>5</v>
      </c>
      <c r="FB56">
        <v>2</v>
      </c>
    </row>
    <row r="57" spans="1:158" x14ac:dyDescent="0.25">
      <c r="A57">
        <v>1</v>
      </c>
      <c r="B57" t="s">
        <v>256</v>
      </c>
      <c r="C57" t="s">
        <v>196</v>
      </c>
      <c r="D57" t="s">
        <v>197</v>
      </c>
      <c r="E57" t="s">
        <v>202</v>
      </c>
      <c r="F57" t="s">
        <v>284</v>
      </c>
      <c r="G57">
        <v>16</v>
      </c>
      <c r="H57">
        <v>2</v>
      </c>
      <c r="I57">
        <v>2</v>
      </c>
      <c r="J57">
        <v>2</v>
      </c>
      <c r="K57">
        <v>2</v>
      </c>
      <c r="L57">
        <v>2</v>
      </c>
      <c r="M57">
        <v>1</v>
      </c>
      <c r="N57">
        <v>1</v>
      </c>
      <c r="O57">
        <v>2</v>
      </c>
      <c r="Q57">
        <v>7</v>
      </c>
      <c r="R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2</v>
      </c>
      <c r="AA57">
        <v>2</v>
      </c>
      <c r="AB57">
        <v>3</v>
      </c>
      <c r="AC57">
        <v>3</v>
      </c>
      <c r="AD57">
        <v>3</v>
      </c>
      <c r="AE57">
        <v>70000</v>
      </c>
      <c r="AF57">
        <v>2</v>
      </c>
      <c r="AG57">
        <v>3</v>
      </c>
      <c r="AH57">
        <v>2</v>
      </c>
      <c r="AK57">
        <v>2</v>
      </c>
      <c r="BP57">
        <v>2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S57">
        <v>1</v>
      </c>
      <c r="CT57">
        <v>1</v>
      </c>
      <c r="CU57">
        <v>2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3</v>
      </c>
      <c r="DE57" t="s">
        <v>285</v>
      </c>
      <c r="DF57">
        <v>4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2</v>
      </c>
      <c r="DQ57">
        <v>2</v>
      </c>
      <c r="DU57">
        <v>2</v>
      </c>
      <c r="DV57">
        <v>2</v>
      </c>
      <c r="DW57">
        <v>3</v>
      </c>
      <c r="DX57">
        <v>1</v>
      </c>
      <c r="DY57">
        <v>1</v>
      </c>
      <c r="DZ57">
        <v>3</v>
      </c>
      <c r="EA57">
        <v>3</v>
      </c>
      <c r="EB57">
        <v>1</v>
      </c>
      <c r="EC57">
        <v>1</v>
      </c>
      <c r="ED57">
        <v>3</v>
      </c>
      <c r="EE57">
        <v>1</v>
      </c>
      <c r="EF57">
        <v>3</v>
      </c>
      <c r="EG57">
        <v>3</v>
      </c>
      <c r="EH57">
        <v>3</v>
      </c>
      <c r="EI57">
        <v>2</v>
      </c>
      <c r="EL57">
        <v>3</v>
      </c>
      <c r="EO57">
        <v>4</v>
      </c>
      <c r="EP57">
        <v>3</v>
      </c>
      <c r="EQ57">
        <v>3</v>
      </c>
      <c r="ER57">
        <v>4</v>
      </c>
      <c r="ES57">
        <v>3</v>
      </c>
      <c r="ET57">
        <v>8</v>
      </c>
      <c r="EU57">
        <v>2</v>
      </c>
      <c r="EV57">
        <v>4</v>
      </c>
      <c r="EW57">
        <v>3</v>
      </c>
      <c r="EX57">
        <v>4</v>
      </c>
      <c r="EY57">
        <v>5</v>
      </c>
      <c r="EZ57">
        <v>3</v>
      </c>
      <c r="FA57">
        <v>3</v>
      </c>
      <c r="FB57">
        <v>2</v>
      </c>
    </row>
    <row r="58" spans="1:158" x14ac:dyDescent="0.25">
      <c r="A58">
        <v>1</v>
      </c>
      <c r="B58" t="s">
        <v>158</v>
      </c>
      <c r="C58" t="s">
        <v>286</v>
      </c>
      <c r="D58" t="s">
        <v>197</v>
      </c>
      <c r="E58" t="s">
        <v>287</v>
      </c>
      <c r="F58" t="s">
        <v>288</v>
      </c>
      <c r="G58">
        <v>25</v>
      </c>
      <c r="H58">
        <v>2</v>
      </c>
      <c r="I58">
        <v>1</v>
      </c>
      <c r="J58">
        <v>6</v>
      </c>
      <c r="K58">
        <v>3</v>
      </c>
      <c r="L58">
        <v>2</v>
      </c>
      <c r="M58">
        <v>2</v>
      </c>
      <c r="N58" t="s">
        <v>289</v>
      </c>
      <c r="O58">
        <v>1</v>
      </c>
      <c r="P58">
        <v>4</v>
      </c>
      <c r="Q58">
        <v>4</v>
      </c>
      <c r="R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2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12000000</v>
      </c>
      <c r="AF58">
        <v>3</v>
      </c>
      <c r="AG58">
        <v>3</v>
      </c>
      <c r="AH58">
        <v>2</v>
      </c>
      <c r="AK58">
        <v>1</v>
      </c>
      <c r="AL58">
        <v>2</v>
      </c>
      <c r="AM58">
        <v>2</v>
      </c>
      <c r="AN58">
        <v>1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1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H58">
        <v>1</v>
      </c>
      <c r="BL58">
        <v>3</v>
      </c>
      <c r="BM58">
        <v>3</v>
      </c>
      <c r="BN58">
        <v>3</v>
      </c>
      <c r="BO58">
        <v>1</v>
      </c>
      <c r="BP58">
        <v>2</v>
      </c>
      <c r="CD58">
        <v>1</v>
      </c>
      <c r="CE58">
        <v>3</v>
      </c>
      <c r="CF58">
        <v>3</v>
      </c>
      <c r="CG58">
        <v>1</v>
      </c>
      <c r="CH58">
        <v>3</v>
      </c>
      <c r="CI58">
        <v>2</v>
      </c>
      <c r="CJ58">
        <v>3</v>
      </c>
      <c r="CK58">
        <v>2</v>
      </c>
      <c r="CL58">
        <v>1</v>
      </c>
      <c r="CM58">
        <v>1</v>
      </c>
      <c r="CN58">
        <v>1</v>
      </c>
      <c r="CO58">
        <v>2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4</v>
      </c>
      <c r="DD58">
        <v>3</v>
      </c>
      <c r="DE58">
        <v>1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U58">
        <v>3</v>
      </c>
      <c r="DV58">
        <v>3</v>
      </c>
      <c r="DW58">
        <v>3</v>
      </c>
      <c r="DX58">
        <v>3</v>
      </c>
      <c r="DY58">
        <v>3</v>
      </c>
      <c r="DZ58">
        <v>3</v>
      </c>
      <c r="EA58">
        <v>3</v>
      </c>
      <c r="EB58">
        <v>1</v>
      </c>
      <c r="EC58">
        <v>1</v>
      </c>
      <c r="ED58">
        <v>1</v>
      </c>
      <c r="EE58">
        <v>3</v>
      </c>
      <c r="EF58">
        <v>3</v>
      </c>
      <c r="EG58">
        <v>1</v>
      </c>
      <c r="EH58">
        <v>3</v>
      </c>
      <c r="EI58">
        <v>2</v>
      </c>
      <c r="EL58">
        <v>3</v>
      </c>
      <c r="EO58">
        <v>5</v>
      </c>
      <c r="EP58">
        <v>8</v>
      </c>
      <c r="EQ58">
        <v>1</v>
      </c>
      <c r="ER58">
        <v>5</v>
      </c>
      <c r="ES58">
        <v>1</v>
      </c>
      <c r="ET58">
        <v>1</v>
      </c>
      <c r="EU58">
        <v>1</v>
      </c>
      <c r="EV58">
        <v>8</v>
      </c>
      <c r="EW58">
        <v>1</v>
      </c>
      <c r="EX58">
        <v>5</v>
      </c>
      <c r="EY58">
        <v>5</v>
      </c>
      <c r="EZ58">
        <v>1</v>
      </c>
      <c r="FA58">
        <v>1</v>
      </c>
      <c r="FB58">
        <v>2</v>
      </c>
    </row>
    <row r="59" spans="1:158" x14ac:dyDescent="0.25">
      <c r="A59">
        <v>1</v>
      </c>
      <c r="B59" t="s">
        <v>256</v>
      </c>
      <c r="C59" t="s">
        <v>286</v>
      </c>
      <c r="D59" t="s">
        <v>197</v>
      </c>
      <c r="E59" t="s">
        <v>287</v>
      </c>
      <c r="F59" t="s">
        <v>290</v>
      </c>
      <c r="G59">
        <v>27</v>
      </c>
      <c r="H59">
        <v>1</v>
      </c>
      <c r="I59">
        <v>1</v>
      </c>
      <c r="J59">
        <v>6</v>
      </c>
      <c r="K59">
        <v>4</v>
      </c>
      <c r="L59">
        <v>2</v>
      </c>
      <c r="M59">
        <v>1</v>
      </c>
      <c r="N59" t="s">
        <v>242</v>
      </c>
      <c r="O59">
        <v>1</v>
      </c>
      <c r="P59">
        <v>2</v>
      </c>
      <c r="Q59">
        <v>2</v>
      </c>
      <c r="R59">
        <v>1</v>
      </c>
      <c r="T59">
        <v>1</v>
      </c>
      <c r="U59">
        <v>1</v>
      </c>
      <c r="V59">
        <v>2</v>
      </c>
      <c r="W59">
        <v>2</v>
      </c>
      <c r="X59">
        <v>1</v>
      </c>
      <c r="Y59">
        <v>1</v>
      </c>
      <c r="Z59">
        <v>1</v>
      </c>
      <c r="AA59">
        <v>3</v>
      </c>
      <c r="AB59">
        <v>2</v>
      </c>
      <c r="AC59">
        <v>2</v>
      </c>
      <c r="AD59">
        <v>2</v>
      </c>
      <c r="AE59">
        <v>2880000</v>
      </c>
      <c r="AF59">
        <v>1</v>
      </c>
      <c r="AG59">
        <v>2</v>
      </c>
      <c r="AH59">
        <v>1</v>
      </c>
      <c r="AI59">
        <v>1</v>
      </c>
      <c r="AJ59">
        <v>4</v>
      </c>
      <c r="AK59">
        <v>1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1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1</v>
      </c>
      <c r="BG59" t="s">
        <v>291</v>
      </c>
      <c r="BH59">
        <v>1</v>
      </c>
      <c r="BL59">
        <v>1</v>
      </c>
      <c r="BM59">
        <v>2</v>
      </c>
      <c r="BN59">
        <v>1</v>
      </c>
      <c r="BO59">
        <v>1</v>
      </c>
      <c r="BP59">
        <v>1</v>
      </c>
      <c r="BQ59">
        <v>21</v>
      </c>
      <c r="BR59" t="s">
        <v>292</v>
      </c>
      <c r="BS59">
        <v>1</v>
      </c>
      <c r="BT59" t="s">
        <v>293</v>
      </c>
      <c r="BU59" t="s">
        <v>294</v>
      </c>
      <c r="BV59">
        <v>2</v>
      </c>
      <c r="BX59">
        <v>2</v>
      </c>
      <c r="CA59">
        <v>20000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5</v>
      </c>
      <c r="DE59">
        <v>3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U59">
        <v>3</v>
      </c>
      <c r="DV59">
        <v>1</v>
      </c>
      <c r="DW59">
        <v>3</v>
      </c>
      <c r="DX59">
        <v>2</v>
      </c>
      <c r="DY59">
        <v>2</v>
      </c>
      <c r="DZ59">
        <v>1</v>
      </c>
      <c r="EA59">
        <v>1</v>
      </c>
      <c r="EB59">
        <v>1</v>
      </c>
      <c r="EC59">
        <v>1</v>
      </c>
      <c r="ED59">
        <v>3</v>
      </c>
      <c r="EE59">
        <v>1</v>
      </c>
      <c r="EF59">
        <v>1</v>
      </c>
      <c r="EG59">
        <v>1</v>
      </c>
      <c r="EH59">
        <v>2</v>
      </c>
      <c r="EI59">
        <v>2</v>
      </c>
      <c r="EL59">
        <v>5</v>
      </c>
      <c r="EO59">
        <v>2</v>
      </c>
      <c r="EP59">
        <v>2</v>
      </c>
      <c r="EQ59">
        <v>8</v>
      </c>
      <c r="ER59">
        <v>6</v>
      </c>
      <c r="ES59">
        <v>3</v>
      </c>
      <c r="ET59">
        <v>1</v>
      </c>
      <c r="EU59">
        <v>1</v>
      </c>
      <c r="EV59">
        <v>1</v>
      </c>
      <c r="EW59">
        <v>4</v>
      </c>
      <c r="EX59">
        <v>1</v>
      </c>
      <c r="EY59">
        <v>8</v>
      </c>
      <c r="EZ59">
        <v>2</v>
      </c>
      <c r="FA59">
        <v>5</v>
      </c>
      <c r="FB59">
        <v>1</v>
      </c>
    </row>
    <row r="60" spans="1:158" x14ac:dyDescent="0.25">
      <c r="A60">
        <v>1</v>
      </c>
      <c r="B60" t="s">
        <v>256</v>
      </c>
      <c r="C60" t="s">
        <v>286</v>
      </c>
      <c r="D60" t="s">
        <v>197</v>
      </c>
      <c r="E60" t="s">
        <v>287</v>
      </c>
      <c r="F60" t="s">
        <v>295</v>
      </c>
      <c r="G60">
        <v>24</v>
      </c>
      <c r="H60">
        <v>2</v>
      </c>
      <c r="I60">
        <v>1</v>
      </c>
      <c r="J60">
        <v>5</v>
      </c>
      <c r="K60">
        <v>2</v>
      </c>
      <c r="L60">
        <v>2</v>
      </c>
      <c r="M60">
        <v>2</v>
      </c>
      <c r="N60">
        <v>5</v>
      </c>
      <c r="O60">
        <v>1</v>
      </c>
      <c r="P60">
        <v>3</v>
      </c>
      <c r="Q60">
        <v>6</v>
      </c>
      <c r="R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3</v>
      </c>
      <c r="AB60">
        <v>2</v>
      </c>
      <c r="AC60">
        <v>2</v>
      </c>
      <c r="AD60">
        <v>1</v>
      </c>
      <c r="AE60">
        <v>1440000</v>
      </c>
      <c r="AF60">
        <v>2</v>
      </c>
      <c r="AG60">
        <v>1</v>
      </c>
      <c r="AH60">
        <v>1</v>
      </c>
      <c r="AI60">
        <v>2</v>
      </c>
      <c r="AJ60">
        <v>2</v>
      </c>
      <c r="AK60">
        <v>2</v>
      </c>
      <c r="BP60">
        <v>2</v>
      </c>
      <c r="CD60">
        <v>3</v>
      </c>
      <c r="CE60">
        <v>3</v>
      </c>
      <c r="CF60">
        <v>3</v>
      </c>
      <c r="CG60">
        <v>1</v>
      </c>
      <c r="CH60">
        <v>3</v>
      </c>
      <c r="CI60">
        <v>3</v>
      </c>
      <c r="CJ60">
        <v>3</v>
      </c>
      <c r="CK60">
        <v>3</v>
      </c>
      <c r="CL60">
        <v>1</v>
      </c>
      <c r="CM60">
        <v>1</v>
      </c>
      <c r="CN60">
        <v>1</v>
      </c>
      <c r="CO60">
        <v>2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4</v>
      </c>
      <c r="DD60">
        <v>5</v>
      </c>
      <c r="DE60">
        <v>3</v>
      </c>
      <c r="DF60">
        <v>1</v>
      </c>
      <c r="DG60">
        <v>2</v>
      </c>
      <c r="DH60">
        <v>2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U60">
        <v>2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1</v>
      </c>
      <c r="EC60">
        <v>3</v>
      </c>
      <c r="ED60">
        <v>2</v>
      </c>
      <c r="EE60">
        <v>1</v>
      </c>
      <c r="EF60">
        <v>1</v>
      </c>
      <c r="EG60">
        <v>3</v>
      </c>
      <c r="EH60">
        <v>3</v>
      </c>
      <c r="EI60">
        <v>1</v>
      </c>
      <c r="EJ60">
        <v>2</v>
      </c>
      <c r="EL60">
        <v>4</v>
      </c>
      <c r="EO60">
        <v>5</v>
      </c>
      <c r="EP60">
        <v>7</v>
      </c>
      <c r="EQ60">
        <v>2</v>
      </c>
      <c r="ER60">
        <v>3</v>
      </c>
      <c r="ES60">
        <v>4</v>
      </c>
      <c r="ET60">
        <v>1</v>
      </c>
      <c r="EU60">
        <v>1</v>
      </c>
      <c r="EV60">
        <v>5</v>
      </c>
      <c r="EW60">
        <v>4</v>
      </c>
      <c r="EX60">
        <v>4</v>
      </c>
      <c r="EY60">
        <v>2</v>
      </c>
      <c r="EZ60">
        <v>9</v>
      </c>
      <c r="FA60">
        <v>8</v>
      </c>
      <c r="FB60">
        <v>1</v>
      </c>
    </row>
    <row r="61" spans="1:158" x14ac:dyDescent="0.25">
      <c r="A61">
        <v>1</v>
      </c>
      <c r="B61" t="s">
        <v>256</v>
      </c>
      <c r="C61" t="s">
        <v>286</v>
      </c>
      <c r="D61" t="s">
        <v>197</v>
      </c>
      <c r="E61" t="s">
        <v>287</v>
      </c>
      <c r="F61" t="s">
        <v>296</v>
      </c>
      <c r="G61">
        <v>16</v>
      </c>
      <c r="H61">
        <v>2</v>
      </c>
      <c r="I61">
        <v>1</v>
      </c>
      <c r="J61">
        <v>1</v>
      </c>
      <c r="K61">
        <v>3</v>
      </c>
      <c r="L61">
        <v>1</v>
      </c>
      <c r="M61">
        <v>1</v>
      </c>
      <c r="N61" t="s">
        <v>164</v>
      </c>
      <c r="O61">
        <v>2</v>
      </c>
      <c r="Q61">
        <v>4</v>
      </c>
      <c r="R61">
        <v>8</v>
      </c>
      <c r="S61" t="s">
        <v>297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2</v>
      </c>
      <c r="AB61">
        <v>2</v>
      </c>
      <c r="AC61">
        <v>3</v>
      </c>
      <c r="AD61">
        <v>3</v>
      </c>
      <c r="AG61">
        <v>3</v>
      </c>
      <c r="AH61">
        <v>1</v>
      </c>
      <c r="AI61">
        <v>1</v>
      </c>
      <c r="AJ61">
        <v>4</v>
      </c>
      <c r="AK61">
        <v>1</v>
      </c>
      <c r="AL61">
        <v>2</v>
      </c>
      <c r="AM61">
        <v>2</v>
      </c>
      <c r="AN61">
        <v>2</v>
      </c>
      <c r="AO61">
        <v>2</v>
      </c>
      <c r="AP61">
        <v>2</v>
      </c>
      <c r="AQ61">
        <v>1</v>
      </c>
      <c r="AR61">
        <v>2</v>
      </c>
      <c r="AS61">
        <v>2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2</v>
      </c>
      <c r="BF61">
        <v>1</v>
      </c>
      <c r="BG61" t="s">
        <v>298</v>
      </c>
      <c r="BH61">
        <v>3</v>
      </c>
      <c r="BL61">
        <v>3</v>
      </c>
      <c r="BM61">
        <v>2</v>
      </c>
      <c r="BN61">
        <v>2</v>
      </c>
      <c r="BO61">
        <v>2</v>
      </c>
      <c r="BP61">
        <v>2</v>
      </c>
      <c r="CD61">
        <v>3</v>
      </c>
      <c r="CE61">
        <v>1</v>
      </c>
      <c r="CF61">
        <v>1</v>
      </c>
      <c r="CG61">
        <v>2</v>
      </c>
      <c r="CH61">
        <v>1</v>
      </c>
      <c r="CI61">
        <v>1</v>
      </c>
      <c r="CJ61">
        <v>3</v>
      </c>
      <c r="CK61">
        <v>1</v>
      </c>
      <c r="CL61">
        <v>1</v>
      </c>
      <c r="CM61">
        <v>1</v>
      </c>
      <c r="CN61">
        <v>1</v>
      </c>
      <c r="CO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3</v>
      </c>
      <c r="DE61">
        <v>1</v>
      </c>
      <c r="DF61">
        <v>4</v>
      </c>
      <c r="DG61">
        <v>2</v>
      </c>
      <c r="DH61">
        <v>2</v>
      </c>
      <c r="DI61">
        <v>2</v>
      </c>
      <c r="DJ61">
        <v>2</v>
      </c>
      <c r="DK61">
        <v>2</v>
      </c>
      <c r="DL61">
        <v>2</v>
      </c>
      <c r="DM61">
        <v>2</v>
      </c>
      <c r="DN61">
        <v>2</v>
      </c>
      <c r="DO61">
        <v>2</v>
      </c>
      <c r="DP61">
        <v>2</v>
      </c>
      <c r="DQ61">
        <v>2</v>
      </c>
      <c r="DU61">
        <v>1</v>
      </c>
      <c r="DV61">
        <v>3</v>
      </c>
      <c r="DW61">
        <v>3</v>
      </c>
      <c r="DX61">
        <v>3</v>
      </c>
      <c r="DY61">
        <v>3</v>
      </c>
      <c r="DZ61">
        <v>1</v>
      </c>
      <c r="EA61">
        <v>3</v>
      </c>
      <c r="EB61">
        <v>1</v>
      </c>
      <c r="EC61">
        <v>1</v>
      </c>
      <c r="ED61">
        <v>2</v>
      </c>
      <c r="EE61">
        <v>1</v>
      </c>
      <c r="EF61">
        <v>3</v>
      </c>
      <c r="EG61">
        <v>2</v>
      </c>
      <c r="EH61">
        <v>3</v>
      </c>
      <c r="EI61">
        <v>2</v>
      </c>
      <c r="EL61">
        <v>5</v>
      </c>
      <c r="EO61">
        <v>6</v>
      </c>
      <c r="EP61">
        <v>8</v>
      </c>
      <c r="EQ61">
        <v>1</v>
      </c>
      <c r="ER61">
        <v>9</v>
      </c>
      <c r="ES61">
        <v>5</v>
      </c>
      <c r="ET61">
        <v>8</v>
      </c>
      <c r="EU61">
        <v>8</v>
      </c>
      <c r="EV61">
        <v>7</v>
      </c>
      <c r="EW61">
        <v>2</v>
      </c>
      <c r="EX61">
        <v>2</v>
      </c>
      <c r="EY61">
        <v>8</v>
      </c>
      <c r="EZ61">
        <v>3</v>
      </c>
      <c r="FA61">
        <v>5</v>
      </c>
      <c r="FB61">
        <v>2</v>
      </c>
    </row>
    <row r="62" spans="1:158" x14ac:dyDescent="0.25">
      <c r="A62">
        <v>1</v>
      </c>
      <c r="B62" t="s">
        <v>256</v>
      </c>
      <c r="C62" t="s">
        <v>286</v>
      </c>
      <c r="D62" t="s">
        <v>197</v>
      </c>
      <c r="E62" t="s">
        <v>287</v>
      </c>
      <c r="F62" t="s">
        <v>241</v>
      </c>
      <c r="G62">
        <v>30</v>
      </c>
      <c r="H62">
        <v>2</v>
      </c>
      <c r="I62">
        <v>1</v>
      </c>
      <c r="J62">
        <v>6</v>
      </c>
      <c r="K62">
        <v>4</v>
      </c>
      <c r="L62">
        <v>2</v>
      </c>
      <c r="M62">
        <v>1</v>
      </c>
      <c r="N62">
        <v>9</v>
      </c>
      <c r="O62">
        <v>1</v>
      </c>
      <c r="P62">
        <v>3</v>
      </c>
      <c r="Q62">
        <v>6</v>
      </c>
      <c r="R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2</v>
      </c>
      <c r="AB62">
        <v>2</v>
      </c>
      <c r="AC62">
        <v>2</v>
      </c>
      <c r="AD62">
        <v>3</v>
      </c>
      <c r="AE62">
        <v>840000</v>
      </c>
      <c r="AF62">
        <v>2</v>
      </c>
      <c r="AG62">
        <v>3</v>
      </c>
      <c r="AH62">
        <v>2</v>
      </c>
      <c r="AK62">
        <v>1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1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1</v>
      </c>
      <c r="BG62" t="s">
        <v>299</v>
      </c>
      <c r="BH62">
        <v>1</v>
      </c>
      <c r="BL62">
        <v>2</v>
      </c>
      <c r="BM62">
        <v>2</v>
      </c>
      <c r="BN62">
        <v>4</v>
      </c>
      <c r="BO62">
        <v>2</v>
      </c>
      <c r="BP62">
        <v>1</v>
      </c>
      <c r="BQ62" t="s">
        <v>248</v>
      </c>
      <c r="BR62" t="s">
        <v>300</v>
      </c>
      <c r="BS62">
        <v>3</v>
      </c>
      <c r="BT62">
        <v>5</v>
      </c>
      <c r="BU62" t="s">
        <v>301</v>
      </c>
      <c r="BV62">
        <v>4</v>
      </c>
      <c r="BW62" t="s">
        <v>302</v>
      </c>
      <c r="BX62">
        <v>2</v>
      </c>
      <c r="CA62">
        <v>70000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3</v>
      </c>
      <c r="DE62">
        <v>3</v>
      </c>
      <c r="DF62">
        <v>1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U62">
        <v>3</v>
      </c>
      <c r="DV62">
        <v>3</v>
      </c>
      <c r="DW62">
        <v>3</v>
      </c>
      <c r="DX62">
        <v>3</v>
      </c>
      <c r="DY62">
        <v>3</v>
      </c>
      <c r="DZ62">
        <v>1</v>
      </c>
      <c r="EA62">
        <v>3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3</v>
      </c>
      <c r="EH62">
        <v>3</v>
      </c>
      <c r="EI62">
        <v>2</v>
      </c>
      <c r="EL62">
        <v>3</v>
      </c>
      <c r="EO62">
        <v>1</v>
      </c>
      <c r="EP62">
        <v>2</v>
      </c>
      <c r="EQ62">
        <v>1</v>
      </c>
      <c r="ER62">
        <v>1</v>
      </c>
      <c r="ES62">
        <v>2</v>
      </c>
      <c r="ET62">
        <v>1</v>
      </c>
      <c r="EU62">
        <v>6</v>
      </c>
      <c r="EV62">
        <v>4</v>
      </c>
      <c r="EW62">
        <v>3</v>
      </c>
      <c r="EX62">
        <v>2</v>
      </c>
      <c r="EY62">
        <v>2</v>
      </c>
      <c r="EZ62">
        <v>4</v>
      </c>
      <c r="FA62">
        <v>1</v>
      </c>
      <c r="FB62">
        <v>2</v>
      </c>
    </row>
    <row r="63" spans="1:158" x14ac:dyDescent="0.25">
      <c r="A63">
        <v>1</v>
      </c>
      <c r="B63" t="s">
        <v>256</v>
      </c>
      <c r="C63" t="s">
        <v>286</v>
      </c>
      <c r="D63" t="s">
        <v>197</v>
      </c>
      <c r="E63" t="s">
        <v>287</v>
      </c>
      <c r="F63" t="s">
        <v>241</v>
      </c>
      <c r="G63">
        <v>24</v>
      </c>
      <c r="H63">
        <v>2</v>
      </c>
      <c r="I63">
        <v>2</v>
      </c>
      <c r="J63">
        <v>6</v>
      </c>
      <c r="K63">
        <v>2</v>
      </c>
      <c r="L63">
        <v>2</v>
      </c>
      <c r="M63">
        <v>4</v>
      </c>
      <c r="N63" t="s">
        <v>303</v>
      </c>
      <c r="O63">
        <v>1</v>
      </c>
      <c r="P63">
        <v>1</v>
      </c>
      <c r="Q63">
        <v>3</v>
      </c>
      <c r="R63">
        <v>1</v>
      </c>
      <c r="T63">
        <v>1</v>
      </c>
      <c r="U63">
        <v>1</v>
      </c>
      <c r="V63">
        <v>1</v>
      </c>
      <c r="W63">
        <v>1</v>
      </c>
      <c r="X63">
        <v>2</v>
      </c>
      <c r="Y63">
        <v>1</v>
      </c>
      <c r="Z63">
        <v>1</v>
      </c>
      <c r="AA63">
        <v>3</v>
      </c>
      <c r="AB63">
        <v>3</v>
      </c>
      <c r="AC63">
        <v>2</v>
      </c>
      <c r="AD63">
        <v>2</v>
      </c>
      <c r="AE63">
        <v>0</v>
      </c>
      <c r="AF63">
        <v>4</v>
      </c>
      <c r="AG63">
        <v>1</v>
      </c>
      <c r="AH63">
        <v>1</v>
      </c>
      <c r="AI63">
        <v>1</v>
      </c>
      <c r="AJ63">
        <v>4</v>
      </c>
      <c r="AK63">
        <v>1</v>
      </c>
      <c r="AL63">
        <v>2</v>
      </c>
      <c r="AM63">
        <v>1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H63" t="s">
        <v>231</v>
      </c>
      <c r="BI63" t="s">
        <v>304</v>
      </c>
      <c r="BL63">
        <v>4</v>
      </c>
      <c r="BM63">
        <v>4</v>
      </c>
      <c r="BN63">
        <v>4</v>
      </c>
      <c r="BO63">
        <v>1</v>
      </c>
      <c r="BP63">
        <v>2</v>
      </c>
      <c r="CD63">
        <v>3</v>
      </c>
      <c r="CE63">
        <v>3</v>
      </c>
      <c r="CF63">
        <v>3</v>
      </c>
      <c r="CG63">
        <v>1</v>
      </c>
      <c r="CH63">
        <v>1</v>
      </c>
      <c r="CI63">
        <v>1</v>
      </c>
      <c r="CJ63">
        <v>2</v>
      </c>
      <c r="CK63">
        <v>1</v>
      </c>
      <c r="CL63">
        <v>1</v>
      </c>
      <c r="CM63">
        <v>1</v>
      </c>
      <c r="CN63">
        <v>1</v>
      </c>
      <c r="CO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4</v>
      </c>
      <c r="DD63">
        <v>3</v>
      </c>
      <c r="DE63">
        <v>1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U63">
        <v>2</v>
      </c>
      <c r="DV63">
        <v>3</v>
      </c>
      <c r="DW63">
        <v>3</v>
      </c>
      <c r="DX63">
        <v>3</v>
      </c>
      <c r="DY63">
        <v>3</v>
      </c>
      <c r="DZ63">
        <v>1</v>
      </c>
      <c r="EA63">
        <v>1</v>
      </c>
      <c r="EB63">
        <v>1</v>
      </c>
      <c r="EC63">
        <v>1</v>
      </c>
      <c r="ED63">
        <v>2</v>
      </c>
      <c r="EE63">
        <v>2</v>
      </c>
      <c r="EF63">
        <v>2</v>
      </c>
      <c r="EG63">
        <v>1</v>
      </c>
      <c r="EH63">
        <v>2</v>
      </c>
      <c r="EI63">
        <v>1</v>
      </c>
      <c r="EJ63">
        <v>2</v>
      </c>
      <c r="EL63">
        <v>1</v>
      </c>
      <c r="EO63">
        <v>2</v>
      </c>
      <c r="EP63">
        <v>2</v>
      </c>
      <c r="EQ63">
        <v>2</v>
      </c>
      <c r="ER63">
        <v>2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2</v>
      </c>
      <c r="EZ63">
        <v>3</v>
      </c>
      <c r="FA63">
        <v>1</v>
      </c>
      <c r="FB63">
        <v>3</v>
      </c>
    </row>
    <row r="64" spans="1:158" x14ac:dyDescent="0.25">
      <c r="A64">
        <v>1</v>
      </c>
      <c r="B64" t="s">
        <v>158</v>
      </c>
      <c r="C64" t="s">
        <v>232</v>
      </c>
      <c r="D64" t="s">
        <v>174</v>
      </c>
      <c r="E64" t="s">
        <v>233</v>
      </c>
      <c r="F64" t="s">
        <v>305</v>
      </c>
      <c r="G64">
        <v>18</v>
      </c>
      <c r="H64">
        <v>2</v>
      </c>
      <c r="I64">
        <v>2</v>
      </c>
      <c r="J64">
        <v>5</v>
      </c>
      <c r="K64">
        <v>3</v>
      </c>
      <c r="L64">
        <v>1</v>
      </c>
      <c r="M64">
        <v>1</v>
      </c>
      <c r="N64" t="s">
        <v>306</v>
      </c>
      <c r="O64">
        <v>2</v>
      </c>
      <c r="Q64">
        <v>4</v>
      </c>
      <c r="R64">
        <v>6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240000</v>
      </c>
      <c r="AF64">
        <v>3</v>
      </c>
      <c r="AG64">
        <v>2</v>
      </c>
      <c r="AH64">
        <v>2</v>
      </c>
      <c r="AK64">
        <v>1</v>
      </c>
      <c r="AL64">
        <v>1</v>
      </c>
      <c r="AM64">
        <v>2</v>
      </c>
      <c r="AN64">
        <v>1</v>
      </c>
      <c r="AO64">
        <v>2</v>
      </c>
      <c r="AP64">
        <v>1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1</v>
      </c>
      <c r="AW64">
        <v>2</v>
      </c>
      <c r="AX64">
        <v>2</v>
      </c>
      <c r="AY64">
        <v>2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</v>
      </c>
      <c r="BF64">
        <v>2</v>
      </c>
      <c r="BH64" t="s">
        <v>171</v>
      </c>
      <c r="BL64">
        <v>1</v>
      </c>
      <c r="BM64">
        <v>2</v>
      </c>
      <c r="BN64">
        <v>1</v>
      </c>
      <c r="BO64">
        <v>1</v>
      </c>
      <c r="BP64">
        <v>2</v>
      </c>
      <c r="CD64">
        <v>3</v>
      </c>
      <c r="CE64">
        <v>1</v>
      </c>
      <c r="CF64">
        <v>1</v>
      </c>
      <c r="CG64">
        <v>1</v>
      </c>
      <c r="CH64">
        <v>3</v>
      </c>
      <c r="CI64">
        <v>1</v>
      </c>
      <c r="CJ64">
        <v>3</v>
      </c>
      <c r="CK64">
        <v>3</v>
      </c>
      <c r="CL64">
        <v>1</v>
      </c>
      <c r="CM64">
        <v>1</v>
      </c>
      <c r="CN64">
        <v>1</v>
      </c>
      <c r="CO64">
        <v>1</v>
      </c>
      <c r="CS64">
        <v>1</v>
      </c>
      <c r="CT64">
        <v>1</v>
      </c>
      <c r="CU64">
        <v>3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3</v>
      </c>
      <c r="DB64">
        <v>1</v>
      </c>
      <c r="DC64">
        <v>1</v>
      </c>
      <c r="DD64">
        <v>3</v>
      </c>
      <c r="DE64" t="s">
        <v>223</v>
      </c>
      <c r="DF64">
        <v>4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U64">
        <v>1</v>
      </c>
      <c r="DV64">
        <v>1</v>
      </c>
      <c r="DW64">
        <v>3</v>
      </c>
      <c r="DX64">
        <v>1</v>
      </c>
      <c r="DY64">
        <v>3</v>
      </c>
      <c r="DZ64">
        <v>1</v>
      </c>
      <c r="EA64">
        <v>3</v>
      </c>
      <c r="EB64">
        <v>1</v>
      </c>
      <c r="EC64">
        <v>1</v>
      </c>
      <c r="ED64">
        <v>1</v>
      </c>
      <c r="EE64">
        <v>1</v>
      </c>
      <c r="EF64">
        <v>3</v>
      </c>
      <c r="EG64">
        <v>1</v>
      </c>
      <c r="EH64">
        <v>3</v>
      </c>
      <c r="EI64">
        <v>1</v>
      </c>
      <c r="EJ64">
        <v>2</v>
      </c>
      <c r="EL64">
        <v>5</v>
      </c>
      <c r="EO64">
        <v>5</v>
      </c>
      <c r="EP64">
        <v>8</v>
      </c>
      <c r="EQ64">
        <v>2</v>
      </c>
      <c r="ER64">
        <v>8</v>
      </c>
      <c r="ES64">
        <v>5</v>
      </c>
      <c r="ET64">
        <v>5</v>
      </c>
      <c r="EU64">
        <v>8</v>
      </c>
      <c r="EV64">
        <v>4</v>
      </c>
      <c r="EW64">
        <v>3</v>
      </c>
      <c r="EX64">
        <v>2</v>
      </c>
      <c r="EY64">
        <v>2</v>
      </c>
      <c r="EZ64">
        <v>6</v>
      </c>
      <c r="FA64">
        <v>5</v>
      </c>
      <c r="FB64">
        <v>2</v>
      </c>
    </row>
    <row r="65" spans="1:158" x14ac:dyDescent="0.25">
      <c r="A65">
        <v>1</v>
      </c>
      <c r="B65" t="s">
        <v>158</v>
      </c>
      <c r="C65" t="s">
        <v>232</v>
      </c>
      <c r="D65" t="s">
        <v>174</v>
      </c>
      <c r="E65" t="s">
        <v>233</v>
      </c>
      <c r="F65" t="s">
        <v>307</v>
      </c>
      <c r="G65">
        <v>21</v>
      </c>
      <c r="H65">
        <v>1</v>
      </c>
      <c r="I65">
        <v>2</v>
      </c>
      <c r="J65">
        <v>2</v>
      </c>
      <c r="K65">
        <v>4</v>
      </c>
      <c r="L65">
        <v>1</v>
      </c>
      <c r="M65">
        <v>1</v>
      </c>
      <c r="N65" t="s">
        <v>184</v>
      </c>
      <c r="O65">
        <v>2</v>
      </c>
      <c r="Q65">
        <v>6</v>
      </c>
      <c r="R65">
        <v>2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3</v>
      </c>
      <c r="AC65">
        <v>3</v>
      </c>
      <c r="AD65">
        <v>3</v>
      </c>
      <c r="AE65">
        <v>600000</v>
      </c>
      <c r="AF65">
        <v>3</v>
      </c>
      <c r="AG65">
        <v>1</v>
      </c>
      <c r="AH65">
        <v>1</v>
      </c>
      <c r="AI65">
        <v>2</v>
      </c>
      <c r="AJ65">
        <v>2</v>
      </c>
      <c r="AK65">
        <v>1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1</v>
      </c>
      <c r="BG65" t="s">
        <v>308</v>
      </c>
      <c r="BH65">
        <v>1</v>
      </c>
      <c r="BL65">
        <v>1</v>
      </c>
      <c r="BM65">
        <v>3</v>
      </c>
      <c r="BN65">
        <v>1</v>
      </c>
      <c r="BO65">
        <v>3</v>
      </c>
      <c r="BP65">
        <v>1</v>
      </c>
      <c r="BQ65">
        <v>21</v>
      </c>
      <c r="BR65" t="s">
        <v>309</v>
      </c>
      <c r="BS65">
        <v>3</v>
      </c>
      <c r="BT65">
        <v>3</v>
      </c>
      <c r="BV65">
        <v>4</v>
      </c>
      <c r="BW65" t="s">
        <v>310</v>
      </c>
      <c r="BX65">
        <v>2</v>
      </c>
      <c r="CA65">
        <v>250000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2</v>
      </c>
      <c r="CS65">
        <v>1</v>
      </c>
      <c r="CT65">
        <v>1</v>
      </c>
      <c r="CU65">
        <v>3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3</v>
      </c>
      <c r="DE65">
        <v>3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2</v>
      </c>
      <c r="DP65">
        <v>1</v>
      </c>
      <c r="DQ65">
        <v>2</v>
      </c>
      <c r="DR65" t="s">
        <v>311</v>
      </c>
      <c r="DU65">
        <v>1</v>
      </c>
      <c r="DV65">
        <v>3</v>
      </c>
      <c r="DW65">
        <v>3</v>
      </c>
      <c r="DX65">
        <v>1</v>
      </c>
      <c r="DY65">
        <v>1</v>
      </c>
      <c r="DZ65">
        <v>3</v>
      </c>
      <c r="EA65">
        <v>3</v>
      </c>
      <c r="EB65">
        <v>1</v>
      </c>
      <c r="EC65">
        <v>1</v>
      </c>
      <c r="ED65">
        <v>1</v>
      </c>
      <c r="EE65">
        <v>1</v>
      </c>
      <c r="EF65">
        <v>3</v>
      </c>
      <c r="EG65">
        <v>1</v>
      </c>
      <c r="EH65">
        <v>3</v>
      </c>
      <c r="EI65">
        <v>1</v>
      </c>
      <c r="EJ65">
        <v>2</v>
      </c>
      <c r="EL65">
        <v>4</v>
      </c>
      <c r="EO65">
        <v>6</v>
      </c>
      <c r="EP65">
        <v>10</v>
      </c>
      <c r="EQ65">
        <v>3</v>
      </c>
      <c r="ER65">
        <v>7</v>
      </c>
      <c r="ES65">
        <v>5</v>
      </c>
      <c r="ET65">
        <v>6</v>
      </c>
      <c r="EU65">
        <v>10</v>
      </c>
      <c r="EV65">
        <v>5</v>
      </c>
      <c r="EW65">
        <v>3</v>
      </c>
      <c r="EX65">
        <v>4</v>
      </c>
      <c r="EY65">
        <v>5</v>
      </c>
      <c r="EZ65">
        <v>3</v>
      </c>
      <c r="FA65">
        <v>5</v>
      </c>
      <c r="FB65">
        <v>2</v>
      </c>
    </row>
    <row r="66" spans="1:158" x14ac:dyDescent="0.25">
      <c r="A66">
        <v>1</v>
      </c>
      <c r="B66" t="s">
        <v>158</v>
      </c>
      <c r="C66" t="s">
        <v>232</v>
      </c>
      <c r="D66" t="s">
        <v>174</v>
      </c>
      <c r="E66" t="s">
        <v>233</v>
      </c>
      <c r="F66" t="s">
        <v>312</v>
      </c>
      <c r="G66">
        <v>17</v>
      </c>
      <c r="H66">
        <v>1</v>
      </c>
      <c r="I66">
        <v>2</v>
      </c>
      <c r="J66">
        <v>2</v>
      </c>
      <c r="K66">
        <v>3</v>
      </c>
      <c r="L66">
        <v>1</v>
      </c>
      <c r="M66">
        <v>1</v>
      </c>
      <c r="N66" t="s">
        <v>184</v>
      </c>
      <c r="O66">
        <v>2</v>
      </c>
      <c r="Q66">
        <v>4</v>
      </c>
      <c r="R66">
        <v>2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50000</v>
      </c>
      <c r="AF66">
        <v>3</v>
      </c>
      <c r="AG66">
        <v>3</v>
      </c>
      <c r="AH66">
        <v>2</v>
      </c>
      <c r="AK66">
        <v>1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1</v>
      </c>
      <c r="AV66">
        <v>1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1</v>
      </c>
      <c r="BF66">
        <v>2</v>
      </c>
      <c r="BH66">
        <v>5</v>
      </c>
      <c r="BL66">
        <v>2</v>
      </c>
      <c r="BM66">
        <v>2</v>
      </c>
      <c r="BN66">
        <v>2</v>
      </c>
      <c r="BO66">
        <v>2</v>
      </c>
      <c r="BP66">
        <v>2</v>
      </c>
      <c r="CD66">
        <v>3</v>
      </c>
      <c r="CE66">
        <v>1</v>
      </c>
      <c r="CF66">
        <v>1</v>
      </c>
      <c r="CG66">
        <v>1</v>
      </c>
      <c r="CH66">
        <v>3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2</v>
      </c>
      <c r="CS66">
        <v>1</v>
      </c>
      <c r="CT66">
        <v>1</v>
      </c>
      <c r="CU66">
        <v>3</v>
      </c>
      <c r="CV66">
        <v>3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3</v>
      </c>
      <c r="DE66">
        <v>3</v>
      </c>
      <c r="DF66">
        <v>4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U66">
        <v>1</v>
      </c>
      <c r="DV66">
        <v>2</v>
      </c>
      <c r="DW66">
        <v>2</v>
      </c>
      <c r="DX66">
        <v>1</v>
      </c>
      <c r="DY66">
        <v>1</v>
      </c>
      <c r="DZ66">
        <v>2</v>
      </c>
      <c r="EA66">
        <v>3</v>
      </c>
      <c r="EB66">
        <v>1</v>
      </c>
      <c r="EC66">
        <v>1</v>
      </c>
      <c r="ED66">
        <v>1</v>
      </c>
      <c r="EE66">
        <v>1</v>
      </c>
      <c r="EF66">
        <v>3</v>
      </c>
      <c r="EG66">
        <v>1</v>
      </c>
      <c r="EH66">
        <v>3</v>
      </c>
      <c r="EI66">
        <v>1</v>
      </c>
      <c r="EJ66">
        <v>2</v>
      </c>
      <c r="EL66">
        <v>2</v>
      </c>
      <c r="EO66">
        <v>8</v>
      </c>
      <c r="EP66">
        <v>9</v>
      </c>
      <c r="EQ66">
        <v>4</v>
      </c>
      <c r="ER66">
        <v>5</v>
      </c>
      <c r="ES66">
        <v>4</v>
      </c>
      <c r="ET66">
        <v>8</v>
      </c>
      <c r="EU66">
        <v>6</v>
      </c>
      <c r="EV66">
        <v>10</v>
      </c>
      <c r="EW66">
        <v>2</v>
      </c>
      <c r="EX66">
        <v>7</v>
      </c>
      <c r="EY66">
        <v>8</v>
      </c>
      <c r="EZ66">
        <v>7</v>
      </c>
      <c r="FA66">
        <v>4</v>
      </c>
      <c r="FB66">
        <v>2</v>
      </c>
    </row>
    <row r="67" spans="1:158" x14ac:dyDescent="0.25">
      <c r="A67">
        <v>1</v>
      </c>
      <c r="B67" t="s">
        <v>158</v>
      </c>
      <c r="C67" t="s">
        <v>232</v>
      </c>
      <c r="D67" t="s">
        <v>174</v>
      </c>
      <c r="E67" t="s">
        <v>233</v>
      </c>
      <c r="F67" t="s">
        <v>313</v>
      </c>
      <c r="G67">
        <v>29</v>
      </c>
      <c r="H67">
        <v>1</v>
      </c>
      <c r="I67">
        <v>1</v>
      </c>
      <c r="J67">
        <v>6</v>
      </c>
      <c r="K67">
        <v>3</v>
      </c>
      <c r="L67">
        <v>2</v>
      </c>
      <c r="M67">
        <v>1</v>
      </c>
      <c r="N67">
        <v>9</v>
      </c>
      <c r="O67">
        <v>1</v>
      </c>
      <c r="P67">
        <v>2</v>
      </c>
      <c r="Q67">
        <v>6</v>
      </c>
      <c r="R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3</v>
      </c>
      <c r="AC67">
        <v>3</v>
      </c>
      <c r="AD67">
        <v>3</v>
      </c>
      <c r="AE67">
        <v>1500000</v>
      </c>
      <c r="AF67">
        <v>1</v>
      </c>
      <c r="AG67">
        <v>3</v>
      </c>
      <c r="AH67">
        <v>1</v>
      </c>
      <c r="AI67">
        <v>2</v>
      </c>
      <c r="AJ67">
        <v>5</v>
      </c>
      <c r="AK67">
        <v>1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1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1</v>
      </c>
      <c r="BG67" t="s">
        <v>314</v>
      </c>
      <c r="BH67">
        <v>4</v>
      </c>
      <c r="BL67">
        <v>1</v>
      </c>
      <c r="BM67">
        <v>1</v>
      </c>
      <c r="BN67">
        <v>1</v>
      </c>
      <c r="BO67">
        <v>1</v>
      </c>
      <c r="BP67">
        <v>2</v>
      </c>
      <c r="CD67">
        <v>3</v>
      </c>
      <c r="CE67">
        <v>3</v>
      </c>
      <c r="CF67">
        <v>1</v>
      </c>
      <c r="CG67">
        <v>1</v>
      </c>
      <c r="CH67">
        <v>3</v>
      </c>
      <c r="CI67">
        <v>1</v>
      </c>
      <c r="CJ67">
        <v>1</v>
      </c>
      <c r="CK67">
        <v>1</v>
      </c>
      <c r="CL67">
        <v>2</v>
      </c>
      <c r="CM67">
        <v>1</v>
      </c>
      <c r="CN67">
        <v>2</v>
      </c>
      <c r="CO67">
        <v>2</v>
      </c>
      <c r="CS67">
        <v>1</v>
      </c>
      <c r="CT67">
        <v>1</v>
      </c>
      <c r="CU67">
        <v>3</v>
      </c>
      <c r="CV67">
        <v>3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5</v>
      </c>
      <c r="DE67" t="s">
        <v>266</v>
      </c>
      <c r="DF67">
        <v>4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U67">
        <v>2</v>
      </c>
      <c r="DV67">
        <v>2</v>
      </c>
      <c r="DW67">
        <v>2</v>
      </c>
      <c r="DX67">
        <v>1</v>
      </c>
      <c r="DY67">
        <v>1</v>
      </c>
      <c r="DZ67">
        <v>2</v>
      </c>
      <c r="EA67">
        <v>3</v>
      </c>
      <c r="EB67">
        <v>3</v>
      </c>
      <c r="EC67">
        <v>1</v>
      </c>
      <c r="ED67">
        <v>1</v>
      </c>
      <c r="EE67">
        <v>1</v>
      </c>
      <c r="EF67">
        <v>3</v>
      </c>
      <c r="EG67">
        <v>2</v>
      </c>
      <c r="EH67">
        <v>3</v>
      </c>
      <c r="EI67">
        <v>1</v>
      </c>
      <c r="EJ67" t="s">
        <v>224</v>
      </c>
      <c r="EL67">
        <v>4</v>
      </c>
      <c r="EO67">
        <v>7</v>
      </c>
      <c r="EP67">
        <v>9</v>
      </c>
      <c r="EQ67">
        <v>7</v>
      </c>
      <c r="ER67">
        <v>3</v>
      </c>
      <c r="ES67">
        <v>5</v>
      </c>
      <c r="ET67">
        <v>9</v>
      </c>
      <c r="EU67">
        <v>1</v>
      </c>
      <c r="EV67">
        <v>4</v>
      </c>
      <c r="EW67">
        <v>5</v>
      </c>
      <c r="EX67">
        <v>7</v>
      </c>
      <c r="EY67">
        <v>7</v>
      </c>
      <c r="EZ67">
        <v>5</v>
      </c>
      <c r="FA67">
        <v>6</v>
      </c>
      <c r="FB67">
        <v>2</v>
      </c>
    </row>
    <row r="68" spans="1:158" x14ac:dyDescent="0.25">
      <c r="A68">
        <v>1</v>
      </c>
      <c r="B68" t="s">
        <v>256</v>
      </c>
      <c r="C68" t="s">
        <v>219</v>
      </c>
      <c r="D68" t="s">
        <v>174</v>
      </c>
      <c r="E68" t="s">
        <v>220</v>
      </c>
      <c r="F68" t="s">
        <v>315</v>
      </c>
      <c r="G68">
        <v>27</v>
      </c>
      <c r="H68">
        <v>2</v>
      </c>
      <c r="I68">
        <v>1</v>
      </c>
      <c r="J68">
        <v>1</v>
      </c>
      <c r="K68">
        <v>3</v>
      </c>
      <c r="L68">
        <v>2</v>
      </c>
      <c r="M68">
        <v>2</v>
      </c>
      <c r="N68">
        <v>5</v>
      </c>
      <c r="O68">
        <v>1</v>
      </c>
      <c r="P68">
        <v>2</v>
      </c>
      <c r="Q68">
        <v>6</v>
      </c>
      <c r="R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3</v>
      </c>
      <c r="AC68">
        <v>1</v>
      </c>
      <c r="AD68">
        <v>1</v>
      </c>
      <c r="AE68">
        <v>1080000</v>
      </c>
      <c r="AF68">
        <v>1</v>
      </c>
      <c r="AG68">
        <v>3</v>
      </c>
      <c r="AH68">
        <v>1</v>
      </c>
      <c r="AI68">
        <v>1</v>
      </c>
      <c r="AJ68">
        <v>4</v>
      </c>
      <c r="AK68">
        <v>1</v>
      </c>
      <c r="AL68">
        <v>2</v>
      </c>
      <c r="AM68">
        <v>1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H68">
        <v>4</v>
      </c>
      <c r="BL68">
        <v>3</v>
      </c>
      <c r="BM68">
        <v>2</v>
      </c>
      <c r="BN68">
        <v>3</v>
      </c>
      <c r="BO68">
        <v>1</v>
      </c>
      <c r="BP68">
        <v>2</v>
      </c>
      <c r="CD68">
        <v>3</v>
      </c>
      <c r="CE68">
        <v>3</v>
      </c>
      <c r="CF68">
        <v>1</v>
      </c>
      <c r="CG68">
        <v>1</v>
      </c>
      <c r="CH68">
        <v>3</v>
      </c>
      <c r="CI68">
        <v>1</v>
      </c>
      <c r="CJ68">
        <v>3</v>
      </c>
      <c r="CK68">
        <v>1</v>
      </c>
      <c r="CL68">
        <v>1</v>
      </c>
      <c r="CM68">
        <v>1</v>
      </c>
      <c r="CN68">
        <v>1</v>
      </c>
      <c r="CO68">
        <v>1</v>
      </c>
      <c r="CS68">
        <v>1</v>
      </c>
      <c r="CT68">
        <v>1</v>
      </c>
      <c r="CU68">
        <v>3</v>
      </c>
      <c r="CV68">
        <v>3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 t="s">
        <v>216</v>
      </c>
      <c r="DE68" t="s">
        <v>266</v>
      </c>
      <c r="DF68">
        <v>1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3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3</v>
      </c>
      <c r="EI68">
        <v>1</v>
      </c>
      <c r="EJ68" t="s">
        <v>164</v>
      </c>
      <c r="EL68">
        <v>6</v>
      </c>
      <c r="EO68">
        <v>3</v>
      </c>
      <c r="EP68">
        <v>9</v>
      </c>
      <c r="EQ68">
        <v>2</v>
      </c>
      <c r="ER68">
        <v>5</v>
      </c>
      <c r="ES68">
        <v>8</v>
      </c>
      <c r="ET68">
        <v>1</v>
      </c>
      <c r="EU68">
        <v>5</v>
      </c>
      <c r="EV68">
        <v>8</v>
      </c>
      <c r="EW68">
        <v>8</v>
      </c>
      <c r="EX68">
        <v>5</v>
      </c>
      <c r="EY68">
        <v>4</v>
      </c>
      <c r="EZ68">
        <v>5</v>
      </c>
      <c r="FA68">
        <v>8</v>
      </c>
      <c r="FB68">
        <v>2</v>
      </c>
    </row>
    <row r="69" spans="1:158" x14ac:dyDescent="0.25">
      <c r="A69">
        <v>1</v>
      </c>
      <c r="B69" t="s">
        <v>158</v>
      </c>
      <c r="C69" t="s">
        <v>219</v>
      </c>
      <c r="D69" t="s">
        <v>174</v>
      </c>
      <c r="E69" t="s">
        <v>220</v>
      </c>
      <c r="F69" t="s">
        <v>316</v>
      </c>
      <c r="G69">
        <v>26</v>
      </c>
      <c r="H69">
        <v>1</v>
      </c>
      <c r="I69">
        <v>1</v>
      </c>
      <c r="J69">
        <v>6</v>
      </c>
      <c r="K69">
        <v>2</v>
      </c>
      <c r="L69">
        <v>2</v>
      </c>
      <c r="M69">
        <v>1</v>
      </c>
      <c r="N69" t="s">
        <v>185</v>
      </c>
      <c r="O69">
        <v>2</v>
      </c>
      <c r="Q69">
        <v>4</v>
      </c>
      <c r="R69">
        <v>6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3</v>
      </c>
      <c r="AB69">
        <v>1</v>
      </c>
      <c r="AC69">
        <v>1</v>
      </c>
      <c r="AD69">
        <v>1</v>
      </c>
      <c r="AE69">
        <v>200000</v>
      </c>
      <c r="AF69">
        <v>1</v>
      </c>
      <c r="AG69">
        <v>3</v>
      </c>
      <c r="AH69">
        <v>1</v>
      </c>
      <c r="AI69">
        <v>1</v>
      </c>
      <c r="AJ69">
        <v>4</v>
      </c>
      <c r="AK69">
        <v>1</v>
      </c>
      <c r="AL69">
        <v>2</v>
      </c>
      <c r="AM69">
        <v>2</v>
      </c>
      <c r="AN69">
        <v>1</v>
      </c>
      <c r="AO69">
        <v>2</v>
      </c>
      <c r="AP69">
        <v>2</v>
      </c>
      <c r="AQ69">
        <v>2</v>
      </c>
      <c r="AR69">
        <v>2</v>
      </c>
      <c r="AS69">
        <v>2</v>
      </c>
      <c r="AT69">
        <v>2</v>
      </c>
      <c r="AU69">
        <v>2</v>
      </c>
      <c r="AV69">
        <v>1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1</v>
      </c>
      <c r="BD69">
        <v>2</v>
      </c>
      <c r="BE69">
        <v>2</v>
      </c>
      <c r="BF69">
        <v>2</v>
      </c>
      <c r="BH69" t="s">
        <v>317</v>
      </c>
      <c r="BL69">
        <v>2</v>
      </c>
      <c r="BM69">
        <v>1</v>
      </c>
      <c r="BN69">
        <v>2</v>
      </c>
      <c r="BO69">
        <v>1</v>
      </c>
      <c r="BP69">
        <v>2</v>
      </c>
      <c r="CD69">
        <v>1</v>
      </c>
      <c r="CE69">
        <v>1</v>
      </c>
      <c r="CF69">
        <v>1</v>
      </c>
      <c r="CG69">
        <v>1</v>
      </c>
      <c r="CH69">
        <v>2</v>
      </c>
      <c r="CI69">
        <v>1</v>
      </c>
      <c r="CJ69">
        <v>2</v>
      </c>
      <c r="CK69">
        <v>1</v>
      </c>
      <c r="CL69">
        <v>1</v>
      </c>
      <c r="CM69">
        <v>1</v>
      </c>
      <c r="CN69">
        <v>1</v>
      </c>
      <c r="CO69">
        <v>2</v>
      </c>
      <c r="CS69">
        <v>1</v>
      </c>
      <c r="CT69">
        <v>1</v>
      </c>
      <c r="CU69">
        <v>3</v>
      </c>
      <c r="CV69">
        <v>3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2</v>
      </c>
      <c r="DD69">
        <v>3</v>
      </c>
      <c r="DE69">
        <v>3</v>
      </c>
      <c r="DF69">
        <v>2</v>
      </c>
      <c r="DG69">
        <v>1</v>
      </c>
      <c r="DH69">
        <v>1</v>
      </c>
      <c r="DI69">
        <v>1</v>
      </c>
      <c r="DJ69">
        <v>1</v>
      </c>
      <c r="DK69">
        <v>2</v>
      </c>
      <c r="DL69">
        <v>2</v>
      </c>
      <c r="DM69">
        <v>2</v>
      </c>
      <c r="DN69">
        <v>2</v>
      </c>
      <c r="DO69">
        <v>2</v>
      </c>
      <c r="DP69">
        <v>2</v>
      </c>
      <c r="DQ69">
        <v>2</v>
      </c>
      <c r="DR69" t="s">
        <v>318</v>
      </c>
      <c r="DU69">
        <v>3</v>
      </c>
      <c r="DV69">
        <v>1</v>
      </c>
      <c r="DW69">
        <v>3</v>
      </c>
      <c r="DX69">
        <v>3</v>
      </c>
      <c r="DY69">
        <v>2</v>
      </c>
      <c r="DZ69">
        <v>1</v>
      </c>
      <c r="EA69">
        <v>3</v>
      </c>
      <c r="EB69">
        <v>1</v>
      </c>
      <c r="EC69">
        <v>1</v>
      </c>
      <c r="ED69">
        <v>1</v>
      </c>
      <c r="EE69">
        <v>1</v>
      </c>
      <c r="EF69">
        <v>2</v>
      </c>
      <c r="EG69">
        <v>1</v>
      </c>
      <c r="EH69">
        <v>3</v>
      </c>
      <c r="EI69">
        <v>1</v>
      </c>
      <c r="EJ69" t="s">
        <v>164</v>
      </c>
      <c r="EL69">
        <v>4</v>
      </c>
      <c r="EO69">
        <v>8</v>
      </c>
      <c r="EP69">
        <v>9</v>
      </c>
      <c r="EQ69">
        <v>4</v>
      </c>
      <c r="ER69">
        <v>2</v>
      </c>
      <c r="ES69">
        <v>1</v>
      </c>
      <c r="ET69">
        <v>4</v>
      </c>
      <c r="EU69">
        <v>5</v>
      </c>
      <c r="EV69">
        <v>2</v>
      </c>
      <c r="EW69">
        <v>1</v>
      </c>
      <c r="EX69">
        <v>2</v>
      </c>
      <c r="EY69">
        <v>3</v>
      </c>
      <c r="EZ69">
        <v>3</v>
      </c>
      <c r="FA69">
        <v>5</v>
      </c>
      <c r="FB69">
        <v>1</v>
      </c>
    </row>
    <row r="70" spans="1:158" x14ac:dyDescent="0.25">
      <c r="A70">
        <v>1</v>
      </c>
      <c r="B70" t="s">
        <v>158</v>
      </c>
      <c r="C70" t="s">
        <v>219</v>
      </c>
      <c r="D70" t="s">
        <v>174</v>
      </c>
      <c r="E70" t="s">
        <v>220</v>
      </c>
      <c r="F70" t="s">
        <v>225</v>
      </c>
      <c r="G70">
        <v>16</v>
      </c>
      <c r="H70">
        <v>1</v>
      </c>
      <c r="I70">
        <v>3</v>
      </c>
      <c r="J70">
        <v>2</v>
      </c>
      <c r="K70">
        <v>8</v>
      </c>
      <c r="L70">
        <v>1</v>
      </c>
      <c r="M70">
        <v>1</v>
      </c>
      <c r="N70" t="s">
        <v>184</v>
      </c>
      <c r="O70">
        <v>2</v>
      </c>
      <c r="Q70">
        <v>4</v>
      </c>
      <c r="R70">
        <v>2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3</v>
      </c>
      <c r="AC70">
        <v>3</v>
      </c>
      <c r="AD70">
        <v>3</v>
      </c>
      <c r="AG70">
        <v>3</v>
      </c>
      <c r="AH70">
        <v>1</v>
      </c>
      <c r="AI70">
        <v>3</v>
      </c>
      <c r="AJ70">
        <v>5</v>
      </c>
      <c r="AK70">
        <v>1</v>
      </c>
      <c r="AL70">
        <v>2</v>
      </c>
      <c r="AM70">
        <v>2</v>
      </c>
      <c r="AN70">
        <v>1</v>
      </c>
      <c r="AO70">
        <v>2</v>
      </c>
      <c r="AP70">
        <v>2</v>
      </c>
      <c r="AQ70">
        <v>1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H70" t="s">
        <v>231</v>
      </c>
      <c r="BI70" t="s">
        <v>319</v>
      </c>
      <c r="BL70">
        <v>4</v>
      </c>
      <c r="BM70">
        <v>4</v>
      </c>
      <c r="BN70">
        <v>4</v>
      </c>
      <c r="BO70">
        <v>2</v>
      </c>
      <c r="BP70">
        <v>2</v>
      </c>
      <c r="CD70">
        <v>3</v>
      </c>
      <c r="CE70">
        <v>1</v>
      </c>
      <c r="CF70">
        <v>1</v>
      </c>
      <c r="CG70">
        <v>1</v>
      </c>
      <c r="CH70">
        <v>2</v>
      </c>
      <c r="CI70">
        <v>3</v>
      </c>
      <c r="CJ70">
        <v>3</v>
      </c>
      <c r="CK70">
        <v>1</v>
      </c>
      <c r="CL70">
        <v>1</v>
      </c>
      <c r="CM70">
        <v>1</v>
      </c>
      <c r="CN70">
        <v>1</v>
      </c>
      <c r="CO70">
        <v>1</v>
      </c>
      <c r="CS70">
        <v>1</v>
      </c>
      <c r="CT70">
        <v>1</v>
      </c>
      <c r="CU70">
        <v>3</v>
      </c>
      <c r="CV70">
        <v>3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3</v>
      </c>
      <c r="DE70" t="s">
        <v>224</v>
      </c>
      <c r="DF70">
        <v>4</v>
      </c>
      <c r="DG70">
        <v>2</v>
      </c>
      <c r="DH70">
        <v>2</v>
      </c>
      <c r="DI70">
        <v>2</v>
      </c>
      <c r="DJ70">
        <v>2</v>
      </c>
      <c r="DK70">
        <v>2</v>
      </c>
      <c r="DL70">
        <v>2</v>
      </c>
      <c r="DM70">
        <v>2</v>
      </c>
      <c r="DN70">
        <v>2</v>
      </c>
      <c r="DO70">
        <v>2</v>
      </c>
      <c r="DP70">
        <v>2</v>
      </c>
      <c r="DQ70">
        <v>2</v>
      </c>
      <c r="DU70">
        <v>1</v>
      </c>
      <c r="DV70">
        <v>2</v>
      </c>
      <c r="DW70">
        <v>3</v>
      </c>
      <c r="DX70">
        <v>3</v>
      </c>
      <c r="DY70">
        <v>2</v>
      </c>
      <c r="DZ70">
        <v>1</v>
      </c>
      <c r="EA70">
        <v>3</v>
      </c>
      <c r="EB70">
        <v>1</v>
      </c>
      <c r="EC70">
        <v>1</v>
      </c>
      <c r="ED70">
        <v>1</v>
      </c>
      <c r="EE70">
        <v>1</v>
      </c>
      <c r="EF70">
        <v>3</v>
      </c>
      <c r="EG70">
        <v>1</v>
      </c>
      <c r="EH70">
        <v>3</v>
      </c>
      <c r="EI70">
        <v>1</v>
      </c>
      <c r="EJ70" t="s">
        <v>317</v>
      </c>
      <c r="EL70">
        <v>5</v>
      </c>
      <c r="EO70">
        <v>8</v>
      </c>
      <c r="EP70">
        <v>9</v>
      </c>
      <c r="EQ70">
        <v>3</v>
      </c>
      <c r="ER70">
        <v>4</v>
      </c>
      <c r="ES70">
        <v>1</v>
      </c>
      <c r="ET70">
        <v>6</v>
      </c>
      <c r="EU70">
        <v>4</v>
      </c>
      <c r="EV70">
        <v>5</v>
      </c>
      <c r="EW70">
        <v>1</v>
      </c>
      <c r="EX70">
        <v>3</v>
      </c>
      <c r="EY70">
        <v>3</v>
      </c>
      <c r="EZ70">
        <v>5</v>
      </c>
      <c r="FA70">
        <v>3</v>
      </c>
      <c r="FB70">
        <v>2</v>
      </c>
    </row>
    <row r="71" spans="1:158" x14ac:dyDescent="0.25">
      <c r="A71">
        <v>1</v>
      </c>
      <c r="B71" t="s">
        <v>158</v>
      </c>
      <c r="C71" t="s">
        <v>219</v>
      </c>
      <c r="D71" t="s">
        <v>174</v>
      </c>
      <c r="E71" t="s">
        <v>220</v>
      </c>
      <c r="F71" t="s">
        <v>320</v>
      </c>
      <c r="G71">
        <v>19</v>
      </c>
      <c r="H71">
        <v>1</v>
      </c>
      <c r="I71">
        <v>1</v>
      </c>
      <c r="J71">
        <v>6</v>
      </c>
      <c r="K71">
        <v>1</v>
      </c>
      <c r="L71">
        <v>2</v>
      </c>
      <c r="M71">
        <v>1</v>
      </c>
      <c r="N71">
        <v>9</v>
      </c>
      <c r="O71">
        <v>2</v>
      </c>
      <c r="Q71">
        <v>6</v>
      </c>
      <c r="R71">
        <v>6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3</v>
      </c>
      <c r="AC71">
        <v>2</v>
      </c>
      <c r="AD71">
        <v>3</v>
      </c>
      <c r="AE71">
        <v>1800000</v>
      </c>
      <c r="AF71">
        <v>1</v>
      </c>
      <c r="AG71">
        <v>3</v>
      </c>
      <c r="AH71">
        <v>1</v>
      </c>
      <c r="AI71">
        <v>1</v>
      </c>
      <c r="AJ71">
        <v>5</v>
      </c>
      <c r="AK71">
        <v>1</v>
      </c>
      <c r="AL71">
        <v>2</v>
      </c>
      <c r="AM71">
        <v>2</v>
      </c>
      <c r="AN71">
        <v>1</v>
      </c>
      <c r="AO71">
        <v>2</v>
      </c>
      <c r="AP71">
        <v>2</v>
      </c>
      <c r="AQ71">
        <v>2</v>
      </c>
      <c r="AR71">
        <v>1</v>
      </c>
      <c r="AS71">
        <v>2</v>
      </c>
      <c r="AT71">
        <v>2</v>
      </c>
      <c r="AU71">
        <v>2</v>
      </c>
      <c r="AV71">
        <v>2</v>
      </c>
      <c r="AW71">
        <v>1</v>
      </c>
      <c r="AX71">
        <v>2</v>
      </c>
      <c r="AY71">
        <v>2</v>
      </c>
      <c r="AZ71">
        <v>2</v>
      </c>
      <c r="BA71">
        <v>2</v>
      </c>
      <c r="BB71">
        <v>2</v>
      </c>
      <c r="BC71">
        <v>2</v>
      </c>
      <c r="BD71">
        <v>2</v>
      </c>
      <c r="BE71">
        <v>2</v>
      </c>
      <c r="BF71">
        <v>2</v>
      </c>
      <c r="BH71" t="s">
        <v>231</v>
      </c>
      <c r="BI71" t="s">
        <v>321</v>
      </c>
      <c r="BL71">
        <v>3</v>
      </c>
      <c r="BM71">
        <v>2</v>
      </c>
      <c r="BN71">
        <v>4</v>
      </c>
      <c r="BO71">
        <v>2</v>
      </c>
      <c r="BP71">
        <v>1</v>
      </c>
      <c r="BQ71" t="s">
        <v>322</v>
      </c>
      <c r="BR71" t="s">
        <v>323</v>
      </c>
      <c r="BS71">
        <v>3</v>
      </c>
      <c r="BT71">
        <v>1</v>
      </c>
      <c r="BV71" t="s">
        <v>184</v>
      </c>
      <c r="BW71" t="s">
        <v>324</v>
      </c>
      <c r="BX71">
        <v>2</v>
      </c>
      <c r="CA71">
        <v>200000</v>
      </c>
      <c r="CD71">
        <v>3</v>
      </c>
      <c r="CE71">
        <v>3</v>
      </c>
      <c r="CF71">
        <v>2</v>
      </c>
      <c r="CG71">
        <v>1</v>
      </c>
      <c r="CH71">
        <v>3</v>
      </c>
      <c r="CI71">
        <v>3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S71">
        <v>1</v>
      </c>
      <c r="CT71">
        <v>1</v>
      </c>
      <c r="CU71">
        <v>3</v>
      </c>
      <c r="CV71">
        <v>3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2</v>
      </c>
      <c r="DD71" t="s">
        <v>227</v>
      </c>
      <c r="DE71" t="s">
        <v>216</v>
      </c>
      <c r="DF71">
        <v>1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U71">
        <v>1</v>
      </c>
      <c r="DV71">
        <v>3</v>
      </c>
      <c r="DW71">
        <v>3</v>
      </c>
      <c r="DX71">
        <v>1</v>
      </c>
      <c r="DY71">
        <v>2</v>
      </c>
      <c r="DZ71">
        <v>1</v>
      </c>
      <c r="EA71">
        <v>3</v>
      </c>
      <c r="EB71">
        <v>2</v>
      </c>
      <c r="EC71">
        <v>2</v>
      </c>
      <c r="ED71">
        <v>1</v>
      </c>
      <c r="EE71">
        <v>1</v>
      </c>
      <c r="EF71">
        <v>1</v>
      </c>
      <c r="EG71">
        <v>1</v>
      </c>
      <c r="EH71">
        <v>2</v>
      </c>
      <c r="EI71">
        <v>1</v>
      </c>
      <c r="EJ71" t="s">
        <v>317</v>
      </c>
      <c r="EL71">
        <v>5</v>
      </c>
      <c r="EO71">
        <v>6</v>
      </c>
      <c r="EP71">
        <v>9</v>
      </c>
      <c r="EQ71">
        <v>3</v>
      </c>
      <c r="ER71">
        <v>1</v>
      </c>
      <c r="ES71">
        <v>2</v>
      </c>
      <c r="ET71">
        <v>5</v>
      </c>
      <c r="EU71">
        <v>2</v>
      </c>
      <c r="EV71">
        <v>2</v>
      </c>
      <c r="EW71">
        <v>3</v>
      </c>
      <c r="EX71">
        <v>7</v>
      </c>
      <c r="EY71">
        <v>8</v>
      </c>
      <c r="EZ71">
        <v>5</v>
      </c>
      <c r="FA71">
        <v>5</v>
      </c>
      <c r="FB71">
        <v>1</v>
      </c>
    </row>
    <row r="72" spans="1:158" x14ac:dyDescent="0.25">
      <c r="A72">
        <v>1</v>
      </c>
      <c r="B72" t="s">
        <v>158</v>
      </c>
      <c r="C72" t="s">
        <v>219</v>
      </c>
      <c r="D72" t="s">
        <v>174</v>
      </c>
      <c r="E72" t="s">
        <v>220</v>
      </c>
      <c r="F72" t="s">
        <v>320</v>
      </c>
      <c r="G72">
        <v>25</v>
      </c>
      <c r="H72">
        <v>2</v>
      </c>
      <c r="I72">
        <v>2</v>
      </c>
      <c r="J72">
        <v>5</v>
      </c>
      <c r="K72">
        <v>6</v>
      </c>
      <c r="L72">
        <v>2</v>
      </c>
      <c r="M72">
        <v>3</v>
      </c>
      <c r="N72">
        <v>4</v>
      </c>
      <c r="O72">
        <v>1</v>
      </c>
      <c r="P72">
        <v>1</v>
      </c>
      <c r="Q72">
        <v>4</v>
      </c>
      <c r="R72">
        <v>4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0</v>
      </c>
      <c r="AF72">
        <v>4</v>
      </c>
      <c r="AG72">
        <v>3</v>
      </c>
      <c r="AH72">
        <v>1</v>
      </c>
      <c r="AI72">
        <v>2</v>
      </c>
      <c r="AJ72">
        <v>2</v>
      </c>
      <c r="AK72">
        <v>1</v>
      </c>
      <c r="AL72">
        <v>1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H72">
        <v>6</v>
      </c>
      <c r="BI72" t="s">
        <v>281</v>
      </c>
      <c r="BL72">
        <v>3</v>
      </c>
      <c r="BM72">
        <v>3</v>
      </c>
      <c r="BN72">
        <v>2</v>
      </c>
      <c r="BO72">
        <v>3</v>
      </c>
      <c r="BP72">
        <v>2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S72">
        <v>1</v>
      </c>
      <c r="CT72">
        <v>1</v>
      </c>
      <c r="CU72">
        <v>3</v>
      </c>
      <c r="CV72">
        <v>3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4</v>
      </c>
      <c r="DD72">
        <v>3</v>
      </c>
      <c r="DE72">
        <v>3</v>
      </c>
      <c r="DF72">
        <v>4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U72">
        <v>1</v>
      </c>
      <c r="DV72">
        <v>3</v>
      </c>
      <c r="DW72">
        <v>2</v>
      </c>
      <c r="DX72">
        <v>1</v>
      </c>
      <c r="DY72">
        <v>2</v>
      </c>
      <c r="DZ72">
        <v>1</v>
      </c>
      <c r="EA72">
        <v>3</v>
      </c>
      <c r="EB72">
        <v>1</v>
      </c>
      <c r="EC72">
        <v>1</v>
      </c>
      <c r="ED72">
        <v>1</v>
      </c>
      <c r="EE72">
        <v>2</v>
      </c>
      <c r="EF72">
        <v>3</v>
      </c>
      <c r="EG72">
        <v>1</v>
      </c>
      <c r="EH72">
        <v>1</v>
      </c>
      <c r="EI72">
        <v>1</v>
      </c>
      <c r="EJ72" t="s">
        <v>317</v>
      </c>
      <c r="EL72">
        <v>6</v>
      </c>
      <c r="EO72">
        <v>5</v>
      </c>
      <c r="EP72">
        <v>9</v>
      </c>
      <c r="EQ72">
        <v>3</v>
      </c>
      <c r="ER72">
        <v>9</v>
      </c>
      <c r="ES72">
        <v>2</v>
      </c>
      <c r="ET72">
        <v>7</v>
      </c>
      <c r="EU72">
        <v>9</v>
      </c>
      <c r="EV72">
        <v>4</v>
      </c>
      <c r="EW72">
        <v>1</v>
      </c>
      <c r="EX72">
        <v>5</v>
      </c>
      <c r="EY72">
        <v>8</v>
      </c>
      <c r="EZ72">
        <v>5</v>
      </c>
      <c r="FA72">
        <v>3</v>
      </c>
      <c r="FB72">
        <v>2</v>
      </c>
    </row>
    <row r="73" spans="1:158" x14ac:dyDescent="0.25">
      <c r="A73">
        <v>1</v>
      </c>
      <c r="B73" t="s">
        <v>158</v>
      </c>
      <c r="C73" t="s">
        <v>219</v>
      </c>
      <c r="D73" t="s">
        <v>174</v>
      </c>
      <c r="E73" t="s">
        <v>220</v>
      </c>
      <c r="F73" t="s">
        <v>325</v>
      </c>
      <c r="G73">
        <v>20</v>
      </c>
      <c r="H73">
        <v>2</v>
      </c>
      <c r="I73">
        <v>2</v>
      </c>
      <c r="J73">
        <v>1</v>
      </c>
      <c r="K73">
        <v>3</v>
      </c>
      <c r="L73">
        <v>2</v>
      </c>
      <c r="M73">
        <v>1</v>
      </c>
      <c r="N73" t="s">
        <v>169</v>
      </c>
      <c r="O73">
        <v>2</v>
      </c>
      <c r="Q73">
        <v>3</v>
      </c>
      <c r="R73">
        <v>1</v>
      </c>
      <c r="T73">
        <v>2</v>
      </c>
      <c r="U73">
        <v>1</v>
      </c>
      <c r="V73">
        <v>1</v>
      </c>
      <c r="W73">
        <v>1</v>
      </c>
      <c r="X73">
        <v>1</v>
      </c>
      <c r="Y73">
        <v>1</v>
      </c>
      <c r="Z73">
        <v>3</v>
      </c>
      <c r="AA73">
        <v>3</v>
      </c>
      <c r="AB73">
        <v>3</v>
      </c>
      <c r="AC73">
        <v>3</v>
      </c>
      <c r="AD73">
        <v>3</v>
      </c>
      <c r="AE73">
        <v>800000</v>
      </c>
      <c r="AF73">
        <v>2</v>
      </c>
      <c r="AG73">
        <v>3</v>
      </c>
      <c r="AH73">
        <v>1</v>
      </c>
      <c r="AI73">
        <v>1</v>
      </c>
      <c r="AJ73">
        <v>4</v>
      </c>
      <c r="AK73">
        <v>1</v>
      </c>
      <c r="AL73">
        <v>2</v>
      </c>
      <c r="AM73">
        <v>2</v>
      </c>
      <c r="AN73">
        <v>2</v>
      </c>
      <c r="AO73">
        <v>1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H73">
        <v>1</v>
      </c>
      <c r="BL73">
        <v>2</v>
      </c>
      <c r="BM73">
        <v>2</v>
      </c>
      <c r="BN73">
        <v>3</v>
      </c>
      <c r="BO73">
        <v>1</v>
      </c>
      <c r="BP73">
        <v>2</v>
      </c>
      <c r="CD73">
        <v>3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S73">
        <v>1</v>
      </c>
      <c r="CT73">
        <v>1</v>
      </c>
      <c r="CU73">
        <v>3</v>
      </c>
      <c r="CV73">
        <v>3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4</v>
      </c>
      <c r="DD73" t="s">
        <v>216</v>
      </c>
      <c r="DE73" t="s">
        <v>266</v>
      </c>
      <c r="DF73">
        <v>4</v>
      </c>
      <c r="DG73">
        <v>2</v>
      </c>
      <c r="DH73">
        <v>2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2</v>
      </c>
      <c r="DQ73">
        <v>2</v>
      </c>
      <c r="DU73">
        <v>1</v>
      </c>
      <c r="DV73">
        <v>2</v>
      </c>
      <c r="DW73">
        <v>2</v>
      </c>
      <c r="DX73">
        <v>1</v>
      </c>
      <c r="DY73">
        <v>2</v>
      </c>
      <c r="DZ73">
        <v>1</v>
      </c>
      <c r="EA73">
        <v>3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3</v>
      </c>
      <c r="EI73">
        <v>1</v>
      </c>
      <c r="EJ73" t="s">
        <v>317</v>
      </c>
      <c r="EL73">
        <v>3</v>
      </c>
      <c r="EO73">
        <v>6</v>
      </c>
      <c r="EP73">
        <v>8</v>
      </c>
      <c r="EQ73">
        <v>8</v>
      </c>
      <c r="ER73">
        <v>7</v>
      </c>
      <c r="ES73">
        <v>1</v>
      </c>
      <c r="ET73">
        <v>4</v>
      </c>
      <c r="EU73">
        <v>5</v>
      </c>
      <c r="EV73">
        <v>4</v>
      </c>
      <c r="EW73">
        <v>1</v>
      </c>
      <c r="EX73">
        <v>5</v>
      </c>
      <c r="EY73">
        <v>7</v>
      </c>
      <c r="EZ73">
        <v>5</v>
      </c>
      <c r="FA73">
        <v>9</v>
      </c>
      <c r="FB73">
        <v>1</v>
      </c>
    </row>
    <row r="74" spans="1:158" x14ac:dyDescent="0.25">
      <c r="A74">
        <v>1</v>
      </c>
      <c r="B74" t="s">
        <v>256</v>
      </c>
      <c r="C74" t="s">
        <v>219</v>
      </c>
      <c r="D74" t="s">
        <v>174</v>
      </c>
      <c r="E74" t="s">
        <v>220</v>
      </c>
      <c r="F74" t="s">
        <v>326</v>
      </c>
      <c r="G74">
        <v>19</v>
      </c>
      <c r="H74">
        <v>1</v>
      </c>
      <c r="I74">
        <v>1</v>
      </c>
      <c r="J74">
        <v>6</v>
      </c>
      <c r="K74">
        <v>2</v>
      </c>
      <c r="L74">
        <v>2</v>
      </c>
      <c r="M74">
        <v>1</v>
      </c>
      <c r="N74">
        <v>9</v>
      </c>
      <c r="O74">
        <v>1</v>
      </c>
      <c r="P74">
        <v>3</v>
      </c>
      <c r="Q74">
        <v>6</v>
      </c>
      <c r="R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3</v>
      </c>
      <c r="AD74">
        <v>1</v>
      </c>
      <c r="AE74">
        <v>500000</v>
      </c>
      <c r="AF74">
        <v>1</v>
      </c>
      <c r="AG74">
        <v>3</v>
      </c>
      <c r="AH74">
        <v>1</v>
      </c>
      <c r="AI74">
        <v>2</v>
      </c>
      <c r="AJ74">
        <v>1</v>
      </c>
      <c r="AK74">
        <v>1</v>
      </c>
      <c r="AL74">
        <v>2</v>
      </c>
      <c r="AM74">
        <v>2</v>
      </c>
      <c r="AN74">
        <v>2</v>
      </c>
      <c r="AO74">
        <v>2</v>
      </c>
      <c r="AP74">
        <v>2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2</v>
      </c>
      <c r="AY74">
        <v>2</v>
      </c>
      <c r="AZ74">
        <v>2</v>
      </c>
      <c r="BA74">
        <v>2</v>
      </c>
      <c r="BB74">
        <v>2</v>
      </c>
      <c r="BC74">
        <v>2</v>
      </c>
      <c r="BD74">
        <v>2</v>
      </c>
      <c r="BE74">
        <v>2</v>
      </c>
      <c r="BF74">
        <v>2</v>
      </c>
      <c r="BH74" t="s">
        <v>231</v>
      </c>
      <c r="BI74" t="s">
        <v>327</v>
      </c>
      <c r="BL74">
        <v>3</v>
      </c>
      <c r="BM74">
        <v>2</v>
      </c>
      <c r="BN74">
        <v>3</v>
      </c>
      <c r="BO74">
        <v>1</v>
      </c>
      <c r="BP74">
        <v>2</v>
      </c>
      <c r="CD74">
        <v>3</v>
      </c>
      <c r="CE74">
        <v>3</v>
      </c>
      <c r="CF74">
        <v>1</v>
      </c>
      <c r="CG74">
        <v>1</v>
      </c>
      <c r="CH74">
        <v>3</v>
      </c>
      <c r="CI74">
        <v>1</v>
      </c>
      <c r="CJ74">
        <v>3</v>
      </c>
      <c r="CK74">
        <v>3</v>
      </c>
      <c r="CL74">
        <v>1</v>
      </c>
      <c r="CM74">
        <v>1</v>
      </c>
      <c r="CN74">
        <v>1</v>
      </c>
      <c r="CO74">
        <v>2</v>
      </c>
      <c r="CS74">
        <v>1</v>
      </c>
      <c r="CT74">
        <v>1</v>
      </c>
      <c r="CU74">
        <v>3</v>
      </c>
      <c r="CV74">
        <v>3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2</v>
      </c>
      <c r="DD74" t="s">
        <v>184</v>
      </c>
      <c r="DE74" t="s">
        <v>242</v>
      </c>
      <c r="DF74">
        <v>1</v>
      </c>
      <c r="DG74">
        <v>2</v>
      </c>
      <c r="DH74">
        <v>2</v>
      </c>
      <c r="DI74">
        <v>2</v>
      </c>
      <c r="DJ74">
        <v>2</v>
      </c>
      <c r="DK74">
        <v>2</v>
      </c>
      <c r="DL74">
        <v>2</v>
      </c>
      <c r="DM74">
        <v>2</v>
      </c>
      <c r="DN74">
        <v>2</v>
      </c>
      <c r="DO74">
        <v>2</v>
      </c>
      <c r="DP74">
        <v>2</v>
      </c>
      <c r="DQ74">
        <v>2</v>
      </c>
      <c r="DU74">
        <v>1</v>
      </c>
      <c r="DV74">
        <v>2</v>
      </c>
      <c r="DW74">
        <v>3</v>
      </c>
      <c r="DX74">
        <v>1</v>
      </c>
      <c r="DY74">
        <v>1</v>
      </c>
      <c r="DZ74">
        <v>1</v>
      </c>
      <c r="EA74">
        <v>3</v>
      </c>
      <c r="EB74">
        <v>1</v>
      </c>
      <c r="EC74">
        <v>1</v>
      </c>
      <c r="ED74">
        <v>1</v>
      </c>
      <c r="EE74">
        <v>1</v>
      </c>
      <c r="EF74">
        <v>2</v>
      </c>
      <c r="EG74">
        <v>1</v>
      </c>
      <c r="EH74">
        <v>3</v>
      </c>
      <c r="EI74">
        <v>1</v>
      </c>
      <c r="EJ74" t="s">
        <v>317</v>
      </c>
      <c r="EL74">
        <v>3</v>
      </c>
      <c r="EO74">
        <v>3</v>
      </c>
      <c r="EP74">
        <v>8</v>
      </c>
      <c r="EQ74">
        <v>5</v>
      </c>
      <c r="ER74">
        <v>1</v>
      </c>
      <c r="ES74">
        <v>2</v>
      </c>
      <c r="ET74">
        <v>5</v>
      </c>
      <c r="EU74">
        <v>2</v>
      </c>
      <c r="EV74">
        <v>2</v>
      </c>
      <c r="EW74">
        <v>2</v>
      </c>
      <c r="EX74">
        <v>4</v>
      </c>
      <c r="EY74">
        <v>4</v>
      </c>
      <c r="EZ74">
        <v>2</v>
      </c>
      <c r="FA74">
        <v>5</v>
      </c>
      <c r="FB74">
        <v>1</v>
      </c>
    </row>
    <row r="75" spans="1:158" x14ac:dyDescent="0.25">
      <c r="A75">
        <v>1</v>
      </c>
      <c r="B75" t="s">
        <v>256</v>
      </c>
      <c r="C75" t="s">
        <v>219</v>
      </c>
      <c r="D75" t="s">
        <v>174</v>
      </c>
      <c r="E75" t="s">
        <v>220</v>
      </c>
      <c r="F75" t="s">
        <v>328</v>
      </c>
      <c r="G75">
        <v>26</v>
      </c>
      <c r="H75">
        <v>1</v>
      </c>
      <c r="I75">
        <v>1</v>
      </c>
      <c r="J75">
        <v>1</v>
      </c>
      <c r="K75">
        <v>5</v>
      </c>
      <c r="L75">
        <v>2</v>
      </c>
      <c r="M75">
        <v>1</v>
      </c>
      <c r="N75" t="s">
        <v>194</v>
      </c>
      <c r="O75">
        <v>2</v>
      </c>
      <c r="Q75">
        <v>4</v>
      </c>
      <c r="R75">
        <v>1</v>
      </c>
      <c r="T75">
        <v>1</v>
      </c>
      <c r="U75">
        <v>2</v>
      </c>
      <c r="V75">
        <v>1</v>
      </c>
      <c r="W75">
        <v>1</v>
      </c>
      <c r="X75">
        <v>1</v>
      </c>
      <c r="Y75">
        <v>1</v>
      </c>
      <c r="Z75">
        <v>1</v>
      </c>
      <c r="AA75">
        <v>3</v>
      </c>
      <c r="AB75">
        <v>3</v>
      </c>
      <c r="AC75">
        <v>3</v>
      </c>
      <c r="AD75">
        <v>3</v>
      </c>
      <c r="AE75">
        <v>300000</v>
      </c>
      <c r="AF75">
        <v>1</v>
      </c>
      <c r="AG75">
        <v>2</v>
      </c>
      <c r="AH75">
        <v>1</v>
      </c>
      <c r="AI75">
        <v>1</v>
      </c>
      <c r="AJ75">
        <v>4</v>
      </c>
      <c r="AK75">
        <v>1</v>
      </c>
      <c r="AL75">
        <v>2</v>
      </c>
      <c r="AM75">
        <v>2</v>
      </c>
      <c r="AN75">
        <v>2</v>
      </c>
      <c r="AO75">
        <v>1</v>
      </c>
      <c r="AP75">
        <v>2</v>
      </c>
      <c r="AQ75">
        <v>2</v>
      </c>
      <c r="AR75">
        <v>1</v>
      </c>
      <c r="AS75">
        <v>2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2</v>
      </c>
      <c r="BB75">
        <v>2</v>
      </c>
      <c r="BC75">
        <v>2</v>
      </c>
      <c r="BD75">
        <v>2</v>
      </c>
      <c r="BE75">
        <v>2</v>
      </c>
      <c r="BF75">
        <v>2</v>
      </c>
      <c r="BH75" t="s">
        <v>164</v>
      </c>
      <c r="BL75">
        <v>2</v>
      </c>
      <c r="BM75">
        <v>2</v>
      </c>
      <c r="BN75">
        <v>2</v>
      </c>
      <c r="BO75">
        <v>1</v>
      </c>
      <c r="BP75">
        <v>2</v>
      </c>
      <c r="CD75">
        <v>3</v>
      </c>
      <c r="CE75">
        <v>3</v>
      </c>
      <c r="CF75">
        <v>1</v>
      </c>
      <c r="CG75">
        <v>1</v>
      </c>
      <c r="CH75">
        <v>1</v>
      </c>
      <c r="CI75">
        <v>1</v>
      </c>
      <c r="CJ75">
        <v>3</v>
      </c>
      <c r="CK75">
        <v>1</v>
      </c>
      <c r="CL75">
        <v>1</v>
      </c>
      <c r="CM75">
        <v>1</v>
      </c>
      <c r="CN75">
        <v>1</v>
      </c>
      <c r="CO75">
        <v>1</v>
      </c>
      <c r="CS75">
        <v>1</v>
      </c>
      <c r="CT75">
        <v>1</v>
      </c>
      <c r="CU75">
        <v>3</v>
      </c>
      <c r="CV75">
        <v>3</v>
      </c>
      <c r="CW75">
        <v>1</v>
      </c>
      <c r="CX75">
        <v>2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5</v>
      </c>
      <c r="DE75" t="s">
        <v>266</v>
      </c>
      <c r="DF75">
        <v>2</v>
      </c>
      <c r="DG75">
        <v>1</v>
      </c>
      <c r="DH75">
        <v>2</v>
      </c>
      <c r="DI75">
        <v>1</v>
      </c>
      <c r="DJ75">
        <v>1</v>
      </c>
      <c r="DK75">
        <v>1</v>
      </c>
      <c r="DL75">
        <v>1</v>
      </c>
      <c r="DM75">
        <v>2</v>
      </c>
      <c r="DN75">
        <v>1</v>
      </c>
      <c r="DO75">
        <v>2</v>
      </c>
      <c r="DP75">
        <v>1</v>
      </c>
      <c r="DQ75">
        <v>1</v>
      </c>
      <c r="DR75" t="s">
        <v>329</v>
      </c>
      <c r="DU75">
        <v>1</v>
      </c>
      <c r="DV75">
        <v>1</v>
      </c>
      <c r="DW75">
        <v>3</v>
      </c>
      <c r="DX75">
        <v>2</v>
      </c>
      <c r="DY75">
        <v>2</v>
      </c>
      <c r="DZ75">
        <v>1</v>
      </c>
      <c r="EA75">
        <v>3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3</v>
      </c>
      <c r="EI75">
        <v>1</v>
      </c>
      <c r="EJ75" t="s">
        <v>330</v>
      </c>
      <c r="EK75" t="s">
        <v>331</v>
      </c>
      <c r="EL75">
        <v>5</v>
      </c>
      <c r="EO75">
        <v>8</v>
      </c>
      <c r="EP75">
        <v>7</v>
      </c>
      <c r="EQ75">
        <v>5</v>
      </c>
      <c r="ER75">
        <v>5</v>
      </c>
      <c r="ES75">
        <v>2</v>
      </c>
      <c r="ET75">
        <v>6</v>
      </c>
      <c r="EU75">
        <v>3</v>
      </c>
      <c r="EV75">
        <v>5</v>
      </c>
      <c r="EW75">
        <v>1</v>
      </c>
      <c r="EX75">
        <v>6</v>
      </c>
      <c r="EY75">
        <v>4</v>
      </c>
      <c r="EZ75">
        <v>7</v>
      </c>
      <c r="FA75">
        <v>5</v>
      </c>
      <c r="FB75">
        <v>1</v>
      </c>
    </row>
    <row r="76" spans="1:158" x14ac:dyDescent="0.25">
      <c r="A76">
        <v>1</v>
      </c>
      <c r="B76" t="s">
        <v>256</v>
      </c>
      <c r="C76" t="s">
        <v>252</v>
      </c>
      <c r="D76" t="s">
        <v>160</v>
      </c>
      <c r="E76" t="s">
        <v>253</v>
      </c>
      <c r="F76" t="s">
        <v>332</v>
      </c>
      <c r="G76">
        <v>22</v>
      </c>
      <c r="H76">
        <v>2</v>
      </c>
      <c r="I76">
        <v>2</v>
      </c>
      <c r="J76">
        <v>6</v>
      </c>
      <c r="K76">
        <v>3</v>
      </c>
      <c r="L76">
        <v>2</v>
      </c>
      <c r="M76">
        <v>1</v>
      </c>
      <c r="N76">
        <v>6</v>
      </c>
      <c r="O76">
        <v>1</v>
      </c>
      <c r="P76">
        <v>2</v>
      </c>
      <c r="Q76">
        <v>6</v>
      </c>
      <c r="R76">
        <v>2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600000</v>
      </c>
      <c r="AF76">
        <v>4</v>
      </c>
      <c r="AG76">
        <v>1</v>
      </c>
      <c r="AH76">
        <v>1</v>
      </c>
      <c r="AI76">
        <v>1</v>
      </c>
      <c r="AJ76">
        <v>4</v>
      </c>
      <c r="AK76">
        <v>1</v>
      </c>
      <c r="AL76">
        <v>2</v>
      </c>
      <c r="AM76">
        <v>1</v>
      </c>
      <c r="AN76">
        <v>2</v>
      </c>
      <c r="AO76">
        <v>1</v>
      </c>
      <c r="AP76">
        <v>2</v>
      </c>
      <c r="AQ76">
        <v>1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1</v>
      </c>
      <c r="BG76" t="s">
        <v>333</v>
      </c>
      <c r="BH76" t="s">
        <v>293</v>
      </c>
      <c r="BL76">
        <v>2</v>
      </c>
      <c r="BM76">
        <v>1</v>
      </c>
      <c r="BN76">
        <v>2</v>
      </c>
      <c r="BO76">
        <v>1</v>
      </c>
      <c r="BP76">
        <v>1</v>
      </c>
      <c r="BQ76" t="s">
        <v>334</v>
      </c>
      <c r="BS76">
        <v>3</v>
      </c>
      <c r="BT76" t="s">
        <v>223</v>
      </c>
      <c r="BU76" t="s">
        <v>335</v>
      </c>
      <c r="BV76">
        <v>1</v>
      </c>
      <c r="BX76">
        <v>2</v>
      </c>
      <c r="CA76">
        <v>50000</v>
      </c>
      <c r="CD76">
        <v>1</v>
      </c>
      <c r="CE76">
        <v>3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S76">
        <v>1</v>
      </c>
      <c r="CT76">
        <v>1</v>
      </c>
      <c r="CU76">
        <v>3</v>
      </c>
      <c r="CV76">
        <v>3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 t="s">
        <v>208</v>
      </c>
      <c r="DE76" t="s">
        <v>266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U76">
        <v>1</v>
      </c>
      <c r="DV76">
        <v>1</v>
      </c>
      <c r="DW76">
        <v>1</v>
      </c>
      <c r="DX76">
        <v>2</v>
      </c>
      <c r="DY76">
        <v>2</v>
      </c>
      <c r="DZ76">
        <v>1</v>
      </c>
      <c r="EA76">
        <v>3</v>
      </c>
      <c r="EB76">
        <v>1</v>
      </c>
      <c r="EC76">
        <v>1</v>
      </c>
      <c r="ED76">
        <v>3</v>
      </c>
      <c r="EE76">
        <v>1</v>
      </c>
      <c r="EF76">
        <v>3</v>
      </c>
      <c r="EG76">
        <v>1</v>
      </c>
      <c r="EH76">
        <v>3</v>
      </c>
      <c r="EI76">
        <v>1</v>
      </c>
      <c r="EJ76" t="s">
        <v>164</v>
      </c>
      <c r="EL76">
        <v>5</v>
      </c>
      <c r="EO76">
        <v>7</v>
      </c>
      <c r="EP76">
        <v>8</v>
      </c>
      <c r="EQ76">
        <v>5</v>
      </c>
      <c r="ER76">
        <v>4</v>
      </c>
      <c r="ES76">
        <v>5</v>
      </c>
      <c r="ET76">
        <v>7</v>
      </c>
      <c r="EU76">
        <v>2</v>
      </c>
      <c r="EV76">
        <v>4</v>
      </c>
      <c r="EW76">
        <v>4</v>
      </c>
      <c r="EX76">
        <v>5</v>
      </c>
      <c r="EY76">
        <v>4</v>
      </c>
      <c r="EZ76">
        <v>4</v>
      </c>
      <c r="FA76">
        <v>4</v>
      </c>
      <c r="FB76">
        <v>2</v>
      </c>
    </row>
    <row r="77" spans="1:158" x14ac:dyDescent="0.25">
      <c r="A77">
        <v>1</v>
      </c>
      <c r="B77" t="s">
        <v>256</v>
      </c>
      <c r="C77" t="s">
        <v>252</v>
      </c>
      <c r="D77" t="s">
        <v>160</v>
      </c>
      <c r="E77" t="s">
        <v>253</v>
      </c>
      <c r="F77" t="s">
        <v>336</v>
      </c>
      <c r="G77">
        <v>21</v>
      </c>
      <c r="H77">
        <v>2</v>
      </c>
      <c r="I77">
        <v>1</v>
      </c>
      <c r="J77">
        <v>5</v>
      </c>
      <c r="K77">
        <v>2</v>
      </c>
      <c r="L77">
        <v>2</v>
      </c>
      <c r="M77">
        <v>1</v>
      </c>
      <c r="N77" t="s">
        <v>337</v>
      </c>
      <c r="O77">
        <v>2</v>
      </c>
      <c r="Q77">
        <v>7</v>
      </c>
      <c r="R77">
        <v>6</v>
      </c>
      <c r="T77">
        <v>1</v>
      </c>
      <c r="U77">
        <v>1</v>
      </c>
      <c r="V77">
        <v>2</v>
      </c>
      <c r="W77">
        <v>1</v>
      </c>
      <c r="X77">
        <v>1</v>
      </c>
      <c r="Y77">
        <v>1</v>
      </c>
      <c r="Z77">
        <v>3</v>
      </c>
      <c r="AA77">
        <v>3</v>
      </c>
      <c r="AB77">
        <v>3</v>
      </c>
      <c r="AC77">
        <v>3</v>
      </c>
      <c r="AD77">
        <v>3</v>
      </c>
      <c r="AE77">
        <v>60000</v>
      </c>
      <c r="AF77">
        <v>2</v>
      </c>
      <c r="AG77">
        <v>3</v>
      </c>
      <c r="AH77">
        <v>1</v>
      </c>
      <c r="AI77">
        <v>2</v>
      </c>
      <c r="AJ77">
        <v>1</v>
      </c>
      <c r="AK77">
        <v>2</v>
      </c>
      <c r="BP77">
        <v>2</v>
      </c>
      <c r="CD77">
        <v>3</v>
      </c>
      <c r="CE77">
        <v>3</v>
      </c>
      <c r="CF77">
        <v>3</v>
      </c>
      <c r="CG77">
        <v>3</v>
      </c>
      <c r="CH77">
        <v>3</v>
      </c>
      <c r="CI77">
        <v>3</v>
      </c>
      <c r="CJ77">
        <v>2</v>
      </c>
      <c r="CK77">
        <v>1</v>
      </c>
      <c r="CL77">
        <v>1</v>
      </c>
      <c r="CM77">
        <v>1</v>
      </c>
      <c r="CN77">
        <v>1</v>
      </c>
      <c r="CO77">
        <v>1</v>
      </c>
      <c r="CS77">
        <v>1</v>
      </c>
      <c r="CT77">
        <v>1</v>
      </c>
      <c r="CU77">
        <v>3</v>
      </c>
      <c r="CV77">
        <v>3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3</v>
      </c>
      <c r="DE77" t="s">
        <v>213</v>
      </c>
      <c r="DF77">
        <v>2</v>
      </c>
      <c r="DG77">
        <v>2</v>
      </c>
      <c r="DH77">
        <v>2</v>
      </c>
      <c r="DI77">
        <v>2</v>
      </c>
      <c r="DJ77">
        <v>2</v>
      </c>
      <c r="DK77">
        <v>2</v>
      </c>
      <c r="DL77">
        <v>2</v>
      </c>
      <c r="DM77">
        <v>2</v>
      </c>
      <c r="DN77">
        <v>2</v>
      </c>
      <c r="DO77">
        <v>2</v>
      </c>
      <c r="DP77">
        <v>2</v>
      </c>
      <c r="DQ77">
        <v>2</v>
      </c>
      <c r="DU77">
        <v>1</v>
      </c>
      <c r="DV77">
        <v>2</v>
      </c>
      <c r="DW77">
        <v>2</v>
      </c>
      <c r="DX77">
        <v>2</v>
      </c>
      <c r="DY77">
        <v>1</v>
      </c>
      <c r="DZ77">
        <v>1</v>
      </c>
      <c r="EA77">
        <v>3</v>
      </c>
      <c r="EB77">
        <v>1</v>
      </c>
      <c r="EC77">
        <v>1</v>
      </c>
      <c r="ED77">
        <v>2</v>
      </c>
      <c r="EE77">
        <v>2</v>
      </c>
      <c r="EF77">
        <v>2</v>
      </c>
      <c r="EG77">
        <v>1</v>
      </c>
      <c r="EH77">
        <v>3</v>
      </c>
      <c r="EI77">
        <v>1</v>
      </c>
      <c r="EJ77" t="s">
        <v>164</v>
      </c>
      <c r="EL77">
        <v>2</v>
      </c>
      <c r="EO77">
        <v>8</v>
      </c>
      <c r="EP77">
        <v>7</v>
      </c>
      <c r="EQ77">
        <v>2</v>
      </c>
      <c r="ER77">
        <v>2</v>
      </c>
      <c r="ES77">
        <v>2</v>
      </c>
      <c r="ET77">
        <v>9</v>
      </c>
      <c r="EU77">
        <v>1</v>
      </c>
      <c r="EV77">
        <v>1</v>
      </c>
      <c r="EW77">
        <v>2</v>
      </c>
      <c r="EX77">
        <v>7</v>
      </c>
      <c r="EY77">
        <v>2</v>
      </c>
      <c r="EZ77">
        <v>2</v>
      </c>
      <c r="FA77">
        <v>8</v>
      </c>
      <c r="FB77">
        <v>2</v>
      </c>
    </row>
    <row r="78" spans="1:158" x14ac:dyDescent="0.25">
      <c r="A78">
        <v>1</v>
      </c>
      <c r="B78" t="s">
        <v>256</v>
      </c>
      <c r="C78" t="s">
        <v>232</v>
      </c>
      <c r="D78" t="s">
        <v>174</v>
      </c>
      <c r="E78" t="s">
        <v>244</v>
      </c>
      <c r="F78" t="s">
        <v>338</v>
      </c>
      <c r="G78">
        <v>25</v>
      </c>
      <c r="H78">
        <v>2</v>
      </c>
      <c r="I78">
        <v>1</v>
      </c>
      <c r="J78">
        <v>6</v>
      </c>
      <c r="K78">
        <v>6</v>
      </c>
      <c r="L78">
        <v>2</v>
      </c>
      <c r="M78">
        <v>1</v>
      </c>
      <c r="N78">
        <v>5</v>
      </c>
      <c r="O78">
        <v>1</v>
      </c>
      <c r="P78">
        <v>1</v>
      </c>
      <c r="Q78">
        <v>4</v>
      </c>
      <c r="R78">
        <v>8</v>
      </c>
      <c r="S78" t="s">
        <v>339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3</v>
      </c>
      <c r="AD78">
        <v>3</v>
      </c>
      <c r="AE78">
        <v>50000</v>
      </c>
      <c r="AF78">
        <v>1</v>
      </c>
      <c r="AG78">
        <v>3</v>
      </c>
      <c r="AH78">
        <v>2</v>
      </c>
      <c r="AK78">
        <v>1</v>
      </c>
      <c r="AL78">
        <v>2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2</v>
      </c>
      <c r="AW78">
        <v>2</v>
      </c>
      <c r="AX78">
        <v>2</v>
      </c>
      <c r="AY78">
        <v>2</v>
      </c>
      <c r="AZ78">
        <v>2</v>
      </c>
      <c r="BA78">
        <v>2</v>
      </c>
      <c r="BB78">
        <v>2</v>
      </c>
      <c r="BC78">
        <v>2</v>
      </c>
      <c r="BD78">
        <v>2</v>
      </c>
      <c r="BE78">
        <v>2</v>
      </c>
      <c r="BF78">
        <v>1</v>
      </c>
      <c r="BG78" t="s">
        <v>340</v>
      </c>
      <c r="BH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21</v>
      </c>
      <c r="BR78" t="s">
        <v>314</v>
      </c>
      <c r="BS78">
        <v>2</v>
      </c>
      <c r="BT78">
        <v>5</v>
      </c>
      <c r="BU78" t="s">
        <v>341</v>
      </c>
      <c r="BV78">
        <v>1</v>
      </c>
      <c r="BX78">
        <v>2</v>
      </c>
      <c r="CA78">
        <v>25000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S78">
        <v>1</v>
      </c>
      <c r="CT78">
        <v>1</v>
      </c>
      <c r="CU78">
        <v>3</v>
      </c>
      <c r="CV78">
        <v>3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4</v>
      </c>
      <c r="DD78">
        <v>3</v>
      </c>
      <c r="DE78">
        <v>1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3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2</v>
      </c>
      <c r="EL78">
        <v>5</v>
      </c>
      <c r="EO78">
        <v>5</v>
      </c>
      <c r="EP78">
        <v>8</v>
      </c>
      <c r="EQ78">
        <v>6</v>
      </c>
      <c r="ER78">
        <v>8</v>
      </c>
      <c r="ES78">
        <v>9</v>
      </c>
      <c r="ET78">
        <v>2</v>
      </c>
      <c r="EU78">
        <v>5</v>
      </c>
      <c r="EV78">
        <v>7</v>
      </c>
      <c r="EW78">
        <v>5</v>
      </c>
      <c r="EX78">
        <v>9</v>
      </c>
      <c r="EY78">
        <v>9</v>
      </c>
      <c r="EZ78">
        <v>5</v>
      </c>
      <c r="FA78">
        <v>9</v>
      </c>
      <c r="FB78">
        <v>2</v>
      </c>
    </row>
    <row r="79" spans="1:158" x14ac:dyDescent="0.25">
      <c r="A79">
        <v>1</v>
      </c>
      <c r="B79" t="s">
        <v>256</v>
      </c>
      <c r="C79" t="s">
        <v>232</v>
      </c>
      <c r="D79" t="s">
        <v>174</v>
      </c>
      <c r="E79" t="s">
        <v>244</v>
      </c>
      <c r="F79" t="s">
        <v>342</v>
      </c>
      <c r="G79">
        <v>17</v>
      </c>
      <c r="H79">
        <v>2</v>
      </c>
      <c r="I79">
        <v>2</v>
      </c>
      <c r="J79">
        <v>2</v>
      </c>
      <c r="K79">
        <v>3</v>
      </c>
      <c r="L79">
        <v>1</v>
      </c>
      <c r="M79">
        <v>1</v>
      </c>
      <c r="N79" t="s">
        <v>184</v>
      </c>
      <c r="O79">
        <v>2</v>
      </c>
      <c r="Q79">
        <v>4</v>
      </c>
      <c r="R79">
        <v>8</v>
      </c>
      <c r="S79" t="s">
        <v>339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3</v>
      </c>
      <c r="AD79">
        <v>2</v>
      </c>
      <c r="AG79">
        <v>3</v>
      </c>
      <c r="AH79">
        <v>1</v>
      </c>
      <c r="AI79">
        <v>2</v>
      </c>
      <c r="AJ79">
        <v>7</v>
      </c>
      <c r="AK79">
        <v>1</v>
      </c>
      <c r="AL79">
        <v>1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H79">
        <v>3</v>
      </c>
      <c r="BL79">
        <v>1</v>
      </c>
      <c r="BM79">
        <v>1</v>
      </c>
      <c r="BN79">
        <v>1</v>
      </c>
      <c r="BO79">
        <v>1</v>
      </c>
      <c r="BP79">
        <v>2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S79">
        <v>1</v>
      </c>
      <c r="CT79">
        <v>1</v>
      </c>
      <c r="CU79">
        <v>1</v>
      </c>
      <c r="CV79">
        <v>3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5</v>
      </c>
      <c r="DE79" t="s">
        <v>266</v>
      </c>
      <c r="DF79">
        <v>4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2</v>
      </c>
      <c r="EL79">
        <v>5</v>
      </c>
      <c r="EO79">
        <v>5</v>
      </c>
      <c r="EP79">
        <v>10</v>
      </c>
      <c r="EQ79">
        <v>10</v>
      </c>
      <c r="ER79">
        <v>10</v>
      </c>
      <c r="ES79">
        <v>4</v>
      </c>
      <c r="ET79">
        <v>10</v>
      </c>
      <c r="EU79">
        <v>1</v>
      </c>
      <c r="EV79">
        <v>1</v>
      </c>
      <c r="EW79">
        <v>5</v>
      </c>
      <c r="EX79">
        <v>10</v>
      </c>
      <c r="EY79">
        <v>10</v>
      </c>
      <c r="EZ79">
        <v>5</v>
      </c>
      <c r="FA79">
        <v>1</v>
      </c>
      <c r="FB79">
        <v>2</v>
      </c>
    </row>
    <row r="80" spans="1:158" x14ac:dyDescent="0.25">
      <c r="A80">
        <v>1</v>
      </c>
      <c r="B80" t="s">
        <v>256</v>
      </c>
      <c r="C80" t="s">
        <v>232</v>
      </c>
      <c r="D80" t="s">
        <v>174</v>
      </c>
      <c r="E80" t="s">
        <v>244</v>
      </c>
      <c r="F80" t="s">
        <v>343</v>
      </c>
      <c r="G80">
        <v>27</v>
      </c>
      <c r="H80">
        <v>1</v>
      </c>
      <c r="I80">
        <v>1</v>
      </c>
      <c r="J80">
        <v>1</v>
      </c>
      <c r="K80">
        <v>6</v>
      </c>
      <c r="L80">
        <v>2</v>
      </c>
      <c r="M80">
        <v>1</v>
      </c>
      <c r="N80" t="s">
        <v>169</v>
      </c>
      <c r="O80">
        <v>2</v>
      </c>
      <c r="Q80">
        <v>6</v>
      </c>
      <c r="R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3500000</v>
      </c>
      <c r="AF80">
        <v>1</v>
      </c>
      <c r="AG80">
        <v>1</v>
      </c>
      <c r="AH80">
        <v>1</v>
      </c>
      <c r="AI80">
        <v>1</v>
      </c>
      <c r="AJ80">
        <v>7</v>
      </c>
      <c r="AK80">
        <v>1</v>
      </c>
      <c r="AL80">
        <v>1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1</v>
      </c>
      <c r="AY80">
        <v>2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</v>
      </c>
      <c r="BF80">
        <v>2</v>
      </c>
      <c r="BH80" t="s">
        <v>164</v>
      </c>
      <c r="BL80">
        <v>1</v>
      </c>
      <c r="BM80">
        <v>1</v>
      </c>
      <c r="BN80">
        <v>1</v>
      </c>
      <c r="BO80">
        <v>1</v>
      </c>
      <c r="BP80">
        <v>1</v>
      </c>
      <c r="BQ80" t="s">
        <v>344</v>
      </c>
      <c r="BS80">
        <v>2</v>
      </c>
      <c r="BT80">
        <v>1</v>
      </c>
      <c r="BV80">
        <v>1</v>
      </c>
      <c r="BX80">
        <v>2</v>
      </c>
      <c r="CA80">
        <v>250000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S80">
        <v>1</v>
      </c>
      <c r="CT80">
        <v>1</v>
      </c>
      <c r="CU80">
        <v>1</v>
      </c>
      <c r="CV80">
        <v>3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4</v>
      </c>
      <c r="DD80">
        <v>3</v>
      </c>
      <c r="DE80" t="s">
        <v>171</v>
      </c>
      <c r="DF80">
        <v>2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2</v>
      </c>
      <c r="DN80">
        <v>2</v>
      </c>
      <c r="DO80">
        <v>1</v>
      </c>
      <c r="DP80">
        <v>1</v>
      </c>
      <c r="DQ80">
        <v>1</v>
      </c>
      <c r="DR80" t="s">
        <v>345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3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3</v>
      </c>
      <c r="EI80">
        <v>1</v>
      </c>
      <c r="EJ80">
        <v>2</v>
      </c>
      <c r="EL80">
        <v>3</v>
      </c>
      <c r="EO80">
        <v>4</v>
      </c>
      <c r="EP80">
        <v>3</v>
      </c>
      <c r="EQ80">
        <v>7</v>
      </c>
      <c r="ER80">
        <v>5</v>
      </c>
      <c r="ES80">
        <v>5</v>
      </c>
      <c r="ET80">
        <v>6</v>
      </c>
      <c r="EU80">
        <v>5</v>
      </c>
      <c r="EV80">
        <v>5</v>
      </c>
      <c r="EW80">
        <v>1</v>
      </c>
      <c r="EX80">
        <v>5</v>
      </c>
      <c r="EY80">
        <v>5</v>
      </c>
      <c r="EZ80">
        <v>4</v>
      </c>
      <c r="FA80">
        <v>2</v>
      </c>
      <c r="FB80">
        <v>2</v>
      </c>
    </row>
    <row r="81" spans="1:158" x14ac:dyDescent="0.25">
      <c r="A81">
        <v>1</v>
      </c>
      <c r="B81" t="s">
        <v>256</v>
      </c>
      <c r="C81" t="s">
        <v>232</v>
      </c>
      <c r="D81" t="s">
        <v>174</v>
      </c>
      <c r="E81" t="s">
        <v>244</v>
      </c>
      <c r="F81" t="s">
        <v>346</v>
      </c>
      <c r="G81">
        <v>20</v>
      </c>
      <c r="H81">
        <v>2</v>
      </c>
      <c r="I81">
        <v>1</v>
      </c>
      <c r="J81">
        <v>6</v>
      </c>
      <c r="K81">
        <v>3</v>
      </c>
      <c r="L81">
        <v>2</v>
      </c>
      <c r="M81">
        <v>2</v>
      </c>
      <c r="N81">
        <v>7</v>
      </c>
      <c r="O81">
        <v>2</v>
      </c>
      <c r="Q81">
        <v>4</v>
      </c>
      <c r="R81">
        <v>8</v>
      </c>
      <c r="S81" t="s">
        <v>347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3</v>
      </c>
      <c r="AD81">
        <v>3</v>
      </c>
      <c r="AG81">
        <v>3</v>
      </c>
      <c r="AH81">
        <v>1</v>
      </c>
      <c r="AI81">
        <v>1</v>
      </c>
      <c r="AJ81">
        <v>7</v>
      </c>
      <c r="AK81">
        <v>1</v>
      </c>
      <c r="AL81">
        <v>2</v>
      </c>
      <c r="AM81">
        <v>2</v>
      </c>
      <c r="AN81">
        <v>2</v>
      </c>
      <c r="AO81">
        <v>2</v>
      </c>
      <c r="AP81">
        <v>2</v>
      </c>
      <c r="AQ81">
        <v>2</v>
      </c>
      <c r="AR81">
        <v>2</v>
      </c>
      <c r="AS81">
        <v>2</v>
      </c>
      <c r="AT81">
        <v>2</v>
      </c>
      <c r="AU81">
        <v>2</v>
      </c>
      <c r="AV81">
        <v>2</v>
      </c>
      <c r="AW81">
        <v>2</v>
      </c>
      <c r="AX81">
        <v>2</v>
      </c>
      <c r="AY81">
        <v>2</v>
      </c>
      <c r="AZ81">
        <v>2</v>
      </c>
      <c r="BA81">
        <v>2</v>
      </c>
      <c r="BB81">
        <v>2</v>
      </c>
      <c r="BC81">
        <v>2</v>
      </c>
      <c r="BD81">
        <v>2</v>
      </c>
      <c r="BE81">
        <v>2</v>
      </c>
      <c r="BF81">
        <v>1</v>
      </c>
      <c r="BG81" t="s">
        <v>348</v>
      </c>
      <c r="BH81" t="s">
        <v>293</v>
      </c>
      <c r="BL81">
        <v>1</v>
      </c>
      <c r="BM81">
        <v>1</v>
      </c>
      <c r="BN81">
        <v>1</v>
      </c>
      <c r="BO81">
        <v>1</v>
      </c>
      <c r="BP81">
        <v>2</v>
      </c>
      <c r="CD81">
        <v>3</v>
      </c>
      <c r="CE81">
        <v>3</v>
      </c>
      <c r="CF81">
        <v>3</v>
      </c>
      <c r="CG81">
        <v>3</v>
      </c>
      <c r="CH81">
        <v>3</v>
      </c>
      <c r="CI81">
        <v>3</v>
      </c>
      <c r="CJ81">
        <v>3</v>
      </c>
      <c r="CK81">
        <v>3</v>
      </c>
      <c r="CL81">
        <v>3</v>
      </c>
      <c r="CM81">
        <v>3</v>
      </c>
      <c r="CN81">
        <v>3</v>
      </c>
      <c r="CO81">
        <v>3</v>
      </c>
      <c r="CS81">
        <v>1</v>
      </c>
      <c r="CT81">
        <v>1</v>
      </c>
      <c r="CU81">
        <v>3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4</v>
      </c>
      <c r="DD81" t="s">
        <v>216</v>
      </c>
      <c r="DE81" t="s">
        <v>171</v>
      </c>
      <c r="DF81">
        <v>4</v>
      </c>
      <c r="DG81">
        <v>2</v>
      </c>
      <c r="DH81">
        <v>2</v>
      </c>
      <c r="DI81">
        <v>2</v>
      </c>
      <c r="DJ81">
        <v>2</v>
      </c>
      <c r="DK81">
        <v>2</v>
      </c>
      <c r="DL81">
        <v>2</v>
      </c>
      <c r="DM81">
        <v>2</v>
      </c>
      <c r="DN81">
        <v>2</v>
      </c>
      <c r="DO81">
        <v>2</v>
      </c>
      <c r="DP81">
        <v>2</v>
      </c>
      <c r="DQ81">
        <v>2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3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3</v>
      </c>
      <c r="EI81">
        <v>1</v>
      </c>
      <c r="EJ81">
        <v>2</v>
      </c>
      <c r="EL81">
        <v>5</v>
      </c>
      <c r="EO81">
        <v>8</v>
      </c>
      <c r="EP81">
        <v>5</v>
      </c>
      <c r="EQ81">
        <v>7</v>
      </c>
      <c r="ER81">
        <v>9</v>
      </c>
      <c r="ES81">
        <v>8</v>
      </c>
      <c r="ET81">
        <v>7</v>
      </c>
      <c r="EU81">
        <v>10</v>
      </c>
      <c r="EV81">
        <v>9</v>
      </c>
      <c r="EW81">
        <v>9</v>
      </c>
      <c r="EX81">
        <v>9</v>
      </c>
      <c r="EY81">
        <v>9</v>
      </c>
      <c r="EZ81">
        <v>9</v>
      </c>
      <c r="FA81">
        <v>7</v>
      </c>
      <c r="FB81">
        <v>2</v>
      </c>
    </row>
    <row r="82" spans="1:158" x14ac:dyDescent="0.25">
      <c r="A82">
        <v>1</v>
      </c>
      <c r="B82" t="s">
        <v>256</v>
      </c>
      <c r="C82" t="s">
        <v>232</v>
      </c>
      <c r="D82" t="s">
        <v>174</v>
      </c>
      <c r="E82" t="s">
        <v>233</v>
      </c>
      <c r="F82" t="s">
        <v>349</v>
      </c>
      <c r="G82">
        <v>30</v>
      </c>
      <c r="H82">
        <v>1</v>
      </c>
      <c r="I82">
        <v>1</v>
      </c>
      <c r="J82">
        <v>6</v>
      </c>
      <c r="K82">
        <v>4</v>
      </c>
      <c r="L82">
        <v>2</v>
      </c>
      <c r="M82">
        <v>1</v>
      </c>
      <c r="N82" t="s">
        <v>350</v>
      </c>
      <c r="O82">
        <v>1</v>
      </c>
      <c r="P82">
        <v>2</v>
      </c>
      <c r="Q82">
        <v>6</v>
      </c>
      <c r="R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5000000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1</v>
      </c>
      <c r="AL82">
        <v>1</v>
      </c>
      <c r="AM82">
        <v>2</v>
      </c>
      <c r="AN82">
        <v>2</v>
      </c>
      <c r="AO82">
        <v>2</v>
      </c>
      <c r="AP82">
        <v>2</v>
      </c>
      <c r="AQ82">
        <v>2</v>
      </c>
      <c r="AR82">
        <v>2</v>
      </c>
      <c r="AS82">
        <v>2</v>
      </c>
      <c r="AT82">
        <v>2</v>
      </c>
      <c r="AU82">
        <v>2</v>
      </c>
      <c r="AV82">
        <v>2</v>
      </c>
      <c r="AW82">
        <v>2</v>
      </c>
      <c r="AX82">
        <v>2</v>
      </c>
      <c r="AY82">
        <v>2</v>
      </c>
      <c r="AZ82">
        <v>1</v>
      </c>
      <c r="BA82">
        <v>2</v>
      </c>
      <c r="BB82">
        <v>2</v>
      </c>
      <c r="BC82">
        <v>2</v>
      </c>
      <c r="BD82">
        <v>2</v>
      </c>
      <c r="BE82">
        <v>2</v>
      </c>
      <c r="BF82">
        <v>1</v>
      </c>
      <c r="BG82" t="s">
        <v>163</v>
      </c>
      <c r="BH82">
        <v>3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15</v>
      </c>
      <c r="BS82">
        <v>3</v>
      </c>
      <c r="BT82">
        <v>5</v>
      </c>
      <c r="BU82" t="s">
        <v>351</v>
      </c>
      <c r="BV82">
        <v>1</v>
      </c>
      <c r="BX82">
        <v>1</v>
      </c>
      <c r="BY82">
        <v>2</v>
      </c>
      <c r="CA82">
        <v>2000000</v>
      </c>
      <c r="CD82">
        <v>1</v>
      </c>
      <c r="CE82">
        <v>1</v>
      </c>
      <c r="CF82">
        <v>1</v>
      </c>
      <c r="CG82">
        <v>3</v>
      </c>
      <c r="CH82">
        <v>3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S82">
        <v>1</v>
      </c>
      <c r="CT82">
        <v>1</v>
      </c>
      <c r="CU82">
        <v>3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5</v>
      </c>
      <c r="DE82" t="s">
        <v>352</v>
      </c>
      <c r="DF82">
        <v>1</v>
      </c>
      <c r="DG82">
        <v>2</v>
      </c>
      <c r="DH82">
        <v>2</v>
      </c>
      <c r="DI82">
        <v>2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2</v>
      </c>
      <c r="DQ82">
        <v>2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3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3</v>
      </c>
      <c r="EI82">
        <v>1</v>
      </c>
      <c r="EJ82">
        <v>2</v>
      </c>
      <c r="EL82">
        <v>5</v>
      </c>
      <c r="EO82">
        <v>6</v>
      </c>
      <c r="EP82">
        <v>5</v>
      </c>
      <c r="EQ82">
        <v>3</v>
      </c>
      <c r="ER82">
        <v>5</v>
      </c>
      <c r="ES82">
        <v>3</v>
      </c>
      <c r="ET82">
        <v>6</v>
      </c>
      <c r="EU82">
        <v>4</v>
      </c>
      <c r="EV82">
        <v>7</v>
      </c>
      <c r="EW82">
        <v>2</v>
      </c>
      <c r="EX82">
        <v>6</v>
      </c>
      <c r="EY82">
        <v>7</v>
      </c>
      <c r="EZ82">
        <v>6</v>
      </c>
      <c r="FA82">
        <v>5</v>
      </c>
      <c r="FB82">
        <v>2</v>
      </c>
    </row>
    <row r="83" spans="1:158" x14ac:dyDescent="0.25">
      <c r="A83">
        <v>1</v>
      </c>
      <c r="B83" t="s">
        <v>256</v>
      </c>
      <c r="C83" t="s">
        <v>232</v>
      </c>
      <c r="D83" t="s">
        <v>174</v>
      </c>
      <c r="E83" t="s">
        <v>233</v>
      </c>
      <c r="F83" t="s">
        <v>353</v>
      </c>
      <c r="G83">
        <v>16</v>
      </c>
      <c r="H83">
        <v>1</v>
      </c>
      <c r="I83">
        <v>2</v>
      </c>
      <c r="J83">
        <v>2</v>
      </c>
      <c r="K83">
        <v>3</v>
      </c>
      <c r="L83">
        <v>1</v>
      </c>
      <c r="M83">
        <v>1</v>
      </c>
      <c r="N83" t="s">
        <v>169</v>
      </c>
      <c r="O83">
        <v>2</v>
      </c>
      <c r="Q83">
        <v>4</v>
      </c>
      <c r="R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3</v>
      </c>
      <c r="AA83">
        <v>3</v>
      </c>
      <c r="AB83">
        <v>3</v>
      </c>
      <c r="AC83">
        <v>3</v>
      </c>
      <c r="AD83">
        <v>3</v>
      </c>
      <c r="AG83">
        <v>3</v>
      </c>
      <c r="AH83">
        <v>2</v>
      </c>
      <c r="AK83">
        <v>2</v>
      </c>
      <c r="BP83">
        <v>2</v>
      </c>
      <c r="CD83">
        <v>3</v>
      </c>
      <c r="CE83">
        <v>3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1</v>
      </c>
      <c r="CL83">
        <v>3</v>
      </c>
      <c r="CM83">
        <v>3</v>
      </c>
      <c r="CN83">
        <v>3</v>
      </c>
      <c r="CO83">
        <v>3</v>
      </c>
      <c r="CS83">
        <v>1</v>
      </c>
      <c r="CT83">
        <v>1</v>
      </c>
      <c r="CU83">
        <v>3</v>
      </c>
      <c r="CV83">
        <v>3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 t="s">
        <v>216</v>
      </c>
      <c r="DE83" t="s">
        <v>352</v>
      </c>
      <c r="DF83">
        <v>4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3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3</v>
      </c>
      <c r="EI83">
        <v>1</v>
      </c>
      <c r="EJ83">
        <v>6</v>
      </c>
      <c r="EK83" t="s">
        <v>354</v>
      </c>
      <c r="EL83">
        <v>4</v>
      </c>
      <c r="EO83">
        <v>4</v>
      </c>
      <c r="EP83">
        <v>6</v>
      </c>
      <c r="EQ83">
        <v>6</v>
      </c>
      <c r="ER83">
        <v>5</v>
      </c>
      <c r="ES83">
        <v>5</v>
      </c>
      <c r="ET83">
        <v>6</v>
      </c>
      <c r="EU83">
        <v>8</v>
      </c>
      <c r="EV83">
        <v>5</v>
      </c>
      <c r="EW83">
        <v>5</v>
      </c>
      <c r="EX83">
        <v>5</v>
      </c>
      <c r="EY83">
        <v>5</v>
      </c>
      <c r="EZ83">
        <v>5</v>
      </c>
      <c r="FA83">
        <v>6</v>
      </c>
      <c r="FB83">
        <v>2</v>
      </c>
    </row>
    <row r="84" spans="1:158" x14ac:dyDescent="0.25">
      <c r="A84">
        <v>1</v>
      </c>
      <c r="B84" t="s">
        <v>256</v>
      </c>
      <c r="C84" t="s">
        <v>232</v>
      </c>
      <c r="D84" t="s">
        <v>174</v>
      </c>
      <c r="E84" t="s">
        <v>244</v>
      </c>
      <c r="F84" t="s">
        <v>355</v>
      </c>
      <c r="G84">
        <v>30</v>
      </c>
      <c r="H84">
        <v>2</v>
      </c>
      <c r="I84">
        <v>2</v>
      </c>
      <c r="J84">
        <v>2</v>
      </c>
      <c r="K84">
        <v>3</v>
      </c>
      <c r="L84">
        <v>2</v>
      </c>
      <c r="M84">
        <v>1</v>
      </c>
      <c r="N84">
        <v>1</v>
      </c>
      <c r="O84">
        <v>2</v>
      </c>
      <c r="Q84">
        <v>6</v>
      </c>
      <c r="R84">
        <v>2</v>
      </c>
      <c r="T84">
        <v>1</v>
      </c>
      <c r="U84">
        <v>1</v>
      </c>
      <c r="V84">
        <v>1</v>
      </c>
      <c r="W84">
        <v>2</v>
      </c>
      <c r="X84">
        <v>1</v>
      </c>
      <c r="Y84">
        <v>1</v>
      </c>
      <c r="Z84">
        <v>1</v>
      </c>
      <c r="AA84">
        <v>1</v>
      </c>
      <c r="AB84">
        <v>2</v>
      </c>
      <c r="AC84">
        <v>3</v>
      </c>
      <c r="AD84">
        <v>3</v>
      </c>
      <c r="AE84">
        <v>3600000</v>
      </c>
      <c r="AF84">
        <v>3</v>
      </c>
      <c r="AG84">
        <v>3</v>
      </c>
      <c r="AH84">
        <v>2</v>
      </c>
      <c r="AK84">
        <v>1</v>
      </c>
      <c r="AL84">
        <v>2</v>
      </c>
      <c r="AM84">
        <v>1</v>
      </c>
      <c r="AN84">
        <v>2</v>
      </c>
      <c r="AO84">
        <v>2</v>
      </c>
      <c r="AP84">
        <v>2</v>
      </c>
      <c r="AQ84">
        <v>2</v>
      </c>
      <c r="AR84">
        <v>2</v>
      </c>
      <c r="AS84">
        <v>2</v>
      </c>
      <c r="AT84">
        <v>2</v>
      </c>
      <c r="AU84">
        <v>2</v>
      </c>
      <c r="AV84">
        <v>1</v>
      </c>
      <c r="AW84">
        <v>2</v>
      </c>
      <c r="AX84">
        <v>2</v>
      </c>
      <c r="AY84">
        <v>2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2</v>
      </c>
      <c r="BF84">
        <v>2</v>
      </c>
      <c r="BH84">
        <v>3</v>
      </c>
      <c r="BL84">
        <v>2</v>
      </c>
      <c r="BM84">
        <v>3</v>
      </c>
      <c r="BN84">
        <v>4</v>
      </c>
      <c r="BO84">
        <v>1</v>
      </c>
      <c r="BP84">
        <v>1</v>
      </c>
      <c r="BQ84">
        <v>15</v>
      </c>
      <c r="BS84">
        <v>3</v>
      </c>
      <c r="BT84">
        <v>5</v>
      </c>
      <c r="BU84" t="s">
        <v>177</v>
      </c>
      <c r="BV84">
        <v>4</v>
      </c>
      <c r="BW84" t="s">
        <v>356</v>
      </c>
      <c r="BX84">
        <v>2</v>
      </c>
      <c r="CA84">
        <v>300000</v>
      </c>
      <c r="CD84">
        <v>3</v>
      </c>
      <c r="CE84">
        <v>3</v>
      </c>
      <c r="CF84">
        <v>3</v>
      </c>
      <c r="CG84">
        <v>2</v>
      </c>
      <c r="CH84">
        <v>3</v>
      </c>
      <c r="CI84">
        <v>2</v>
      </c>
      <c r="CJ84">
        <v>1</v>
      </c>
      <c r="CK84">
        <v>1</v>
      </c>
      <c r="CL84">
        <v>2</v>
      </c>
      <c r="CM84">
        <v>1</v>
      </c>
      <c r="CN84">
        <v>2</v>
      </c>
      <c r="CO84">
        <v>2</v>
      </c>
      <c r="CS84">
        <v>2</v>
      </c>
      <c r="CT84">
        <v>2</v>
      </c>
      <c r="CU84">
        <v>2</v>
      </c>
      <c r="CV84">
        <v>2</v>
      </c>
      <c r="CW84">
        <v>1</v>
      </c>
      <c r="CX84">
        <v>2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3</v>
      </c>
      <c r="DE84">
        <v>3</v>
      </c>
      <c r="DF84">
        <v>1</v>
      </c>
      <c r="DG84">
        <v>2</v>
      </c>
      <c r="DH84">
        <v>2</v>
      </c>
      <c r="DI84">
        <v>2</v>
      </c>
      <c r="DJ84">
        <v>2</v>
      </c>
      <c r="DK84">
        <v>2</v>
      </c>
      <c r="DL84">
        <v>2</v>
      </c>
      <c r="DM84">
        <v>2</v>
      </c>
      <c r="DN84">
        <v>2</v>
      </c>
      <c r="DO84">
        <v>2</v>
      </c>
      <c r="DP84">
        <v>2</v>
      </c>
      <c r="DQ84">
        <v>2</v>
      </c>
      <c r="DU84">
        <v>1</v>
      </c>
      <c r="DV84">
        <v>2</v>
      </c>
      <c r="DW84">
        <v>2</v>
      </c>
      <c r="DX84">
        <v>1</v>
      </c>
      <c r="DY84">
        <v>1</v>
      </c>
      <c r="DZ84">
        <v>3</v>
      </c>
      <c r="EA84">
        <v>3</v>
      </c>
      <c r="EB84">
        <v>1</v>
      </c>
      <c r="EC84">
        <v>1</v>
      </c>
      <c r="ED84">
        <v>1</v>
      </c>
      <c r="EE84">
        <v>1</v>
      </c>
      <c r="EF84">
        <v>3</v>
      </c>
      <c r="EG84">
        <v>1</v>
      </c>
      <c r="EH84">
        <v>3</v>
      </c>
      <c r="EI84">
        <v>1</v>
      </c>
      <c r="EJ84">
        <v>2</v>
      </c>
      <c r="EL84">
        <v>4</v>
      </c>
      <c r="EO84">
        <v>7</v>
      </c>
      <c r="EP84">
        <v>6</v>
      </c>
      <c r="EQ84">
        <v>3</v>
      </c>
      <c r="ER84">
        <v>3</v>
      </c>
      <c r="ES84">
        <v>5</v>
      </c>
      <c r="ET84">
        <v>7</v>
      </c>
      <c r="EU84">
        <v>2</v>
      </c>
      <c r="EV84">
        <v>5</v>
      </c>
      <c r="EW84">
        <v>3</v>
      </c>
      <c r="EX84">
        <v>4</v>
      </c>
      <c r="EY84">
        <v>5</v>
      </c>
      <c r="EZ84">
        <v>3</v>
      </c>
      <c r="FA84">
        <v>5</v>
      </c>
      <c r="FB84">
        <v>2</v>
      </c>
    </row>
    <row r="85" spans="1:158" x14ac:dyDescent="0.25">
      <c r="A85">
        <v>1</v>
      </c>
      <c r="B85" t="s">
        <v>256</v>
      </c>
      <c r="C85" t="s">
        <v>232</v>
      </c>
      <c r="D85" t="s">
        <v>174</v>
      </c>
      <c r="E85" t="s">
        <v>244</v>
      </c>
      <c r="F85" t="s">
        <v>355</v>
      </c>
      <c r="G85">
        <v>23</v>
      </c>
      <c r="H85">
        <v>1</v>
      </c>
      <c r="I85">
        <v>1</v>
      </c>
      <c r="J85">
        <v>6</v>
      </c>
      <c r="K85">
        <v>5</v>
      </c>
      <c r="L85">
        <v>2</v>
      </c>
      <c r="M85">
        <v>3</v>
      </c>
      <c r="N85">
        <v>7</v>
      </c>
      <c r="O85">
        <v>2</v>
      </c>
      <c r="Q85">
        <v>2</v>
      </c>
      <c r="R85">
        <v>2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3</v>
      </c>
      <c r="AB85">
        <v>3</v>
      </c>
      <c r="AC85">
        <v>3</v>
      </c>
      <c r="AD85">
        <v>3</v>
      </c>
      <c r="AE85">
        <v>2000000</v>
      </c>
      <c r="AF85">
        <v>1</v>
      </c>
      <c r="AG85">
        <v>2</v>
      </c>
      <c r="AH85">
        <v>1</v>
      </c>
      <c r="AI85">
        <v>2</v>
      </c>
      <c r="AJ85">
        <v>2</v>
      </c>
      <c r="AK85">
        <v>1</v>
      </c>
      <c r="AL85">
        <v>2</v>
      </c>
      <c r="AM85">
        <v>2</v>
      </c>
      <c r="AN85">
        <v>2</v>
      </c>
      <c r="AO85">
        <v>2</v>
      </c>
      <c r="AP85">
        <v>2</v>
      </c>
      <c r="AQ85">
        <v>2</v>
      </c>
      <c r="AR85">
        <v>1</v>
      </c>
      <c r="AS85">
        <v>2</v>
      </c>
      <c r="AT85">
        <v>2</v>
      </c>
      <c r="AU85">
        <v>2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2</v>
      </c>
      <c r="BD85">
        <v>2</v>
      </c>
      <c r="BE85">
        <v>1</v>
      </c>
      <c r="BF85">
        <v>2</v>
      </c>
      <c r="BH85">
        <v>1</v>
      </c>
      <c r="BL85">
        <v>1</v>
      </c>
      <c r="BM85">
        <v>2</v>
      </c>
      <c r="BN85">
        <v>1</v>
      </c>
      <c r="BO85">
        <v>2</v>
      </c>
      <c r="BP85">
        <v>2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3</v>
      </c>
      <c r="CS85">
        <v>1</v>
      </c>
      <c r="CT85">
        <v>1</v>
      </c>
      <c r="CU85">
        <v>3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3</v>
      </c>
      <c r="DE85">
        <v>3</v>
      </c>
      <c r="DF85">
        <v>4</v>
      </c>
      <c r="DG85">
        <v>2</v>
      </c>
      <c r="DH85">
        <v>2</v>
      </c>
      <c r="DI85">
        <v>2</v>
      </c>
      <c r="DJ85">
        <v>2</v>
      </c>
      <c r="DK85">
        <v>2</v>
      </c>
      <c r="DL85">
        <v>2</v>
      </c>
      <c r="DM85">
        <v>2</v>
      </c>
      <c r="DN85">
        <v>2</v>
      </c>
      <c r="DO85">
        <v>2</v>
      </c>
      <c r="DP85">
        <v>2</v>
      </c>
      <c r="DQ85">
        <v>2</v>
      </c>
      <c r="DU85">
        <v>2</v>
      </c>
      <c r="DV85">
        <v>2</v>
      </c>
      <c r="DW85">
        <v>1</v>
      </c>
      <c r="DX85">
        <v>1</v>
      </c>
      <c r="DY85">
        <v>1</v>
      </c>
      <c r="DZ85">
        <v>3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3</v>
      </c>
      <c r="EG85">
        <v>2</v>
      </c>
      <c r="EH85">
        <v>1</v>
      </c>
      <c r="EI85">
        <v>1</v>
      </c>
      <c r="EJ85">
        <v>2</v>
      </c>
      <c r="EL85">
        <v>1</v>
      </c>
      <c r="EO85">
        <v>7</v>
      </c>
      <c r="EP85">
        <v>8</v>
      </c>
      <c r="EQ85">
        <v>5</v>
      </c>
      <c r="ER85">
        <v>7</v>
      </c>
      <c r="ES85">
        <v>5</v>
      </c>
      <c r="ET85">
        <v>9</v>
      </c>
      <c r="EU85">
        <v>8</v>
      </c>
      <c r="EV85">
        <v>8</v>
      </c>
      <c r="EW85">
        <v>6</v>
      </c>
      <c r="EX85">
        <v>4</v>
      </c>
      <c r="EY85">
        <v>5</v>
      </c>
      <c r="EZ85">
        <v>6</v>
      </c>
      <c r="FA85">
        <v>6</v>
      </c>
      <c r="FB85">
        <v>2</v>
      </c>
    </row>
    <row r="86" spans="1:158" x14ac:dyDescent="0.25">
      <c r="A86">
        <v>1</v>
      </c>
      <c r="B86" t="s">
        <v>256</v>
      </c>
      <c r="C86" t="s">
        <v>232</v>
      </c>
      <c r="D86" t="s">
        <v>174</v>
      </c>
      <c r="E86" t="s">
        <v>244</v>
      </c>
      <c r="F86" t="s">
        <v>357</v>
      </c>
      <c r="G86">
        <v>22</v>
      </c>
      <c r="H86">
        <v>2</v>
      </c>
      <c r="I86">
        <v>1</v>
      </c>
      <c r="J86">
        <v>1</v>
      </c>
      <c r="K86">
        <v>5</v>
      </c>
      <c r="L86">
        <v>2</v>
      </c>
      <c r="M86">
        <v>1</v>
      </c>
      <c r="N86" t="s">
        <v>194</v>
      </c>
      <c r="O86">
        <v>2</v>
      </c>
      <c r="Q86">
        <v>4</v>
      </c>
      <c r="R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3</v>
      </c>
      <c r="AB86">
        <v>1</v>
      </c>
      <c r="AC86">
        <v>3</v>
      </c>
      <c r="AD86">
        <v>3</v>
      </c>
      <c r="AE86">
        <v>480000</v>
      </c>
      <c r="AF86">
        <v>3</v>
      </c>
      <c r="AG86">
        <v>2</v>
      </c>
      <c r="AH86">
        <v>2</v>
      </c>
      <c r="AK86">
        <v>1</v>
      </c>
      <c r="AL86">
        <v>2</v>
      </c>
      <c r="AM86">
        <v>2</v>
      </c>
      <c r="AN86">
        <v>1</v>
      </c>
      <c r="AO86">
        <v>1</v>
      </c>
      <c r="AP86">
        <v>2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1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2</v>
      </c>
      <c r="BE86">
        <v>2</v>
      </c>
      <c r="BF86">
        <v>1</v>
      </c>
      <c r="BG86" t="s">
        <v>358</v>
      </c>
      <c r="BH86">
        <v>1</v>
      </c>
      <c r="BL86">
        <v>4</v>
      </c>
      <c r="BM86">
        <v>4</v>
      </c>
      <c r="BN86">
        <v>2</v>
      </c>
      <c r="BO86">
        <v>1</v>
      </c>
      <c r="BP86">
        <v>2</v>
      </c>
      <c r="CD86">
        <v>3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3</v>
      </c>
      <c r="CK86">
        <v>1</v>
      </c>
      <c r="CL86">
        <v>1</v>
      </c>
      <c r="CM86">
        <v>1</v>
      </c>
      <c r="CN86">
        <v>1</v>
      </c>
      <c r="CO86">
        <v>2</v>
      </c>
      <c r="CS86">
        <v>1</v>
      </c>
      <c r="CT86">
        <v>1</v>
      </c>
      <c r="CU86">
        <v>3</v>
      </c>
      <c r="CV86">
        <v>3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4</v>
      </c>
      <c r="DD86">
        <v>3</v>
      </c>
      <c r="DE86">
        <v>3</v>
      </c>
      <c r="DF86">
        <v>4</v>
      </c>
      <c r="DG86">
        <v>2</v>
      </c>
      <c r="DH86">
        <v>2</v>
      </c>
      <c r="DI86">
        <v>2</v>
      </c>
      <c r="DJ86">
        <v>2</v>
      </c>
      <c r="DK86">
        <v>2</v>
      </c>
      <c r="DL86">
        <v>2</v>
      </c>
      <c r="DM86">
        <v>2</v>
      </c>
      <c r="DN86">
        <v>2</v>
      </c>
      <c r="DO86">
        <v>2</v>
      </c>
      <c r="DP86">
        <v>2</v>
      </c>
      <c r="DQ86">
        <v>2</v>
      </c>
      <c r="DU86">
        <v>1</v>
      </c>
      <c r="DV86">
        <v>2</v>
      </c>
      <c r="DW86">
        <v>1</v>
      </c>
      <c r="DX86">
        <v>1</v>
      </c>
      <c r="DY86">
        <v>1</v>
      </c>
      <c r="DZ86">
        <v>3</v>
      </c>
      <c r="EA86">
        <v>3</v>
      </c>
      <c r="EB86">
        <v>1</v>
      </c>
      <c r="EC86">
        <v>1</v>
      </c>
      <c r="ED86">
        <v>2</v>
      </c>
      <c r="EE86">
        <v>1</v>
      </c>
      <c r="EF86">
        <v>3</v>
      </c>
      <c r="EG86">
        <v>1</v>
      </c>
      <c r="EH86">
        <v>3</v>
      </c>
      <c r="EI86">
        <v>1</v>
      </c>
      <c r="EJ86">
        <v>2</v>
      </c>
      <c r="EL86">
        <v>5</v>
      </c>
      <c r="EO86">
        <v>8</v>
      </c>
      <c r="EP86">
        <v>6</v>
      </c>
      <c r="EQ86">
        <v>6</v>
      </c>
      <c r="ER86">
        <v>6</v>
      </c>
      <c r="ES86">
        <v>2</v>
      </c>
      <c r="ET86">
        <v>3</v>
      </c>
      <c r="EU86">
        <v>5</v>
      </c>
      <c r="EV86">
        <v>7</v>
      </c>
      <c r="EW86">
        <v>1</v>
      </c>
      <c r="EX86">
        <v>4</v>
      </c>
      <c r="EY86">
        <v>5</v>
      </c>
      <c r="EZ86">
        <v>5</v>
      </c>
      <c r="FA86">
        <v>4</v>
      </c>
      <c r="FB86">
        <v>2</v>
      </c>
    </row>
    <row r="87" spans="1:158" x14ac:dyDescent="0.25">
      <c r="A87">
        <v>1</v>
      </c>
      <c r="B87" t="s">
        <v>256</v>
      </c>
      <c r="C87" t="s">
        <v>232</v>
      </c>
      <c r="D87" t="s">
        <v>174</v>
      </c>
      <c r="E87" t="s">
        <v>244</v>
      </c>
      <c r="F87" t="s">
        <v>359</v>
      </c>
      <c r="G87">
        <v>19</v>
      </c>
      <c r="H87">
        <v>2</v>
      </c>
      <c r="I87">
        <v>2</v>
      </c>
      <c r="J87">
        <v>5</v>
      </c>
      <c r="K87">
        <v>2</v>
      </c>
      <c r="L87">
        <v>1</v>
      </c>
      <c r="M87">
        <v>1</v>
      </c>
      <c r="N87">
        <v>10</v>
      </c>
      <c r="O87">
        <v>2</v>
      </c>
      <c r="Q87">
        <v>4</v>
      </c>
      <c r="R87">
        <v>6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3</v>
      </c>
      <c r="AB87">
        <v>3</v>
      </c>
      <c r="AC87">
        <v>3</v>
      </c>
      <c r="AD87">
        <v>3</v>
      </c>
      <c r="AE87">
        <v>600000</v>
      </c>
      <c r="AF87">
        <v>4</v>
      </c>
      <c r="AG87">
        <v>3</v>
      </c>
      <c r="AH87">
        <v>1</v>
      </c>
      <c r="AI87">
        <v>3</v>
      </c>
      <c r="AJ87">
        <v>7</v>
      </c>
      <c r="AK87">
        <v>1</v>
      </c>
      <c r="AL87">
        <v>2</v>
      </c>
      <c r="AM87">
        <v>2</v>
      </c>
      <c r="AN87">
        <v>2</v>
      </c>
      <c r="AO87">
        <v>1</v>
      </c>
      <c r="AP87">
        <v>2</v>
      </c>
      <c r="AQ87">
        <v>1</v>
      </c>
      <c r="AR87">
        <v>2</v>
      </c>
      <c r="AS87">
        <v>2</v>
      </c>
      <c r="AT87">
        <v>2</v>
      </c>
      <c r="AU87">
        <v>2</v>
      </c>
      <c r="AV87">
        <v>2</v>
      </c>
      <c r="AW87">
        <v>2</v>
      </c>
      <c r="AX87">
        <v>2</v>
      </c>
      <c r="AY87">
        <v>2</v>
      </c>
      <c r="AZ87">
        <v>2</v>
      </c>
      <c r="BA87">
        <v>2</v>
      </c>
      <c r="BB87">
        <v>2</v>
      </c>
      <c r="BC87">
        <v>2</v>
      </c>
      <c r="BD87">
        <v>2</v>
      </c>
      <c r="BE87">
        <v>2</v>
      </c>
      <c r="BF87">
        <v>2</v>
      </c>
      <c r="BH87" t="s">
        <v>293</v>
      </c>
      <c r="BL87">
        <v>4</v>
      </c>
      <c r="BM87">
        <v>4</v>
      </c>
      <c r="BN87">
        <v>4</v>
      </c>
      <c r="BO87">
        <v>1</v>
      </c>
      <c r="BP87">
        <v>2</v>
      </c>
      <c r="CD87">
        <v>3</v>
      </c>
      <c r="CE87">
        <v>3</v>
      </c>
      <c r="CF87">
        <v>3</v>
      </c>
      <c r="CG87">
        <v>1</v>
      </c>
      <c r="CH87">
        <v>3</v>
      </c>
      <c r="CI87">
        <v>1</v>
      </c>
      <c r="CJ87">
        <v>3</v>
      </c>
      <c r="CK87">
        <v>1</v>
      </c>
      <c r="CL87">
        <v>2</v>
      </c>
      <c r="CM87">
        <v>1</v>
      </c>
      <c r="CN87">
        <v>2</v>
      </c>
      <c r="CO87">
        <v>1</v>
      </c>
      <c r="CS87">
        <v>3</v>
      </c>
      <c r="CT87">
        <v>3</v>
      </c>
      <c r="CU87">
        <v>1</v>
      </c>
      <c r="CV87">
        <v>1</v>
      </c>
      <c r="CW87">
        <v>1</v>
      </c>
      <c r="CX87">
        <v>3</v>
      </c>
      <c r="CY87">
        <v>3</v>
      </c>
      <c r="CZ87">
        <v>1</v>
      </c>
      <c r="DA87">
        <v>1</v>
      </c>
      <c r="DB87">
        <v>1</v>
      </c>
      <c r="DC87">
        <v>1</v>
      </c>
      <c r="DD87">
        <v>3</v>
      </c>
      <c r="DE87" t="s">
        <v>360</v>
      </c>
      <c r="DF87">
        <v>1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2</v>
      </c>
      <c r="DM87">
        <v>2</v>
      </c>
      <c r="DN87">
        <v>2</v>
      </c>
      <c r="DO87">
        <v>2</v>
      </c>
      <c r="DP87">
        <v>2</v>
      </c>
      <c r="DQ87">
        <v>2</v>
      </c>
      <c r="DU87">
        <v>1</v>
      </c>
      <c r="DV87">
        <v>2</v>
      </c>
      <c r="DW87">
        <v>2</v>
      </c>
      <c r="DX87">
        <v>1</v>
      </c>
      <c r="DY87">
        <v>1</v>
      </c>
      <c r="DZ87">
        <v>3</v>
      </c>
      <c r="EA87">
        <v>3</v>
      </c>
      <c r="EB87">
        <v>1</v>
      </c>
      <c r="EC87">
        <v>1</v>
      </c>
      <c r="ED87">
        <v>2</v>
      </c>
      <c r="EE87">
        <v>1</v>
      </c>
      <c r="EF87">
        <v>3</v>
      </c>
      <c r="EG87">
        <v>1</v>
      </c>
      <c r="EH87">
        <v>3</v>
      </c>
      <c r="EI87">
        <v>1</v>
      </c>
      <c r="EJ87">
        <v>2</v>
      </c>
      <c r="EL87">
        <v>1</v>
      </c>
      <c r="EO87">
        <v>8</v>
      </c>
      <c r="EP87">
        <v>4</v>
      </c>
      <c r="EQ87">
        <v>5</v>
      </c>
      <c r="ER87">
        <v>4</v>
      </c>
      <c r="ES87">
        <v>3</v>
      </c>
      <c r="ET87">
        <v>6</v>
      </c>
      <c r="EU87">
        <v>1</v>
      </c>
      <c r="EV87">
        <v>9</v>
      </c>
      <c r="EW87">
        <v>2</v>
      </c>
      <c r="EX87">
        <v>5</v>
      </c>
      <c r="EY87">
        <v>5</v>
      </c>
      <c r="EZ87">
        <v>4</v>
      </c>
      <c r="FA87">
        <v>4</v>
      </c>
      <c r="FB87">
        <v>2</v>
      </c>
    </row>
    <row r="88" spans="1:158" x14ac:dyDescent="0.25">
      <c r="A88">
        <v>1</v>
      </c>
      <c r="B88" t="s">
        <v>256</v>
      </c>
      <c r="C88" t="s">
        <v>232</v>
      </c>
      <c r="D88" t="s">
        <v>174</v>
      </c>
      <c r="E88" t="s">
        <v>233</v>
      </c>
      <c r="F88" t="s">
        <v>361</v>
      </c>
      <c r="G88">
        <v>25</v>
      </c>
      <c r="H88">
        <v>1</v>
      </c>
      <c r="I88">
        <v>2</v>
      </c>
      <c r="J88">
        <v>2</v>
      </c>
      <c r="K88">
        <v>6</v>
      </c>
      <c r="L88">
        <v>2</v>
      </c>
      <c r="M88">
        <v>1</v>
      </c>
      <c r="N88">
        <v>1</v>
      </c>
      <c r="O88">
        <v>2</v>
      </c>
      <c r="Q88">
        <v>3</v>
      </c>
      <c r="R88">
        <v>2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4000000</v>
      </c>
      <c r="AF88">
        <v>1</v>
      </c>
      <c r="AG88">
        <v>3</v>
      </c>
      <c r="AH88">
        <v>1</v>
      </c>
      <c r="AI88">
        <v>2</v>
      </c>
      <c r="AJ88">
        <v>2</v>
      </c>
      <c r="AK88">
        <v>1</v>
      </c>
      <c r="AL88">
        <v>1</v>
      </c>
      <c r="AM88">
        <v>2</v>
      </c>
      <c r="AN88">
        <v>2</v>
      </c>
      <c r="AO88">
        <v>2</v>
      </c>
      <c r="AP88">
        <v>1</v>
      </c>
      <c r="AQ88">
        <v>2</v>
      </c>
      <c r="AR88">
        <v>2</v>
      </c>
      <c r="AS88">
        <v>2</v>
      </c>
      <c r="AT88">
        <v>2</v>
      </c>
      <c r="AU88">
        <v>2</v>
      </c>
      <c r="AV88">
        <v>2</v>
      </c>
      <c r="AW88">
        <v>2</v>
      </c>
      <c r="AX88">
        <v>2</v>
      </c>
      <c r="AY88">
        <v>2</v>
      </c>
      <c r="AZ88">
        <v>2</v>
      </c>
      <c r="BA88">
        <v>2</v>
      </c>
      <c r="BB88">
        <v>1</v>
      </c>
      <c r="BC88">
        <v>1</v>
      </c>
      <c r="BD88">
        <v>2</v>
      </c>
      <c r="BE88">
        <v>1</v>
      </c>
      <c r="BF88">
        <v>1</v>
      </c>
      <c r="BG88" t="s">
        <v>362</v>
      </c>
      <c r="BH88" t="s">
        <v>224</v>
      </c>
      <c r="BL88">
        <v>2</v>
      </c>
      <c r="BM88">
        <v>2</v>
      </c>
      <c r="BN88">
        <v>1</v>
      </c>
      <c r="BO88">
        <v>1</v>
      </c>
      <c r="BP88">
        <v>2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S88">
        <v>1</v>
      </c>
      <c r="CT88">
        <v>1</v>
      </c>
      <c r="CU88">
        <v>2</v>
      </c>
      <c r="CV88">
        <v>2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2</v>
      </c>
      <c r="DD88">
        <v>3</v>
      </c>
      <c r="DE88">
        <v>3</v>
      </c>
      <c r="DF88">
        <v>1</v>
      </c>
      <c r="DG88">
        <v>2</v>
      </c>
      <c r="DH88">
        <v>2</v>
      </c>
      <c r="DI88">
        <v>2</v>
      </c>
      <c r="DJ88">
        <v>2</v>
      </c>
      <c r="DK88">
        <v>2</v>
      </c>
      <c r="DL88">
        <v>2</v>
      </c>
      <c r="DM88">
        <v>2</v>
      </c>
      <c r="DN88">
        <v>2</v>
      </c>
      <c r="DO88">
        <v>2</v>
      </c>
      <c r="DP88">
        <v>2</v>
      </c>
      <c r="DQ88">
        <v>2</v>
      </c>
      <c r="DU88">
        <v>1</v>
      </c>
      <c r="DV88">
        <v>1</v>
      </c>
      <c r="DW88">
        <v>1</v>
      </c>
      <c r="DX88">
        <v>3</v>
      </c>
      <c r="DY88">
        <v>2</v>
      </c>
      <c r="DZ88">
        <v>1</v>
      </c>
      <c r="EA88">
        <v>3</v>
      </c>
      <c r="EB88">
        <v>1</v>
      </c>
      <c r="EC88">
        <v>1</v>
      </c>
      <c r="ED88">
        <v>3</v>
      </c>
      <c r="EE88">
        <v>1</v>
      </c>
      <c r="EF88">
        <v>3</v>
      </c>
      <c r="EG88">
        <v>1</v>
      </c>
      <c r="EH88">
        <v>3</v>
      </c>
      <c r="EI88">
        <v>2</v>
      </c>
      <c r="EL88">
        <v>4</v>
      </c>
      <c r="EO88">
        <v>5</v>
      </c>
      <c r="EP88">
        <v>7</v>
      </c>
      <c r="EQ88">
        <v>7</v>
      </c>
      <c r="ER88">
        <v>8</v>
      </c>
      <c r="ES88">
        <v>4</v>
      </c>
      <c r="ET88">
        <v>5</v>
      </c>
      <c r="EU88">
        <v>5</v>
      </c>
      <c r="EV88">
        <v>3</v>
      </c>
      <c r="EW88">
        <v>4</v>
      </c>
      <c r="EX88">
        <v>3</v>
      </c>
      <c r="EY88">
        <v>5</v>
      </c>
      <c r="EZ88">
        <v>4</v>
      </c>
      <c r="FA88">
        <v>2</v>
      </c>
      <c r="FB88">
        <v>2</v>
      </c>
    </row>
    <row r="89" spans="1:158" x14ac:dyDescent="0.25">
      <c r="A89">
        <v>1</v>
      </c>
      <c r="B89" t="s">
        <v>256</v>
      </c>
      <c r="C89" t="s">
        <v>232</v>
      </c>
      <c r="D89" t="s">
        <v>174</v>
      </c>
      <c r="E89" t="s">
        <v>233</v>
      </c>
      <c r="F89" t="s">
        <v>363</v>
      </c>
      <c r="G89">
        <v>30</v>
      </c>
      <c r="H89">
        <v>2</v>
      </c>
      <c r="I89">
        <v>2</v>
      </c>
      <c r="J89">
        <v>4</v>
      </c>
      <c r="K89">
        <v>4</v>
      </c>
      <c r="L89">
        <v>2</v>
      </c>
      <c r="M89">
        <v>1</v>
      </c>
      <c r="N89" t="s">
        <v>364</v>
      </c>
      <c r="O89">
        <v>1</v>
      </c>
      <c r="P89">
        <v>1</v>
      </c>
      <c r="Q89">
        <v>4</v>
      </c>
      <c r="R89">
        <v>2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3</v>
      </c>
      <c r="AC89">
        <v>3</v>
      </c>
      <c r="AD89">
        <v>3</v>
      </c>
      <c r="AE89">
        <v>360000</v>
      </c>
      <c r="AF89">
        <v>3</v>
      </c>
      <c r="AG89">
        <v>3</v>
      </c>
      <c r="AH89">
        <v>1</v>
      </c>
      <c r="AI89">
        <v>3</v>
      </c>
      <c r="AJ89">
        <v>5</v>
      </c>
      <c r="AK89">
        <v>1</v>
      </c>
      <c r="AL89">
        <v>2</v>
      </c>
      <c r="AM89">
        <v>2</v>
      </c>
      <c r="AN89">
        <v>1</v>
      </c>
      <c r="AO89">
        <v>2</v>
      </c>
      <c r="AP89">
        <v>2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1</v>
      </c>
      <c r="AW89">
        <v>2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2</v>
      </c>
      <c r="BH89">
        <v>6</v>
      </c>
      <c r="BI89" t="s">
        <v>365</v>
      </c>
      <c r="BL89">
        <v>3</v>
      </c>
      <c r="BM89">
        <v>3</v>
      </c>
      <c r="BN89">
        <v>3</v>
      </c>
      <c r="BO89">
        <v>1</v>
      </c>
      <c r="BP89">
        <v>2</v>
      </c>
      <c r="CD89">
        <v>3</v>
      </c>
      <c r="CE89">
        <v>2</v>
      </c>
      <c r="CF89">
        <v>3</v>
      </c>
      <c r="CG89">
        <v>1</v>
      </c>
      <c r="CH89">
        <v>3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2</v>
      </c>
      <c r="CS89">
        <v>1</v>
      </c>
      <c r="CT89">
        <v>1</v>
      </c>
      <c r="CU89">
        <v>3</v>
      </c>
      <c r="CV89">
        <v>3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4</v>
      </c>
      <c r="DD89">
        <v>3</v>
      </c>
      <c r="DE89">
        <v>1</v>
      </c>
      <c r="DF89">
        <v>4</v>
      </c>
      <c r="DG89">
        <v>2</v>
      </c>
      <c r="DH89">
        <v>2</v>
      </c>
      <c r="DI89">
        <v>2</v>
      </c>
      <c r="DJ89">
        <v>2</v>
      </c>
      <c r="DK89">
        <v>2</v>
      </c>
      <c r="DL89">
        <v>2</v>
      </c>
      <c r="DM89">
        <v>2</v>
      </c>
      <c r="DN89">
        <v>2</v>
      </c>
      <c r="DO89">
        <v>2</v>
      </c>
      <c r="DP89">
        <v>2</v>
      </c>
      <c r="DQ89">
        <v>2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3</v>
      </c>
      <c r="EA89">
        <v>3</v>
      </c>
      <c r="EB89">
        <v>1</v>
      </c>
      <c r="EC89">
        <v>1</v>
      </c>
      <c r="ED89">
        <v>1</v>
      </c>
      <c r="EE89">
        <v>1</v>
      </c>
      <c r="EF89">
        <v>3</v>
      </c>
      <c r="EG89">
        <v>1</v>
      </c>
      <c r="EH89">
        <v>3</v>
      </c>
      <c r="EI89">
        <v>1</v>
      </c>
      <c r="EJ89">
        <v>2</v>
      </c>
      <c r="EL89">
        <v>4</v>
      </c>
      <c r="EO89">
        <v>7</v>
      </c>
      <c r="EP89">
        <v>7</v>
      </c>
      <c r="EQ89">
        <v>4</v>
      </c>
      <c r="ER89">
        <v>2</v>
      </c>
      <c r="ES89">
        <v>3</v>
      </c>
      <c r="ET89">
        <v>6</v>
      </c>
      <c r="EU89">
        <v>1</v>
      </c>
      <c r="EV89">
        <v>5</v>
      </c>
      <c r="EW89">
        <v>2</v>
      </c>
      <c r="EX89">
        <v>4</v>
      </c>
      <c r="EY89">
        <v>6</v>
      </c>
      <c r="EZ89">
        <v>8</v>
      </c>
      <c r="FA89">
        <v>6</v>
      </c>
      <c r="FB89">
        <v>2</v>
      </c>
    </row>
    <row r="90" spans="1:158" x14ac:dyDescent="0.25">
      <c r="A90">
        <v>1</v>
      </c>
      <c r="B90" t="s">
        <v>158</v>
      </c>
      <c r="C90" t="s">
        <v>286</v>
      </c>
      <c r="D90" t="s">
        <v>197</v>
      </c>
      <c r="E90" t="s">
        <v>287</v>
      </c>
      <c r="F90" t="s">
        <v>366</v>
      </c>
      <c r="G90">
        <v>26</v>
      </c>
      <c r="H90">
        <v>2</v>
      </c>
      <c r="I90">
        <v>2</v>
      </c>
      <c r="J90">
        <v>6</v>
      </c>
      <c r="K90">
        <v>3</v>
      </c>
      <c r="L90">
        <v>2</v>
      </c>
      <c r="M90">
        <v>3</v>
      </c>
      <c r="N90">
        <v>6</v>
      </c>
      <c r="O90">
        <v>1</v>
      </c>
      <c r="P90">
        <v>3</v>
      </c>
      <c r="Q90">
        <v>3</v>
      </c>
      <c r="R90">
        <v>8</v>
      </c>
      <c r="S90" t="s">
        <v>367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480000</v>
      </c>
      <c r="AF90">
        <v>2</v>
      </c>
      <c r="AG90">
        <v>3</v>
      </c>
      <c r="AH90">
        <v>2</v>
      </c>
      <c r="AK90">
        <v>1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1</v>
      </c>
      <c r="AR90">
        <v>2</v>
      </c>
      <c r="AS90">
        <v>2</v>
      </c>
      <c r="AT90">
        <v>2</v>
      </c>
      <c r="AU90">
        <v>2</v>
      </c>
      <c r="AV90">
        <v>1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H90">
        <v>6</v>
      </c>
      <c r="BI90" t="s">
        <v>368</v>
      </c>
      <c r="BL90">
        <v>2</v>
      </c>
      <c r="BM90">
        <v>3</v>
      </c>
      <c r="BN90">
        <v>4</v>
      </c>
      <c r="BO90">
        <v>1</v>
      </c>
      <c r="BP90">
        <v>2</v>
      </c>
      <c r="CD90">
        <v>3</v>
      </c>
      <c r="CE90">
        <v>3</v>
      </c>
      <c r="CF90">
        <v>3</v>
      </c>
      <c r="CG90">
        <v>3</v>
      </c>
      <c r="CH90">
        <v>3</v>
      </c>
      <c r="CI90">
        <v>1</v>
      </c>
      <c r="CJ90">
        <v>1</v>
      </c>
      <c r="CK90">
        <v>1</v>
      </c>
      <c r="CL90">
        <v>1</v>
      </c>
      <c r="CM90">
        <v>3</v>
      </c>
      <c r="CN90">
        <v>1</v>
      </c>
      <c r="CO90">
        <v>2</v>
      </c>
      <c r="CS90">
        <v>2</v>
      </c>
      <c r="CT90">
        <v>2</v>
      </c>
      <c r="CU90">
        <v>2</v>
      </c>
      <c r="CV90">
        <v>2</v>
      </c>
      <c r="CW90">
        <v>1</v>
      </c>
      <c r="CX90">
        <v>2</v>
      </c>
      <c r="CY90">
        <v>2</v>
      </c>
      <c r="CZ90">
        <v>1</v>
      </c>
      <c r="DA90">
        <v>1</v>
      </c>
      <c r="DB90">
        <v>1</v>
      </c>
      <c r="DC90">
        <v>4</v>
      </c>
      <c r="DD90">
        <v>5</v>
      </c>
      <c r="DE90">
        <v>7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U90">
        <v>1</v>
      </c>
      <c r="DV90">
        <v>3</v>
      </c>
      <c r="DW90">
        <v>3</v>
      </c>
      <c r="DX90">
        <v>3</v>
      </c>
      <c r="DY90">
        <v>1</v>
      </c>
      <c r="DZ90">
        <v>1</v>
      </c>
      <c r="EA90">
        <v>3</v>
      </c>
      <c r="EB90">
        <v>1</v>
      </c>
      <c r="EC90">
        <v>1</v>
      </c>
      <c r="ED90">
        <v>2</v>
      </c>
      <c r="EE90">
        <v>2</v>
      </c>
      <c r="EF90">
        <v>3</v>
      </c>
      <c r="EG90">
        <v>1</v>
      </c>
      <c r="EH90">
        <v>3</v>
      </c>
      <c r="EI90">
        <v>1</v>
      </c>
      <c r="EJ90">
        <v>2</v>
      </c>
      <c r="EL90">
        <v>5</v>
      </c>
      <c r="EO90">
        <v>3</v>
      </c>
      <c r="EP90">
        <v>10</v>
      </c>
      <c r="EQ90">
        <v>5</v>
      </c>
      <c r="ER90">
        <v>4</v>
      </c>
      <c r="ES90">
        <v>2</v>
      </c>
      <c r="ET90">
        <v>8</v>
      </c>
      <c r="EU90">
        <v>1</v>
      </c>
      <c r="EV90">
        <v>2</v>
      </c>
      <c r="EW90">
        <v>5</v>
      </c>
      <c r="EX90">
        <v>8</v>
      </c>
      <c r="EY90">
        <v>8</v>
      </c>
      <c r="EZ90">
        <v>10</v>
      </c>
      <c r="FA90">
        <v>9</v>
      </c>
      <c r="FB90">
        <v>1</v>
      </c>
    </row>
    <row r="91" spans="1:158" x14ac:dyDescent="0.25">
      <c r="A91">
        <v>1</v>
      </c>
      <c r="B91" t="s">
        <v>158</v>
      </c>
      <c r="C91" t="s">
        <v>286</v>
      </c>
      <c r="D91" t="s">
        <v>197</v>
      </c>
      <c r="E91" t="s">
        <v>287</v>
      </c>
      <c r="F91" t="s">
        <v>369</v>
      </c>
      <c r="G91">
        <v>27</v>
      </c>
      <c r="H91">
        <v>2</v>
      </c>
      <c r="I91">
        <v>1</v>
      </c>
      <c r="J91">
        <v>1</v>
      </c>
      <c r="K91">
        <v>4</v>
      </c>
      <c r="L91">
        <v>2</v>
      </c>
      <c r="M91">
        <v>3</v>
      </c>
      <c r="N91">
        <v>5</v>
      </c>
      <c r="O91">
        <v>2</v>
      </c>
      <c r="Q91">
        <v>6</v>
      </c>
      <c r="R91">
        <v>2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300000</v>
      </c>
      <c r="AF91">
        <v>1</v>
      </c>
      <c r="AG91">
        <v>3</v>
      </c>
      <c r="AH91">
        <v>1</v>
      </c>
      <c r="AI91">
        <v>1</v>
      </c>
      <c r="AJ91">
        <v>1</v>
      </c>
      <c r="AK91">
        <v>1</v>
      </c>
      <c r="AL91">
        <v>2</v>
      </c>
      <c r="AM91">
        <v>1</v>
      </c>
      <c r="AN91">
        <v>1</v>
      </c>
      <c r="AO91">
        <v>2</v>
      </c>
      <c r="AP91">
        <v>2</v>
      </c>
      <c r="AQ91">
        <v>1</v>
      </c>
      <c r="AR91">
        <v>2</v>
      </c>
      <c r="AS91">
        <v>2</v>
      </c>
      <c r="AT91">
        <v>2</v>
      </c>
      <c r="AU91">
        <v>2</v>
      </c>
      <c r="AV91">
        <v>1</v>
      </c>
      <c r="AW91">
        <v>2</v>
      </c>
      <c r="AX91">
        <v>2</v>
      </c>
      <c r="AY91">
        <v>2</v>
      </c>
      <c r="AZ91">
        <v>2</v>
      </c>
      <c r="BA91">
        <v>2</v>
      </c>
      <c r="BB91">
        <v>2</v>
      </c>
      <c r="BC91">
        <v>2</v>
      </c>
      <c r="BD91">
        <v>2</v>
      </c>
      <c r="BE91">
        <v>2</v>
      </c>
      <c r="BF91">
        <v>2</v>
      </c>
      <c r="BH91">
        <v>6</v>
      </c>
      <c r="BI91" t="s">
        <v>370</v>
      </c>
      <c r="BL91">
        <v>3</v>
      </c>
      <c r="BM91">
        <v>3</v>
      </c>
      <c r="BN91">
        <v>3</v>
      </c>
      <c r="BO91">
        <v>1</v>
      </c>
      <c r="BP91">
        <v>1</v>
      </c>
      <c r="BQ91" t="s">
        <v>371</v>
      </c>
      <c r="BS91">
        <v>2</v>
      </c>
      <c r="BT91">
        <v>1</v>
      </c>
      <c r="BV91">
        <v>1</v>
      </c>
      <c r="BX91">
        <v>2</v>
      </c>
      <c r="CA91">
        <v>170000</v>
      </c>
      <c r="CD91">
        <v>3</v>
      </c>
      <c r="CE91">
        <v>1</v>
      </c>
      <c r="CF91">
        <v>1</v>
      </c>
      <c r="CG91">
        <v>1</v>
      </c>
      <c r="CH91">
        <v>2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S91">
        <v>1</v>
      </c>
      <c r="CT91">
        <v>1</v>
      </c>
      <c r="CU91">
        <v>3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3</v>
      </c>
      <c r="DE91">
        <v>1</v>
      </c>
      <c r="DF91">
        <v>1</v>
      </c>
      <c r="DG91">
        <v>2</v>
      </c>
      <c r="DH91">
        <v>2</v>
      </c>
      <c r="DI91">
        <v>2</v>
      </c>
      <c r="DJ91">
        <v>2</v>
      </c>
      <c r="DK91">
        <v>2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U91">
        <v>1</v>
      </c>
      <c r="DV91">
        <v>2</v>
      </c>
      <c r="DW91">
        <v>3</v>
      </c>
      <c r="DX91">
        <v>3</v>
      </c>
      <c r="DY91">
        <v>1</v>
      </c>
      <c r="DZ91">
        <v>1</v>
      </c>
      <c r="EA91">
        <v>3</v>
      </c>
      <c r="EB91">
        <v>3</v>
      </c>
      <c r="EC91">
        <v>1</v>
      </c>
      <c r="ED91">
        <v>2</v>
      </c>
      <c r="EE91">
        <v>2</v>
      </c>
      <c r="EF91">
        <v>3</v>
      </c>
      <c r="EG91">
        <v>3</v>
      </c>
      <c r="EH91">
        <v>3</v>
      </c>
      <c r="EI91">
        <v>1</v>
      </c>
      <c r="EJ91">
        <v>2</v>
      </c>
      <c r="EL91">
        <v>6</v>
      </c>
      <c r="EO91">
        <v>7</v>
      </c>
      <c r="EP91">
        <v>9</v>
      </c>
      <c r="EQ91">
        <v>9</v>
      </c>
      <c r="ER91">
        <v>9</v>
      </c>
      <c r="ES91">
        <v>8</v>
      </c>
      <c r="ET91">
        <v>9</v>
      </c>
      <c r="EU91">
        <v>5</v>
      </c>
      <c r="EV91">
        <v>7</v>
      </c>
      <c r="EW91">
        <v>5</v>
      </c>
      <c r="EX91">
        <v>8</v>
      </c>
      <c r="EY91">
        <v>5</v>
      </c>
      <c r="EZ91">
        <v>9</v>
      </c>
      <c r="FA91">
        <v>7</v>
      </c>
      <c r="FB91">
        <v>1</v>
      </c>
    </row>
    <row r="92" spans="1:158" x14ac:dyDescent="0.25">
      <c r="A92">
        <v>1</v>
      </c>
      <c r="B92" t="s">
        <v>158</v>
      </c>
      <c r="C92" t="s">
        <v>286</v>
      </c>
      <c r="D92" t="s">
        <v>197</v>
      </c>
      <c r="E92" t="s">
        <v>287</v>
      </c>
      <c r="F92" t="s">
        <v>369</v>
      </c>
      <c r="G92">
        <v>16</v>
      </c>
      <c r="H92">
        <v>2</v>
      </c>
      <c r="I92">
        <v>4</v>
      </c>
      <c r="J92">
        <v>4</v>
      </c>
      <c r="K92">
        <v>8</v>
      </c>
      <c r="L92">
        <v>1</v>
      </c>
      <c r="M92">
        <v>1</v>
      </c>
      <c r="N92" t="s">
        <v>372</v>
      </c>
      <c r="O92">
        <v>2</v>
      </c>
      <c r="Q92">
        <v>4</v>
      </c>
      <c r="R92">
        <v>8</v>
      </c>
      <c r="S92" t="s">
        <v>373</v>
      </c>
      <c r="T92">
        <v>1</v>
      </c>
      <c r="U92">
        <v>1</v>
      </c>
      <c r="V92">
        <v>1</v>
      </c>
      <c r="W92">
        <v>2</v>
      </c>
      <c r="X92">
        <v>1</v>
      </c>
      <c r="Y92">
        <v>1</v>
      </c>
      <c r="Z92">
        <v>2</v>
      </c>
      <c r="AA92">
        <v>3</v>
      </c>
      <c r="AB92">
        <v>3</v>
      </c>
      <c r="AC92">
        <v>3</v>
      </c>
      <c r="AD92">
        <v>3</v>
      </c>
      <c r="AE92">
        <v>70000</v>
      </c>
      <c r="AF92">
        <v>3</v>
      </c>
      <c r="AG92">
        <v>3</v>
      </c>
      <c r="AH92">
        <v>2</v>
      </c>
      <c r="AK92">
        <v>2</v>
      </c>
      <c r="BP92">
        <v>2</v>
      </c>
      <c r="CD92">
        <v>3</v>
      </c>
      <c r="CE92">
        <v>3</v>
      </c>
      <c r="CF92">
        <v>1</v>
      </c>
      <c r="CG92">
        <v>1</v>
      </c>
      <c r="CH92">
        <v>3</v>
      </c>
      <c r="CI92">
        <v>3</v>
      </c>
      <c r="CJ92">
        <v>2</v>
      </c>
      <c r="CK92">
        <v>1</v>
      </c>
      <c r="CL92">
        <v>1</v>
      </c>
      <c r="CM92">
        <v>1</v>
      </c>
      <c r="CN92">
        <v>1</v>
      </c>
      <c r="CO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3</v>
      </c>
      <c r="DC92">
        <v>1</v>
      </c>
      <c r="DD92">
        <v>5</v>
      </c>
      <c r="DE92">
        <v>1</v>
      </c>
      <c r="DF92">
        <v>4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U92">
        <v>1</v>
      </c>
      <c r="DV92">
        <v>3</v>
      </c>
      <c r="DW92">
        <v>2</v>
      </c>
      <c r="DX92">
        <v>2</v>
      </c>
      <c r="DY92">
        <v>1</v>
      </c>
      <c r="DZ92">
        <v>1</v>
      </c>
      <c r="EA92">
        <v>3</v>
      </c>
      <c r="EB92">
        <v>1</v>
      </c>
      <c r="EC92">
        <v>1</v>
      </c>
      <c r="ED92">
        <v>2</v>
      </c>
      <c r="EE92">
        <v>1</v>
      </c>
      <c r="EF92">
        <v>3</v>
      </c>
      <c r="EG92">
        <v>3</v>
      </c>
      <c r="EH92">
        <v>3</v>
      </c>
      <c r="EI92">
        <v>1</v>
      </c>
      <c r="EJ92">
        <v>6</v>
      </c>
      <c r="EK92" t="s">
        <v>374</v>
      </c>
      <c r="EL92">
        <v>7</v>
      </c>
      <c r="EO92">
        <v>6</v>
      </c>
      <c r="EP92">
        <v>6</v>
      </c>
      <c r="EQ92">
        <v>5</v>
      </c>
      <c r="ER92">
        <v>8</v>
      </c>
      <c r="ES92">
        <v>5</v>
      </c>
      <c r="ET92">
        <v>9</v>
      </c>
      <c r="EU92">
        <v>3</v>
      </c>
      <c r="EV92">
        <v>6</v>
      </c>
      <c r="EW92">
        <v>1</v>
      </c>
      <c r="EX92">
        <v>9</v>
      </c>
      <c r="EY92">
        <v>9</v>
      </c>
      <c r="EZ92">
        <v>10</v>
      </c>
      <c r="FA92">
        <v>1</v>
      </c>
      <c r="FB92">
        <v>1</v>
      </c>
    </row>
    <row r="93" spans="1:158" x14ac:dyDescent="0.25">
      <c r="A93">
        <v>1</v>
      </c>
      <c r="B93" t="s">
        <v>158</v>
      </c>
      <c r="C93" t="s">
        <v>286</v>
      </c>
      <c r="D93" t="s">
        <v>197</v>
      </c>
      <c r="E93" t="s">
        <v>287</v>
      </c>
      <c r="F93" t="s">
        <v>375</v>
      </c>
      <c r="G93">
        <v>22</v>
      </c>
      <c r="H93">
        <v>1</v>
      </c>
      <c r="I93">
        <v>1</v>
      </c>
      <c r="J93">
        <v>6</v>
      </c>
      <c r="K93">
        <v>8</v>
      </c>
      <c r="L93">
        <v>2</v>
      </c>
      <c r="M93">
        <v>1</v>
      </c>
      <c r="N93">
        <v>4</v>
      </c>
      <c r="O93">
        <v>1</v>
      </c>
      <c r="P93">
        <v>2</v>
      </c>
      <c r="Q93">
        <v>2</v>
      </c>
      <c r="R93">
        <v>2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3</v>
      </c>
      <c r="AA93">
        <v>3</v>
      </c>
      <c r="AB93">
        <v>3</v>
      </c>
      <c r="AC93">
        <v>3</v>
      </c>
      <c r="AD93">
        <v>3</v>
      </c>
      <c r="AE93">
        <v>5000000</v>
      </c>
      <c r="AF93">
        <v>3</v>
      </c>
      <c r="AG93">
        <v>3</v>
      </c>
      <c r="AH93">
        <v>2</v>
      </c>
      <c r="AK93">
        <v>1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1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H93">
        <v>6</v>
      </c>
      <c r="BI93" t="s">
        <v>376</v>
      </c>
      <c r="BL93">
        <v>2</v>
      </c>
      <c r="BM93">
        <v>4</v>
      </c>
      <c r="BN93">
        <v>3</v>
      </c>
      <c r="BO93">
        <v>1</v>
      </c>
      <c r="BP93">
        <v>1</v>
      </c>
      <c r="BQ93">
        <v>8</v>
      </c>
      <c r="BS93">
        <v>3</v>
      </c>
      <c r="BT93">
        <v>5</v>
      </c>
      <c r="BU93" t="s">
        <v>377</v>
      </c>
      <c r="BV93">
        <v>1</v>
      </c>
      <c r="BX93">
        <v>2</v>
      </c>
      <c r="CA93">
        <v>80000</v>
      </c>
      <c r="CD93">
        <v>3</v>
      </c>
      <c r="CE93">
        <v>3</v>
      </c>
      <c r="CF93">
        <v>3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2</v>
      </c>
      <c r="DD93">
        <v>5</v>
      </c>
      <c r="DE93">
        <v>3</v>
      </c>
      <c r="DF93">
        <v>1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U93">
        <v>1</v>
      </c>
      <c r="DV93">
        <v>2</v>
      </c>
      <c r="DW93">
        <v>2</v>
      </c>
      <c r="DX93">
        <v>2</v>
      </c>
      <c r="DY93">
        <v>1</v>
      </c>
      <c r="DZ93">
        <v>1</v>
      </c>
      <c r="EA93">
        <v>3</v>
      </c>
      <c r="EB93">
        <v>1</v>
      </c>
      <c r="EC93">
        <v>1</v>
      </c>
      <c r="ED93">
        <v>2</v>
      </c>
      <c r="EE93">
        <v>2</v>
      </c>
      <c r="EF93">
        <v>3</v>
      </c>
      <c r="EG93">
        <v>2</v>
      </c>
      <c r="EH93">
        <v>3</v>
      </c>
      <c r="EI93">
        <v>1</v>
      </c>
      <c r="EJ93">
        <v>2</v>
      </c>
      <c r="EL93">
        <v>3</v>
      </c>
      <c r="EO93">
        <v>5</v>
      </c>
      <c r="EP93">
        <v>8</v>
      </c>
      <c r="EQ93">
        <v>6</v>
      </c>
      <c r="ER93">
        <v>4</v>
      </c>
      <c r="ES93">
        <v>5</v>
      </c>
      <c r="ET93">
        <v>3</v>
      </c>
      <c r="EU93">
        <v>2</v>
      </c>
      <c r="EV93">
        <v>5</v>
      </c>
      <c r="EW93">
        <v>6</v>
      </c>
      <c r="EX93">
        <v>5</v>
      </c>
      <c r="EY93">
        <v>6</v>
      </c>
      <c r="EZ93">
        <v>8</v>
      </c>
      <c r="FA93">
        <v>8</v>
      </c>
      <c r="FB93">
        <v>2</v>
      </c>
    </row>
    <row r="94" spans="1:158" x14ac:dyDescent="0.25">
      <c r="A94">
        <v>1</v>
      </c>
      <c r="B94" t="s">
        <v>256</v>
      </c>
      <c r="C94" t="s">
        <v>286</v>
      </c>
      <c r="D94" t="s">
        <v>197</v>
      </c>
      <c r="E94" t="s">
        <v>378</v>
      </c>
      <c r="F94" t="s">
        <v>379</v>
      </c>
      <c r="G94">
        <v>21</v>
      </c>
      <c r="H94">
        <v>2</v>
      </c>
      <c r="I94">
        <v>1</v>
      </c>
      <c r="J94">
        <v>4</v>
      </c>
      <c r="K94">
        <v>4</v>
      </c>
      <c r="L94">
        <v>2</v>
      </c>
      <c r="M94">
        <v>1</v>
      </c>
      <c r="N94" t="s">
        <v>380</v>
      </c>
      <c r="O94">
        <v>2</v>
      </c>
      <c r="Q94">
        <v>4</v>
      </c>
      <c r="R94">
        <v>6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100000</v>
      </c>
      <c r="AF94">
        <v>1</v>
      </c>
      <c r="AG94">
        <v>3</v>
      </c>
      <c r="AH94">
        <v>1</v>
      </c>
      <c r="AI94">
        <v>4</v>
      </c>
      <c r="AJ94">
        <v>7</v>
      </c>
      <c r="AK94">
        <v>2</v>
      </c>
      <c r="BP94">
        <v>2</v>
      </c>
      <c r="CD94">
        <v>3</v>
      </c>
      <c r="CE94">
        <v>1</v>
      </c>
      <c r="CF94">
        <v>1</v>
      </c>
      <c r="CG94">
        <v>1</v>
      </c>
      <c r="CH94">
        <v>3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S94">
        <v>1</v>
      </c>
      <c r="CT94">
        <v>1</v>
      </c>
      <c r="CU94">
        <v>3</v>
      </c>
      <c r="CV94">
        <v>3</v>
      </c>
      <c r="CW94">
        <v>1</v>
      </c>
      <c r="CX94">
        <v>3</v>
      </c>
      <c r="CY94">
        <v>1</v>
      </c>
      <c r="CZ94">
        <v>1</v>
      </c>
      <c r="DA94">
        <v>1</v>
      </c>
      <c r="DB94">
        <v>1</v>
      </c>
      <c r="DC94">
        <v>4</v>
      </c>
      <c r="DD94">
        <v>2</v>
      </c>
      <c r="DE94">
        <v>2</v>
      </c>
      <c r="DF94">
        <v>1</v>
      </c>
      <c r="DG94">
        <v>2</v>
      </c>
      <c r="DH94">
        <v>2</v>
      </c>
      <c r="DI94">
        <v>2</v>
      </c>
      <c r="DJ94">
        <v>2</v>
      </c>
      <c r="DK94">
        <v>2</v>
      </c>
      <c r="DL94">
        <v>2</v>
      </c>
      <c r="DM94">
        <v>2</v>
      </c>
      <c r="DN94">
        <v>2</v>
      </c>
      <c r="DO94">
        <v>2</v>
      </c>
      <c r="DP94">
        <v>2</v>
      </c>
      <c r="DQ94">
        <v>2</v>
      </c>
      <c r="DU94">
        <v>1</v>
      </c>
      <c r="DV94">
        <v>2</v>
      </c>
      <c r="DW94">
        <v>1</v>
      </c>
      <c r="DX94">
        <v>2</v>
      </c>
      <c r="DY94">
        <v>1</v>
      </c>
      <c r="DZ94">
        <v>1</v>
      </c>
      <c r="EA94">
        <v>3</v>
      </c>
      <c r="EB94">
        <v>1</v>
      </c>
      <c r="EC94">
        <v>1</v>
      </c>
      <c r="ED94">
        <v>2</v>
      </c>
      <c r="EE94">
        <v>2</v>
      </c>
      <c r="EF94">
        <v>3</v>
      </c>
      <c r="EG94">
        <v>1</v>
      </c>
      <c r="EH94">
        <v>3</v>
      </c>
      <c r="EI94">
        <v>1</v>
      </c>
      <c r="EJ94" t="s">
        <v>381</v>
      </c>
      <c r="EK94" t="s">
        <v>382</v>
      </c>
      <c r="EL94">
        <v>5</v>
      </c>
      <c r="EO94">
        <v>6</v>
      </c>
      <c r="EP94">
        <v>5</v>
      </c>
      <c r="EQ94">
        <v>4</v>
      </c>
      <c r="ER94">
        <v>7</v>
      </c>
      <c r="ES94">
        <v>2</v>
      </c>
      <c r="ET94">
        <v>10</v>
      </c>
      <c r="EU94">
        <v>5</v>
      </c>
      <c r="EV94">
        <v>6</v>
      </c>
      <c r="EW94">
        <v>1</v>
      </c>
      <c r="EX94">
        <v>4</v>
      </c>
      <c r="EY94">
        <v>6</v>
      </c>
      <c r="EZ94">
        <v>4</v>
      </c>
      <c r="FA94">
        <v>8</v>
      </c>
      <c r="FB94">
        <v>2</v>
      </c>
    </row>
    <row r="95" spans="1:158" x14ac:dyDescent="0.25">
      <c r="A95">
        <v>1</v>
      </c>
      <c r="B95" t="s">
        <v>256</v>
      </c>
      <c r="C95" t="s">
        <v>286</v>
      </c>
      <c r="D95" t="s">
        <v>197</v>
      </c>
      <c r="E95" t="s">
        <v>378</v>
      </c>
      <c r="F95" t="s">
        <v>379</v>
      </c>
      <c r="G95">
        <v>29</v>
      </c>
      <c r="H95">
        <v>2</v>
      </c>
      <c r="I95">
        <v>1</v>
      </c>
      <c r="J95">
        <v>1</v>
      </c>
      <c r="K95">
        <v>5</v>
      </c>
      <c r="L95">
        <v>1</v>
      </c>
      <c r="M95">
        <v>3</v>
      </c>
      <c r="N95">
        <v>5</v>
      </c>
      <c r="O95">
        <v>1</v>
      </c>
      <c r="P95">
        <v>1</v>
      </c>
      <c r="Q95">
        <v>6</v>
      </c>
      <c r="R95">
        <v>3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3</v>
      </c>
      <c r="AA95">
        <v>3</v>
      </c>
      <c r="AB95">
        <v>2</v>
      </c>
      <c r="AC95">
        <v>3</v>
      </c>
      <c r="AD95">
        <v>3</v>
      </c>
      <c r="AE95">
        <v>200000</v>
      </c>
      <c r="AF95">
        <v>1</v>
      </c>
      <c r="AG95">
        <v>3</v>
      </c>
      <c r="AH95">
        <v>1</v>
      </c>
      <c r="AI95">
        <v>3</v>
      </c>
      <c r="AJ95">
        <v>2</v>
      </c>
      <c r="AK95">
        <v>1</v>
      </c>
      <c r="AL95">
        <v>2</v>
      </c>
      <c r="AM95">
        <v>2</v>
      </c>
      <c r="AN95">
        <v>2</v>
      </c>
      <c r="AO95">
        <v>1</v>
      </c>
      <c r="AP95">
        <v>2</v>
      </c>
      <c r="AQ95">
        <v>2</v>
      </c>
      <c r="AR95">
        <v>2</v>
      </c>
      <c r="AS95">
        <v>2</v>
      </c>
      <c r="AT95">
        <v>2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2</v>
      </c>
      <c r="BE95">
        <v>2</v>
      </c>
      <c r="BF95">
        <v>2</v>
      </c>
      <c r="BH95">
        <v>1</v>
      </c>
      <c r="BL95">
        <v>4</v>
      </c>
      <c r="BM95">
        <v>4</v>
      </c>
      <c r="BN95">
        <v>4</v>
      </c>
      <c r="BO95">
        <v>1</v>
      </c>
      <c r="BP95">
        <v>1</v>
      </c>
      <c r="BQ95">
        <v>4</v>
      </c>
      <c r="BS95">
        <v>2</v>
      </c>
      <c r="BT95" t="s">
        <v>224</v>
      </c>
      <c r="BV95">
        <v>1</v>
      </c>
      <c r="BX95">
        <v>2</v>
      </c>
      <c r="CA95">
        <v>50000</v>
      </c>
      <c r="CD95">
        <v>3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2</v>
      </c>
      <c r="CS95">
        <v>1</v>
      </c>
      <c r="CT95">
        <v>1</v>
      </c>
      <c r="CU95">
        <v>3</v>
      </c>
      <c r="CV95">
        <v>3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2</v>
      </c>
      <c r="DD95">
        <v>3</v>
      </c>
      <c r="DE95">
        <v>3</v>
      </c>
      <c r="DF95">
        <v>1</v>
      </c>
      <c r="DG95">
        <v>1</v>
      </c>
      <c r="DH95">
        <v>2</v>
      </c>
      <c r="DI95">
        <v>2</v>
      </c>
      <c r="DJ95">
        <v>1</v>
      </c>
      <c r="DK95">
        <v>1</v>
      </c>
      <c r="DL95">
        <v>2</v>
      </c>
      <c r="DM95">
        <v>1</v>
      </c>
      <c r="DN95">
        <v>2</v>
      </c>
      <c r="DO95">
        <v>2</v>
      </c>
      <c r="DP95">
        <v>2</v>
      </c>
      <c r="DQ95">
        <v>2</v>
      </c>
      <c r="DR95" t="s">
        <v>383</v>
      </c>
      <c r="DU95">
        <v>3</v>
      </c>
      <c r="DV95">
        <v>2</v>
      </c>
      <c r="DW95">
        <v>2</v>
      </c>
      <c r="DX95">
        <v>2</v>
      </c>
      <c r="DY95">
        <v>3</v>
      </c>
      <c r="DZ95">
        <v>1</v>
      </c>
      <c r="EA95">
        <v>3</v>
      </c>
      <c r="EB95">
        <v>1</v>
      </c>
      <c r="EC95">
        <v>1</v>
      </c>
      <c r="ED95">
        <v>2</v>
      </c>
      <c r="EE95">
        <v>3</v>
      </c>
      <c r="EF95">
        <v>2</v>
      </c>
      <c r="EG95">
        <v>1</v>
      </c>
      <c r="EH95">
        <v>3</v>
      </c>
      <c r="EI95">
        <v>1</v>
      </c>
      <c r="EJ95">
        <v>2</v>
      </c>
      <c r="EL95">
        <v>5</v>
      </c>
      <c r="EO95">
        <v>5</v>
      </c>
      <c r="EP95">
        <v>4</v>
      </c>
      <c r="EQ95">
        <v>2</v>
      </c>
      <c r="ER95">
        <v>8</v>
      </c>
      <c r="ES95">
        <v>5</v>
      </c>
      <c r="ET95">
        <v>7</v>
      </c>
      <c r="EU95">
        <v>4</v>
      </c>
      <c r="EV95">
        <v>5</v>
      </c>
      <c r="EW95">
        <v>2</v>
      </c>
      <c r="EX95">
        <v>5</v>
      </c>
      <c r="EY95">
        <v>5</v>
      </c>
      <c r="EZ95">
        <v>4</v>
      </c>
      <c r="FA95">
        <v>4</v>
      </c>
      <c r="FB95">
        <v>2</v>
      </c>
    </row>
    <row r="96" spans="1:158" x14ac:dyDescent="0.25">
      <c r="A96">
        <v>1</v>
      </c>
      <c r="B96" t="s">
        <v>256</v>
      </c>
      <c r="C96" t="s">
        <v>286</v>
      </c>
      <c r="D96" t="s">
        <v>197</v>
      </c>
      <c r="E96" t="s">
        <v>378</v>
      </c>
      <c r="F96" t="s">
        <v>379</v>
      </c>
      <c r="G96">
        <v>22</v>
      </c>
      <c r="H96">
        <v>1</v>
      </c>
      <c r="I96">
        <v>1</v>
      </c>
      <c r="J96">
        <v>6</v>
      </c>
      <c r="K96">
        <v>4</v>
      </c>
      <c r="L96">
        <v>2</v>
      </c>
      <c r="M96">
        <v>1</v>
      </c>
      <c r="N96">
        <v>9</v>
      </c>
      <c r="O96">
        <v>2</v>
      </c>
      <c r="Q96">
        <v>6</v>
      </c>
      <c r="R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3</v>
      </c>
      <c r="AA96">
        <v>3</v>
      </c>
      <c r="AB96">
        <v>3</v>
      </c>
      <c r="AC96">
        <v>3</v>
      </c>
      <c r="AD96">
        <v>3</v>
      </c>
      <c r="AE96">
        <v>2000000</v>
      </c>
      <c r="AF96">
        <v>3</v>
      </c>
      <c r="AG96">
        <v>3</v>
      </c>
      <c r="AH96">
        <v>1</v>
      </c>
      <c r="AI96">
        <v>2</v>
      </c>
      <c r="AJ96">
        <v>2</v>
      </c>
      <c r="AK96">
        <v>1</v>
      </c>
      <c r="AL96">
        <v>2</v>
      </c>
      <c r="AM96">
        <v>2</v>
      </c>
      <c r="AN96">
        <v>1</v>
      </c>
      <c r="AO96">
        <v>2</v>
      </c>
      <c r="AP96">
        <v>2</v>
      </c>
      <c r="AQ96">
        <v>2</v>
      </c>
      <c r="AR96">
        <v>2</v>
      </c>
      <c r="AS96">
        <v>2</v>
      </c>
      <c r="AT96">
        <v>2</v>
      </c>
      <c r="AU96">
        <v>2</v>
      </c>
      <c r="AV96">
        <v>2</v>
      </c>
      <c r="AW96">
        <v>2</v>
      </c>
      <c r="AX96">
        <v>2</v>
      </c>
      <c r="AY96">
        <v>2</v>
      </c>
      <c r="AZ96">
        <v>2</v>
      </c>
      <c r="BA96">
        <v>2</v>
      </c>
      <c r="BB96">
        <v>2</v>
      </c>
      <c r="BC96">
        <v>2</v>
      </c>
      <c r="BD96">
        <v>2</v>
      </c>
      <c r="BE96">
        <v>2</v>
      </c>
      <c r="BF96">
        <v>2</v>
      </c>
      <c r="BH96">
        <v>1</v>
      </c>
      <c r="BL96">
        <v>4</v>
      </c>
      <c r="BM96">
        <v>3</v>
      </c>
      <c r="BN96">
        <v>4</v>
      </c>
      <c r="BO96">
        <v>1</v>
      </c>
      <c r="BP96">
        <v>2</v>
      </c>
      <c r="CD96">
        <v>3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S96">
        <v>1</v>
      </c>
      <c r="CT96">
        <v>1</v>
      </c>
      <c r="CU96">
        <v>3</v>
      </c>
      <c r="CV96">
        <v>3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3</v>
      </c>
      <c r="DE96">
        <v>1</v>
      </c>
      <c r="DF96">
        <v>1</v>
      </c>
      <c r="DG96">
        <v>2</v>
      </c>
      <c r="DH96">
        <v>2</v>
      </c>
      <c r="DI96">
        <v>2</v>
      </c>
      <c r="DJ96">
        <v>2</v>
      </c>
      <c r="DK96">
        <v>2</v>
      </c>
      <c r="DL96">
        <v>2</v>
      </c>
      <c r="DM96">
        <v>2</v>
      </c>
      <c r="DN96">
        <v>2</v>
      </c>
      <c r="DO96">
        <v>2</v>
      </c>
      <c r="DP96">
        <v>2</v>
      </c>
      <c r="DQ96">
        <v>2</v>
      </c>
      <c r="DU96">
        <v>3</v>
      </c>
      <c r="DV96">
        <v>2</v>
      </c>
      <c r="DW96">
        <v>1</v>
      </c>
      <c r="DX96">
        <v>2</v>
      </c>
      <c r="DY96">
        <v>1</v>
      </c>
      <c r="DZ96">
        <v>3</v>
      </c>
      <c r="EA96">
        <v>3</v>
      </c>
      <c r="EB96">
        <v>1</v>
      </c>
      <c r="EC96">
        <v>1</v>
      </c>
      <c r="ED96">
        <v>1</v>
      </c>
      <c r="EE96">
        <v>3</v>
      </c>
      <c r="EF96">
        <v>3</v>
      </c>
      <c r="EG96">
        <v>1</v>
      </c>
      <c r="EH96">
        <v>3</v>
      </c>
      <c r="EI96">
        <v>2</v>
      </c>
      <c r="EL96">
        <v>6</v>
      </c>
      <c r="EO96">
        <v>6</v>
      </c>
      <c r="EP96">
        <v>10</v>
      </c>
      <c r="EQ96">
        <v>4</v>
      </c>
      <c r="ER96">
        <v>10</v>
      </c>
      <c r="ES96">
        <v>6</v>
      </c>
      <c r="ET96">
        <v>9</v>
      </c>
      <c r="EU96">
        <v>8</v>
      </c>
      <c r="EV96">
        <v>8</v>
      </c>
      <c r="EW96">
        <v>8</v>
      </c>
      <c r="EX96">
        <v>8</v>
      </c>
      <c r="EY96">
        <v>8</v>
      </c>
      <c r="EZ96">
        <v>7</v>
      </c>
      <c r="FA96">
        <v>9</v>
      </c>
      <c r="FB96">
        <v>2</v>
      </c>
    </row>
    <row r="97" spans="1:158" x14ac:dyDescent="0.25">
      <c r="A97">
        <v>1</v>
      </c>
      <c r="B97" t="s">
        <v>256</v>
      </c>
      <c r="C97" t="s">
        <v>286</v>
      </c>
      <c r="D97" t="s">
        <v>197</v>
      </c>
      <c r="E97" t="s">
        <v>378</v>
      </c>
      <c r="F97" t="s">
        <v>384</v>
      </c>
      <c r="G97">
        <v>26</v>
      </c>
      <c r="H97">
        <v>1</v>
      </c>
      <c r="I97">
        <v>1</v>
      </c>
      <c r="J97">
        <v>6</v>
      </c>
      <c r="K97">
        <v>4</v>
      </c>
      <c r="L97">
        <v>2</v>
      </c>
      <c r="M97">
        <v>1</v>
      </c>
      <c r="N97">
        <v>9</v>
      </c>
      <c r="O97">
        <v>1</v>
      </c>
      <c r="P97">
        <v>3</v>
      </c>
      <c r="Q97">
        <v>6</v>
      </c>
      <c r="R97">
        <v>2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3</v>
      </c>
      <c r="AC97">
        <v>3</v>
      </c>
      <c r="AD97">
        <v>3</v>
      </c>
      <c r="AE97">
        <v>5000000</v>
      </c>
      <c r="AF97">
        <v>1</v>
      </c>
      <c r="AG97">
        <v>3</v>
      </c>
      <c r="AH97">
        <v>2</v>
      </c>
      <c r="AK97">
        <v>1</v>
      </c>
      <c r="AL97">
        <v>2</v>
      </c>
      <c r="AM97">
        <v>2</v>
      </c>
      <c r="AN97">
        <v>2</v>
      </c>
      <c r="AO97">
        <v>2</v>
      </c>
      <c r="AP97">
        <v>2</v>
      </c>
      <c r="AQ97">
        <v>2</v>
      </c>
      <c r="AR97">
        <v>2</v>
      </c>
      <c r="AS97">
        <v>2</v>
      </c>
      <c r="AT97">
        <v>2</v>
      </c>
      <c r="AU97">
        <v>2</v>
      </c>
      <c r="AV97">
        <v>2</v>
      </c>
      <c r="AW97">
        <v>2</v>
      </c>
      <c r="AX97">
        <v>1</v>
      </c>
      <c r="AY97">
        <v>2</v>
      </c>
      <c r="AZ97">
        <v>2</v>
      </c>
      <c r="BA97">
        <v>2</v>
      </c>
      <c r="BB97">
        <v>2</v>
      </c>
      <c r="BC97">
        <v>2</v>
      </c>
      <c r="BD97">
        <v>2</v>
      </c>
      <c r="BE97">
        <v>2</v>
      </c>
      <c r="BF97">
        <v>2</v>
      </c>
      <c r="BH97">
        <v>1</v>
      </c>
      <c r="BL97">
        <v>2</v>
      </c>
      <c r="BM97">
        <v>2</v>
      </c>
      <c r="BN97">
        <v>4</v>
      </c>
      <c r="BO97">
        <v>1</v>
      </c>
      <c r="BP97">
        <v>1</v>
      </c>
      <c r="BQ97">
        <v>13</v>
      </c>
      <c r="BS97">
        <v>3</v>
      </c>
      <c r="BT97">
        <v>2</v>
      </c>
      <c r="BV97">
        <v>1</v>
      </c>
      <c r="BX97">
        <v>2</v>
      </c>
      <c r="CA97">
        <v>600000</v>
      </c>
      <c r="CD97">
        <v>3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2</v>
      </c>
      <c r="CK97">
        <v>1</v>
      </c>
      <c r="CL97">
        <v>1</v>
      </c>
      <c r="CM97">
        <v>3</v>
      </c>
      <c r="CN97">
        <v>1</v>
      </c>
      <c r="CO97">
        <v>3</v>
      </c>
      <c r="CS97">
        <v>1</v>
      </c>
      <c r="CT97">
        <v>1</v>
      </c>
      <c r="CU97">
        <v>3</v>
      </c>
      <c r="CV97">
        <v>3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3</v>
      </c>
      <c r="DE97">
        <v>1</v>
      </c>
      <c r="DF97">
        <v>1</v>
      </c>
      <c r="DG97">
        <v>2</v>
      </c>
      <c r="DH97">
        <v>2</v>
      </c>
      <c r="DI97">
        <v>2</v>
      </c>
      <c r="DJ97">
        <v>2</v>
      </c>
      <c r="DK97">
        <v>2</v>
      </c>
      <c r="DL97">
        <v>2</v>
      </c>
      <c r="DM97">
        <v>2</v>
      </c>
      <c r="DN97">
        <v>2</v>
      </c>
      <c r="DO97">
        <v>2</v>
      </c>
      <c r="DP97">
        <v>2</v>
      </c>
      <c r="DQ97">
        <v>2</v>
      </c>
      <c r="DU97">
        <v>3</v>
      </c>
      <c r="DV97">
        <v>3</v>
      </c>
      <c r="DW97">
        <v>3</v>
      </c>
      <c r="DX97">
        <v>3</v>
      </c>
      <c r="DY97">
        <v>3</v>
      </c>
      <c r="DZ97">
        <v>3</v>
      </c>
      <c r="EA97">
        <v>3</v>
      </c>
      <c r="EB97">
        <v>1</v>
      </c>
      <c r="EC97">
        <v>1</v>
      </c>
      <c r="ED97">
        <v>2</v>
      </c>
      <c r="EE97">
        <v>2</v>
      </c>
      <c r="EF97">
        <v>3</v>
      </c>
      <c r="EG97">
        <v>3</v>
      </c>
      <c r="EH97">
        <v>3</v>
      </c>
      <c r="EI97">
        <v>1</v>
      </c>
      <c r="EJ97">
        <v>2</v>
      </c>
      <c r="EL97">
        <v>3</v>
      </c>
      <c r="EO97">
        <v>4</v>
      </c>
      <c r="EP97">
        <v>10</v>
      </c>
      <c r="EQ97">
        <v>4</v>
      </c>
      <c r="ER97">
        <v>10</v>
      </c>
      <c r="ES97">
        <v>3</v>
      </c>
      <c r="ET97">
        <v>8</v>
      </c>
      <c r="EU97">
        <v>7</v>
      </c>
      <c r="EV97">
        <v>6</v>
      </c>
      <c r="EW97">
        <v>4</v>
      </c>
      <c r="EX97">
        <v>8</v>
      </c>
      <c r="EY97">
        <v>6</v>
      </c>
      <c r="EZ97">
        <v>3</v>
      </c>
      <c r="FA97">
        <v>5</v>
      </c>
      <c r="FB97">
        <v>2</v>
      </c>
    </row>
    <row r="98" spans="1:158" x14ac:dyDescent="0.25">
      <c r="A98">
        <v>1</v>
      </c>
      <c r="B98" t="s">
        <v>256</v>
      </c>
      <c r="C98" t="s">
        <v>286</v>
      </c>
      <c r="D98" t="s">
        <v>197</v>
      </c>
      <c r="E98" t="s">
        <v>378</v>
      </c>
      <c r="F98" t="s">
        <v>385</v>
      </c>
      <c r="G98">
        <v>17</v>
      </c>
      <c r="H98">
        <v>1</v>
      </c>
      <c r="I98">
        <v>2</v>
      </c>
      <c r="J98">
        <v>4</v>
      </c>
      <c r="K98">
        <v>2</v>
      </c>
      <c r="L98">
        <v>2</v>
      </c>
      <c r="M98">
        <v>1</v>
      </c>
      <c r="N98" t="s">
        <v>372</v>
      </c>
      <c r="O98">
        <v>2</v>
      </c>
      <c r="Q98">
        <v>3</v>
      </c>
      <c r="R98">
        <v>8</v>
      </c>
      <c r="S98" t="s">
        <v>386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3</v>
      </c>
      <c r="AC98">
        <v>1</v>
      </c>
      <c r="AD98">
        <v>3</v>
      </c>
      <c r="AE98">
        <v>50000</v>
      </c>
      <c r="AF98">
        <v>1</v>
      </c>
      <c r="AG98">
        <v>3</v>
      </c>
      <c r="AH98">
        <v>1</v>
      </c>
      <c r="AI98">
        <v>4</v>
      </c>
      <c r="AJ98">
        <v>7</v>
      </c>
      <c r="AK98">
        <v>1</v>
      </c>
      <c r="AL98">
        <v>2</v>
      </c>
      <c r="AM98">
        <v>2</v>
      </c>
      <c r="AN98">
        <v>2</v>
      </c>
      <c r="AO98">
        <v>2</v>
      </c>
      <c r="AP98">
        <v>2</v>
      </c>
      <c r="AQ98">
        <v>1</v>
      </c>
      <c r="AR98">
        <v>2</v>
      </c>
      <c r="AS98">
        <v>2</v>
      </c>
      <c r="AT98">
        <v>2</v>
      </c>
      <c r="AU98">
        <v>2</v>
      </c>
      <c r="AV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2</v>
      </c>
      <c r="BE98">
        <v>2</v>
      </c>
      <c r="BF98">
        <v>1</v>
      </c>
      <c r="BG98" t="s">
        <v>387</v>
      </c>
      <c r="BH98">
        <v>6</v>
      </c>
      <c r="BI98" t="s">
        <v>368</v>
      </c>
      <c r="BL98">
        <v>4</v>
      </c>
      <c r="BM98">
        <v>4</v>
      </c>
      <c r="BN98">
        <v>4</v>
      </c>
      <c r="BO98">
        <v>2</v>
      </c>
      <c r="BP98">
        <v>2</v>
      </c>
      <c r="CD98">
        <v>3</v>
      </c>
      <c r="CE98">
        <v>3</v>
      </c>
      <c r="CF98">
        <v>3</v>
      </c>
      <c r="CG98">
        <v>1</v>
      </c>
      <c r="CH98">
        <v>2</v>
      </c>
      <c r="CI98">
        <v>1</v>
      </c>
      <c r="CJ98">
        <v>2</v>
      </c>
      <c r="CK98">
        <v>1</v>
      </c>
      <c r="CL98">
        <v>1</v>
      </c>
      <c r="CM98">
        <v>1</v>
      </c>
      <c r="CN98">
        <v>1</v>
      </c>
      <c r="CO98">
        <v>1</v>
      </c>
      <c r="CS98">
        <v>1</v>
      </c>
      <c r="CT98">
        <v>1</v>
      </c>
      <c r="CU98">
        <v>3</v>
      </c>
      <c r="CV98">
        <v>3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4</v>
      </c>
      <c r="DD98">
        <v>3</v>
      </c>
      <c r="DE98">
        <v>3</v>
      </c>
      <c r="DF98">
        <v>4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2</v>
      </c>
      <c r="DM98">
        <v>2</v>
      </c>
      <c r="DN98">
        <v>2</v>
      </c>
      <c r="DO98">
        <v>2</v>
      </c>
      <c r="DP98">
        <v>2</v>
      </c>
      <c r="DQ98">
        <v>2</v>
      </c>
      <c r="DU98">
        <v>3</v>
      </c>
      <c r="DV98">
        <v>3</v>
      </c>
      <c r="DW98">
        <v>2</v>
      </c>
      <c r="DX98">
        <v>2</v>
      </c>
      <c r="DY98">
        <v>1</v>
      </c>
      <c r="DZ98">
        <v>1</v>
      </c>
      <c r="EA98">
        <v>3</v>
      </c>
      <c r="EB98">
        <v>1</v>
      </c>
      <c r="EC98">
        <v>1</v>
      </c>
      <c r="ED98">
        <v>2</v>
      </c>
      <c r="EE98">
        <v>1</v>
      </c>
      <c r="EF98">
        <v>1</v>
      </c>
      <c r="EG98">
        <v>3</v>
      </c>
      <c r="EH98">
        <v>3</v>
      </c>
      <c r="EI98">
        <v>1</v>
      </c>
      <c r="EJ98">
        <v>2</v>
      </c>
      <c r="EL98">
        <v>4</v>
      </c>
      <c r="EO98">
        <v>7</v>
      </c>
      <c r="EP98">
        <v>5</v>
      </c>
      <c r="EQ98">
        <v>4</v>
      </c>
      <c r="ER98">
        <v>2</v>
      </c>
      <c r="ES98">
        <v>1</v>
      </c>
      <c r="ET98">
        <v>3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8</v>
      </c>
      <c r="FB98">
        <v>2</v>
      </c>
    </row>
    <row r="99" spans="1:158" x14ac:dyDescent="0.25">
      <c r="A99">
        <v>1</v>
      </c>
      <c r="B99" t="s">
        <v>256</v>
      </c>
      <c r="C99" t="s">
        <v>286</v>
      </c>
      <c r="D99" t="s">
        <v>197</v>
      </c>
      <c r="E99" t="s">
        <v>378</v>
      </c>
      <c r="F99" t="s">
        <v>388</v>
      </c>
      <c r="G99">
        <v>16</v>
      </c>
      <c r="H99">
        <v>1</v>
      </c>
      <c r="I99">
        <v>2</v>
      </c>
      <c r="J99">
        <v>2</v>
      </c>
      <c r="K99">
        <v>2</v>
      </c>
      <c r="L99">
        <v>1</v>
      </c>
      <c r="M99">
        <v>1</v>
      </c>
      <c r="N99" t="s">
        <v>184</v>
      </c>
      <c r="O99">
        <v>2</v>
      </c>
      <c r="Q99">
        <v>3</v>
      </c>
      <c r="R99">
        <v>8</v>
      </c>
      <c r="S99" t="s">
        <v>389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3</v>
      </c>
      <c r="AB99">
        <v>3</v>
      </c>
      <c r="AC99">
        <v>3</v>
      </c>
      <c r="AD99">
        <v>3</v>
      </c>
      <c r="AE99">
        <v>200000</v>
      </c>
      <c r="AF99">
        <v>3</v>
      </c>
      <c r="AG99">
        <v>3</v>
      </c>
      <c r="AH99">
        <v>1</v>
      </c>
      <c r="AI99">
        <v>4</v>
      </c>
      <c r="AJ99">
        <v>5</v>
      </c>
      <c r="AK99">
        <v>1</v>
      </c>
      <c r="AL99">
        <v>2</v>
      </c>
      <c r="AM99">
        <v>2</v>
      </c>
      <c r="AN99">
        <v>2</v>
      </c>
      <c r="AO99">
        <v>2</v>
      </c>
      <c r="AP99">
        <v>2</v>
      </c>
      <c r="AQ99">
        <v>1</v>
      </c>
      <c r="AR99">
        <v>2</v>
      </c>
      <c r="AS99">
        <v>2</v>
      </c>
      <c r="AT99">
        <v>2</v>
      </c>
      <c r="AU99">
        <v>2</v>
      </c>
      <c r="AV99">
        <v>2</v>
      </c>
      <c r="AW99">
        <v>2</v>
      </c>
      <c r="AX99">
        <v>2</v>
      </c>
      <c r="AY99">
        <v>2</v>
      </c>
      <c r="AZ99">
        <v>2</v>
      </c>
      <c r="BA99">
        <v>2</v>
      </c>
      <c r="BB99">
        <v>2</v>
      </c>
      <c r="BC99">
        <v>2</v>
      </c>
      <c r="BD99">
        <v>2</v>
      </c>
      <c r="BE99">
        <v>2</v>
      </c>
      <c r="BF99">
        <v>2</v>
      </c>
      <c r="BH99">
        <v>5</v>
      </c>
      <c r="BL99">
        <v>4</v>
      </c>
      <c r="BM99">
        <v>4</v>
      </c>
      <c r="BN99">
        <v>4</v>
      </c>
      <c r="BO99">
        <v>1</v>
      </c>
      <c r="BP99">
        <v>2</v>
      </c>
      <c r="CD99">
        <v>3</v>
      </c>
      <c r="CE99">
        <v>3</v>
      </c>
      <c r="CF99">
        <v>3</v>
      </c>
      <c r="CG99">
        <v>2</v>
      </c>
      <c r="CH99">
        <v>3</v>
      </c>
      <c r="CI99">
        <v>2</v>
      </c>
      <c r="CJ99">
        <v>3</v>
      </c>
      <c r="CK99">
        <v>1</v>
      </c>
      <c r="CL99">
        <v>1</v>
      </c>
      <c r="CM99">
        <v>1</v>
      </c>
      <c r="CN99">
        <v>1</v>
      </c>
      <c r="CO99">
        <v>1</v>
      </c>
      <c r="CS99">
        <v>1</v>
      </c>
      <c r="CT99">
        <v>1</v>
      </c>
      <c r="CU99">
        <v>3</v>
      </c>
      <c r="CV99">
        <v>3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2</v>
      </c>
      <c r="DE99" t="s">
        <v>390</v>
      </c>
      <c r="DF99">
        <v>4</v>
      </c>
      <c r="DG99">
        <v>2</v>
      </c>
      <c r="DH99">
        <v>2</v>
      </c>
      <c r="DI99">
        <v>2</v>
      </c>
      <c r="DJ99">
        <v>2</v>
      </c>
      <c r="DK99">
        <v>2</v>
      </c>
      <c r="DL99">
        <v>2</v>
      </c>
      <c r="DM99">
        <v>2</v>
      </c>
      <c r="DN99">
        <v>2</v>
      </c>
      <c r="DO99">
        <v>2</v>
      </c>
      <c r="DP99">
        <v>2</v>
      </c>
      <c r="DQ99">
        <v>2</v>
      </c>
      <c r="DU99">
        <v>3</v>
      </c>
      <c r="DV99">
        <v>2</v>
      </c>
      <c r="DW99">
        <v>2</v>
      </c>
      <c r="DX99">
        <v>2</v>
      </c>
      <c r="DY99">
        <v>1</v>
      </c>
      <c r="DZ99">
        <v>1</v>
      </c>
      <c r="EA99">
        <v>1</v>
      </c>
      <c r="EB99">
        <v>1</v>
      </c>
      <c r="EC99">
        <v>3</v>
      </c>
      <c r="ED99">
        <v>2</v>
      </c>
      <c r="EE99">
        <v>2</v>
      </c>
      <c r="EF99">
        <v>3</v>
      </c>
      <c r="EG99">
        <v>3</v>
      </c>
      <c r="EH99">
        <v>3</v>
      </c>
      <c r="EI99">
        <v>1</v>
      </c>
      <c r="EJ99">
        <v>2</v>
      </c>
      <c r="EL99">
        <v>4</v>
      </c>
      <c r="EO99">
        <v>5</v>
      </c>
      <c r="EP99">
        <v>7</v>
      </c>
      <c r="EQ99">
        <v>3</v>
      </c>
      <c r="ER99">
        <v>4</v>
      </c>
      <c r="ES99">
        <v>3</v>
      </c>
      <c r="ET99">
        <v>8</v>
      </c>
      <c r="EU99">
        <v>2</v>
      </c>
      <c r="EV99">
        <v>2</v>
      </c>
      <c r="EW99">
        <v>2</v>
      </c>
      <c r="EX99">
        <v>1</v>
      </c>
      <c r="EY99">
        <v>1</v>
      </c>
      <c r="EZ99">
        <v>3</v>
      </c>
      <c r="FA99">
        <v>4</v>
      </c>
      <c r="FB99">
        <v>2</v>
      </c>
    </row>
    <row r="100" spans="1:158" x14ac:dyDescent="0.25">
      <c r="A100">
        <v>1</v>
      </c>
      <c r="B100" t="s">
        <v>256</v>
      </c>
      <c r="C100" t="s">
        <v>286</v>
      </c>
      <c r="D100" t="s">
        <v>197</v>
      </c>
      <c r="E100" t="s">
        <v>378</v>
      </c>
      <c r="F100" t="s">
        <v>391</v>
      </c>
      <c r="G100">
        <v>18</v>
      </c>
      <c r="H100">
        <v>2</v>
      </c>
      <c r="I100">
        <v>2</v>
      </c>
      <c r="J100">
        <v>2</v>
      </c>
      <c r="K100">
        <v>2</v>
      </c>
      <c r="L100">
        <v>2</v>
      </c>
      <c r="M100">
        <v>1</v>
      </c>
      <c r="N100" t="s">
        <v>167</v>
      </c>
      <c r="O100">
        <v>2</v>
      </c>
      <c r="Q100">
        <v>3</v>
      </c>
      <c r="R100">
        <v>8</v>
      </c>
      <c r="S100" t="s">
        <v>392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3</v>
      </c>
      <c r="AA100">
        <v>1</v>
      </c>
      <c r="AB100">
        <v>1</v>
      </c>
      <c r="AC100">
        <v>3</v>
      </c>
      <c r="AD100">
        <v>1</v>
      </c>
      <c r="AE100">
        <v>100000</v>
      </c>
      <c r="AF100">
        <v>3</v>
      </c>
      <c r="AG100">
        <v>2</v>
      </c>
      <c r="AH100">
        <v>1</v>
      </c>
      <c r="AI100">
        <v>4</v>
      </c>
      <c r="AJ100">
        <v>4</v>
      </c>
      <c r="AK100">
        <v>1</v>
      </c>
      <c r="AL100">
        <v>2</v>
      </c>
      <c r="AM100">
        <v>1</v>
      </c>
      <c r="AN100">
        <v>2</v>
      </c>
      <c r="AO100">
        <v>1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2</v>
      </c>
      <c r="AX100">
        <v>2</v>
      </c>
      <c r="AY100">
        <v>2</v>
      </c>
      <c r="AZ100">
        <v>2</v>
      </c>
      <c r="BA100">
        <v>2</v>
      </c>
      <c r="BB100">
        <v>2</v>
      </c>
      <c r="BC100">
        <v>2</v>
      </c>
      <c r="BD100">
        <v>2</v>
      </c>
      <c r="BE100">
        <v>2</v>
      </c>
      <c r="BF100">
        <v>2</v>
      </c>
      <c r="BH100">
        <v>1</v>
      </c>
      <c r="BL100">
        <v>4</v>
      </c>
      <c r="BM100">
        <v>4</v>
      </c>
      <c r="BN100">
        <v>4</v>
      </c>
      <c r="BO100">
        <v>1</v>
      </c>
      <c r="BP100">
        <v>1</v>
      </c>
      <c r="BQ100" t="s">
        <v>194</v>
      </c>
      <c r="BS100">
        <v>2</v>
      </c>
      <c r="BT100" t="s">
        <v>227</v>
      </c>
      <c r="BV100" t="s">
        <v>164</v>
      </c>
      <c r="BX100">
        <v>2</v>
      </c>
      <c r="CA100">
        <v>50000</v>
      </c>
      <c r="CD100">
        <v>3</v>
      </c>
      <c r="CE100">
        <v>3</v>
      </c>
      <c r="CF100">
        <v>3</v>
      </c>
      <c r="CG100">
        <v>1</v>
      </c>
      <c r="CH100">
        <v>3</v>
      </c>
      <c r="CI100">
        <v>1</v>
      </c>
      <c r="CJ100">
        <v>2</v>
      </c>
      <c r="CK100">
        <v>1</v>
      </c>
      <c r="CL100">
        <v>1</v>
      </c>
      <c r="CM100">
        <v>1</v>
      </c>
      <c r="CN100">
        <v>1</v>
      </c>
      <c r="CO100">
        <v>1</v>
      </c>
      <c r="CS100">
        <v>1</v>
      </c>
      <c r="CT100">
        <v>1</v>
      </c>
      <c r="CU100">
        <v>3</v>
      </c>
      <c r="CV100">
        <v>3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2</v>
      </c>
      <c r="DD100">
        <v>3</v>
      </c>
      <c r="DE100">
        <v>1</v>
      </c>
      <c r="DF100">
        <v>4</v>
      </c>
      <c r="DG100">
        <v>2</v>
      </c>
      <c r="DH100">
        <v>2</v>
      </c>
      <c r="DI100">
        <v>2</v>
      </c>
      <c r="DJ100">
        <v>2</v>
      </c>
      <c r="DK100">
        <v>2</v>
      </c>
      <c r="DL100">
        <v>2</v>
      </c>
      <c r="DM100">
        <v>2</v>
      </c>
      <c r="DN100">
        <v>2</v>
      </c>
      <c r="DO100">
        <v>2</v>
      </c>
      <c r="DP100">
        <v>2</v>
      </c>
      <c r="DQ100">
        <v>2</v>
      </c>
      <c r="DU100">
        <v>3</v>
      </c>
      <c r="DV100">
        <v>2</v>
      </c>
      <c r="DW100">
        <v>2</v>
      </c>
      <c r="DX100">
        <v>2</v>
      </c>
      <c r="DY100">
        <v>3</v>
      </c>
      <c r="DZ100">
        <v>1</v>
      </c>
      <c r="EA100">
        <v>1</v>
      </c>
      <c r="EB100">
        <v>1</v>
      </c>
      <c r="EC100">
        <v>1</v>
      </c>
      <c r="ED100">
        <v>2</v>
      </c>
      <c r="EE100">
        <v>1</v>
      </c>
      <c r="EF100">
        <v>3</v>
      </c>
      <c r="EG100">
        <v>1</v>
      </c>
      <c r="EH100">
        <v>3</v>
      </c>
      <c r="EI100">
        <v>1</v>
      </c>
      <c r="EJ100">
        <v>2</v>
      </c>
      <c r="EL100">
        <v>6</v>
      </c>
      <c r="EO100">
        <v>5</v>
      </c>
      <c r="EP100">
        <v>4</v>
      </c>
      <c r="EQ100">
        <v>5</v>
      </c>
      <c r="ER100">
        <v>9</v>
      </c>
      <c r="ES100">
        <v>3</v>
      </c>
      <c r="ET100">
        <v>4</v>
      </c>
      <c r="EU100">
        <v>3</v>
      </c>
      <c r="EV100">
        <v>6</v>
      </c>
      <c r="EW100">
        <v>7</v>
      </c>
      <c r="EX100">
        <v>7</v>
      </c>
      <c r="EY100">
        <v>7</v>
      </c>
      <c r="EZ100">
        <v>7</v>
      </c>
      <c r="FA100">
        <v>9</v>
      </c>
      <c r="FB100">
        <v>1</v>
      </c>
    </row>
    <row r="101" spans="1:158" x14ac:dyDescent="0.25">
      <c r="A101">
        <v>1</v>
      </c>
      <c r="B101" t="s">
        <v>256</v>
      </c>
      <c r="C101" t="s">
        <v>159</v>
      </c>
      <c r="D101" t="s">
        <v>160</v>
      </c>
      <c r="E101" t="s">
        <v>161</v>
      </c>
      <c r="F101" t="s">
        <v>393</v>
      </c>
      <c r="G101">
        <v>29</v>
      </c>
      <c r="H101">
        <v>1</v>
      </c>
      <c r="I101">
        <v>1</v>
      </c>
      <c r="J101">
        <v>6</v>
      </c>
      <c r="K101">
        <v>2</v>
      </c>
      <c r="L101">
        <v>2</v>
      </c>
      <c r="M101">
        <v>4</v>
      </c>
      <c r="N101">
        <v>6</v>
      </c>
      <c r="O101">
        <v>1</v>
      </c>
      <c r="P101">
        <v>1</v>
      </c>
      <c r="Q101">
        <v>3</v>
      </c>
      <c r="R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3</v>
      </c>
      <c r="AB101">
        <v>3</v>
      </c>
      <c r="AC101">
        <v>3</v>
      </c>
      <c r="AD101">
        <v>3</v>
      </c>
      <c r="AE101">
        <v>400000</v>
      </c>
      <c r="AF101">
        <v>3</v>
      </c>
      <c r="AG101">
        <v>2</v>
      </c>
      <c r="AH101">
        <v>2</v>
      </c>
      <c r="AK101">
        <v>1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1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1</v>
      </c>
      <c r="BG101" t="s">
        <v>394</v>
      </c>
      <c r="BH101">
        <v>4</v>
      </c>
      <c r="BL101">
        <v>3</v>
      </c>
      <c r="BM101">
        <v>3</v>
      </c>
      <c r="BN101">
        <v>3</v>
      </c>
      <c r="BO101">
        <v>1</v>
      </c>
      <c r="BP101">
        <v>2</v>
      </c>
      <c r="CD101">
        <v>3</v>
      </c>
      <c r="CE101">
        <v>3</v>
      </c>
      <c r="CF101">
        <v>3</v>
      </c>
      <c r="CG101">
        <v>1</v>
      </c>
      <c r="CH101">
        <v>3</v>
      </c>
      <c r="CI101">
        <v>3</v>
      </c>
      <c r="CJ101">
        <v>3</v>
      </c>
      <c r="CK101">
        <v>1</v>
      </c>
      <c r="CL101">
        <v>1</v>
      </c>
      <c r="CM101">
        <v>1</v>
      </c>
      <c r="CN101">
        <v>1</v>
      </c>
      <c r="CO101">
        <v>1</v>
      </c>
      <c r="CS101">
        <v>1</v>
      </c>
      <c r="CT101">
        <v>1</v>
      </c>
      <c r="CU101">
        <v>3</v>
      </c>
      <c r="CV101">
        <v>3</v>
      </c>
      <c r="CW101">
        <v>1</v>
      </c>
      <c r="CX101">
        <v>3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3</v>
      </c>
      <c r="DE101">
        <v>3</v>
      </c>
      <c r="DF101">
        <v>1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U101">
        <v>1</v>
      </c>
      <c r="DV101">
        <v>1</v>
      </c>
      <c r="DW101">
        <v>3</v>
      </c>
      <c r="DX101">
        <v>1</v>
      </c>
      <c r="DY101">
        <v>1</v>
      </c>
      <c r="DZ101">
        <v>3</v>
      </c>
      <c r="EA101">
        <v>3</v>
      </c>
      <c r="EB101">
        <v>3</v>
      </c>
      <c r="EC101">
        <v>1</v>
      </c>
      <c r="ED101">
        <v>3</v>
      </c>
      <c r="EE101">
        <v>1</v>
      </c>
      <c r="EF101">
        <v>3</v>
      </c>
      <c r="EG101">
        <v>3</v>
      </c>
      <c r="EH101">
        <v>3</v>
      </c>
      <c r="EI101">
        <v>1</v>
      </c>
      <c r="EJ101">
        <v>2</v>
      </c>
      <c r="EL101">
        <v>4</v>
      </c>
      <c r="EO101">
        <v>5</v>
      </c>
      <c r="EP101">
        <v>4</v>
      </c>
      <c r="EQ101">
        <v>4</v>
      </c>
      <c r="ER101">
        <v>3</v>
      </c>
      <c r="ES101">
        <v>3</v>
      </c>
      <c r="ET101">
        <v>5</v>
      </c>
      <c r="EU101">
        <v>3</v>
      </c>
      <c r="EV101">
        <v>3</v>
      </c>
      <c r="EW101">
        <v>4</v>
      </c>
      <c r="EX101">
        <v>3</v>
      </c>
      <c r="EY101">
        <v>4</v>
      </c>
      <c r="EZ101">
        <v>3</v>
      </c>
      <c r="FA101">
        <v>3</v>
      </c>
      <c r="FB101">
        <v>2</v>
      </c>
    </row>
    <row r="102" spans="1:158" x14ac:dyDescent="0.25">
      <c r="A102">
        <v>1</v>
      </c>
      <c r="B102" t="s">
        <v>256</v>
      </c>
      <c r="C102" t="s">
        <v>159</v>
      </c>
      <c r="D102" t="s">
        <v>160</v>
      </c>
      <c r="E102" t="s">
        <v>161</v>
      </c>
      <c r="F102" t="s">
        <v>395</v>
      </c>
      <c r="G102">
        <v>19</v>
      </c>
      <c r="H102">
        <v>1</v>
      </c>
      <c r="I102">
        <v>1</v>
      </c>
      <c r="J102">
        <v>1</v>
      </c>
      <c r="K102">
        <v>2</v>
      </c>
      <c r="L102">
        <v>2</v>
      </c>
      <c r="M102">
        <v>1</v>
      </c>
      <c r="N102" t="s">
        <v>169</v>
      </c>
      <c r="O102">
        <v>2</v>
      </c>
      <c r="Q102">
        <v>3</v>
      </c>
      <c r="R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3</v>
      </c>
      <c r="AC102">
        <v>3</v>
      </c>
      <c r="AD102">
        <v>3</v>
      </c>
      <c r="AE102">
        <v>300000</v>
      </c>
      <c r="AF102">
        <v>3</v>
      </c>
      <c r="AG102">
        <v>3</v>
      </c>
      <c r="AH102">
        <v>2</v>
      </c>
      <c r="AK102">
        <v>1</v>
      </c>
      <c r="AL102">
        <v>1</v>
      </c>
      <c r="AM102">
        <v>1</v>
      </c>
      <c r="AN102">
        <v>2</v>
      </c>
      <c r="AO102">
        <v>2</v>
      </c>
      <c r="AP102">
        <v>2</v>
      </c>
      <c r="AQ102">
        <v>2</v>
      </c>
      <c r="AR102">
        <v>2</v>
      </c>
      <c r="AS102">
        <v>2</v>
      </c>
      <c r="AT102">
        <v>1</v>
      </c>
      <c r="AU102">
        <v>1</v>
      </c>
      <c r="AV102">
        <v>2</v>
      </c>
      <c r="AW102">
        <v>2</v>
      </c>
      <c r="AX102">
        <v>2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2</v>
      </c>
      <c r="BE102">
        <v>2</v>
      </c>
      <c r="BF102">
        <v>2</v>
      </c>
      <c r="BH102">
        <v>3</v>
      </c>
      <c r="BL102">
        <v>2</v>
      </c>
      <c r="BM102">
        <v>2</v>
      </c>
      <c r="BN102">
        <v>2</v>
      </c>
      <c r="BO102">
        <v>1</v>
      </c>
      <c r="BP102">
        <v>2</v>
      </c>
      <c r="CD102">
        <v>3</v>
      </c>
      <c r="CE102">
        <v>3</v>
      </c>
      <c r="CF102">
        <v>1</v>
      </c>
      <c r="CG102">
        <v>1</v>
      </c>
      <c r="CH102">
        <v>3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S102">
        <v>1</v>
      </c>
      <c r="CT102">
        <v>1</v>
      </c>
      <c r="CU102">
        <v>3</v>
      </c>
      <c r="CV102">
        <v>3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3</v>
      </c>
      <c r="DE102">
        <v>3</v>
      </c>
      <c r="DF102">
        <v>4</v>
      </c>
      <c r="DG102">
        <v>2</v>
      </c>
      <c r="DH102">
        <v>2</v>
      </c>
      <c r="DI102">
        <v>2</v>
      </c>
      <c r="DJ102">
        <v>2</v>
      </c>
      <c r="DK102">
        <v>2</v>
      </c>
      <c r="DL102">
        <v>2</v>
      </c>
      <c r="DM102">
        <v>2</v>
      </c>
      <c r="DN102">
        <v>2</v>
      </c>
      <c r="DO102">
        <v>2</v>
      </c>
      <c r="DP102">
        <v>2</v>
      </c>
      <c r="DQ102">
        <v>2</v>
      </c>
      <c r="DU102">
        <v>1</v>
      </c>
      <c r="DV102">
        <v>2</v>
      </c>
      <c r="DW102">
        <v>3</v>
      </c>
      <c r="DX102">
        <v>1</v>
      </c>
      <c r="DY102">
        <v>1</v>
      </c>
      <c r="DZ102">
        <v>3</v>
      </c>
      <c r="EA102">
        <v>3</v>
      </c>
      <c r="EB102">
        <v>1</v>
      </c>
      <c r="EC102">
        <v>1</v>
      </c>
      <c r="ED102">
        <v>3</v>
      </c>
      <c r="EE102">
        <v>1</v>
      </c>
      <c r="EF102">
        <v>3</v>
      </c>
      <c r="EG102">
        <v>3</v>
      </c>
      <c r="EH102">
        <v>3</v>
      </c>
      <c r="EI102">
        <v>1</v>
      </c>
      <c r="EJ102" t="s">
        <v>194</v>
      </c>
      <c r="EL102">
        <v>2</v>
      </c>
      <c r="EO102">
        <v>9</v>
      </c>
      <c r="EP102">
        <v>1</v>
      </c>
      <c r="EQ102">
        <v>10</v>
      </c>
      <c r="ER102">
        <v>1</v>
      </c>
      <c r="ES102">
        <v>1</v>
      </c>
      <c r="ET102">
        <v>1</v>
      </c>
      <c r="EU102">
        <v>1</v>
      </c>
      <c r="EV102">
        <v>7</v>
      </c>
      <c r="EW102">
        <v>2</v>
      </c>
      <c r="EX102">
        <v>4</v>
      </c>
      <c r="EY102">
        <v>4</v>
      </c>
      <c r="EZ102">
        <v>4</v>
      </c>
      <c r="FA102">
        <v>5</v>
      </c>
      <c r="FB102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20BD5-034E-44BE-979D-683915227A44}">
  <dimension ref="A1:AB103"/>
  <sheetViews>
    <sheetView workbookViewId="0">
      <selection activeCell="AB6" sqref="AB6"/>
    </sheetView>
  </sheetViews>
  <sheetFormatPr defaultRowHeight="15" x14ac:dyDescent="0.25"/>
  <cols>
    <col min="2" max="2" width="2" customWidth="1"/>
    <col min="3" max="3" width="11" bestFit="1" customWidth="1"/>
    <col min="4" max="4" width="4" bestFit="1" customWidth="1"/>
    <col min="5" max="6" width="3" bestFit="1" customWidth="1"/>
    <col min="7" max="7" width="5.5703125" bestFit="1" customWidth="1"/>
    <col min="9" max="9" width="5.42578125" bestFit="1" customWidth="1"/>
    <col min="10" max="10" width="2" bestFit="1" customWidth="1"/>
    <col min="11" max="11" width="12.85546875" bestFit="1" customWidth="1"/>
    <col min="12" max="12" width="5" bestFit="1" customWidth="1"/>
    <col min="15" max="15" width="5.42578125" bestFit="1" customWidth="1"/>
    <col min="16" max="16" width="2" bestFit="1" customWidth="1"/>
    <col min="17" max="17" width="10" bestFit="1" customWidth="1"/>
    <col min="18" max="18" width="3" bestFit="1" customWidth="1"/>
    <col min="21" max="21" width="2" bestFit="1" customWidth="1"/>
    <col min="22" max="22" width="4" bestFit="1" customWidth="1"/>
    <col min="23" max="23" width="3" bestFit="1" customWidth="1"/>
  </cols>
  <sheetData>
    <row r="1" spans="1:28" x14ac:dyDescent="0.25">
      <c r="A1" s="2" t="s">
        <v>404</v>
      </c>
      <c r="B1" s="2"/>
      <c r="C1" s="2"/>
      <c r="D1" s="2"/>
      <c r="E1" s="2"/>
      <c r="F1" s="2"/>
      <c r="G1" s="2"/>
      <c r="I1" s="2" t="s">
        <v>405</v>
      </c>
      <c r="J1" s="2"/>
      <c r="K1" s="2"/>
      <c r="L1" s="2"/>
      <c r="M1" s="2"/>
      <c r="O1" s="2" t="s">
        <v>410</v>
      </c>
      <c r="P1" s="2"/>
      <c r="Q1" s="2"/>
      <c r="R1" s="2"/>
      <c r="T1" s="2" t="s">
        <v>417</v>
      </c>
      <c r="U1" s="2"/>
      <c r="V1" s="2"/>
      <c r="W1" s="2"/>
      <c r="Y1" s="2" t="s">
        <v>420</v>
      </c>
      <c r="Z1" s="2"/>
      <c r="AA1" s="2"/>
      <c r="AB1" s="2"/>
    </row>
    <row r="2" spans="1:28" x14ac:dyDescent="0.25">
      <c r="A2" t="s">
        <v>6</v>
      </c>
      <c r="E2" s="1" t="s">
        <v>402</v>
      </c>
      <c r="F2" s="1"/>
      <c r="G2" t="s">
        <v>403</v>
      </c>
      <c r="I2" t="s">
        <v>8</v>
      </c>
      <c r="K2" t="s">
        <v>402</v>
      </c>
      <c r="L2" t="s">
        <v>403</v>
      </c>
      <c r="O2" t="s">
        <v>10</v>
      </c>
      <c r="T2" t="s">
        <v>11</v>
      </c>
      <c r="Y2" t="s">
        <v>7</v>
      </c>
    </row>
    <row r="3" spans="1:28" x14ac:dyDescent="0.25">
      <c r="A3">
        <v>25</v>
      </c>
      <c r="C3" t="s">
        <v>396</v>
      </c>
      <c r="D3">
        <f>2^D4</f>
        <v>128</v>
      </c>
      <c r="E3">
        <f>D6</f>
        <v>16</v>
      </c>
      <c r="F3">
        <v>18</v>
      </c>
      <c r="G3">
        <f t="array" ref="G3:G9">FREQUENCY(A3:A103,F3:F7)</f>
        <v>22</v>
      </c>
      <c r="I3">
        <v>1</v>
      </c>
      <c r="J3">
        <v>1</v>
      </c>
      <c r="K3" t="s">
        <v>406</v>
      </c>
      <c r="L3">
        <f>COUNTIF($I$3:$I$103,J3)</f>
        <v>55</v>
      </c>
      <c r="O3">
        <v>5</v>
      </c>
      <c r="P3">
        <v>1</v>
      </c>
      <c r="Q3" t="s">
        <v>411</v>
      </c>
      <c r="R3">
        <f>COUNTIF($O$3:$O$103,P3)</f>
        <v>2</v>
      </c>
      <c r="T3">
        <v>2</v>
      </c>
      <c r="U3">
        <v>1</v>
      </c>
      <c r="V3" t="s">
        <v>418</v>
      </c>
      <c r="W3">
        <f>COUNTIF($T$3:$T$103,U3)</f>
        <v>25</v>
      </c>
      <c r="Y3">
        <v>1</v>
      </c>
      <c r="Z3">
        <v>1</v>
      </c>
      <c r="AA3" t="s">
        <v>421</v>
      </c>
      <c r="AB3">
        <f>COUNTIF($Y$3:$Y$103,Z3)</f>
        <v>40</v>
      </c>
    </row>
    <row r="4" spans="1:28" x14ac:dyDescent="0.25">
      <c r="A4">
        <v>20</v>
      </c>
      <c r="C4" t="s">
        <v>397</v>
      </c>
      <c r="D4">
        <v>7</v>
      </c>
      <c r="E4">
        <f>E3+$D$5</f>
        <v>19</v>
      </c>
      <c r="F4">
        <v>21</v>
      </c>
      <c r="G4">
        <v>19</v>
      </c>
      <c r="I4">
        <v>2</v>
      </c>
      <c r="J4">
        <v>2</v>
      </c>
      <c r="K4" t="s">
        <v>409</v>
      </c>
      <c r="L4">
        <f t="shared" ref="L4:L6" si="0">COUNTIF($I$3:$I$103,J4)</f>
        <v>44</v>
      </c>
      <c r="O4">
        <v>2</v>
      </c>
      <c r="P4">
        <v>2</v>
      </c>
      <c r="Q4" t="s">
        <v>412</v>
      </c>
      <c r="R4">
        <f t="shared" ref="R4:R9" si="1">COUNTIF($O$3:$O$103,P4)</f>
        <v>21</v>
      </c>
      <c r="T4">
        <v>2</v>
      </c>
      <c r="U4">
        <v>2</v>
      </c>
      <c r="V4" t="s">
        <v>419</v>
      </c>
      <c r="W4">
        <f>COUNTIF($T$3:$T$103,U4)</f>
        <v>76</v>
      </c>
      <c r="Y4">
        <v>2</v>
      </c>
      <c r="Z4">
        <v>2</v>
      </c>
      <c r="AA4" t="s">
        <v>422</v>
      </c>
      <c r="AB4">
        <f>COUNTIF($Y$3:$Y$103,Z4)</f>
        <v>61</v>
      </c>
    </row>
    <row r="5" spans="1:28" x14ac:dyDescent="0.25">
      <c r="A5">
        <v>28</v>
      </c>
      <c r="C5" t="s">
        <v>398</v>
      </c>
      <c r="D5">
        <f>ROUNDDOWN((D7-D6)/D4,0)+1</f>
        <v>3</v>
      </c>
      <c r="E5">
        <f>E4+$D$5</f>
        <v>22</v>
      </c>
      <c r="F5">
        <v>24</v>
      </c>
      <c r="G5">
        <v>20</v>
      </c>
      <c r="I5">
        <v>1</v>
      </c>
      <c r="J5">
        <v>3</v>
      </c>
      <c r="K5" t="s">
        <v>407</v>
      </c>
      <c r="L5">
        <f t="shared" si="0"/>
        <v>1</v>
      </c>
      <c r="O5">
        <v>4</v>
      </c>
      <c r="P5">
        <v>3</v>
      </c>
      <c r="Q5" t="s">
        <v>413</v>
      </c>
      <c r="R5">
        <f t="shared" si="1"/>
        <v>35</v>
      </c>
      <c r="T5">
        <v>2</v>
      </c>
      <c r="Y5">
        <v>1</v>
      </c>
    </row>
    <row r="6" spans="1:28" x14ac:dyDescent="0.25">
      <c r="A6">
        <v>21</v>
      </c>
      <c r="C6" t="s">
        <v>399</v>
      </c>
      <c r="D6">
        <f>MIN(A:A)</f>
        <v>16</v>
      </c>
      <c r="E6">
        <f>E5+$D$5</f>
        <v>25</v>
      </c>
      <c r="F6">
        <v>27</v>
      </c>
      <c r="G6">
        <v>25</v>
      </c>
      <c r="I6">
        <v>1</v>
      </c>
      <c r="J6">
        <v>4</v>
      </c>
      <c r="K6" t="s">
        <v>408</v>
      </c>
      <c r="L6">
        <f t="shared" si="0"/>
        <v>1</v>
      </c>
      <c r="O6">
        <v>3</v>
      </c>
      <c r="P6">
        <v>4</v>
      </c>
      <c r="Q6" t="s">
        <v>414</v>
      </c>
      <c r="R6">
        <f t="shared" si="1"/>
        <v>20</v>
      </c>
      <c r="T6">
        <v>1</v>
      </c>
      <c r="Y6">
        <v>2</v>
      </c>
    </row>
    <row r="7" spans="1:28" x14ac:dyDescent="0.25">
      <c r="A7">
        <v>23</v>
      </c>
      <c r="C7" t="s">
        <v>400</v>
      </c>
      <c r="D7">
        <f>MAX(A:A)</f>
        <v>30</v>
      </c>
      <c r="E7">
        <f>E6+$D$5</f>
        <v>28</v>
      </c>
      <c r="F7">
        <v>30</v>
      </c>
      <c r="G7">
        <v>15</v>
      </c>
      <c r="I7">
        <v>1</v>
      </c>
      <c r="O7">
        <v>2</v>
      </c>
      <c r="P7">
        <v>5</v>
      </c>
      <c r="Q7" t="s">
        <v>415</v>
      </c>
      <c r="R7">
        <f t="shared" si="1"/>
        <v>11</v>
      </c>
      <c r="T7">
        <v>2</v>
      </c>
      <c r="Y7">
        <v>2</v>
      </c>
    </row>
    <row r="8" spans="1:28" x14ac:dyDescent="0.25">
      <c r="A8">
        <v>18</v>
      </c>
      <c r="C8" t="s">
        <v>401</v>
      </c>
      <c r="D8">
        <f>COUNT(A3:A103)</f>
        <v>101</v>
      </c>
      <c r="G8">
        <v>0</v>
      </c>
      <c r="I8">
        <v>1</v>
      </c>
      <c r="O8">
        <v>4</v>
      </c>
      <c r="P8">
        <v>6</v>
      </c>
      <c r="Q8" t="s">
        <v>281</v>
      </c>
      <c r="R8">
        <f t="shared" si="1"/>
        <v>8</v>
      </c>
      <c r="T8">
        <v>1</v>
      </c>
      <c r="Y8">
        <v>2</v>
      </c>
    </row>
    <row r="9" spans="1:28" x14ac:dyDescent="0.25">
      <c r="A9">
        <v>22</v>
      </c>
      <c r="G9" t="e">
        <v>#N/A</v>
      </c>
      <c r="I9">
        <v>1</v>
      </c>
      <c r="O9">
        <v>3</v>
      </c>
      <c r="P9">
        <v>8</v>
      </c>
      <c r="Q9" t="s">
        <v>416</v>
      </c>
      <c r="R9">
        <f t="shared" si="1"/>
        <v>4</v>
      </c>
      <c r="T9">
        <v>2</v>
      </c>
      <c r="Y9">
        <v>2</v>
      </c>
    </row>
    <row r="10" spans="1:28" x14ac:dyDescent="0.25">
      <c r="A10">
        <v>25</v>
      </c>
      <c r="I10">
        <v>1</v>
      </c>
      <c r="O10">
        <v>3</v>
      </c>
      <c r="T10">
        <v>2</v>
      </c>
      <c r="Y10">
        <v>1</v>
      </c>
    </row>
    <row r="11" spans="1:28" x14ac:dyDescent="0.25">
      <c r="A11">
        <v>18</v>
      </c>
      <c r="I11">
        <v>1</v>
      </c>
      <c r="O11">
        <v>2</v>
      </c>
      <c r="T11">
        <v>2</v>
      </c>
      <c r="Y11">
        <v>2</v>
      </c>
    </row>
    <row r="12" spans="1:28" x14ac:dyDescent="0.25">
      <c r="A12">
        <v>29</v>
      </c>
      <c r="I12">
        <v>2</v>
      </c>
      <c r="O12">
        <v>6</v>
      </c>
      <c r="T12">
        <v>1</v>
      </c>
      <c r="Y12">
        <v>2</v>
      </c>
    </row>
    <row r="13" spans="1:28" x14ac:dyDescent="0.25">
      <c r="A13">
        <v>25</v>
      </c>
      <c r="I13">
        <v>2</v>
      </c>
      <c r="O13">
        <v>5</v>
      </c>
      <c r="T13">
        <v>2</v>
      </c>
      <c r="Y13">
        <v>1</v>
      </c>
    </row>
    <row r="14" spans="1:28" x14ac:dyDescent="0.25">
      <c r="A14">
        <v>16</v>
      </c>
      <c r="I14">
        <v>2</v>
      </c>
      <c r="O14">
        <v>2</v>
      </c>
      <c r="T14">
        <v>2</v>
      </c>
      <c r="Y14">
        <v>2</v>
      </c>
    </row>
    <row r="15" spans="1:28" x14ac:dyDescent="0.25">
      <c r="A15">
        <v>18</v>
      </c>
      <c r="I15">
        <v>2</v>
      </c>
      <c r="O15">
        <v>4</v>
      </c>
      <c r="T15">
        <v>2</v>
      </c>
      <c r="Y15">
        <v>1</v>
      </c>
    </row>
    <row r="16" spans="1:28" x14ac:dyDescent="0.25">
      <c r="A16">
        <v>22</v>
      </c>
      <c r="I16">
        <v>2</v>
      </c>
      <c r="O16">
        <v>3</v>
      </c>
      <c r="T16">
        <v>1</v>
      </c>
      <c r="Y16">
        <v>1</v>
      </c>
    </row>
    <row r="17" spans="1:25" x14ac:dyDescent="0.25">
      <c r="A17">
        <v>21</v>
      </c>
      <c r="I17">
        <v>2</v>
      </c>
      <c r="O17">
        <v>3</v>
      </c>
      <c r="T17">
        <v>2</v>
      </c>
      <c r="Y17">
        <v>2</v>
      </c>
    </row>
    <row r="18" spans="1:25" x14ac:dyDescent="0.25">
      <c r="A18">
        <v>30</v>
      </c>
      <c r="I18">
        <v>1</v>
      </c>
      <c r="O18">
        <v>5</v>
      </c>
      <c r="T18">
        <v>2</v>
      </c>
      <c r="Y18">
        <v>2</v>
      </c>
    </row>
    <row r="19" spans="1:25" x14ac:dyDescent="0.25">
      <c r="A19">
        <v>23</v>
      </c>
      <c r="I19">
        <v>1</v>
      </c>
      <c r="O19">
        <v>2</v>
      </c>
      <c r="T19">
        <v>2</v>
      </c>
      <c r="Y19">
        <v>1</v>
      </c>
    </row>
    <row r="20" spans="1:25" x14ac:dyDescent="0.25">
      <c r="A20">
        <v>23</v>
      </c>
      <c r="I20">
        <v>2</v>
      </c>
      <c r="O20">
        <v>3</v>
      </c>
      <c r="T20">
        <v>2</v>
      </c>
      <c r="Y20">
        <v>1</v>
      </c>
    </row>
    <row r="21" spans="1:25" x14ac:dyDescent="0.25">
      <c r="A21">
        <v>26</v>
      </c>
      <c r="I21">
        <v>1</v>
      </c>
      <c r="O21">
        <v>3</v>
      </c>
      <c r="T21">
        <v>2</v>
      </c>
      <c r="Y21">
        <v>2</v>
      </c>
    </row>
    <row r="22" spans="1:25" x14ac:dyDescent="0.25">
      <c r="A22">
        <v>28</v>
      </c>
      <c r="I22">
        <v>1</v>
      </c>
      <c r="O22">
        <v>3</v>
      </c>
      <c r="T22">
        <v>2</v>
      </c>
      <c r="Y22">
        <v>2</v>
      </c>
    </row>
    <row r="23" spans="1:25" x14ac:dyDescent="0.25">
      <c r="A23">
        <v>24</v>
      </c>
      <c r="I23">
        <v>2</v>
      </c>
      <c r="O23">
        <v>3</v>
      </c>
      <c r="T23">
        <v>1</v>
      </c>
      <c r="Y23">
        <v>2</v>
      </c>
    </row>
    <row r="24" spans="1:25" x14ac:dyDescent="0.25">
      <c r="A24">
        <v>18</v>
      </c>
      <c r="I24">
        <v>2</v>
      </c>
      <c r="O24">
        <v>4</v>
      </c>
      <c r="T24">
        <v>1</v>
      </c>
      <c r="Y24">
        <v>2</v>
      </c>
    </row>
    <row r="25" spans="1:25" x14ac:dyDescent="0.25">
      <c r="A25">
        <v>21</v>
      </c>
      <c r="I25">
        <v>2</v>
      </c>
      <c r="O25">
        <v>3</v>
      </c>
      <c r="T25">
        <v>2</v>
      </c>
      <c r="Y25">
        <v>2</v>
      </c>
    </row>
    <row r="26" spans="1:25" x14ac:dyDescent="0.25">
      <c r="A26">
        <v>25</v>
      </c>
      <c r="I26">
        <v>2</v>
      </c>
      <c r="O26">
        <v>5</v>
      </c>
      <c r="T26">
        <v>2</v>
      </c>
      <c r="Y26">
        <v>1</v>
      </c>
    </row>
    <row r="27" spans="1:25" x14ac:dyDescent="0.25">
      <c r="A27">
        <v>19</v>
      </c>
      <c r="I27">
        <v>2</v>
      </c>
      <c r="O27">
        <v>3</v>
      </c>
      <c r="T27">
        <v>2</v>
      </c>
      <c r="Y27">
        <v>1</v>
      </c>
    </row>
    <row r="28" spans="1:25" x14ac:dyDescent="0.25">
      <c r="A28">
        <v>23</v>
      </c>
      <c r="I28">
        <v>2</v>
      </c>
      <c r="O28">
        <v>3</v>
      </c>
      <c r="T28">
        <v>2</v>
      </c>
      <c r="Y28">
        <v>2</v>
      </c>
    </row>
    <row r="29" spans="1:25" x14ac:dyDescent="0.25">
      <c r="A29">
        <v>18</v>
      </c>
      <c r="I29">
        <v>2</v>
      </c>
      <c r="O29">
        <v>3</v>
      </c>
      <c r="T29">
        <v>2</v>
      </c>
      <c r="Y29">
        <v>1</v>
      </c>
    </row>
    <row r="30" spans="1:25" x14ac:dyDescent="0.25">
      <c r="A30">
        <v>22</v>
      </c>
      <c r="I30">
        <v>1</v>
      </c>
      <c r="O30">
        <v>3</v>
      </c>
      <c r="T30">
        <v>2</v>
      </c>
      <c r="Y30">
        <v>2</v>
      </c>
    </row>
    <row r="31" spans="1:25" x14ac:dyDescent="0.25">
      <c r="A31">
        <v>28</v>
      </c>
      <c r="I31">
        <v>1</v>
      </c>
      <c r="O31">
        <v>2</v>
      </c>
      <c r="T31">
        <v>2</v>
      </c>
      <c r="Y31">
        <v>2</v>
      </c>
    </row>
    <row r="32" spans="1:25" x14ac:dyDescent="0.25">
      <c r="A32">
        <v>19</v>
      </c>
      <c r="I32">
        <v>1</v>
      </c>
      <c r="O32">
        <v>2</v>
      </c>
      <c r="T32">
        <v>2</v>
      </c>
      <c r="Y32">
        <v>1</v>
      </c>
    </row>
    <row r="33" spans="1:25" x14ac:dyDescent="0.25">
      <c r="A33">
        <v>26</v>
      </c>
      <c r="I33">
        <v>2</v>
      </c>
      <c r="O33">
        <v>1</v>
      </c>
      <c r="T33">
        <v>2</v>
      </c>
      <c r="Y33">
        <v>2</v>
      </c>
    </row>
    <row r="34" spans="1:25" x14ac:dyDescent="0.25">
      <c r="A34">
        <v>26</v>
      </c>
      <c r="I34">
        <v>1</v>
      </c>
      <c r="O34">
        <v>6</v>
      </c>
      <c r="T34">
        <v>2</v>
      </c>
      <c r="Y34">
        <v>1</v>
      </c>
    </row>
    <row r="35" spans="1:25" x14ac:dyDescent="0.25">
      <c r="A35">
        <v>25</v>
      </c>
      <c r="I35">
        <v>2</v>
      </c>
      <c r="O35">
        <v>3</v>
      </c>
      <c r="T35">
        <v>2</v>
      </c>
      <c r="Y35">
        <v>2</v>
      </c>
    </row>
    <row r="36" spans="1:25" x14ac:dyDescent="0.25">
      <c r="A36">
        <v>23</v>
      </c>
      <c r="I36">
        <v>2</v>
      </c>
      <c r="O36">
        <v>4</v>
      </c>
      <c r="T36">
        <v>1</v>
      </c>
      <c r="Y36">
        <v>2</v>
      </c>
    </row>
    <row r="37" spans="1:25" x14ac:dyDescent="0.25">
      <c r="A37">
        <v>17</v>
      </c>
      <c r="I37">
        <v>2</v>
      </c>
      <c r="O37">
        <v>4</v>
      </c>
      <c r="T37">
        <v>1</v>
      </c>
      <c r="Y37">
        <v>2</v>
      </c>
    </row>
    <row r="38" spans="1:25" x14ac:dyDescent="0.25">
      <c r="A38">
        <v>30</v>
      </c>
      <c r="I38">
        <v>1</v>
      </c>
      <c r="O38">
        <v>3</v>
      </c>
      <c r="T38">
        <v>2</v>
      </c>
      <c r="Y38">
        <v>2</v>
      </c>
    </row>
    <row r="39" spans="1:25" x14ac:dyDescent="0.25">
      <c r="A39">
        <v>30</v>
      </c>
      <c r="I39">
        <v>2</v>
      </c>
      <c r="O39">
        <v>2</v>
      </c>
      <c r="T39">
        <v>2</v>
      </c>
      <c r="Y39">
        <v>2</v>
      </c>
    </row>
    <row r="40" spans="1:25" x14ac:dyDescent="0.25">
      <c r="A40">
        <v>20</v>
      </c>
      <c r="I40">
        <v>1</v>
      </c>
      <c r="O40">
        <v>4</v>
      </c>
      <c r="T40">
        <v>2</v>
      </c>
      <c r="Y40">
        <v>2</v>
      </c>
    </row>
    <row r="41" spans="1:25" x14ac:dyDescent="0.25">
      <c r="A41">
        <v>17</v>
      </c>
      <c r="I41">
        <v>2</v>
      </c>
      <c r="O41">
        <v>3</v>
      </c>
      <c r="T41">
        <v>1</v>
      </c>
      <c r="Y41">
        <v>2</v>
      </c>
    </row>
    <row r="42" spans="1:25" x14ac:dyDescent="0.25">
      <c r="A42">
        <v>23</v>
      </c>
      <c r="I42">
        <v>1</v>
      </c>
      <c r="O42">
        <v>6</v>
      </c>
      <c r="T42">
        <v>2</v>
      </c>
      <c r="Y42">
        <v>1</v>
      </c>
    </row>
    <row r="43" spans="1:25" x14ac:dyDescent="0.25">
      <c r="A43">
        <v>22</v>
      </c>
      <c r="I43">
        <v>2</v>
      </c>
      <c r="O43">
        <v>5</v>
      </c>
      <c r="T43">
        <v>2</v>
      </c>
      <c r="Y43">
        <v>1</v>
      </c>
    </row>
    <row r="44" spans="1:25" x14ac:dyDescent="0.25">
      <c r="A44">
        <v>17</v>
      </c>
      <c r="I44">
        <v>1</v>
      </c>
      <c r="O44">
        <v>4</v>
      </c>
      <c r="T44">
        <v>1</v>
      </c>
      <c r="Y44">
        <v>2</v>
      </c>
    </row>
    <row r="45" spans="1:25" x14ac:dyDescent="0.25">
      <c r="A45">
        <v>23</v>
      </c>
      <c r="I45">
        <v>1</v>
      </c>
      <c r="O45">
        <v>4</v>
      </c>
      <c r="T45">
        <v>2</v>
      </c>
      <c r="Y45">
        <v>1</v>
      </c>
    </row>
    <row r="46" spans="1:25" x14ac:dyDescent="0.25">
      <c r="A46">
        <v>27</v>
      </c>
      <c r="I46">
        <v>2</v>
      </c>
      <c r="O46">
        <v>5</v>
      </c>
      <c r="T46">
        <v>2</v>
      </c>
      <c r="Y46">
        <v>2</v>
      </c>
    </row>
    <row r="47" spans="1:25" x14ac:dyDescent="0.25">
      <c r="A47">
        <v>23</v>
      </c>
      <c r="I47">
        <v>1</v>
      </c>
      <c r="O47">
        <v>3</v>
      </c>
      <c r="T47">
        <v>2</v>
      </c>
      <c r="Y47">
        <v>2</v>
      </c>
    </row>
    <row r="48" spans="1:25" x14ac:dyDescent="0.25">
      <c r="A48">
        <v>29</v>
      </c>
      <c r="I48">
        <v>2</v>
      </c>
      <c r="O48">
        <v>4</v>
      </c>
      <c r="T48">
        <v>2</v>
      </c>
      <c r="Y48">
        <v>2</v>
      </c>
    </row>
    <row r="49" spans="1:25" x14ac:dyDescent="0.25">
      <c r="A49">
        <v>25</v>
      </c>
      <c r="I49">
        <v>2</v>
      </c>
      <c r="O49">
        <v>5</v>
      </c>
      <c r="T49">
        <v>2</v>
      </c>
      <c r="Y49">
        <v>2</v>
      </c>
    </row>
    <row r="50" spans="1:25" x14ac:dyDescent="0.25">
      <c r="A50">
        <v>20</v>
      </c>
      <c r="I50">
        <v>1</v>
      </c>
      <c r="O50">
        <v>4</v>
      </c>
      <c r="T50">
        <v>1</v>
      </c>
      <c r="Y50">
        <v>1</v>
      </c>
    </row>
    <row r="51" spans="1:25" x14ac:dyDescent="0.25">
      <c r="A51">
        <v>16</v>
      </c>
      <c r="I51">
        <v>1</v>
      </c>
      <c r="O51">
        <v>8</v>
      </c>
      <c r="T51">
        <v>1</v>
      </c>
      <c r="Y51">
        <v>2</v>
      </c>
    </row>
    <row r="52" spans="1:25" x14ac:dyDescent="0.25">
      <c r="A52">
        <v>20</v>
      </c>
      <c r="I52">
        <v>1</v>
      </c>
      <c r="O52">
        <v>3</v>
      </c>
      <c r="T52">
        <v>2</v>
      </c>
      <c r="Y52">
        <v>1</v>
      </c>
    </row>
    <row r="53" spans="1:25" x14ac:dyDescent="0.25">
      <c r="A53">
        <v>19</v>
      </c>
      <c r="I53">
        <v>1</v>
      </c>
      <c r="O53">
        <v>2</v>
      </c>
      <c r="T53">
        <v>2</v>
      </c>
      <c r="Y53">
        <v>2</v>
      </c>
    </row>
    <row r="54" spans="1:25" x14ac:dyDescent="0.25">
      <c r="A54">
        <v>26</v>
      </c>
      <c r="I54">
        <v>1</v>
      </c>
      <c r="O54">
        <v>3</v>
      </c>
      <c r="T54">
        <v>1</v>
      </c>
      <c r="Y54">
        <v>2</v>
      </c>
    </row>
    <row r="55" spans="1:25" x14ac:dyDescent="0.25">
      <c r="A55">
        <v>17</v>
      </c>
      <c r="I55">
        <v>1</v>
      </c>
      <c r="O55">
        <v>3</v>
      </c>
      <c r="T55">
        <v>1</v>
      </c>
      <c r="Y55">
        <v>2</v>
      </c>
    </row>
    <row r="56" spans="1:25" x14ac:dyDescent="0.25">
      <c r="A56">
        <v>25</v>
      </c>
      <c r="I56">
        <v>2</v>
      </c>
      <c r="O56">
        <v>3</v>
      </c>
      <c r="T56">
        <v>2</v>
      </c>
      <c r="Y56">
        <v>2</v>
      </c>
    </row>
    <row r="57" spans="1:25" x14ac:dyDescent="0.25">
      <c r="A57">
        <v>26</v>
      </c>
      <c r="I57">
        <v>1</v>
      </c>
      <c r="O57">
        <v>6</v>
      </c>
      <c r="T57">
        <v>2</v>
      </c>
      <c r="Y57">
        <v>1</v>
      </c>
    </row>
    <row r="58" spans="1:25" x14ac:dyDescent="0.25">
      <c r="A58">
        <v>16</v>
      </c>
      <c r="I58">
        <v>2</v>
      </c>
      <c r="O58">
        <v>2</v>
      </c>
      <c r="T58">
        <v>2</v>
      </c>
      <c r="Y58">
        <v>2</v>
      </c>
    </row>
    <row r="59" spans="1:25" x14ac:dyDescent="0.25">
      <c r="A59">
        <v>25</v>
      </c>
      <c r="I59">
        <v>1</v>
      </c>
      <c r="O59">
        <v>3</v>
      </c>
      <c r="T59">
        <v>2</v>
      </c>
      <c r="Y59">
        <v>2</v>
      </c>
    </row>
    <row r="60" spans="1:25" x14ac:dyDescent="0.25">
      <c r="A60">
        <v>27</v>
      </c>
      <c r="I60">
        <v>1</v>
      </c>
      <c r="O60">
        <v>4</v>
      </c>
      <c r="T60">
        <v>2</v>
      </c>
      <c r="Y60">
        <v>1</v>
      </c>
    </row>
    <row r="61" spans="1:25" x14ac:dyDescent="0.25">
      <c r="A61">
        <v>24</v>
      </c>
      <c r="I61">
        <v>1</v>
      </c>
      <c r="O61">
        <v>2</v>
      </c>
      <c r="T61">
        <v>2</v>
      </c>
      <c r="Y61">
        <v>2</v>
      </c>
    </row>
    <row r="62" spans="1:25" x14ac:dyDescent="0.25">
      <c r="A62">
        <v>16</v>
      </c>
      <c r="I62">
        <v>1</v>
      </c>
      <c r="O62">
        <v>3</v>
      </c>
      <c r="T62">
        <v>1</v>
      </c>
      <c r="Y62">
        <v>2</v>
      </c>
    </row>
    <row r="63" spans="1:25" x14ac:dyDescent="0.25">
      <c r="A63">
        <v>30</v>
      </c>
      <c r="I63">
        <v>1</v>
      </c>
      <c r="O63">
        <v>4</v>
      </c>
      <c r="T63">
        <v>2</v>
      </c>
      <c r="Y63">
        <v>2</v>
      </c>
    </row>
    <row r="64" spans="1:25" x14ac:dyDescent="0.25">
      <c r="A64">
        <v>24</v>
      </c>
      <c r="I64">
        <v>2</v>
      </c>
      <c r="O64">
        <v>2</v>
      </c>
      <c r="T64">
        <v>2</v>
      </c>
      <c r="Y64">
        <v>2</v>
      </c>
    </row>
    <row r="65" spans="1:25" x14ac:dyDescent="0.25">
      <c r="A65">
        <v>18</v>
      </c>
      <c r="I65">
        <v>2</v>
      </c>
      <c r="O65">
        <v>3</v>
      </c>
      <c r="T65">
        <v>1</v>
      </c>
      <c r="Y65">
        <v>2</v>
      </c>
    </row>
    <row r="66" spans="1:25" x14ac:dyDescent="0.25">
      <c r="A66">
        <v>21</v>
      </c>
      <c r="I66">
        <v>2</v>
      </c>
      <c r="O66">
        <v>4</v>
      </c>
      <c r="T66">
        <v>1</v>
      </c>
      <c r="Y66">
        <v>1</v>
      </c>
    </row>
    <row r="67" spans="1:25" x14ac:dyDescent="0.25">
      <c r="A67">
        <v>17</v>
      </c>
      <c r="I67">
        <v>2</v>
      </c>
      <c r="O67">
        <v>3</v>
      </c>
      <c r="T67">
        <v>1</v>
      </c>
      <c r="Y67">
        <v>1</v>
      </c>
    </row>
    <row r="68" spans="1:25" x14ac:dyDescent="0.25">
      <c r="A68">
        <v>29</v>
      </c>
      <c r="I68">
        <v>1</v>
      </c>
      <c r="O68">
        <v>3</v>
      </c>
      <c r="T68">
        <v>2</v>
      </c>
      <c r="Y68">
        <v>1</v>
      </c>
    </row>
    <row r="69" spans="1:25" x14ac:dyDescent="0.25">
      <c r="A69">
        <v>27</v>
      </c>
      <c r="I69">
        <v>1</v>
      </c>
      <c r="O69">
        <v>3</v>
      </c>
      <c r="T69">
        <v>2</v>
      </c>
      <c r="Y69">
        <v>2</v>
      </c>
    </row>
    <row r="70" spans="1:25" x14ac:dyDescent="0.25">
      <c r="A70">
        <v>26</v>
      </c>
      <c r="I70">
        <v>1</v>
      </c>
      <c r="O70">
        <v>2</v>
      </c>
      <c r="T70">
        <v>2</v>
      </c>
      <c r="Y70">
        <v>1</v>
      </c>
    </row>
    <row r="71" spans="1:25" x14ac:dyDescent="0.25">
      <c r="A71">
        <v>16</v>
      </c>
      <c r="I71">
        <v>3</v>
      </c>
      <c r="O71">
        <v>8</v>
      </c>
      <c r="T71">
        <v>1</v>
      </c>
      <c r="Y71">
        <v>1</v>
      </c>
    </row>
    <row r="72" spans="1:25" x14ac:dyDescent="0.25">
      <c r="A72">
        <v>19</v>
      </c>
      <c r="I72">
        <v>1</v>
      </c>
      <c r="O72">
        <v>1</v>
      </c>
      <c r="T72">
        <v>2</v>
      </c>
      <c r="Y72">
        <v>1</v>
      </c>
    </row>
    <row r="73" spans="1:25" x14ac:dyDescent="0.25">
      <c r="A73">
        <v>25</v>
      </c>
      <c r="I73">
        <v>2</v>
      </c>
      <c r="O73">
        <v>6</v>
      </c>
      <c r="T73">
        <v>2</v>
      </c>
      <c r="Y73">
        <v>2</v>
      </c>
    </row>
    <row r="74" spans="1:25" x14ac:dyDescent="0.25">
      <c r="A74">
        <v>20</v>
      </c>
      <c r="I74">
        <v>2</v>
      </c>
      <c r="O74">
        <v>3</v>
      </c>
      <c r="T74">
        <v>2</v>
      </c>
      <c r="Y74">
        <v>2</v>
      </c>
    </row>
    <row r="75" spans="1:25" x14ac:dyDescent="0.25">
      <c r="A75">
        <v>19</v>
      </c>
      <c r="I75">
        <v>1</v>
      </c>
      <c r="O75">
        <v>2</v>
      </c>
      <c r="T75">
        <v>2</v>
      </c>
      <c r="Y75">
        <v>1</v>
      </c>
    </row>
    <row r="76" spans="1:25" x14ac:dyDescent="0.25">
      <c r="A76">
        <v>26</v>
      </c>
      <c r="I76">
        <v>1</v>
      </c>
      <c r="O76">
        <v>5</v>
      </c>
      <c r="T76">
        <v>2</v>
      </c>
      <c r="Y76">
        <v>1</v>
      </c>
    </row>
    <row r="77" spans="1:25" x14ac:dyDescent="0.25">
      <c r="A77">
        <v>22</v>
      </c>
      <c r="I77">
        <v>2</v>
      </c>
      <c r="O77">
        <v>3</v>
      </c>
      <c r="T77">
        <v>2</v>
      </c>
      <c r="Y77">
        <v>2</v>
      </c>
    </row>
    <row r="78" spans="1:25" x14ac:dyDescent="0.25">
      <c r="A78">
        <v>21</v>
      </c>
      <c r="I78">
        <v>1</v>
      </c>
      <c r="O78">
        <v>2</v>
      </c>
      <c r="T78">
        <v>2</v>
      </c>
      <c r="Y78">
        <v>2</v>
      </c>
    </row>
    <row r="79" spans="1:25" x14ac:dyDescent="0.25">
      <c r="A79">
        <v>25</v>
      </c>
      <c r="I79">
        <v>1</v>
      </c>
      <c r="O79">
        <v>6</v>
      </c>
      <c r="T79">
        <v>2</v>
      </c>
      <c r="Y79">
        <v>2</v>
      </c>
    </row>
    <row r="80" spans="1:25" x14ac:dyDescent="0.25">
      <c r="A80">
        <v>17</v>
      </c>
      <c r="I80">
        <v>2</v>
      </c>
      <c r="O80">
        <v>3</v>
      </c>
      <c r="T80">
        <v>1</v>
      </c>
      <c r="Y80">
        <v>2</v>
      </c>
    </row>
    <row r="81" spans="1:25" x14ac:dyDescent="0.25">
      <c r="A81">
        <v>27</v>
      </c>
      <c r="I81">
        <v>1</v>
      </c>
      <c r="O81">
        <v>6</v>
      </c>
      <c r="T81">
        <v>2</v>
      </c>
      <c r="Y81">
        <v>1</v>
      </c>
    </row>
    <row r="82" spans="1:25" x14ac:dyDescent="0.25">
      <c r="A82">
        <v>20</v>
      </c>
      <c r="I82">
        <v>1</v>
      </c>
      <c r="O82">
        <v>3</v>
      </c>
      <c r="T82">
        <v>2</v>
      </c>
      <c r="Y82">
        <v>2</v>
      </c>
    </row>
    <row r="83" spans="1:25" x14ac:dyDescent="0.25">
      <c r="A83">
        <v>30</v>
      </c>
      <c r="I83">
        <v>1</v>
      </c>
      <c r="O83">
        <v>4</v>
      </c>
      <c r="T83">
        <v>2</v>
      </c>
      <c r="Y83">
        <v>1</v>
      </c>
    </row>
    <row r="84" spans="1:25" x14ac:dyDescent="0.25">
      <c r="A84">
        <v>16</v>
      </c>
      <c r="I84">
        <v>2</v>
      </c>
      <c r="O84">
        <v>3</v>
      </c>
      <c r="T84">
        <v>1</v>
      </c>
      <c r="Y84">
        <v>1</v>
      </c>
    </row>
    <row r="85" spans="1:25" x14ac:dyDescent="0.25">
      <c r="A85">
        <v>30</v>
      </c>
      <c r="I85">
        <v>2</v>
      </c>
      <c r="O85">
        <v>3</v>
      </c>
      <c r="T85">
        <v>2</v>
      </c>
      <c r="Y85">
        <v>2</v>
      </c>
    </row>
    <row r="86" spans="1:25" x14ac:dyDescent="0.25">
      <c r="A86">
        <v>23</v>
      </c>
      <c r="I86">
        <v>1</v>
      </c>
      <c r="O86">
        <v>5</v>
      </c>
      <c r="T86">
        <v>2</v>
      </c>
      <c r="Y86">
        <v>1</v>
      </c>
    </row>
    <row r="87" spans="1:25" x14ac:dyDescent="0.25">
      <c r="A87">
        <v>22</v>
      </c>
      <c r="I87">
        <v>1</v>
      </c>
      <c r="O87">
        <v>5</v>
      </c>
      <c r="T87">
        <v>2</v>
      </c>
      <c r="Y87">
        <v>2</v>
      </c>
    </row>
    <row r="88" spans="1:25" x14ac:dyDescent="0.25">
      <c r="A88">
        <v>19</v>
      </c>
      <c r="I88">
        <v>2</v>
      </c>
      <c r="O88">
        <v>2</v>
      </c>
      <c r="T88">
        <v>1</v>
      </c>
      <c r="Y88">
        <v>2</v>
      </c>
    </row>
    <row r="89" spans="1:25" x14ac:dyDescent="0.25">
      <c r="A89">
        <v>25</v>
      </c>
      <c r="I89">
        <v>2</v>
      </c>
      <c r="O89">
        <v>6</v>
      </c>
      <c r="T89">
        <v>2</v>
      </c>
      <c r="Y89">
        <v>1</v>
      </c>
    </row>
    <row r="90" spans="1:25" x14ac:dyDescent="0.25">
      <c r="A90">
        <v>30</v>
      </c>
      <c r="I90">
        <v>2</v>
      </c>
      <c r="O90">
        <v>4</v>
      </c>
      <c r="T90">
        <v>2</v>
      </c>
      <c r="Y90">
        <v>2</v>
      </c>
    </row>
    <row r="91" spans="1:25" x14ac:dyDescent="0.25">
      <c r="A91">
        <v>26</v>
      </c>
      <c r="I91">
        <v>2</v>
      </c>
      <c r="O91">
        <v>3</v>
      </c>
      <c r="T91">
        <v>2</v>
      </c>
      <c r="Y91">
        <v>2</v>
      </c>
    </row>
    <row r="92" spans="1:25" x14ac:dyDescent="0.25">
      <c r="A92">
        <v>27</v>
      </c>
      <c r="I92">
        <v>1</v>
      </c>
      <c r="O92">
        <v>4</v>
      </c>
      <c r="T92">
        <v>2</v>
      </c>
      <c r="Y92">
        <v>2</v>
      </c>
    </row>
    <row r="93" spans="1:25" x14ac:dyDescent="0.25">
      <c r="A93">
        <v>16</v>
      </c>
      <c r="I93">
        <v>4</v>
      </c>
      <c r="O93">
        <v>8</v>
      </c>
      <c r="T93">
        <v>1</v>
      </c>
      <c r="Y93">
        <v>2</v>
      </c>
    </row>
    <row r="94" spans="1:25" x14ac:dyDescent="0.25">
      <c r="A94">
        <v>22</v>
      </c>
      <c r="I94">
        <v>1</v>
      </c>
      <c r="O94">
        <v>8</v>
      </c>
      <c r="T94">
        <v>2</v>
      </c>
      <c r="Y94">
        <v>1</v>
      </c>
    </row>
    <row r="95" spans="1:25" x14ac:dyDescent="0.25">
      <c r="A95">
        <v>21</v>
      </c>
      <c r="I95">
        <v>1</v>
      </c>
      <c r="O95">
        <v>4</v>
      </c>
      <c r="T95">
        <v>2</v>
      </c>
      <c r="Y95">
        <v>2</v>
      </c>
    </row>
    <row r="96" spans="1:25" x14ac:dyDescent="0.25">
      <c r="A96">
        <v>29</v>
      </c>
      <c r="I96">
        <v>1</v>
      </c>
      <c r="O96">
        <v>5</v>
      </c>
      <c r="T96">
        <v>1</v>
      </c>
      <c r="Y96">
        <v>2</v>
      </c>
    </row>
    <row r="97" spans="1:25" x14ac:dyDescent="0.25">
      <c r="A97">
        <v>22</v>
      </c>
      <c r="I97">
        <v>1</v>
      </c>
      <c r="O97">
        <v>4</v>
      </c>
      <c r="T97">
        <v>2</v>
      </c>
      <c r="Y97">
        <v>1</v>
      </c>
    </row>
    <row r="98" spans="1:25" x14ac:dyDescent="0.25">
      <c r="A98">
        <v>26</v>
      </c>
      <c r="I98">
        <v>1</v>
      </c>
      <c r="O98">
        <v>4</v>
      </c>
      <c r="T98">
        <v>2</v>
      </c>
      <c r="Y98">
        <v>1</v>
      </c>
    </row>
    <row r="99" spans="1:25" x14ac:dyDescent="0.25">
      <c r="A99">
        <v>17</v>
      </c>
      <c r="I99">
        <v>2</v>
      </c>
      <c r="O99">
        <v>2</v>
      </c>
      <c r="T99">
        <v>2</v>
      </c>
      <c r="Y99">
        <v>1</v>
      </c>
    </row>
    <row r="100" spans="1:25" x14ac:dyDescent="0.25">
      <c r="A100">
        <v>16</v>
      </c>
      <c r="I100">
        <v>2</v>
      </c>
      <c r="O100">
        <v>2</v>
      </c>
      <c r="T100">
        <v>1</v>
      </c>
      <c r="Y100">
        <v>1</v>
      </c>
    </row>
    <row r="101" spans="1:25" x14ac:dyDescent="0.25">
      <c r="A101">
        <v>18</v>
      </c>
      <c r="I101">
        <v>2</v>
      </c>
      <c r="O101">
        <v>2</v>
      </c>
      <c r="T101">
        <v>2</v>
      </c>
      <c r="Y101">
        <v>2</v>
      </c>
    </row>
    <row r="102" spans="1:25" x14ac:dyDescent="0.25">
      <c r="A102">
        <v>29</v>
      </c>
      <c r="I102">
        <v>1</v>
      </c>
      <c r="O102">
        <v>2</v>
      </c>
      <c r="T102">
        <v>2</v>
      </c>
      <c r="Y102">
        <v>1</v>
      </c>
    </row>
    <row r="103" spans="1:25" x14ac:dyDescent="0.25">
      <c r="A103">
        <v>19</v>
      </c>
      <c r="I103">
        <v>1</v>
      </c>
      <c r="O103">
        <v>2</v>
      </c>
      <c r="T103">
        <v>2</v>
      </c>
      <c r="Y103">
        <v>1</v>
      </c>
    </row>
  </sheetData>
  <mergeCells count="6">
    <mergeCell ref="E2:F2"/>
    <mergeCell ref="A1:G1"/>
    <mergeCell ref="I1:M1"/>
    <mergeCell ref="O1:R1"/>
    <mergeCell ref="T1:W1"/>
    <mergeCell ref="Y1:AB1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178F8-6E2E-4470-A275-387E538230CD}">
  <dimension ref="A1:D4"/>
  <sheetViews>
    <sheetView workbookViewId="0">
      <selection activeCell="J17" sqref="J17"/>
    </sheetView>
  </sheetViews>
  <sheetFormatPr defaultRowHeight="15" x14ac:dyDescent="0.25"/>
  <sheetData>
    <row r="1" spans="1:4" x14ac:dyDescent="0.25">
      <c r="A1" s="2" t="s">
        <v>423</v>
      </c>
      <c r="B1" s="2"/>
      <c r="C1" s="2"/>
      <c r="D1" s="2"/>
    </row>
    <row r="2" spans="1:4" x14ac:dyDescent="0.25">
      <c r="B2" t="s">
        <v>424</v>
      </c>
      <c r="C2" t="s">
        <v>425</v>
      </c>
      <c r="D2" t="s">
        <v>426</v>
      </c>
    </row>
    <row r="3" spans="1:4" x14ac:dyDescent="0.25">
      <c r="B3">
        <f>COUNTIFS(Table1[Q:Age],"&lt;25",Table1[Q:Q1],1)</f>
        <v>24</v>
      </c>
      <c r="C3">
        <f>COUNTIFS(Table1[Q:Age],"&lt;25",Table1[Q:Q1],2)</f>
        <v>37</v>
      </c>
      <c r="D3">
        <v>101</v>
      </c>
    </row>
    <row r="4" spans="1:4" x14ac:dyDescent="0.25">
      <c r="B4" s="6">
        <f>B3/$D$3</f>
        <v>0.23762376237623761</v>
      </c>
      <c r="C4" s="6">
        <f>C3/$D$3</f>
        <v>0.36633663366336633</v>
      </c>
    </row>
  </sheetData>
  <mergeCells count="1">
    <mergeCell ref="A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01BF8-04BC-4E79-AFC6-4BEC3175802C}">
  <dimension ref="B2:C17"/>
  <sheetViews>
    <sheetView workbookViewId="0">
      <selection activeCell="C9" sqref="C9"/>
    </sheetView>
  </sheetViews>
  <sheetFormatPr defaultRowHeight="15" x14ac:dyDescent="0.25"/>
  <cols>
    <col min="2" max="2" width="18.140625" bestFit="1" customWidth="1"/>
    <col min="3" max="3" width="20.5703125" style="10" bestFit="1" customWidth="1"/>
  </cols>
  <sheetData>
    <row r="2" spans="2:3" ht="15.75" thickBot="1" x14ac:dyDescent="0.3"/>
    <row r="3" spans="2:3" x14ac:dyDescent="0.25">
      <c r="B3" s="9">
        <v>4000000</v>
      </c>
      <c r="C3" s="11"/>
    </row>
    <row r="4" spans="2:3" x14ac:dyDescent="0.25">
      <c r="B4" s="7"/>
      <c r="C4" s="12"/>
    </row>
    <row r="5" spans="2:3" x14ac:dyDescent="0.25">
      <c r="B5" s="7" t="s">
        <v>429</v>
      </c>
      <c r="C5" s="12">
        <v>1119901.2345679011</v>
      </c>
    </row>
    <row r="6" spans="2:3" x14ac:dyDescent="0.25">
      <c r="B6" s="7" t="s">
        <v>430</v>
      </c>
      <c r="C6" s="12">
        <v>193948.05815161805</v>
      </c>
    </row>
    <row r="7" spans="2:3" x14ac:dyDescent="0.25">
      <c r="B7" s="7" t="s">
        <v>431</v>
      </c>
      <c r="C7" s="12">
        <v>500000</v>
      </c>
    </row>
    <row r="8" spans="2:3" x14ac:dyDescent="0.25">
      <c r="B8" s="7" t="s">
        <v>432</v>
      </c>
      <c r="C8" s="12">
        <v>0</v>
      </c>
    </row>
    <row r="9" spans="2:3" x14ac:dyDescent="0.25">
      <c r="B9" s="7" t="s">
        <v>433</v>
      </c>
      <c r="C9" s="12">
        <v>1745532.5233645625</v>
      </c>
    </row>
    <row r="10" spans="2:3" x14ac:dyDescent="0.25">
      <c r="B10" s="7" t="s">
        <v>434</v>
      </c>
      <c r="C10" s="12">
        <v>3046883790123.457</v>
      </c>
    </row>
    <row r="11" spans="2:3" x14ac:dyDescent="0.25">
      <c r="B11" s="7" t="s">
        <v>435</v>
      </c>
      <c r="C11" s="12">
        <v>18.57365609657116</v>
      </c>
    </row>
    <row r="12" spans="2:3" x14ac:dyDescent="0.25">
      <c r="B12" s="7" t="s">
        <v>436</v>
      </c>
      <c r="C12" s="12">
        <v>3.6502203744749293</v>
      </c>
    </row>
    <row r="13" spans="2:3" x14ac:dyDescent="0.25">
      <c r="B13" s="7" t="s">
        <v>437</v>
      </c>
      <c r="C13" s="12">
        <v>12000000</v>
      </c>
    </row>
    <row r="14" spans="2:3" x14ac:dyDescent="0.25">
      <c r="B14" s="7" t="s">
        <v>438</v>
      </c>
      <c r="C14" s="12">
        <v>0</v>
      </c>
    </row>
    <row r="15" spans="2:3" x14ac:dyDescent="0.25">
      <c r="B15" s="7" t="s">
        <v>439</v>
      </c>
      <c r="C15" s="12">
        <v>12000000</v>
      </c>
    </row>
    <row r="16" spans="2:3" x14ac:dyDescent="0.25">
      <c r="B16" s="7" t="s">
        <v>440</v>
      </c>
      <c r="C16" s="12">
        <v>90712000</v>
      </c>
    </row>
    <row r="17" spans="2:3" ht="15.75" thickBot="1" x14ac:dyDescent="0.3">
      <c r="B17" s="8" t="s">
        <v>401</v>
      </c>
      <c r="C17" s="13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Divisions_clothes</vt:lpstr>
      <vt:lpstr>Dataset_written_interviews_Proj</vt:lpstr>
      <vt:lpstr>Freq Tables</vt:lpstr>
      <vt:lpstr>Age 16-24</vt:lpstr>
      <vt:lpstr>Income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Godfrey Twesigye</dc:creator>
  <cp:lastModifiedBy>David</cp:lastModifiedBy>
  <dcterms:created xsi:type="dcterms:W3CDTF">2022-04-05T07:12:45Z</dcterms:created>
  <dcterms:modified xsi:type="dcterms:W3CDTF">2022-07-18T13:16:32Z</dcterms:modified>
</cp:coreProperties>
</file>