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kn338\Documents\"/>
    </mc:Choice>
  </mc:AlternateContent>
  <bookViews>
    <workbookView xWindow="0" yWindow="0" windowWidth="15300" windowHeight="5760" activeTab="2"/>
  </bookViews>
  <sheets>
    <sheet name="2016 Publications by Faculty" sheetId="1" r:id="rId1"/>
    <sheet name="with author pubmed search" sheetId="2" r:id="rId2"/>
    <sheet name="articles separated out" sheetId="3" r:id="rId3"/>
    <sheet name="building search strings" sheetId="4" r:id="rId4"/>
  </sheets>
  <calcPr calcId="171027"/>
</workbook>
</file>

<file path=xl/calcChain.xml><?xml version="1.0" encoding="utf-8"?>
<calcChain xmlns="http://schemas.openxmlformats.org/spreadsheetml/2006/main">
  <c r="C23" i="4" l="1"/>
  <c r="C1" i="4"/>
  <c r="C2" i="4"/>
  <c r="C3" i="4"/>
  <c r="C4" i="4"/>
  <c r="C5" i="4"/>
  <c r="C6" i="4"/>
  <c r="C7" i="4"/>
  <c r="C8" i="4"/>
  <c r="C9" i="4"/>
  <c r="C10" i="4"/>
  <c r="C11" i="4"/>
  <c r="C12" i="4"/>
  <c r="C13" i="4"/>
  <c r="C14" i="4"/>
  <c r="C15" i="4"/>
  <c r="C16" i="4"/>
  <c r="C17" i="4"/>
  <c r="C18" i="4"/>
  <c r="C19" i="4"/>
  <c r="C20" i="4"/>
  <c r="C21" i="4"/>
  <c r="C22" i="4"/>
  <c r="B23" i="4"/>
  <c r="B2" i="4"/>
  <c r="B3" i="4"/>
  <c r="B4" i="4"/>
  <c r="B5" i="4"/>
  <c r="B6" i="4"/>
  <c r="B7" i="4"/>
  <c r="B8" i="4"/>
  <c r="B9" i="4"/>
  <c r="B10" i="4"/>
  <c r="B11" i="4"/>
  <c r="B12" i="4"/>
  <c r="B13" i="4"/>
  <c r="B14" i="4"/>
  <c r="B15" i="4"/>
  <c r="B16" i="4"/>
  <c r="B17" i="4"/>
  <c r="B18" i="4"/>
  <c r="B19" i="4"/>
  <c r="B20" i="4"/>
  <c r="B21" i="4"/>
  <c r="B22" i="4"/>
  <c r="B1" i="4"/>
  <c r="D2" i="2" l="1"/>
  <c r="B84" i="2"/>
  <c r="B3" i="2"/>
  <c r="D3" i="2" s="1"/>
  <c r="C3" i="2"/>
  <c r="B4" i="2"/>
  <c r="D4" i="2" s="1"/>
  <c r="C4" i="2"/>
  <c r="B5" i="2"/>
  <c r="D5" i="2" s="1"/>
  <c r="C5" i="2"/>
  <c r="B6" i="2"/>
  <c r="D6" i="2" s="1"/>
  <c r="C6" i="2"/>
  <c r="B7" i="2"/>
  <c r="D7" i="2" s="1"/>
  <c r="C7" i="2"/>
  <c r="B8" i="2"/>
  <c r="D8" i="2" s="1"/>
  <c r="C8" i="2"/>
  <c r="B9" i="2"/>
  <c r="D9" i="2" s="1"/>
  <c r="C9" i="2"/>
  <c r="B10" i="2"/>
  <c r="D10" i="2" s="1"/>
  <c r="C10" i="2"/>
  <c r="B11" i="2"/>
  <c r="D11" i="2" s="1"/>
  <c r="C11" i="2"/>
  <c r="B12" i="2"/>
  <c r="D12" i="2" s="1"/>
  <c r="C12" i="2"/>
  <c r="B13" i="2"/>
  <c r="D13" i="2" s="1"/>
  <c r="C13" i="2"/>
  <c r="B14" i="2"/>
  <c r="D14" i="2" s="1"/>
  <c r="C14" i="2"/>
  <c r="B15" i="2"/>
  <c r="D15" i="2" s="1"/>
  <c r="C15" i="2"/>
  <c r="B16" i="2"/>
  <c r="D16" i="2" s="1"/>
  <c r="C16" i="2"/>
  <c r="B17" i="2"/>
  <c r="D17" i="2" s="1"/>
  <c r="C17" i="2"/>
  <c r="B18" i="2"/>
  <c r="D18" i="2" s="1"/>
  <c r="C18" i="2"/>
  <c r="B19" i="2"/>
  <c r="D19" i="2" s="1"/>
  <c r="C19" i="2"/>
  <c r="B20" i="2"/>
  <c r="D20" i="2" s="1"/>
  <c r="C20" i="2"/>
  <c r="B21" i="2"/>
  <c r="D21" i="2" s="1"/>
  <c r="C21" i="2"/>
  <c r="B22" i="2"/>
  <c r="D22" i="2" s="1"/>
  <c r="C22" i="2"/>
  <c r="B23" i="2"/>
  <c r="D23" i="2" s="1"/>
  <c r="C23" i="2"/>
  <c r="B24" i="2"/>
  <c r="D24" i="2" s="1"/>
  <c r="C24" i="2"/>
  <c r="B25" i="2"/>
  <c r="D25" i="2" s="1"/>
  <c r="C25" i="2"/>
  <c r="B26" i="2"/>
  <c r="D26" i="2" s="1"/>
  <c r="C26" i="2"/>
  <c r="B27" i="2"/>
  <c r="D27" i="2" s="1"/>
  <c r="C27" i="2"/>
  <c r="B28" i="2"/>
  <c r="D28" i="2" s="1"/>
  <c r="C28" i="2"/>
  <c r="B29" i="2"/>
  <c r="D29" i="2" s="1"/>
  <c r="C29" i="2"/>
  <c r="B30" i="2"/>
  <c r="D30" i="2" s="1"/>
  <c r="C30" i="2"/>
  <c r="B31" i="2"/>
  <c r="D31" i="2" s="1"/>
  <c r="C31" i="2"/>
  <c r="B32" i="2"/>
  <c r="D32" i="2" s="1"/>
  <c r="C32" i="2"/>
  <c r="B33" i="2"/>
  <c r="D33" i="2" s="1"/>
  <c r="C33" i="2"/>
  <c r="B34" i="2"/>
  <c r="D34" i="2" s="1"/>
  <c r="C34" i="2"/>
  <c r="B35" i="2"/>
  <c r="D35" i="2" s="1"/>
  <c r="C35" i="2"/>
  <c r="B36" i="2"/>
  <c r="D36" i="2" s="1"/>
  <c r="C36" i="2"/>
  <c r="B37" i="2"/>
  <c r="D37" i="2" s="1"/>
  <c r="C37" i="2"/>
  <c r="B38" i="2"/>
  <c r="D38" i="2" s="1"/>
  <c r="C38" i="2"/>
  <c r="B39" i="2"/>
  <c r="D39" i="2" s="1"/>
  <c r="C39" i="2"/>
  <c r="B40" i="2"/>
  <c r="D40" i="2" s="1"/>
  <c r="C40" i="2"/>
  <c r="B41" i="2"/>
  <c r="D41" i="2" s="1"/>
  <c r="C41" i="2"/>
  <c r="B42" i="2"/>
  <c r="D42" i="2" s="1"/>
  <c r="C42" i="2"/>
  <c r="B43" i="2"/>
  <c r="D43" i="2" s="1"/>
  <c r="C43" i="2"/>
  <c r="B44" i="2"/>
  <c r="D44" i="2" s="1"/>
  <c r="C44" i="2"/>
  <c r="B45" i="2"/>
  <c r="D45" i="2" s="1"/>
  <c r="C45" i="2"/>
  <c r="B46" i="2"/>
  <c r="D46" i="2" s="1"/>
  <c r="C46" i="2"/>
  <c r="B47" i="2"/>
  <c r="D47" i="2" s="1"/>
  <c r="C47" i="2"/>
  <c r="B48" i="2"/>
  <c r="D48" i="2" s="1"/>
  <c r="C48" i="2"/>
  <c r="B49" i="2"/>
  <c r="D49" i="2" s="1"/>
  <c r="C49" i="2"/>
  <c r="B50" i="2"/>
  <c r="D50" i="2" s="1"/>
  <c r="C50" i="2"/>
  <c r="B51" i="2"/>
  <c r="D51" i="2" s="1"/>
  <c r="C51" i="2"/>
  <c r="B52" i="2"/>
  <c r="D52" i="2" s="1"/>
  <c r="C52" i="2"/>
  <c r="B53" i="2"/>
  <c r="D53" i="2" s="1"/>
  <c r="C53" i="2"/>
  <c r="B54" i="2"/>
  <c r="D54" i="2" s="1"/>
  <c r="C54" i="2"/>
  <c r="B55" i="2"/>
  <c r="D55" i="2" s="1"/>
  <c r="C55" i="2"/>
  <c r="B56" i="2"/>
  <c r="D56" i="2" s="1"/>
  <c r="C56" i="2"/>
  <c r="B57" i="2"/>
  <c r="D57" i="2" s="1"/>
  <c r="C57" i="2"/>
  <c r="B58" i="2"/>
  <c r="D58" i="2" s="1"/>
  <c r="C58" i="2"/>
  <c r="B59" i="2"/>
  <c r="D59" i="2" s="1"/>
  <c r="C59" i="2"/>
  <c r="B60" i="2"/>
  <c r="D60" i="2" s="1"/>
  <c r="C60" i="2"/>
  <c r="B61" i="2"/>
  <c r="D61" i="2" s="1"/>
  <c r="C61" i="2"/>
  <c r="B62" i="2"/>
  <c r="D62" i="2" s="1"/>
  <c r="C62" i="2"/>
  <c r="B63" i="2"/>
  <c r="D63" i="2" s="1"/>
  <c r="C63" i="2"/>
  <c r="B64" i="2"/>
  <c r="D64" i="2" s="1"/>
  <c r="C64" i="2"/>
  <c r="B65" i="2"/>
  <c r="D65" i="2" s="1"/>
  <c r="C65" i="2"/>
  <c r="B66" i="2"/>
  <c r="D66" i="2" s="1"/>
  <c r="C66" i="2"/>
  <c r="B67" i="2"/>
  <c r="D67" i="2" s="1"/>
  <c r="C67" i="2"/>
  <c r="B68" i="2"/>
  <c r="D68" i="2" s="1"/>
  <c r="C68" i="2"/>
  <c r="B69" i="2"/>
  <c r="D69" i="2" s="1"/>
  <c r="C69" i="2"/>
  <c r="B70" i="2"/>
  <c r="D70" i="2" s="1"/>
  <c r="C70" i="2"/>
  <c r="B71" i="2"/>
  <c r="D71" i="2" s="1"/>
  <c r="C71" i="2"/>
  <c r="B72" i="2"/>
  <c r="D72" i="2" s="1"/>
  <c r="C72" i="2"/>
  <c r="B73" i="2"/>
  <c r="D73" i="2" s="1"/>
  <c r="C73" i="2"/>
  <c r="B74" i="2"/>
  <c r="D74" i="2" s="1"/>
  <c r="C74" i="2"/>
  <c r="B75" i="2"/>
  <c r="D75" i="2" s="1"/>
  <c r="C75" i="2"/>
  <c r="B76" i="2"/>
  <c r="D76" i="2" s="1"/>
  <c r="C76" i="2"/>
  <c r="B77" i="2"/>
  <c r="D77" i="2" s="1"/>
  <c r="C77" i="2"/>
  <c r="B78" i="2"/>
  <c r="D78" i="2" s="1"/>
  <c r="C78" i="2"/>
  <c r="B79" i="2"/>
  <c r="D79" i="2" s="1"/>
  <c r="C79" i="2"/>
  <c r="B80" i="2"/>
  <c r="D80" i="2" s="1"/>
  <c r="C80" i="2"/>
  <c r="B81" i="2"/>
  <c r="D81" i="2" s="1"/>
  <c r="C81" i="2"/>
  <c r="B82" i="2"/>
  <c r="D82" i="2" s="1"/>
  <c r="C82" i="2"/>
  <c r="B83" i="2"/>
  <c r="D83" i="2" s="1"/>
  <c r="C83" i="2"/>
  <c r="C84" i="2"/>
  <c r="D84" i="2" s="1"/>
  <c r="B85" i="2"/>
  <c r="D85" i="2" s="1"/>
  <c r="C85" i="2"/>
  <c r="B86" i="2"/>
  <c r="D86" i="2" s="1"/>
  <c r="C86" i="2"/>
  <c r="B87" i="2"/>
  <c r="D87" i="2" s="1"/>
  <c r="C87" i="2"/>
  <c r="B88" i="2"/>
  <c r="D88" i="2" s="1"/>
  <c r="C88" i="2"/>
  <c r="C2" i="2"/>
  <c r="B2" i="2"/>
  <c r="G89" i="2"/>
  <c r="F89" i="2"/>
  <c r="E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D89" i="1"/>
  <c r="C89" i="1"/>
  <c r="B89"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alcChain>
</file>

<file path=xl/sharedStrings.xml><?xml version="1.0" encoding="utf-8"?>
<sst xmlns="http://schemas.openxmlformats.org/spreadsheetml/2006/main" count="1515" uniqueCount="1259">
  <si>
    <t>Please enter your name (last, first):</t>
  </si>
  <si>
    <t>How many peer-reviewed publications (including accepted and 'in press') did you have published in 2016?</t>
  </si>
  <si>
    <t>How many of your 2016 publications were first author publications?</t>
  </si>
  <si>
    <t>How many of your 2016 publications were last author/senior author publications?</t>
  </si>
  <si>
    <t>Please list the 2016 peer reviewed publications below:
(you may copy/cut and paste citations into this field)</t>
  </si>
  <si>
    <t>Did you have any book chapters published in 2016? (You may include accepted or 'in press' publications)</t>
  </si>
  <si>
    <t>How many book chapters did you have published in 2016?</t>
  </si>
  <si>
    <t>Ma, Shuangge</t>
  </si>
  <si>
    <t xml:space="preserve">1.	Zang Y, Zhao Q, Zhang Q, Li Y, Zhang S, Ma S. Inferring gene regulatory relationships with a high-dimensional robust approach. Genetic Epidemiology.
2.	Zeng F, Lerro C, Lavoue J, Huang H, Siemiatycki J, Zhao N, Ma S, Deziel NC, Friesen MC, Udelsman R, Zhang Y. Occupational exposure to pesticides and other biocides and risk of thyroid cancer. Occupational and Environmental Medicine.
3.	Moran MS, Zhao Y, Ma S, Kirova Y, Fourquet A, Chen P, Hoffman K, Hunt K, Wong J, Halasz LM, Freedman G, Prosnitz R, Yassa M, Nguyen DHA, Hijal T, Haffty BG, Wai ES, Truong PT. Radiation Boost for Ductal Carcinoma In Situ After Whole Breast Radiation Therapy Improves Local Control: Collaborative Analysis of Patients Treated at Ten Academic Institutions. JAMA Oncology.
4.	Fan X, Liu M, Fang K, Huang Y, Ma S. Promoting structural effects of covariates in the cure rate model with penalization. Statistical Methods in Medical Research.
5.	Fu Z, Ma S, Lin H, Parikh CR, Zhou B. Penalized variable selection for multi-center competing risks data. Statistics in Bioscience. 
6.	Chai H, Zhang Q, Jiang Y, Wang G, Zhang S, Ahmed SE, Ma S. Identifying gene-environment interactions for prognosis using a robust approach. Econometrics and Statistics. 
7.	Fang K, Ma S. Analyzing large datasets with bootstrap penalization. Biometrical Journal.
8.	Zhu R, Zhao Y, Chen G, Ma S, Zhao H. Greedy outcome weighted tree learning of optimal personalized treatment rules. Biometrics.
9.	Kim C, Huang H, Zhao N, Lerro CC, Dai M, Chen Y, Li N, Ma S, Udelsman R, Zhang Y. Use of dietary vitamin supplements and risk of thyroid cancer: a population-based case-control study in Connecticut.  International Journal for Vitamin and Nutrition Research.
10.	Huang Y, Zhang Q, Zhang S, Huang J, Ma S. Promoting similarity of sparsity structures in integrative analysis with penalization. Journal of the American Statistical Association.
11.	Zhang Q, Duan X, Ma S. (2017) Focused information criterion and model averaging with generalized rank regression. Statistics and Probability Letter. 122: 11-19.
12.	Huang Y, Liu J, Yi H, Shia BC, Ma S. (2017) Promoting similarity of model sparsity structures in integrative analysis of cancer genetic data. Statistics in Medicine. 36: 509-559.
13.	Jiang Y, Wang Y, Li Y, Zhang Y, Zhao Y, Wang X, Ma C, Ma S. (2017) Inpatient treatment for the middle-aged and elderly in central China. Frontiers in Public Health. 5:7.
14.	Wang Z, Ma S, Zappitelli M, Parikh C, Wang CY, Devarajan P. (2016) Penalized count data regression with application to hospital stay after pediatric cardiac surgery. Statistical Methods in Medical Research. 25(6): 2685-2703. PMCID: PMC4201648
15.	Zhu R, Zhao Q, Zhao H, Ma S. (2016) Integrating multidimensional omics data for cancer outcome. Biostatistics. 17(4): 605-618.
16.	Bucholz EM, Butala NM, Ma S, Normand SLT, Krumholz HM. (2016) Survival after myocardial infarction in high- and low-performing hospitals. New England Journal of Medicine. 375(14): 1332-1342.
17.	Park HS, Ma S, Wilson L, Moran MS. (2016) In Regard to Vaidya et al. International Journal of Radiation Oncology. Biology. Physics. 96(3): 706-707. 
18.	Hu X, Zhang W, Zhang S, Ma S, Li Q. (2016) Group-combined p-values with applications to genetic association studies. Bioinformatics. 32(18):2737-43. PMCID: PMC5018368
19.	Li Y, Sun Y, Zhang Y, Yi D, Ma C, Ma S. (2016) Rural-urban disparity in healthcare: observations from Suzhou, China. Public Health. 138: 164-167.
20.	Wang Y, Zhao Y, Ma S. (2016) Racial differences in six major subtypes of melanoma: descriptive epidemiology. BMC Cancer. 16: 691.
21.	Li J, Huang Z, Ma S, Lee MLT. (2016) Collective versus individual effects in survival analysis of multiple failures. Scandinavian Journal of Statistics. 43(2): 543-557.
22.	Liu J, Yang C, Shi X, Li C, Huang J, Zhao H, Ma S. (2016) Analyzing association mapping in pedigree-based GWAS using a penalized multi-trait mixed model. Genetic Epidemiology. 40(5): 382-393.
23.	Liu J, Wan X, Ma S, Yang C. (2016) EPS: an empirical Bayes approach to integrating pleiotropy and tissue-specific information for prioritizing risk genes. Bioinformatics. 15;32(12):1856-64.
24.	Huang J, Breheny P, Lee S, Ma S, Zhang CH. (2016) The Mnet method for variable selection. Statistica Sinica. 26: 903-923.
25.	Jiang Y, Guarino P, Ma S, Simon S, Mayo MS, Raghavan R, Gajewski BJ. (2016) Bayesian accrual prediction for interim review of clinical studies: open source R package and smartphone application. Trials. 17:336.
26.	Zeidan AM, Wang R, Davidoff AJ, Ma S, Zhao Y, Gore SD, Gross CP, Ma X. (2016) Disease-related cost of care and survival among Medicare-enrolled patients with myelodysplastic syndromes. Cancer. 122(10): 1598-1607.
27.	Jiang Y, Shi X, Zhao Q, Krauthammer M.O., Gould Rothberg B.E., Ma S. (2016) Integrated analysis of multidimensional omics data on cutaneous melanoma prognosis. Genomics. 107; 223-230.
28.	Zhao Y, Ma S. (2016) Observations on the Prevalence, Characteristics, and Effects of Self-Treatments. Frontiers in Public Health. 4: 69.
29.	Yang J, Hong Y, Ma S. (2016) Impact of the new health care reform on hospital expenditures in China: a case study from a pilot city. China Economic Review. 39: 1-14.
30.	Zhang Q, Zhang S, Liu J, Huang J, Ma S. (2016) Penalized integrative analysis under the accelerated failure time model. Statistica Sinica. 26: 493-508.
31.	Ba Y, Huang H, Lerro CC, Li S, Zhao N, Li A, Ma S, Udelsman R, Zhang Y. (2016) Occupation and thyroid cancer: a population-based case-control study in Connecticut. Journal of Occupational and Environmental Medicine. 58(3): 299-305.
32.	Fang K, Wang X, Shia BC, Ma S. (2016) Identification of proportionality structure with two-part models using penalization. Computational Statistics and Data Analysis. 99: 12-24.
33.	Yi H, Zhang J, Ma C, Ma S. (2016) Utilization of the NCMS and its association with expenditures: observations from rural Fujian, China. Public Health. 130: 84-86.
</t>
  </si>
  <si>
    <t xml:space="preserve">1.	Zang Y, Zhang Q, Zhang S, Li Q, Ma S. (2017) Empirical likelihood test for high dimensional generalized linear models. Big and Complex Data Analysis: Methodology and Applications. Springer.
2.	Wang G, Zhao Y, Zhang Q, Zang Y, Zhang S, Ma S. (2017) Identifying gene-environment interactions associated with prognosis using penalized quantile regression. Big and Complex Data Analysis: Methodology and Applications. Springer.
3.	Zang Y, Zhao Y, Zhang Q, Chai H, Zhang S, Ma S. (2016) Identifying gene-environment interactions with a least relative error approach. Statistical Applications from Clinical Trials and Personalized Medicine to Finance and Business Analytics. Springer.
</t>
  </si>
  <si>
    <t>Kane, Michael</t>
  </si>
  <si>
    <t>Ko, Albert</t>
  </si>
  <si>
    <t xml:space="preserve">1.	Plowright RK, Parrish CR, McCallum H, Hudson PJ, Ko AI, Graham AL, Lloyd-Smith JO. Pathways to zoonotic spillover. Nat Rev Microbiol. In press.
2.	San Martin F, Mechaly AE, Larrieux N, Wunder EA, Ko AI, Picardeau M, Trajtenberg F, Buschiazzo A. Crystallisation of FcpA from Leptospira, a novel flagellar protein that is essential for pathogenesis. Acta Crystal F. In press.
3.	Lessa-Aquino C, Lindow JC, Randall A, Wunder E, Pablo J, Nakajima R, Jasinskas A, Reis MG, Ko AI, Medeiros MA, Felgner PL. Distinct antibody responses of patients with mild and severe leptospirosis determined by whole proteome microarray analysis. PLoS Negl Trop Dis. PMID: 28141801. PubMed Journal in process.
4.	Santos N, Sousa E, Reis MG, Ko AI, Costa F. Environmental deficiencies associated with rat infection in an urban community. Cad SaÃºde Pub. In press.
5.	Emont JP, Ko AI, Homasi-Paelate A, Ituaso-Conway N, Nilles EJ. Epidemiological investigation of a diarrhea outbreak in the South Pacific island nation of Tuvalu during a severe La NinÃ£-associated drought emergency in 2011. Am J Trop Med. PMID: 28138046..PubMed Journal in process.
6.	Bourdillon PM, GonÃ§alves CCM, Pelissari DM, Araraki-Sanchez D, Ko AI, Croda J, Andrews JR. Increase in Tuberculosis Cases among Prisoners, Brazil, 2009-20141. 2917 Mar;23(3):496-499.  Emerg Infect Dis. PMID: 28221118. PubMed Journal in process.
7.	Vinhaes ES, Santos LA, Dias L, Andrade NA, Bezerra VH, de Carvalho AT, de Moraes L, Henriques DF, Azar SR, Vasilakis N, Ko AI, Andrade BB, Siqueira IC, Khouri R, Boaventura VS. Transient Hearing Loss in Adults Associated with Zika Virus Infection. Clin Infect Dis. 2016 Dec 7. pii: ciw770. [Epub ahead of print]. PMID: 27927858. PubMed Journal in process.
8.	Richardson JL, Burak MK, Hernandez C, Shirvell JM, Mariani C, Carvalho-Pereira TSA, Serrano S, Pedra GG, Taylor J, Pertile AC, Carvalho M, Rodrigues G, Costa F, Childs JE, Ko AI, Caccone A. Using fine scale spatial genetics of Norway rats to improve control efforts and reduce leptospirosis risk in urban slum environments. Envol Appl. In press.
9.	Freitas BP, Ko AI, Khouri R, Mayoral M, Henriques DF, Maia M, Belfort Jr R. Glaucoma and congenital Zika syndrome. Ophthalmol 2016 Nov 18. pii: S0161-6420(16)31055-7. doi: 10.1016/j. ophtha. 2016.10.004. [Epub ahead of print]. PMID: 27914834. PubMed Journal in process.
10.	Walker R, Cavalho-Pereira T, Serrano S, Pedra G, Hacker K, Taylor J, Minter A, Pertile A, Panti-May A, Carvalho M, Nery Junior N, Rodrigues G, Bahiense T, Reis MG, Ko AI, Childs JE, Begon M, Costa F. Factors affecting carriage and infection intensity of Calodium hepaticum within Norway rats (Rattus norvegicus) from an urban slum environment in Salvador, Bahia, Brazil. Epidemiol Infect. 2017 Jan;145(2):334-338. Epub 2016 Oct 26. PMID: 27780498. PMC Journal in process.
11.	Lindow JC, Wunder Jr. EA, Popper SJ, Min JN, Mannam P, Srivastava A, Yao Y, Hacker KP, Raddassi K, Lee PJ, Montgomery RR, Shaw AC, Hagan JE, AraÃºjo GC, Nery Jr N, Relman DA, Kim CC, Reis MG, Ko AI. Cathelicidin insufficiency in patients with fatal leptospirosis. PLoS Pathog 2016 Nov 3;12(11): e1005943. doi:10.1371/journal.ppat.1005943. PMCID: PMC5094754.
12.	Puckett EE, Park J, Combs M, Blum MJ, Bryant JE, Caccone A, Costa F, Deinum EE, Esther A, Himsworth CG, Keightley PD, Ko A, Lundkvist A, McElhinney LM, Morand S, Robins J, Russell J, Strand TM, Suarez O, Yon L, Munshi-South J. Global population divergence and admixture of the brown rat (Rattus norvegicus). Proc R Soc B 2016 Oct 26;283: 20161762. doi:10.1098/rspb.2016.1762. PMCID: PMC5095384
13.	Landry ML, Ko AI, Kramer LD, Vasilakis N. Zika Virus: From obscurity to potentially devastating international threat. Clin Chem. 2016 Sep;62(9):1175-80. PMID: 27551005. PubMed Journal in process.
14.	Lewnard JA, Gonsalves G, Ko. AI. Low risk of international Zika virus spread due to the 2016 Olympics in Brazil. Ann Intern Med. 2016;165(4):286-7. PMID: 27454521. PubMed Journal in process.
15.	do Rosario M, Jesus PA, Vasilakis N, Farias D, Novaes MA, Rodrigues S, Martins L, Vasconcelos P, Ko A, Alcantara LC, Siqueira I. Guillain-BarrÃ© Syndrome after Zika Virus Infection in Brazil. Am J Trop Med Hyg. 2016 Sep 19. pii: 16-0306. PMCID: PMC5094232 [Available on 2017-11-02].
16.	Riediger IN, Hoffmaster AR, Casanovas-Massana A, Biondo AW, Ko AI, Stoddard R. An optimized method for quantification of pathogenic Leptospira in environmental water samples. PLoS One. 2016;11(8):e0160523. PMID: PMC4972417.
17.	PaiÃ£o DSG, Lemos EF, Carbone ASS, Sgarbi RVE,Larangeira Junior A, da Silva FM, BrandÃ£o LM, dos Santos LS, Martins VS, Simionatto S, Mota-Coimbra ARC, PompÃ­lio MA, Urrego J, Ko AI, Andrews J, Croda J. Impact of mass-screening on tuberculosis incidence in a prospective cohort of Brazilian prisoners. BMC Infect Dis. 2016 Oct 3;16(1):533. PMCID: PMC5048439.
18.	Alfaro-Murillo JA, Parpia AS, Fitzpatrick MC, Tamagnan JA, Medlock J, Ndeffo-Mbah ML, Fish D, Ãvila-AgÃ¼ero ML, MarÃ­n R, Ko AI, Galvani AP. A Cost-Effectiveness Tool for Informing Policies on Zika Virus Control. PLoS Negl Trop Dis. PMCID: PMC4874682.
19.	Wunder Jr, EA, Figueira CP, Santos GR, Lourdault K, Matthias MA, Vinetz JM, Ramos E, Haake DA, Picardeau M, dos Reis MG, Ko AI. Real-Time PCR Reveals Rapid Dissemination of Leptospira interrogans after Intraperitoneal and Conjunctival Inoculation of Hamsters. Infect Immun. 2016 Jun 23;84(7):2105-15. PMCID: PMC4936353.
20.	Wunder Jr. EA, Figueira CP, Benaroudj N, Hu B, Tong BA, Trajtenberg F, Liu J, Reis MG, Charon NW, Buschiazzo A, Picardeau M, Ko AI. A novel flagellar sheath protein, FcpA, determines filament coiling, translational motility and virulence for the Leptospira spirochete. Mol Microbiol. 2016. PMID:27113476. doi: 10.1111/mmi.13403. PMCID: PMC4979076.
21.	Jones FK, Ko AI, Becha C, Joshua C, Musto J, Thomas S, et al. Increased rotavirus prevalence in diarrheal outbreak precipitated by localized flooding, Solomon Islands, 2014. Emerg Infect Dis. 2016 May. doi: 10.3201/eid2205.151743. PMCID: PMC4861519.
22.	Hacker KP, Minter A, Begon M, Diggle PJ, Serrano S, Reis MG, Childs JE, Ko AI, Costa F. A comparative assessment of track plates to quantify fine scale variations in the relative abundance of Norway rats in urban slums. Urban Ecosystems. 2016:1-15. doi: 10.1007/s11252-015-0519-8. PMCID: PMC4955619.
23.	Costa, F, Richardson J, Dion K, Mariani C, Pertile A, Childs JE, Ko AI, Caccone A. Multiple Paternity in in the Norway rat, Rattus norvegicus, from urban slums in Salvador, Brazil. J Hered. 2016 Jan 16. pii: esv098. doi: 10.1093/jhered/esv098. PMID: 26733693.
24.	Castiblanco-Valencia MM, Fraga TR, Breda LC, Vasconcellos SA, Figueira CP, Picardeau M, Wunder E, Ko AI, Barbosa AS, Isaac L. Acquisition of negative complement regulators by the saprophyte Leptospira biflexa expressing LigA or LigB confers enhanced survival in human serum. Immunol Lett. 2016 Mar 11;173:61-68. doi: 10.1016/j.imlet.2016.03.005. PMID: 26976804. PubMed Journal in process.
25.	Panti-May JA, Carvalho-Pereira TS, Serrano S, Pedra GG, Taylor J, Pertile AC, Minter A, Airam V, Carvalho M, JÃºnior NN, Rodrigues G, Reis MG, Ko AI, Childs JE, Begon M, Costa F. A Two-Year Ecological Study of Norway Rats (Rattus norvegicus) in a Brazilian Urban Slum. PLoS One. 2016 Mar 25;11(3):e0152511. doi:10.1371/journal.pone.0152511. PMCID: PMC4807843.
26.	Weaver SC, Costa F, Garcia-Blanco MA, Ko AI, Ribeiro GS, Saade G, Shi PY, Vasilakis N. Zika Virus: History, Emergence, Biology, and Prospects for Control. Antiviral Res. 2016 Mar 17. pii: S0166-3542(16)30120-6. doi:10.1016/j.antiviral.2016.03.010. PMCID: PMC4851879 [Available on 2017-06-01].
27.	Oliveira CR, Costa GS, Paploski IA, Kikuti M, Kasper AM, Silva MM, Tavares AS, Cruz JS, Queiroz TL, Lima HC, Calcagno J, Reis MG, Weinberger DM, Shapiro ED, Ko AI, Ribeiro GS. Influenza-like illness in an urban community of Salvador, Brazil: incidence, seasonality and risk factors. BMC Infect Dis. 2016 Mar 15;16(1):125. doi: 10.1186/s12879-016-1456-8. PubMed PMID: 26975185; PMCID: PMC4791800.
28.	Costa F, Sarno M, Khouri R, de Paulo Freitas B, Siqueira I, Ribeiro GS, Ribeiro HC, Campos GS, AlcÃ¢ntara LC, Reis MG, Weaver SC, Vasilakis N, Ko AI, Almeida AR. Emergence of Congenital Zika Syndrome: Viewpoint From the Front Lines. Ann Intern Med. 2016 Feb 24. doi: 10.7326/M16-0332. PMID: 26914810. PubMed Journal in process.
29.	Sarno M, Sacramento GA, Khouri R, do RosÃ¡rio MS, Costa F, Archanjo G, Santos LA, Nery N Jr, Vasilakis N, Ko AI, de Almeida AR. Zika Virus Infection and Stillbirths: A Case of Hydrops Fetalis, Hydranencephaly and Fetal Demise. PLoS Negl Trop Dis. 2016;10(2):e0004517. doi: 10.1371/journal.pntd.0004517. PMID: 26914330; PMCID: PMC4767410.
30.	Freitas BP, Dias JRO, Prazeres J, Sacramento GA, Ko AI, Maia M, Belfort Jr R. Ocular Findings in Infants with Microcephaly Associated with Presumed Zika Virus Congenital Infection in Salvador, Brazil. JAMA Ophthalmol. 2016 Feb 9. doi: 10.1001/jamaophthalmol.2016.0267. PMID:26865554.
31.	De Oliveira D, Figueira CP, Pertile A, Ghizzi G, GusmÃ£o I, Zhan L, Wunder Jr. EA, Rodrigues G, Ramos EAG, Ko AI, Childs JE, Reis MG, Costa F. Leptospira in breast tissue and milk of urban Norway rats (Rattus norvegicus). Epidemiol Infect. 2016 Mar 28:1-10. Doi: 10.1017/S0950268816000637. PMID:27019024. PubMed Journal in process.
32.	Fouts DE, Matthias MA, Adhikarla H, Adler B, Amorim-Santos L, Berg DE, Bulach D, Buschiazzo A, Chang YF, Galloway RL, Haake DA, Haft DH, Hartskeerl R, Ko AI, Levett PN, Matsunaga J, Mechaly AE, Monk JM, Nascimento ALT, Nelson KE, Palsson B, Peacock SJ, Picardeau M, Ricaldi JN, Thaipandungpanit J, Wunder Jr. EA, Yang XF, Zhang JJ, Vinetz JM. What Makes a Bacterial Species Pathogenic?: Comparative Genomic Analysis of the Genus Leptospira. PLoS Negl Trop Dis. 2016. PMID:26890609. PMCID: PMC4758666
33.	Lewnard JA, AntillÃ³n M, Gonsalves G, Miller AM, Ko AI, Pitzer VE. Strategies to prevent cholera introduction during international personnel deployments: a computational modeling analysis. PLoS Med. 2016 Jan 26;13(1):e1001947. doi: 10.1371/journal.pmed.1001947. PMID:26812236. PMCID: PMC4727895. 
34.	Hagan JE, Moraga P, Costa F, Capian N, Ribeiro GS, Wunder Jr EA,  Felzemburgh RDM, Reis RB, Nery N, Santana FS, Fraga D, dos Santos BL, Santos AC, Queiroz A, Tassinari W, Carvalho MS, Reis MG, Diggle PJ, Ko AI. Spatiotemporal determinants of urban leptospirosis transmission: Four-year prospective cohort study of slum residents in Brazil. PLoS Negl Trop Dis. 2016 Jan 15;10(1):e0004275. doi: 10.1371/journal.pntd.0004275. PMID:26771379. PMCID: PMC4714915.
35.	Silva MM, Rodrigues MS, Paploski IA, Kikuti M, Kasper AM, Cruz JS, Queiroz TL, Tavares AS, Santana PM, AraÃºjo JM, Ko AI, Reis MG, Ribeiro GS. Accuracy of Dengue Reporting by National Surveillance System, Brazil. Emerg Infect Dis. 2016 Feb;22(2):336-9. doi: 10.3201/eid2202.150495. PMID: 26812472. PMCID: PMC4734515.
36.	Menezes AP, Azevedo J, Leite MC, Campos LC, Cunha M, Carvalho Mda G, Reis MG, Ko AI, Weinberger DM, Ribeiro G, Reis JN. Nasopharyngeal carriage of Streptococcus pneumoniae among children in an urban setting in Brazil prior to PCV10 introduction. Vaccine. 2016;34(6):791-7. Epub 2016/01/09. doi: 10.1016/j.vaccine.2015.12.042. PubMed PMID: 26742946; PMCID: PMC4729601.
</t>
  </si>
  <si>
    <t>McMahon-Pratt, Diane</t>
  </si>
  <si>
    <t xml:space="preserve">Chae, W-J.,  Ehrlich, A.K.,  Chan, P.Y., Henegariu, O.,  Hao, L.  Goldsmith-Pestana, K., Tang, W.H.,  Teixeira, A.M.,   Kim, S.-T.,  Park, J.-H.,  Maher, S., Hwa, J.,  Rothlin, C.V.,  McMahon-Pratt, D. and Bothwell, A.L.M. 2016. Dickkopf-1 is a molecular switch for chronic inflammation to environmental pathogens.  Immunity 44(2):246-58.  (Co-senior)
 Holowka, T.,  Castilho, T.M., Baeza Garcia, A., Sun, T., McMahon-Pratt, D., Bucala, R. 2016. A Leishmania-encoded cytokine influences host innate and adaptive immunity to promote parasite persistence.  FASEB J. 2016 Mar 8. pii: fj.201500189R.
Wetzel DM, Rhodes, E.L. Li S, McMahon-Pratt D, and Koleske AJ.  2016. The Src family kinases Hck, Lyn, and Fgr facilitate IgG-mediated phagocytosis and Leishmania infection. J. Cell. Sci., Jun 29. pii: jcs.185595. [Epub ahead of print]; PMID:27358479. 
 Siefert, A.L., Ehrlich, A., Corral Caridad, M., Goldsmith-Pestana, K., McMahon-Pratt, D., and Fahmy, T.M. 2016. Immunomodulatory nanoparticles ameliorate disease in the Leishmania (Viannia) panamensis mouse model. Biomaterials. 108: 168-176 (Co-senior)
 Abdeen, S., Salim, N., Mammadova, N., Summers, C.M., Goldsmith-Pestana, K., McMahon-Pratt, D., Schultz, P.G., Horwich, A.L., Chapman, E., and Johnson, S.M. 2016. Targeting the HSP60/10 chaperonin systems of Trypanosoma brucei as a strategy for treating African sleeping sickness. Bioorganic &amp; Medicinal Chemistry Letters, Sep 22. pii: S0960-894X(16)30992-1. doi: 10.1016/j.bmcl.2016.09.051.
Ehrlich, A.K., Fernandez, O.L.,  Rodriguez-Pinto, D.,  Castilho, T.M.,  Corral Caridad, M.J., Goldsmith-Pestana, K.,  Saravia, N. and McMahon-Pratt, D. 2017. Local Delivery of the Toll-Like Receptor 9 Ligand CpG Downregulates Host Immune and Inflammatory Responses, Ameliorating Established Leishmania (Viannia) panamensis Chronic Infection.
            Infect Immun. 85(3). pii: e00981-16. doi: 10.1128/IAI.00981-16.
</t>
  </si>
  <si>
    <t>Wang, Shiyi</t>
  </si>
  <si>
    <t xml:space="preserve">Pollack CE, Soulos PR, Herrin J, Xu X, Christakis NA, Forman HP, Yu JB, Killelea BK, Wang SY, Gross CP.  The Impact of Social Contagion on Physician Adoption of Advanced Imaging Tests in Breast Cancer. 2016 J Natl Cancer Inst in press
Davis B, Aminawung JA, Abu-Khalaf MM, Evans SB, Su K, Mehta R, Wang SY, Gross CP. Racial and Ethnic Disparities in Oncotype Dx Test Receipt in a State-wide Population-based Study. 2016 Journal of the National Comprehensive Cancer Network in press
Doan K, Levy BR, Gross CP, Wang SY. Associations of Pre- and Post-Cancer Depression With End-of-Life Cancer Care Intensity. Journal of Clinical Pathway. 2016 in press
Wang EH, Wang SY, Soulos PR, Chen RC, Kim SP, Gross CP, Yu JB. Changes in quality of life after radiation therapy for localized prostate cancer after dissemination of Intensity Modulated Radiation Therapy.  Journal of Radiation Oncology. 2016 in press
Wang SY, Long JB, Killelea BK, Evans SB, Roberts KB, Silber A, Gross CP. Preoperative Breast Magnetic Resonance Imaging and Contralateral Breast Cancer Occurrence among Older Women with Ductal Carcinoma in Situ. Breast Cancer Res Treat. 2016 Jul;158(1):139-48. PMID: 27287780
Wang SY, Aldridge MD, Canavan M, Cherlin E, Bradley EH. Continuous hospice care reduces hospice disenrollment and hospitalization after hospice enrollment. Journal of Pain and Symptom Management 2016 Sep 30. [Epub ahead of print] PMID: 27697564
Wang SY, Hall J, Pollack CE, Adelson K, Davidoff AJ, Long JB, Gross CP. The associations between end-of-life care quality and expenditures. Journal of the National Comprehensive Cancer Network 2016 Aug;14(8):1001-8. PMID: 27496116
Wang SY, Aldridge MD, Gross CP, Canavan M, Cherlin E, Johnson-Hurzeler R, Bradley EH. End of Life Care Intensity and Hospice Use Patterns: A Regional-Level Analysis. Med Care 2016 Jul;54(7):672-8. PMID: 27111747
Wang SY, Hsu SH, Gross CP, Sanft T, Davidoff AJ, Ma X, Yu JB. Association Between Time Since Cancer Diagnosis and Health-Related Quality of Life: A Population-Level Analysis. Value in Health 2016 Jul-Aug;19(5):631-8. PMID: 27565280
Safonov A, Wang SY, Gross CP, Bianchini G, Pusztai L, Hatzis C. Assessing cost-utility of predictive biomarkers in oncology: a streamlined approach. Breast Cancer Res Treat 2016 Jan;155(2):223-34. PMID: 26749360
Wang SY, Hall J, Pollack CE, Adelson K, Bradley EH, Long JB, Gross CP. Trends in End-of-Life Cancer Care in the Medicare Program. J Geriatr Oncol. 2016 Jan 15. pii: S1879-4068(16)00002-3. doi: 10.1016/j.jgo.2015.11.007. [Epub ahead of print] PMID: 26783015
Wang SY, Aldridge MD, Gross CP, Canavan M, Cherlin E, Johnson-Hurzeler R, Bradley EH. End-of-Life Transitions among Hospice Enrollees. Journal of the American Geriatrics Society. 2016 Feb; 64(2):314-22. doi: 10.1111/jgs.13939. PMID: 26889841
</t>
  </si>
  <si>
    <t>Busch Susan</t>
  </si>
  <si>
    <t xml:space="preserve">Barry CL, Epstein AJ, Fiellin DA, Fraenkel L, Busch SH. (2016). Estimating Demand for Primary Care-Based Treatment for Substance and Alcohol Use Disorders. Addiction. 111(8):1376-84.
Muench U, Busch SH, Sindelar J, Buerhaus PI. (2016). Exploring Explanations for the Female-Male Earnings Difference among Registered Nurses in the United States. Nursing Economics. Vol. 34(5):214-223. 
Kyanko K, Busch SH. (2016). Patientsâ€™ Success in Negotiating Out-of-network bills. American Journal of Managed Care. 22(10):647-652.
Stuart EA, McGinty EE, Kalb L, Huskamp HA, Busch SH, Gibson TB, Goldman H, Barry CL. (2017). Increased Service Use Among Children With Autism Spectrum Disorder Associated With Mental Health Parity Law. Health Affairs. in press.
Friedman A, Schpero W, Busch SH. (2016). Evidence suggests that the ACAâ€™s tobacco surcharges reduced insurance take-up and did not increase smoking cessation. Health Affairs. 35(7):1176-83.
Kennedy-Hendricks A, Busch SH, McGinty EE, Bachhuber MA, Niederdeppe J, Gollust SE, Webster DW, Fiellin DA, Barry CL. (2016). Primary care physicians' perspectives on the prescription opioid epidemic. Drug and Alcohol Dependence. 165:61-70.
Cook BL, Carson NJ, Kafali EN, Valentine A, Rueda JD, Coe-Odess S, Busch S. Examining psychotropic medication use among youth in the U.S. by race/ethnicity and psychological impairment (2016). General Hospital Psychiatry. In Press. 
D'Onofrio G, Chawarski MC, O'Connor PG, Pantalon MV, Busch SH, Owens PH, Hawk K, Bernstein SL, Fiellin DA (2017). Emergency Department-Initiated Buprenorphine for Opioid Dependence with Continuation in Primary Care: Outcomes During and After Intervention. J Gen Intern Med. In press.
Golberstein E, Busch SH. Mental Health Insurance Parity and Provider Wages. Journal of Mental Health Policy and Economics. In press.
Huskamp HA, Stuart EA, McGinty EE, Kalb L, Busch SH, Gibson TB, Goldman H, Barry CL. Mental Health Spending and Intensity of Service Use following Federal Parity for Individuals Diagnosed with Eating Disorders. Psychiatric Services. in press.
</t>
  </si>
  <si>
    <t>Peduzzi, Peter</t>
  </si>
  <si>
    <t xml:space="preserve">Perkins SM, Bacchetti P, Davey CS, Lindsell CJ, Mazumdar M, Oster RA, Peduzzi PN, Rocke DM, Rudser KD, Kim M, and the Biostatistics, Epidemiology, and Research Design (BERD) Key Function Committee of the Clinical and Translational Science (CTSA) Consortium. Best practices for biostatistical consultation and collaboration in academic health centers. The American Statistician. 70(2):187-194, 2016. 
Ciarleglio M, Arendt CD, Peduzzi P. Selection of the effect size for sample size determination for a continuous response in a superiority clinical trial using a hybrid classical and Bayesian procedure. Clinical Trials. 13(3):275-85, 2016. .
Kernan WN,Viscoli CM, Furie KL, Young LH, Inzucchi SE, M.D. Gorman M, Guarino PD, Lovejoy AM, Peduzzi PN, Conwit R, Brass LM, Schwartz GG, Adams H, Berger L, Carolei A, Chan RK, Clark W, Coull B, Ford GA, Kleindorfer D, Oâ€™Leary JR, Parsons MW, Ringleb P, Sen S, Spence JD, Tanne D, Wang D, Winder TR, for the IRIS Trial Investigators. Pioglitazone after ischemic stroke or transient ischemic attack. New England Journal of Medicine. 374(14):1321-31, 2016. 
Juthani-Mehta M. Van Ness PH, Bianco L, Rink A, Rubeck S, Ginter S, Argraves S, Trentalange M, Acampora D, Tinetti M, Quagliarello V, Peduzzi P. Effect of cranberry capsules on bacteriuria plus pyuria among older women in nursing homes: a randomized clinical trial. Journal of the American Medical Association. 316(18):1879-1887, 2016. 
</t>
  </si>
  <si>
    <t xml:space="preserve">Pettigrew, Melinda </t>
  </si>
  <si>
    <t xml:space="preserve">Harris, A.D., Jackson, S.S., Robinson, G., Pineles, L., Leekha, S., Thom, K., Wang, Y., Doll, M., Pettigrew, M.M., and Johnson, J.K. Pseudomonas aeruginosa colonization in the ICU: Prevalence, risk factors and clinical outcomes. Infection Control and Hospital Epidemiology. 2016; 37:544-8. 
Lewnard, J.A., Givon-Lavi, N., Huppert, A., Pettigrew, M.M., Regev-Yochay, G., Dagan, R., and Weinberger, D.M. Epidemiological markers for interactions among Streptococcus pneumoniae, Haemophilus influenzae, and Staphylococcus aureus in upper respiratory tract carriage. Journal of Infectious Diseases. 2016; 213:1596-605.  
Pettigrew, M.M., Gent, J.F., Kong, Y., Wade, M., Ganesbom, S., Bramley, A.M., Jain, S., Arnold, S.L.R and McCullers, J.A. Association of sputum microbiota profiles with severity of community-acquired pneumonia in children. BMC Infectious Diseases. 2016; 16:317.
Pettigrew, M.M., Tsuji, B, Gent, J. F., Jones, M. M., Sethi, S., Kong, Y., and Murphy, T.M. Effect of fluoroquinolones and macrolides on eradication of Haemophilus influenzae and development of antibiotic resistance in chronic obstructive pulmonary disease. Antimicrobial Agents and Chemotherapy. 2016; 60:4151-8.
Lewnard, J.A., Huppert, A., Givon-Lavi, N., Pettigrew, M.M., Regev-Yochay, G., Dagan, R., and Weinberger, D.M. Density, serotype diversity, and fitness ofÂ Streptococcus pneumoniaeÂ in upper respiratory tract cocolonization with nontypeableÂ Haemophilus influenzae. Journal of Infectious Diseases. 2016; 214: 1411-1420.
Otsuka, T., Brauer, A.L., Kirkham, C., Sully, E.K., Pettigrew, M.M., Kong, Y., Geller, B. L., and Murphy, T. F. Antimicrobial activity of antisense peptide nucleic acid against nontypeable Haemophilus influenzae in planktonic and biofilm forms. Journal of Antimicrobial Chemotherapy. 2016; doi:Â 10.1093/jac/dkw384.
Pettigrew, M.M., Johnson, J.K., and Harris, A.D. The human microbiota: novel targets for hospital acquired infections and antibiotic resistance. Annals of Epidemiology. 2016; 26:342-7.
Niccolai, L.M. and Pettigrew, M.M. Suboptimal HPV vaccine uptake: do cognitive biases play a role? Pediatrics. 2016; 138: e20161537. (Featured in New England Journal of Medicine Journal Watch, September 15, 2016.)
Pettigrew, M.M., Alderson, M., Barenkamp, S., Bakaletz, L., Hakansson, A.P., Mason, K.M., Nokso-Kovisto, J., Patel, J.A., Pelton, S.I., Selak, S., and Murphy, T.M. Recent advances in otitis media. State of the art review: Panel 6 Vaccines. Otolaryngology-Head and Neck Surgery. In press.
55. Barenkamp, S., Chonmaitree, T., Hakansson, A.P., Heikkinen, T., King, S.J., Nokso-Koivisto, J., Novonty, L.A., Patel, J.A., Pettigrew, M.M., and Swords, W.E. Recent advances in otitis media. State of the art review: Panel 5 Microbiology. Otolaryngology-Head and Neck Surgery. In press.  
</t>
  </si>
  <si>
    <t>Danya Keene</t>
  </si>
  <si>
    <t xml:space="preserve"> Keene, D (2016).  â€œWe need to have a meetingâ€: Public Housing Demolition and Civic 
  Engagement in Atlanta, GA, Housing Policy Debate. 26(1), 210-230
Graham, LF, Padilla, MB, Lopez, WD, Stern, A, Peterson, J. and Keene, D (2016) . 
Spatial Stigma and Health in Postindustrial Detroit. International Quarterly of Community Health Education. 36(2), 105-113
Baker, A and Keene, D, (2016)  â€œThere's a Difference-I Own This": Negotiating Social and Financial Services Under Threat of Mortgage Foreclosure Social Work 
Safon, C*., Keene, D, Guevarra, W, Kiana, S, Herkert, D, Munoz, E, Perez-Escamilla, R (2016). Determinants of Perceived Insufficient Milk and the Infant Feeding Practices of New Mothers in LeÃ³n, Nicaragua Maternal and Child Health 
Keene, D, White, J,* Eldahan, A, Pachankis, J. (2016)  â€˜The Big Ole Gay Expressâ€™: Sexual Minority Stigma, Mobility, and Health in the Small Cityâ€™ Culture Health &amp; Sexuality 
White, J*. Pachankis, J, Eldehan, A.  Keene, D.  (2016) â€œYou can't just Walk Down the Street and Meet Someone:â€ The Intersection of Social-Sexual Networking Technology, Stigma, and Health among  Gay and Bisexual Men in the Small City. Journal of  Menâ€™s Health
Clark, K*., Keene, D., Pachankis, J. Fattal, O.  Rizk, N. Khoshnood, K  (2016) "Women are Not Perceived as Sexual Beings": A Qualitative Analysis of Multi-Level Barriers to HIV Testing among Women in Lebanon"  Culture. Health &amp; Sexuality
</t>
  </si>
  <si>
    <t xml:space="preserve">I have two accepted chapters for an edited volume on neighborhoods and health (Ichiro Kawachi and Dustin Duncan, eds)
Keene, D. Qualitative Methods in Neighborhood Health Research in Neighborhoods and Health, Kawachi and Duncan, Eds. Oxford University Press. (expected publication, spring 2018)
Keene, D and Padilla, M. Neighborhood Stigma. in Neighborhoods and Health, Kawachi and Duncan, Eds. Oxford University Press. (expected publication, spring 2018)
</t>
  </si>
  <si>
    <t>Schwartz, Jason</t>
  </si>
  <si>
    <t xml:space="preserve">Schwartz JL. â€œA Broader Bioethics: Topic Selection and the Impact of National Bioethics Commissions,â€ Hastings Center Report, in press.
Schwartz JL. â€œFifty Years of Expert Advice â€“ Pharmaceutical Regulation and the Legacy of the Drug Efficacy Study,â€ New England Journal of Medicine. 2016, 375(21):2015-2017.
Schmidt H, Schwartz JL. â€œThe Missions of National Commissions: Mapping the Forms and Functions of Bioethics Advisory Bodies,â€ Kennedy Institute of Ethics Journal. 2016, 26(4): 431-456.
Bernstein S, North A, Schwartz JL, Niccolai L. â€œState-level Voting Patterns and Adolescent Vaccination Coverage in the United States, 2014,â€ American Journal of Public Health. 2016, 106(10):1879-1881.
Schwartz JL, Mahmoud A. â€œWhen Not All That Counts Can Be Counted: Economic Evaluations and the Value of Vaccination,â€ Health Affairs. 2016, 35(2): 208-211.
</t>
  </si>
  <si>
    <t xml:space="preserve">Schwartz JL, Caplan AL (eds.). Vaccination Ethics and Policy: An Introduction with Readings. Cambridge, MA: MIT Press, 2017. (Lead editor of anthology of work on vaccination issues.)
Caplan AL, Schwartz JL. â€œEthics,â€ in Vaccines, S.A. Plotkin, W. Orenstein, and P. Offit (eds.); 7th Edition, Philadelphia: Elsevier, in press.
Non Peer-Reviewed Publications in Medical Journals in 2016:
Schwartz JL. â€œThe Uncertain Future of Human Papillomavirus Vaccination School Requirements,â€ Pediatrics, 2016; 138(6).
Schwartz JL. â€œVaccine Pricing and US Immunization Policies,â€ Journal of the American Medical Association, 2016; 316(2):226.
</t>
  </si>
  <si>
    <t>Paltiel, Aaron David</t>
  </si>
  <si>
    <t xml:space="preserve">1.	Katz JN, Smith SR, Collins JE, Solomon DH, Jordan JM, Hunter DJ, Suter LG, Yelin E, Paltiel AD, and Losina E. Cost-effectiveness of nonsteroidal anti-inflammatory drugs and opioids in the treatment of knee osteoarthritis in older patients with multiple comorbidities. Osteoarthritis and Cartilage (2016) 24:409-18.
2.	Luz PM, Girouard MP, Grinsztejn B, Freedberg KA, Veloso VG, Losina E, Nakamura YN, Struchiner CJ, Maclean RL, Parker RA, Paltiel AD, and Walensky RP. Survival Benefits of Antiretroviral Therapy in Brazil. Journal of the International AIDS Society (2016) 19:20623.
3.	Girouard MP, Sax PE, Parker RA, Taiwo B,  Freedberg KA, Gulick RM, Weinstein MC, Paltiel AD, and Walensky RP. The cost-effectiveness and budget impact of two-drug dolutegravir-lamivudine regimens for the treatment of HIV infection in the United States. Clinical Infectious Diseases (2016) 62:784-91.
4.	Losina E, Griffin M, Collins J, Hunter DJ, Jordan JM, Yelin E, Paltiel AD, and Katz JN. Model-based evaluation of cost-effectiveness of Nerve Growth Factor Inhibitors in Knee Osteoarthritis: Impact of drug cost, toxicity, and means of administration. Osteoarthritis &amp; Cartilage (2016) 24:776-85.
5.	Walensky RP, Jacobsen MM, Bekker LG, Parker RA, Wood R, Resch SC, Horstman NK, Freedberg KA, Paltiel AD.  The potential clinical and economic value of long-acting pre-exposure prophylaxis (LA-PrEP) for HIV Infection in high-risk South African women. Journal of Infectious Diseases (2016) 213:1523-31.
6.	Ouattara EN, Robine M, EholiÃ© SP, MacLean RL, Moh R, Losina E, Gabillard D, Paltiel AD, Danel C, Walensky RP, Anglaret X, Freedberg KA. Laboratory monitoring of antiretroviral therapy for HIV infection: Cost-effectiveness and budget impact of current and novel strategies. Clinical Infectious Diseases (2016) 62:1454-62.
7.	Walensky RP, Borre ED, Bekker LG, Resch SC, Hyle EP, Wood R, Weinstein MC, Ciaranello AL, Freedberg KA, and Paltiel AD.  The Anticipated Clinical and Economic Effects of 90-90-90 in South Africa. Annals of Internal Medicine (2016) 165:325-33.
8.	Bilinski AM, Fitzpatrick MC, Rupprecht CE, Paltiel AD, Galvani AP. Optimal frequency of rabies vaccination campaigns in sub-Saharan Africa. Proceedings of the Royal Society B (2016) 283: 20161211. 
9.	Reddy KP, Parker RA, Losina E, Baggett TP, Paltiel AD, Rigotti NA, Weinstein MC, Freedberg KA, and Walensky RP. The Impact of Cigarette Smoking and Smoking Cessation on Life Expectancy among People with HIV: A US-Based Modeling Study. Journal of Infectious Diseases (2016) 214: 1672-1681. 
10.	Gilbert JA, Shenoi SV, Moll AP, Friedland GH, Paltiel AD, Galvani AP. Cost-Effectiveness of Community-Based TB/HIV Screening and Linkage to Care in Rural South Africa. PLoS ONE (2016) 11:e0165614. doi: 10.1371/journal.pone.0165614.
11.	Walensky RP, Horn T, and Paltiel AD.  The epi-TAF for Tenofovir? Clinical Infectious Diseases (2016) 62:915-918.
12.	Smith SR, Katz JN, Collins J, Solomon DH, Suter LG, Yelin E, Paltiel AD, and Losina E. Cost-effectiveness of tramadol and oxycodone in the treatment of knee osteoarthritis. Arthritis Care &amp; Research (2016) doi: 10.1002/acr.22916. [Epub ahead of print].
</t>
  </si>
  <si>
    <t>Warren, Joshua</t>
  </si>
  <si>
    <t xml:space="preserve">Berchuck* SI, Warren JL, Herring AH, Evenson KR, Moore KAB, Kesavan YK, and Diez-Roux AV (2016). Spatially modeling the association between access to recreational facilities and exercise: the multi-ethnic study of atherosclerosis. Journal of the Royal Statistical Society: Series A, 179(1):293-310.
Pingali SC, Warren JL, Mead AM, Sharova N, Petit S, and Weinberger DM (2016). Association between local pediatric vaccination rates and patterns of pneumococcal disease in adults. The Journal of Infectious Diseases, 213(4):509-515.
Rappazzo KM, Warren JL, Meyer RE, Herring AH, Sanders AP, Brownstein NC, and Luben TJ (2016). Maternal residential exposure to agricultural pesticides and birth defects in a 2003-2005 North Carolina birth cohort. Birth Defects Research Part A: Clinical and Molecular Teratology, 106(4):240-249.
Warren JL, Stingone JA, Herring AH, Luben TJ, Fuentes M, Aylsworth AS, Langlois PH, Botto L, Correa A, Olshan AF, and the National Birth Defects Prevention Study (2016). Bayesian multinomial probit modeling of daily windows of susceptibility for maternal PM2:5 exposure and congenital heart defects. Statistics in Medicine, 35(16):2786-2801.
Weinberger DM, Grant LR, Weatherholtz RC, Warren JL, O'Brien KL, and Hammitt LL (2016). Relating pneumococcal carriage among children with disease rates among adults before and after introduction of conjugate vaccines. American Journal of Epidemiology, 183(11):1055-1062.
Warren JL, Perez-Heydrich C, Burgert CR, and Emch ME (2016). Influence of Demographic and Health Survey point displacements on point-in-polygon analyses. Spatial Demography, 4(2):117-133.
Perez-Heydrich C, Warren JL, Burgert CR, and Emch ME (2016). Influence of Demographic and Health Survey Point displacements on raster-based analyses. Spatial Demography, 4(2):135-153.
Warren JL, Perez-Heydrich C, Burgert CR, and Emch ME (2016). Influence of Demographic and Health Survey point displacements on distance-based analyses. Spatial Demography, 4(2):155-173.
Warren JL, Mwanza JC, Tanna AP, and Budenz DL (2016). A statistical model to analyze clinician expert consensus on glaucoma progression using spatially correlated visual field data. Translational Vision Science &amp; Technology, Accepted.
Noveroske DB, Warren JL, Pitzer VE, and Weinberger DM (2016). Local variations in the timing of RSV epidemics. BMC Infectious Diseases, 16(1):674.
</t>
  </si>
  <si>
    <t xml:space="preserve">Warren JL, Fuentes M, Herring AH, and Langlois PH. Spatiotemporal modeling of preterm birth, in Handbook of Spatial Epidemiology (editors: Lawson AB, Banerjee S, Haining RP, and Ugarte L), CRC Press, 2016.
Bell ML and Warren JL. Alternative models for estimating air pollution exposures - land use regression and stochastic human exposure and dose simulation for particulate matter (SHEDS-PM), in Handbook of Environmental and Ecological Statistics (editors: Gelfand A, Smith R, Hoeting J, and Fuentes M), To Appear.
</t>
  </si>
  <si>
    <t>Friedman, Abigail</t>
  </si>
  <si>
    <t>Friedman AS, Schpero WL, Busch, SH. (2016) Evidence suggests that the ACAâ€™s tobacco surcharges reduced insurance take-up and did not increase smoking cessation. Health Affairs, 35(7): 1176-1183.</t>
  </si>
  <si>
    <t>Marks, Lawrence</t>
  </si>
  <si>
    <t xml:space="preserve">Hallowell, E.S., Parikh, R., Veldhuizen, M.G., &amp; Marks, L.E. (2016). Flavor identification and intensity: Effects of stimulus context. Chemical Senses, 41, 249-259. (PMCID: PMC3225720).
Velasco, C., Woods, A.T., Marks, L.E., Cheok, A.D, &amp; Spence, C. (2016). The semantic basis of taste-shape associations. PeerJ, 4:e1644 (online).	http://peerj.com/articles/1644/	(PMCID: PMC4783761)
</t>
  </si>
  <si>
    <t>Deziel, Nicole</t>
  </si>
  <si>
    <t xml:space="preserve">Deziel NC, Beane Freeman LE, Graubard BI, Jones RR, Hoppin JA, Thomas K, et al. Quantifying relative contributions of environmental sources of pesticide house dust concentrations in agricultural populations using meta-regression models of published data. Environmental Health Perspectives. Advance Online Publication 2016 doi:10.1289/EHP426.
Deziel NC, Nuckols JR, Jones RR, Graubard BI Colt JS, Pronk A De Roos AJ, Colt JS, Ward MH Emissions from industrial facilities and polychlorinated dibenzo-p-dioxins and polychlorinated dibenzofurans in house dust in a multi-center study of non-Hodgkin lymphoma. Science of the Total Environment. 2016 doi: 10.1016/j.scitotenv.2016.12.090
Elliott EG, Trinh P, Ma X, Leaderer BP, Ward MH, Deziel NC. Unconventional oil and gas development and risk of childhood leukemia: Assessing the evidence. Science of the Total Environment. 2017 576:138-147. http://dx.doi.org/10.1016/j.scitotenv.2016.10.072
Elliott EG, Ettinger AS, Leaderer BP, Bracken MB, Deziel NC. Reproductive and developmental toxicity of chemicals in hydraulic fracturing fluids and wastewater. Journal of Exposure Science and Environmental Epidemiology. 2016 Advance online publication doi: 10.1038/jes.2015.81
DellaValle CT, Deziel NC, Colt JS, De Roos AJ, Cerhan JR, Cozen W, Severson RK, Jones RR, Flory AR, Morton LM, Ward MH. Polycyclic Aromatic Hydrocarbons: Determinants of Residential Carpet Dust Levels and Risk of Non-Hodgkin Lymphoma. Cancer Causes and Control. 2016 Jan;27(1):1-13
Gunier RB, Nuckols JR, Whitehead TP, Colt JH, Deziel NC, Metayer C, Reynolds P, Ward MH. Temporal Trends of Insecticide Concentrations in Carpet Dust in California from 2001 â€“ 2006. Environmental Science and Technology. 2016 19;50(14):7761-9.
Locke SJ, Deziel NC, Koh DH, Graubard BI, Purdue MP, Friesen MC. Identifying predictors of historical lead exposure for activities related to lead-based paints and cutting and joining metals from published data from US work places. American Journal of Industrial Medicine. 2017 60(2):189-197 </t>
  </si>
  <si>
    <t>Dubrow, Robert</t>
  </si>
  <si>
    <t xml:space="preserve">Park LS, Hernandez-Ramirez RU, Silverberg MJ, Crothers k, Dubrow R. Prevalence of non-HIV cancer risk factors in persons living with HIV/AIDS: a meta-analysis. AIDS 2016;30:273-291.
Park LS, Tate JP, Sigel K, Rimland D, Crothers K, Gibert C, Rodriguez-Barradas MC, Goetz MB, Bedimo RJ, Brown ST, Justice AC, Dubrow, R. Time trends in cancer incidence in persons living with HIV/AIDS in the antiretroviral therapy era: 1997-2012. AIDS 2016;30:1795-1806.
Jacobs DI, Qin Q, Lerro MC, Fu A, Dubrow R, Claus EB, DeWan AT, Wang G, Lin H, Zhu Y. PIWI-interacting RNAs in gliomagenesis: evidence from post-GWAS and functional analyses. Cancer Epidemiol Biomarkers Prev 2016;25:1073-1080.
Shiels MS, Althoff KN, Pfeiffer RM, Achenbach CJ, Abraham AG, Castilho J, Cescon A, Dâ€™Souza G, Dubrow R, Eron JJ, Gebo K, Gill MJ, Goedert JJ, Grover S, Hessol NA, Justice A, Kitahata M, Mayor A, Moore RD, Napravnik S, Novak RM, Thorne JE, Silverberg MJ, Engels EA for the North American AIDS Cohort Collaboration on Research and Design (NA-ACCORD) of International Epidemiologic Databases to Evaluate AIDS (IeDEA). HIV infection, immune suppression and age at diagnosis of non-AIDS-defining cancers. Clin Infect Dis (accepted in 2016; published in 2017)
Sigel K, Wisnivesky J, Crothers K, Gordon K, Brown ST, Rimland D, Rodriguez-Barradas MC, Gibert C, Goetz MB, Bedimo R, Park LS, Dubrow R. Immunologic and infectious risk factors for lung cancer in HIV infection. Lancet HIV (in-press in 2016; published in 2017)
</t>
  </si>
  <si>
    <t>Hawley, Nicola</t>
  </si>
  <si>
    <t xml:space="preserve">Hart, C.N., Hawley, N.L., &amp; Wing, R.R. (2016) Development of a behavioral sleep intervention as a novel approach for pediatric obesity in school-aged children. Pediatric Clinics of North America 63 (3): 511-523. 
Maredia, H., Lambert-Messerlian, G., Palomaki, G.E., Viali, S., Hawley, N.L., &amp; McGarvey, S.T. (2016) Cutoff levels for hyperandrogenemia among Samoan women: an improved methodology for deriving normative data in an obese population Clinical Biochemistry 49 (10-11): 782-786.
Hart, C.N., Hawley, N.L., Davey, A., Carskadon, M., Raynor, H., Jelalian, E., Owens, J., Considine, R., &amp; Wing, R.R. (2016) Effect of experimental change in childrenâ€™s sleep on television viewing and physical activity. Pediatric Obesity (Online ahead of print) doi: 10.1111/ijpo.12166
Minster R.L.*, Hawley N.L.*, Su, C., Sun, G., Kershaw E.E., Chen, H., Buhule, O.D., Lin, J., Reupena, M.S., Naseri, T., Urban, Z., Deka, R., Weeks, D.E. &amp; McGarvey, S.T. (2016) A thrifty variant in CREBRF strongly influences body mass index in Samoans. Nature Genetics (Online ahead of print) doi: 10.1038/ng.3620  *Co-First Authors. 
Hawley NL. The growing threat of non-communicable diseases to pregnancy health. Pacific Journal of Reproductive Health 1 (4): 150-153. 
Hart, C.N., Hawley, N.L., &amp; Wing, R.R. (2016) Development of a behavioral sleep intervention as a novel approach for pediatric obesity in school-aged children. Sleep Clinics (in press). 
Kollanoor-Samuel, G., Shebl, F.M., Hawley, N.L. &amp; Perez-Escamilla, R. Nutrition facts panel use is associated with higher diet quality and lower glycosylated haemoglobin levels among US adults with undiagnosed prediabetes. American Journal of Clinical Nutrition (in press).
Choy C.C., Desai, M.M., Park, J.J., Frame, E.A., Thompson A.A., Naseri, T., Reupena, M.S., Duckham, R.L., Deziel, N.C., &amp; Hawley, N.L. Child, maternal, and household level determinants of nutritional status: a cross-sectional study among Samoan children. Public Health Nutrition (in press).
Wang D., Hawley, N.L., Thompson A.A., Lameko V., Reupena M.S., McGarvey S.T. &amp; Baylin, A. Dietary patterns are associated with metabolic outcomes among adult Samoans in a cross-sectional study. Journal of Nutrition (in press). 
Kollanoor-Samuel, G., Shebl, F.M., Hawley, N.L. &amp; Perez-Escamilla, R. 2017. Nutrition label use is associated with lower longer term diabetes risk among US adults. American Journal of Clinical Nutrition (in press)
</t>
  </si>
  <si>
    <t>Chen, Xi</t>
  </si>
  <si>
    <t>Zhang, X., XB. Zhang. and X. Chen. 2017. â€œValuing Air Quality Using Happiness Dataâ€, Ecological Economics. 137(2017): 29-36
Yan, BJ., Gill, T., and X. Chen. 2017. â€œInequality of Health in Old Age: The Role of Early Childhood Circumstancesâ€, forthcoming in Journals of Gerontology: Social Sciences.
Chen, X., A. Sun., and K. Eggleston. 2017. â€œThe Impact of Social Pensions on Intergenerational Transfers and Living Arrangements: Comparative Evidence from Chinaâ€, forthcoming in Journal of the Economics of Aging.
Chen X. 2016. â€œStatus and Relative Deprivation in China: Measures, Empirical Evidence, and Economic and Policy Implicationsâ€. in May issue, China: An International Journal (SSCI). National University of Singapore. DOI: 10.1353/chn.2016.0002.
Chen X. 2016. â€œOld-Age Pension and Extended Families: How is Adult Childrenâ€™s Internal Migration Affected?â€. Contemporary Economic Policy. DOI: 10.1111/coep.12161.</t>
  </si>
  <si>
    <t>Davis, J. Lucia (Luke)</t>
  </si>
  <si>
    <t xml:space="preserve">1.	Walusimbi S, Semitala F, Bwanga F, Haile M, Costa AD, Davis JL, Joloba M, Hoffner S, Kamya M. Outcomes of a clinical diagnostic algorithm for management of ambulatory smear and Xpert MTB/Rif negative HIV infected patients with presumptive pulmonary TB in Uganda: a prospective study. Pan African Medical Journal. 2016;23:154; PMCID: 4894731.
2.	Walter ND, Reves R, Davis JL. Blood transcriptional signatures for tuberculosis diagnosis: a glass half-empty perspective. The Lancet Respiratory medicine. 2016;4(6):e28. PMID: 27304799.
3.	Walter ND, Miller MA, Vasquez J, Weiner M, Chapman A, Engle M, Higgins M, Quinones AM, Rosselli V, Canono E, Yoon C, Cattamanchi A, Davis JL, Phang T, Stearman RS, Datta G, Garcia BJ, Daley CL, Strong M, Kechris K, Fingerlin TE, Reves R, Geraci MW. Blood Transcriptional Biomarkers for Active Tuberculosis among Patients in the United States: a Case-Control Study with Systematic Cross-Classifier Evaluation. Journal of Clinical Microbiology. 2016;54(2):274-82. PMID: 26582831; PMCID: PMC4733166.
4.	Walter ND, de Jong BC, Garcia BJ, Dolganov GM, Worodria W, Byanyima P, Musisi E, Huang L, Chan ED, Van TT, Antonio M, Ayorinde A, Kato-Maeda M, Nahid P, Leung AM, Yen A, Fingerlin TE, Kechris K, Strong M, Voskuil MI, Davis JL, Schoolnik GK. Adaptation of M. tuberculosis to impaired host immunity in HIV-infected patients. J Infect Dis. 2016;214(8):1205-11. PMID: 27534685.
5.	Shenoy MK, Iwai S, Lin DL, Worodria W, Ayakaka I, Byanyima P, Kaswabuli S, Fong S, Stone S, Chang E, Davis JL, Faruqi AA, Segal MR, Huang L, Lynch SV. Immune Response and Mortality Risk Relate to Distinct Lung Microbiomes in HIV-Pneumonia Patients. Am J Resp Crit Care. 2016.
6.	Schumacher SG, Sohn H, Qin ZZ, Gore G, Davis JL, Denkinger CM, Pai M. Impact of molecular diagnostics for tuberculosis on patient-important outcomes: a systematic review of study methodologies. PLoS One. 2016;11(3):e0151073. PMID: 26954678.
7.	O'Donnell MR, Daftary A, Frick M, Hirsch-Moverman Y, Amico KR, Senthilingam M, Wolf A, Metcalfe JZ, Isaakidis P, Davis JL, Zelnick JR, Brust JC, Naidu N, Garretson M, Bangsberg DR, Padayatchi N, Friedland G. Re-inventing adherence: toward a patient-centered model of care for drug-resistant tuberculosis and HIV. Int J Tuberc Lung Dis. 2016;20(4):430-4. PMID: 26970149.
8.	Katagira W, Walter ND, den Boon S, Kalema N, Ayakaka I, Vittinghoff E, Worodria W, Cattamanchi A, Huang L, Davis JL. Empiric TB treatment of severely ill patients with HIV and presumed pulmonary TB improves survival. J Acquir Immune Defic Syndr. 2016;72(3):297-303. PMID: 26918546; PMCID: Pending.
9.	Jayakumar A, Savic RM, Everett CK, Benator D, Alland D, Heilig CM, Weiner M, Friedrich SO, Martinson NA, Kerrigan A, Zamudio C, Goldberg SV, Whitworth WC, Davis JL, Nahid P. Xpert MTB/RIF Assay shows faster clearance of M. tuberculosis DNA with higher rifapentine exposure. J Clin Microbiol. 2016. PMID: 27733634.
10.	Hsiang E, Little KM, Haguma P, Hanrahan CF, Katamba A, Cattamanchi A, Davis JL, Vassall A, Dowdy D. Higher cost of implementing Xpert((R)) MTB/RIF in Ugandan peripheral settings: implications for cost-effectiveness. Int J Tuberc Lung Dis. 2016;20(9):1212-8. PMID: 27510248; PMCID: PMC5018405.
11.	Hanrahan CF, Haguma P, Ochom E, Kinera I, Cobelens F, Cattamanchi A, Davis L, Katamba A, Dowdy D. Implementation of Xpert MTB/RIF in Uganda: Missed Opportunities to Improve Diagnosis of Tuberculosis. Open Forum Infectious Diseases. 2016;3(2).
12.	Garcia BJ, Loxton AG, Dolganov GM, Van TT, Davis JL, de Jong BC, Voskuil MI, Leach SM, Schoolnik GK, Walzl G, Strong M, Walter ND. Sputum is a surrogate for bronchoalveolar lavage for monitoring Mycobacterium tuberculosis transcriptional profiles in TB patients. Tuberculosis (Edinburgh, Scotland). 2016;100:89-94. PMID: 27553415.
13.	Cummings MJ, Wamala JF, Bakamutumaho B, Davis JL. Vital signs: the first step in prevention and management of critical illness in resource-limited settings. Intensive care medicine. 2016. PMID: 27207339.
14.	Auld E, Lin J, Chang E, Byanyima P, Ayakaka I, Musisi E, Worodria W, Davis JL, Segal M, Blackburn E, Huang L. HIV Infection Is Associated with Shortened Telomere Length in Ugandans with Suspected Tuberculosis. PLoS ONE. 2016;11(9):e0163153.
</t>
  </si>
  <si>
    <t>Johnson, Caroline</t>
  </si>
  <si>
    <t>Johnson, C.H., Spilker, M.E., Goetz, L., Peterson, S.N., Siuzdak, G. Metabolite and microbiome interplay in cancer immunotherapy. Cancer Research, Oct 11, 2016.
Johnson, C.H., Ivanisevic, J., Siuzdak, G. Metabolomics: Beyond biomarkers and towards mechanisms. Nature Reviews Molecular Cell Biology, 17(7), 451-459 (2016).
Huan, T., Forsberg, E., Rinehart, D., Johnson, C.H., Ivanisevic, J., Benton, H.P., Fang, M., Aisporna, A., Hilmers, B., Poole, F.L., Thorgersen, M.P., Adams, M.W.W., Krantz, G., Fields, M.W., Robbins, P.D., Niedernhofer., L.J., Ideker, T., Majumber, E.L, Wall, J.D., Rattray, N.J.W., Goodacre, R., Lairson, L., Siuzdak, G. A cloud-based systems biology platform guided by metabolomics, Nature Methods, In Press.</t>
  </si>
  <si>
    <t>Irwin, Melinda</t>
  </si>
  <si>
    <t xml:space="preserve">89.	*Arem H, Sorkin M, Cartmel B, Fiellin M, Capozza S, Harrigan M, Ercolano E, Zhou Y, Sanft T, Gross C, Schmitz K, Neogi T, Hershman D, Ligibel J, Irwin ML. Exercise adherence in a randomized trial of exercise on aromatase inhibitor arthralgias in breast cancer survivors: the Hormones and Physical Exercise (HOPE) study. J Cancer Surviv. 2016 Aug;10(4):654-62.
90.	*Wong CK, Horn-Ross PL, Gee GC, Shariff-Marco S, Quach T, Allen L, Bautista R, La Chica PQ, Tseng W, Chang P, Clarke CA, Yang J, Le GM, Canchola A, Irwin ML, Lee SS, Gomez SL. Strategies for recruiting representative samples of Asian Americans for case-control studies. J Epidemiol Community Health. 2016 Oct;70(10):974-82
91.	*Zhou Y, Irwin ML, Ferrucci LM, McCorkle R, Ercolano EA, Li F, Stein K, Cartmel B. Health-related quality of life and ovarian cancer: Results from the American Cancer Societyâ€™s study of cancer survivors. Gynecol Oncol. 2016 Jun;141(3):543-9
92.	*Playdon MC, Sampson JN, Cross AJ, Sinha R, Guertin KA, Moy KA, Rothman N, Irwin ML, Mayne ST, Stolzenberg-Solomon R, Moore SC. Comparing metabolite profiles of habitual diet in urine and serum. Am J Clin Nutr. 2016 Sep;104(3):776-89
93.	Irwin ML, Cartmel B, Harrigan M, Li F, Sanft T, Shockro L, O'Connor K, Campbell N, Tolaney SM, Mayer EL, Yung R, Freedman RA, Partridge AH, Ligibel JA. Effect of the Livestrong at the YMCA exercise program on physical activity, fitness, quality of life and fatigue in cancer survivors. Cancer. 2016 Nov 28. 
94.	*Thomas GA, Cartmel B, Harrigan M, Fiellin M, Capozza S, Zhou Y, Ercolano E, Gross CP, Hershman D, Ligibel J, Schmitz K, Li FY, Sanft T, Irwin ML. Effect of exercise on body composition and bone mineral density in breast cancer survivors taking aromatase inhibitors. Obesity (Silver Spring). 2017 Feb;25(2):346-351
95.	*Playdon MC, Moore SC, Derkach A, Reedy J, Subar AF, Sampson JN, Albanes D, Gu F, Kontto J, Lassale C, Liao LM, MÃ¤nnistÃ¶ S, Mondul AM, Weinstein SJ, Irwin ML, Mayne ST, Stolzenberg-Solomon R. Identifying biomarkers of dietary patterns by using metabolomics. Am J Clin Nutr. 2017 Feb;105(2):450-465
96.	*Arem H, Pfeiffer RM, Moore SC, Irwin ML, LaMonte MJ, Sarto GE, Nassir R, Luo J, Chlebowski RT, Brinton LA, Matthews CE. Post-diagnosis body mass index and mortality in endometrial cancer survivors: Results from the Womenâ€™s Health Initiative. PLoS One. 2017 Feb 2;12(2):e0171250
97.	*Minges KE, Whittemore R, Weinzimer SA, Irwin ML, Redeker NS, Grey M. Correlates of overweight and obesity in adolescents with type 1 diabetes. Diabetes Res Clin Pract. 2017 Feb 4;126:68-78
98.	Zhou Y, Cartmel B, Harrigan M, Schwartz P, Risch H, McCorkle R, Irwin ML. Randomized trial of exercise on quality of life and fatigue in ovarian cancer survivors. J National Cancer Institute, In Press.
119.	*Minges KE, Chao AM, Irwin ML, Owen N, Park C, Whittemore R, Salmon J. Classroom Standing Desks and Sedentary Behavior: A Systematic Review. Pediatrics. 2016 Feb;137(2):1-18
120.	Buffart LM, Kalter J, Sweegers MG, Courneya KS, Newton RU, Aaronson NK, Jacobsen PB, May AM, GalvÃ£o DA, Chinapaw MJ, Steindorf K, Irwin ML, Stuiver MM, Hayes S, Griffith KA, Lucia A, Mesters I, van Weert E, Knoop H, Goedendorp MM, Mutrie N, Daley AJ, McConnachie A, Bohus M, Thorsen L, Schulz KH, Short CE, James EL, Plotnikoff RC, Arbane G, Schmidt ME, Potthoff K, van Beurden M, Oldenburg HS, Sonke GS, van Harten WH, Garrod R, Schmitz KH, Winters-Stone KM, Velthuis MJ, Taaffe DR, van Mechelen W, Kersten MJ, Nollet F, Wenzel J, Wiskemann J, Verdonck-de Leeuw IM, Brug J. Effects and moderators of exercise on quality of life and physical function in patients with cancer: a meta-analysis. Cancer Treat Rev. 2017 Jan;52:91-104
</t>
  </si>
  <si>
    <t>Monin, Joan</t>
  </si>
  <si>
    <t xml:space="preserve">Ng., R.***, Allore, H., Monin, J. K., &amp; Levy, B. R. (2016). Retirement as meaningful: Positive retirement stereotypes associated with longevity retirement as meaningful. Journal of Social Issues, 72 (1), 69-85.
Monin, J. K., Doyle, M., Levy, B., Schulz, R., Fried, T., &amp; Kershaw, T. (2016). Spousal associations between frailty status and depressive symptoms: Longitudinal findings from the Cardiovascular Health Study. Journal of the American Geriatrics Society, 64 (4), 824-830.
Weiner, M.**, Monin, J. K., &amp; Pietrzak, R. H. (2016). Age differences in the association of social support and mental health in male US veterans: Results from the National Health and Resilience in Veterans Study. American Journal of Geriatric Psychiatry, 24 (4), 327-336.
Schulz,R., Savla, J., Czaja, S., &amp; Monin, J. K. (in press). The role of compassion, suffering and intrusive thoughts in dementia caregiver depression. Aging and Mental Health
Monin, J. K., Mota, N., Levy, B., Pachankis, J., &amp; Pietrzak, R. H. (in press). Older age associated with mental health resiliency in sexual minority US veterans. American Journal of Geriatric Psychiatry
Andersson, M. A., &amp; Monin, J. K. (in press). Informal care networks in the context of multimorbidity: Size, composition, and associations with recipient psychological well-being. Journal of Aging and Health
Monin, J. K., Xu, A.*, Mitchell, H., Buurman, F., &amp; Riffin, C. (in press). Recalling support provision decreases distress and anger in response to partner suffering. Aging and Mental Health
Monin, J. K., Levy, B., Doyle, M., Schulz, R., &amp; Kershaw, T. (in press). The impact of both spousal caregiversâ€™ and care recipientsâ€™ health on relationship satisfaction in the Caregiver Health Effects Study. Journal of Health Psychology
</t>
  </si>
  <si>
    <t>Feeney, B. C. &amp; Monin, J. K. (2016). Divorce through the lens of attachment theory. In Cassidy &amp; Shaver (Eds.) Handbook of attachment: Theory, research, and clinical applications (3rd Edition). Guilford Publications.
Monin, J. K. (2016). Emotion regulation in the context of spousal caregiving: Intrapersonal and interpersonal strategies. In J. Bookwala (Ed.) Couple Relationships in Mid and Late Life: Current Perspectives.  APA
Schulz, R. &amp; Monin, J. K. (in press). Suffering and compassion in older adult caregiving relationships. In Boll, Ferring, &amp; Valsiner (Eds.) Cultures of Care: Handbook of Cultural Geropsychology. Information Age Publishers, Inc., Charlotte, N.C.</t>
  </si>
  <si>
    <t>Gonsalves, Gregg</t>
  </si>
  <si>
    <t xml:space="preserve">1.	Beckman AL, Bilinski A, Boyko R, Camp GM, Wall AT, Lim JK, Wang E, Bruce RD,
Gonsalves GS. Treatment of hepatitis C virus infections in state correctional facilities in the United States: A national survey of prison commissioners. Health Affairs. 2016 Oct 1;35(10):1893-901.
2.	Lewnard JA, AntillÃ³n M, Gonsalves G, Miller AM, Ko AI, Pitzer VE. Strategies to prevent
cholera introduction during international personnel deployments: a computational modeling analysis based on the 2010 Haiti outbreak. PLoS Med. 2016;13(1):e1001947.
</t>
  </si>
  <si>
    <t>WANG, ZUOHENG</t>
  </si>
  <si>
    <t xml:space="preserve">1.	Han L., Cai Q., Tian D., Kong D.K., Gou X., Chen Z., Strittmatter S.M., Wang Z., Sheth K.N., and Zhou J., (2016) Targeted drug delivery to ischemic stroke via chlorotoxin-anchored, lexiscan-loaded nanoparticles. Nanomedicine: Nanotechnology, Biology, and Medicine, 12:1833-1842.
2.	Rosen J.E., Salazar M.C., Wang Z., Yu J.B., Decker R.H., Kim, A.W., Detterbeck F.C., and Boffa D.J., (2016) Lobectomy versus stereotactic body radiotherapy in healthy patients with stage I lung cancer. Journal of Thoracic and Cardiovascular Surgery, 152:44-54.
3.	DeLuzio M.R., Keshava H.B., Wang Z., Boffa D.J., Detterbeck F.C., and Kim A.W., (2016) A model for predicting prolonged length of stay in patients undergoing anatomic lung resection: a National Surgical Quality Improvement Program (NSQIP) database study. Interactive Cardiovascular and Thoracic Surgery, 23:208-215.
4.	Jawitz O.K., Boffa D.J., Detterbeck F.C., Wang Z., and Kim A.W., (2016) Estimating the annual incremental cost of several complications following pulmonary lobectomy. Seminars in Thoracic and Cardiovascular Surgery, 28:531-540.
5.	Zhang X., Justice A.C., Hu Y., Wang Z., Zhao H., Wang G., Johnson E.O., Emu B., Sutton R.E., Krystal J.H., and Xu K., (2016) Epigenome-wide differential DNA methylation between HIV-infected and uninfected individuals. Epigenetics, 11:750-760.
6.	Jawitz O.K., Wang Z., Boffa D.J., Detterbeck F.C., Blasberg J.D., and Kim A.W., (2017) The differential impact of preoperative comorbidity on perioperative outcomes following thoracoscopic and open lobectomies. European Journal of Cardio-Thoracic Surgery, 51:169-174.
7.	Wang Z., Xu K., Zhang X., Wu X., and Wang Z., (2017) Longitudinal SNP-set association analysis of quantitative phenotypes. Genetic Epidemiology, 41:81-93.
8.	Husain Z.A., Chen T., Corso C.D., Wang Z., Park H., Judson B., Yarbrough W., Desphande H., Mehra S., Kuo P., Decker R.H., and Burtness B.A., (2017) A comparison of prognostic ability of staging systems for human papillomavirus-related oropharyngeal squamous cell carcinoma. JAMA Oncology, 3:358-365.
9.	Wang Z., (2017) Integrating evolutionary game theory into epigenetic study of embryonic development: Comment on "Epigenetic game theory: How to compute the epigenetic control of maternal-to-zygotic transition" by Qian Wang et al. Physics of Life Reviews, 20:164-165.
10.	Bellin M.D., Clark P., Usmani-Brown S., Dunn T.B., Beilman G.J., Chinnakotla S., Pruett T.L., Ptacek P., Hering B.J., Wang Z., Gilmore T., Wilhelm J.J., Hodges J.S., Moran A., and Herold K.C., (2017) Unmethylated insulin DNA is elevated after total pancreatectomy with islet autotransplantation: assessment of a novel beta cell marker. American Journal of Transplantation, in press.
11.	Xu K., Zhang X., Wang Z., Hu Y., and Sinha R., (2017) Epigenome-wide association analysis revealed that SOCS3 methylation influences the effect of cumulative stress on obesity. Biological Psychology, in press.
12.	Salazar M.C., Rosen J.E., Wang Z., Arnold B.N., Thomas D.C., Herbst R.S., Kim A.W., Detterbeck F.C., Blasberg J.D., and Boffa D.J., (2017) Association of delayed adjuvant chemotherapy with survival after lung cancer surgery. JAMA Oncology, in press.
</t>
  </si>
  <si>
    <t>Niccolai, Linda</t>
  </si>
  <si>
    <t xml:space="preserve">Hansen CD, Credle M, Shapiro ED, Niccolai LM. â€œIt all dependsâ€: A qualitative study of parentsâ€™ views of human papillomavirus vaccine for their adolescents at ages 11â€“12 years. Journal of Cancer Education 2016;31:147â€“52. 
Calabrese SK, Burke SE, Dovidio JF, Levina O, Uuskula A, Niccolai LM, Heimer R. Internalized HIV and drug stigmas: interacting forces threatening health status and health service utilization among people with HIV who inject drugs in St. Petersburg, Russia. AIDS and Behavior 2016;20:85â€“97.
Niccolai LM, Hansen CE, Credle M, Shapiro ED. Parentsâ€™ recall and reflections on experiences related to HPV vaccination for their children. Qualitative Health Research 2016;26:842â€“50.
Ogunbajo A, Hansen CE, North LE, Okoloko E, Niccolai LM. â€œI think theyâ€™re all basically the sameâ€: Parentsâ€™ perceptions of human papillomavirus vaccine compared to other adolescent vaccines. Child: Care, Health and Development 2016;42:582â€“7. (Highlighted in American Cancer Society Partner Newsletter and National HPV Vaccination Roundtable Newsletter) 
Loeliger KB, Niccolai LM, Mntungwa N, Moll A, Shenoi SV. â€œI have to push him with a wheelbarrow to the clinicâ€: Community health workersâ€™ roles, needs and strategies to improve HIV care in rural South Africa. AIDS Patient Care &amp; STDs 2016;30:385â€“94.
Loeliger KB, Niccolai LM, Mntungwa N, Moll A, Shenoi SV. Antiretroviral therapy initiation and adherence in rural South Africa: Community health workersâ€™ perspectives on barriers and facilitators. AIDS Care 2016;28:982-93. 
Bernstein S, North A, Schwartz J, Niccolai LM. State-level voting patterns and adolescent vaccination coverage in the United States, 2014. American Journal of Public Health 2016;doi: 10.2105/AJPH.2016.303381. (Highlighted in AJPH news release) 
North AL, Niccolai LM. Human papillomavirus vaccination requirements for school entry in the US: Moving forward. American Journal of Public Health 2016; doi:2105/AJPH.2016.303286. 
Niccolai LM, Pettigrew M. The role of cognitive bias in suboptimal HPV vaccine uptake. Pediatrics 2016;138:e20161537. (Featured in New England Journal of Medicine Journal Watch.)
Jacobson KB, Niccolai LM, Mntungwa N, Moll AP, Shenoi SV. â€œItâ€™s about my lifeâ€: Facilitators of and barriers to isoniazid preventive therapy completion among people living with HIV in rural South Africa. AIDS Care 2017;doi:10.1080/09540121.2017.1283390.
Hansen CE, North A, Niccolai LM. Clinicians perceptions of school-based health centers for human papillomavirus (HPV) vaccination visits: a qualitative study. Journal of School Health 2016 (in press).
Heimer R, Usacheva N, Barbour R, Niccolai LM, Uuskula Anneli, Levina O. Engagement in HIV care and its correlates among people who inject drugs in two cities in the former Soviet Union. Addiction 2017 (in press).
</t>
  </si>
  <si>
    <t>Yeckel, Catherine</t>
  </si>
  <si>
    <t>DeWan, Andrew</t>
  </si>
  <si>
    <t xml:space="preserve">Cartmel B, Bale AE, Mayne ST, Gelernter JE, DeWan AT, Spain P, Leffell DJ, Pagoto S, Ferrucci LM. Predictors of Tanning Dependence in White Non-Hispanic Females and Males. J Eur Acad Dermatol Venereol. 2017 Jan 27. doi: 10.1111/jdv.14138. [Epub ahead of print]
Spracklen CN, Smith CJ, Saftlas AF, Triche EW, Bjonnes A, Keating BJ, Saxena R, Breheny PJ, DeWan AT, Robinson JG, Hoh J, Ryckman KK. Genetic predisposition to elevated levels of C-reactive protein is associated with a decreased risk for preeclampsia. Hypertens Pregnancy, In Press.
Triebwasser C, Wang R, DeWan AT, Metayer C, Morimoto L, Wiemels JL, Kadan-Lottic N, Ma X.  Birth weight and risk of pediatric Hodgkin lymphoma: a population-based record linkage study in California. European Journal of Cancer, In Press.
Wang R, Metayer C, Morimoto L, Francis SS, Kadan-Lottick N, DeWan AT, Zhang Y, Wiemels JL, Ma X. Cesarean Section and Risk of Childhood Acute Lymphoblastic Leukemia in a Population-Based Record Linkage Study in California.  Am J Epidem, In Press.
Salinas YD, Wang L, DeWan AT. Multiethnic genome-wide association study identifies ethnic-specific associations with body mass index in Hispanics and African Americans. BMC Genet. 2016 Jun 13; 17(1):78
Wang L, Salinas Y, DeWan AT.  Gene-based analysis identified the gene ZNF248 is associated with late-onset asthma in African Americans.  Ann Allergy Asthma Immunol. 2016 Jul;117(1):50-55
Murk W, DeWan AT.  Exhaustive genome-wide search for SNP-SNP interactions across ten human diseases. G3 (Bethesda), 2016 Jul 7; 6(7):2043-50.
Murk W, DeWan AT.  Genome-wide search identifies a gene-gene interaction between 20p13 and 2q14 in asthma.  BMC Genet, 2016 Jul 7; 17(1):102.
Jacobs DI, Qin Q, Lerro MC, Fu A, Dubrow R, Claus EB, DeWan AT, Wang G, Lin H, Zho Y.  PIWI-interacting RNAs in gliomagenesis: evidence forom post-GWAS and functional analyses.  Cancer Epidemiology, Biomarkers and Prevention, 2016 Jul; 25(7): 1073-80.
</t>
  </si>
  <si>
    <t>Crawford, Forrest</t>
  </si>
  <si>
    <t>[1] Forrest W. Crawford, P M Aronow, L Zeng, and J Li. â€œIdentification of homophily and preferential recruitment in respondent-driven sampling.â€ American Journal of Epidemiology In press (2017).
[2] Forrest W. Crawford, J Wu, and R Heimer. â€œHidden population size estimation from respondent- driven sampling: a network approach.â€ Journal of the American Statistical Association In press (2017).
[3] G J Culbert, Forrest W. Crawford, A Murni, A Waluyo, A R Bazazi, J Sahar, and F L Altice. â€œPredictors of Mortality within Prison and after Release among Persons Living with HIV in In- donesia.â€ Research and Reports in Tropical Medicine 8, 25â€“35 (2017).
[4] M Antillon, J L Warren, Forrest W. Crawford, D M Weinberger, E Kurum, G D Pak, J K Park, F Marks, and V E Pitzer. â€œThe burden of typhoid fever in low- and middle-income countries: a meta-regression approach.â€ PLoS Neglected Tropical Diseases 11 (2017).
[5] Forrest W. Crawford. â€œThe graphical structure of respondent-driven sampling.â€ Sociological Methodology 46, 187â€“211 (2016).
[6] A Kunkel, Forrest W. Crawford, J Shepherd, and T Cohen. â€œBenefits of continuous isoniazid preventive therapy may outweigh resistance risks in a declining TB/HIV co-epidemic.â€ AIDS 30 (2016).
[7] L Chen, A Karbasi, and Forrest W. Crawford. â€œEstimating the size of a large network and its communities from a random sample.â€ Advances in Neural Information Processing Systems 29 (2016).
[8] Forrest W. Crawford. â€œDiscussion of â€œCo-authorship and citation networks for statisticiansâ€ by Pengsheng Ji and Jiashun Jin.â€ Annals of Applied Statistics 10 (2016).
[9] Forrest W. Crawford, TC Stutz, and K Lange. â€œCoupling bounds for approximating birth-death processes by truncation.â€ Statistics and Probability Letters 109, 30â€“38 (2016).</t>
  </si>
  <si>
    <t>Ickovics, Jeannette</t>
  </si>
  <si>
    <t xml:space="preserve">
1.	Felder J, Epel E, Lewis JB, Cunningham S, Tobin JN, Rising SS, Thomas M, Ickovics, JR.  Depressive Symptoms and Gestational Length among Pregnant Adolescents: Cluster Randomized Control Trial of CenteringPregnancy Plus Group Prenatal Care.  Journal of Consulting and Clinical Psychology. [In press]
2.	Cunningham S, Herrera C, Udo I, Kozhimannil K, Barrette E, Magriples U, Ickovics JR.  Maternal medical complexity: Impact on prenatal health care spending among women at low-risk for cesarean section.  Womenâ€™s Health Issues.  [In press]
3.	Mehra R &amp; Ickovics JR. Racial residential segregation and adverse birth outcomes: A systematic review. Social Science and Medicine.  [In press]
4.	Martinez I, Kershaw T, Ickovics JR. Acculturation and syndemic risk: Longitudinal evaluation of risk factors among pregnant Latina adolescents in New York City. Annals of Behavioral Medicine. [In press]
5.	Norris A, Wiles MS, Weishand Y, Ickovics JR. Prevalence of sexually transmitted infections among Tanzanian migrants: A cross-sectional study. International Journal of STD &amp; AIDS. 2017 Jan [e-pub ahead of print]
6.	Cunningham S, Grilo S, Lewis JB, Novick G, Rising SS, Tobin JN, Ickovics JR. Group prenatal care attendance: Determinants and relationship with care satisfaction.  Maternal and Child Health Journal.  2 August 2016 [e-pub ahead of print]
7.	Wang S, Schwartz M, Shebl F, Ickovics JR. School Breakfast and Body Mass Index: A Longitudinal Observational Study of Middle School Students.  Pediatric Obesity.  17 March 2016 [e-pub ahead of print].Santilli A, Duffany KO, Greene A, Carroll-Scott A, Thomas J, Agnoli A, Arora A, Geliang G, Ickovics JR. 
Public Health Response to Gun Violence: Bridging the Crisis of Mass Shootings to the Crisis in Urban Communities of Color. American Journal of Public Health. 2017;107:374-379.
8.	Martinez I, Kershaw TS, Lewis JB, Stasko EC, Tobin JN &amp; Ickovics JR. Between synergy and travesty: A sexual risk syndemic among Latina immigrant and non-immigrant adolescents.  AIDS &amp; Behavior. 2017;21:858-69.
9.	Ickovics JR, Lewis JB, Kershaw TS, Magriples U.  Group prenatal care compared with traditional prenatal care: A systematic review and meta-analysis. Obstetrics and Gynecology.  Letter to the Editor. 2017;129:203-4.
10.	Hua S, Kimmel L, van Emmenes M, Taherian R, Remer G, Millman A, Ickovics JR.  Health promotion and healthier products increase vending purchases: A randomized factorial trial. Journal of the Academy of Nutrition and Dietetics.  2017 Feb [e-pub ahead of print]
11.	Hua S, Ickovics JR.  Vending machines:  A narrative review of factors affecting items purchased.  Journal of the Academy of Nutrition and Dietetics. 2016;116:1578-88.
12.	Reid AE, Rosenthal L, Earnshaw VA, Lewis TT, Lewis JB, Stasko EC, Tobin JN, Ickovics JR.  Discrimination and excessive weight gain during pregnancy among Black and Latina young women. Social Science and Medicine.  2016;156:134-141. [Editorsâ€™ citation for one of the â€œmost impactful articlesâ€ of the year.]
13.	Ickovics JR, Earnshaw V, Lewis JB, Kershaw TS, Magriples U, Stasko E, Rising, SS, Cassells A, Cunningham S, Bernstein P, Tobin JN.  Group Prenatal Care:  Cluster RCT of Perinatal Outcomes among Young Women in Urban Health Centers.  American Journal of Public Health. 2016;106:359-365.
14.	Earnshaw V, Rosenthal L, Cunningham S, Kershaw TS, Lewis JB, Schindler-Rising S, Stasko E, Tobin JN, Ickovics JR. Exploring group composition among young, urban women of color in prenatal care: Implications for satisfaction, engagement and group attendance. Women's Health Issues. 2016;26:110-5. 
15.	Udo IE, Lewis JB, Tobin J, Ickovics JR.  Intimate partner victimization and health risk behaviors among pregnant adolescents.  American Journal of Public Health. 2016;1457-1459.
â€¢	With letter to the Editor, reply.  2017;107:e1-2.
16.	Cunningham S, Smith A, Kershaw TS, Lewis JG, Tobin JN, Cassels A &amp; Ickovics JR.  Prenatal Depressive Symptoms and Postpartum Sexual Risk among Young Urban Women of Color. Journal of Pediatric and Adolescent Gynecology. 2016;29:11-17.
17.	Duffany KO, McVeigh KH, Kershaw TS, Lipkind H, Ickovics JR.  Maternal Obesity:  Risks for Developmental Delays in Early Childhood.  Maternal and Child Health Journal.  2016;20:219-230. 
18.	Santilli A, Carroll-Scott A, Ickovics JR.  Applying community organizing principles to assess health needs in New Haven CT.  American Journal of Public Health [Government, Law and Public Health Practice]. 2016;106:841-847
19.	Earnshaw VA, Rosenthal L, Carroll-Scott A, Santilli A, Gilstad-Hayden K, Ickovics JR.  Everyday discrimination and physical health:  Exploring mental health processes.  Journal of Health Psychology.  2016;26:110-115.
</t>
  </si>
  <si>
    <t>Zelterman, Daniel</t>
  </si>
  <si>
    <t xml:space="preserve">Han G, Schell MJ, Zhang H, Zelterman D, Pusztai L, Adelson K, Hatzis C. (2016). Testing violations of exponential assumption in cancer clinical trials with survival endpoints. {\it Biometrics\/}
 doi: 10.1111/biom.12590.
</t>
  </si>
  <si>
    <t>Sindelar</t>
  </si>
  <si>
    <t>Muench U, Busch SH, Sindelar JL and Buerhaus PI. Exploring explanations for the female-male earnings difference among registered nurses in the United States. Nursing Economics, 2016</t>
  </si>
  <si>
    <t xml:space="preserve">it is a book that I edited with othere, not a chapter.but FYI
 Bolin, Lindgren, Grossman, Gyrd Hansen, Iversen, KaestnerSindelar
 Human Capital and Health Behavior, forthcoming
</t>
  </si>
  <si>
    <t>Jukic, Anne Marie</t>
  </si>
  <si>
    <t xml:space="preserve">Chin HB, Baird DD, McConnaughey DR, Weinberg CR, Wilcox AJ, Jukic AM. Long-term recall of pregnancy-related events. Epidemiology, in press.
Jukic AM, Upson K, Harmon QE, Baird DD. Increasing serum 25-hydroxyvitamin D (25(OH)D) is associated with reduced odds of long menstrual cycles in a cross-sectional study of African-American women. Fertility and Sterility, 2016 July, 106(1):172â€“179.e2.
</t>
  </si>
  <si>
    <t>Pitzer, Virginia</t>
  </si>
  <si>
    <t xml:space="preserve">Hungerford D, Vivancos R, EuroRotaNet network members, Read JM, Pitzer VE, Cunliffe N, French N, Iturriza-GÃ³mara M (2016). In-season and out-of-season variation in rotavirus genotypes and age of infection across twelve European countries, for six years prior to the introduction of routine vaccination â€“ 2007/08-2012/13. Euro Surveill. 21(2): 30106.
Lewnard JA, AntillÃ³n M, Gonsalves G, Miller AM, Ko AI, Pitzer VE (2016). Strategies to prevent cholera introduction during international personnel deployments: a computational modeling analysis of the 2010 Haiti outbreak. PLoS Med. 13(1): e1001947.
Walter KS, Pepin KM, Webb CT, Gaff HD, Krause PJ, Pitzer VE*, Diuk-Wasser MA* (2016). Invasion of two tick-borne diseases across New England: harnessing human surveillance data to capture underlying ecological invasion processes. Proc Roy Soc London B. 283(1832): 20160834. (*equal contributors)
Pitzer VE, Aguas R, Riley S, Loeffen WLA, Wood JLN, Grenfell BT (2016). High turnover drives prolonged persistence of influenza in managed pig herds. J Roy Soc Interface. 13(119): 20160138.
Noveroske DB, Warren JL, Pitzer VE, Weinberger DM (2016). Local variations in the timing of RSV epidemics. BMC Infect Dis. 16(1): 674.
Anwar MY, Lewnard JA, Parikh S, Pitzer VE (2016). Time series analysis of malaria in Afghanistan: using ARIMA models to predict future trends in incidence. Malar J. 15(1): 566.
AntillÃ³n M, Warren JL, Crawford FW, Weinberger DM, KÃ¼rÃ¼m E, Pak GD, Marks F, Pitzer VE (2017). The burden of typhoid fever in low- and middle-income countries: A meta-regression approach. PLoS Negl Trop Dis. 11(2): e0005376.
Goldstein E, Pitzer VE, Oâ€™Hagan JJ, Lipsitch M (2017). Temporally varying relative risk for infectious diseases: implications for infectious disease control. Epidemiology. 28(1): 136-144.
</t>
  </si>
  <si>
    <t xml:space="preserve">BÃ¡nyai K, Pitzer VE (2016). â€œMolecular Epidemiology and Evolution of Rotavirusesâ€ in Viral Gastroenteritis. (Eds) Svensson L, Desselberger U, Greenberg HB, Estes MK. Elsevier Academic Press. Waltham, MA. 
</t>
  </si>
  <si>
    <t>Levy, Becca</t>
  </si>
  <si>
    <t>Levy, B. R., Ferrucci, L., Zonderman, A. B., Slade, M. D., Troncoso, J. &amp; Resnick, S. M. (2016). A cultureâ€“brain link: Negative age stereotypes predict Alzheimerâ€™s disease biomarkers. Psychology and Aging, 31, 82-88.*
(*This paper received the 2016 Richard Kalish Award for Innovative Research from the Gerontological Society of America)
Levy,Â B. R., Moffat,Â S., Resnick,Â S. M., Slade, M. D., &amp; Ferrucci, L. (2016). Buffer against cumulative stress:  Positive age self-stereotypes predict lower cortisol across 30 Years. GeroPsych:  The Journal of Gerontopsychology and Geriatric Psychiatry, 29,Â 141-146Â 
Ng, R., Monin, J. K., Allore, H. G., &amp; Levy, B. R.  (2016). Retirement as meaningful:  Positive age stereotypes associated with longevity. Journal of Social Issues. 72, 69â€“85.
Bavishi, A., Slade M.D. &amp;Â Levy, B. R. (2016). A chapter a day: Association of book reading with longevity. Social Science and Medicine, 164, 44-8. 
Monin, J. K., Doyle, M., Levy, B.R., Schulz, R., Fried, T., &amp; Kershaw, T. (2016). Spousal associations between frailty status and depressive symptoms: Longitudinal findings from the Cardiovascular Health Study. Journal of the American Geriatrics Society, 54, 824-830
Monin, J. K., Levy, B. R., Chen, B., Fried, T., Stahl, S. T., Schulz, R., Doyle, M., &amp; Kershaw, T. (in press). Husbandsâ€™ and wivesâ€™ physical activity and depressive symptoms: Longitudinal findings from the Cardiovascular Health Study. Annals of Behavioral Medicine.
Levy, B.R. &amp; Bavishi, A. (in press). Survival-advantage mechanism:  Inflammation as a mediator of positive self-perceptions of aging on longevity. Journal of Gerontology:  Psychological Sciences.
Pietrzak, R. H., Zhu, Y., Slade, M. D., Qi, Q.,Â Krystal, J. H.,Â Steven M. Southwick, S. M. &amp; Levy, B. R. (in press).Â Negative age stereotypesâ€™ association with accelerated cellular aging:Â  Evidence from two cohorts of older adults.Â Journal of the American Geriatric Society.
Levy, B. R. (in press).  Age-stereotype paradox:  A need and opportunity for social change. The Gerontologist.</t>
  </si>
  <si>
    <t>Meisner, B. &amp; Levy, B. R. (in press). Age stereotypes influence on health:  Stereotype embodiment theory. In Handbook of Theories of Aging, Eds V. Bengston, R. Setterstein and J. Smith. Springer, New York.</t>
  </si>
  <si>
    <t>Yaesoubi, Reza</t>
  </si>
  <si>
    <t>Yaesoubi, R. and T. Cohen (2016). Identifying cost-effective dynamic policies to control epidemics, Statistics in Medicine, 35(28): 5189-5209.
Zimmer, C., R. Yaesoubi*, and T. Cohen* (2017).  A Likelihood Approach for Real-Time Calibration of Stochastic Compartmental Epidemic Models, PloS Computational Biology. 13(1): e1005257.</t>
  </si>
  <si>
    <t>Hongyu Zhao</t>
  </si>
  <si>
    <t xml:space="preserve">[309] M. Chen, Z. Ren, H. Zhao, H. Zhou (2016) Asymptotically normal and efficient estimation of covariate-adjusted Gaussian graphical model. Journal of American Statistical Association, 111: 394-406.
[310] C. Li, C. Yang, G. Hather, R. Liu, H. Zhao (2016) Efficient drug-pathway association analysis via integrative penalized matrix decomposition. IEEE/ACM Transactions on Computational Biology and Bioinformatics, 13: 531-540. 
[311] M. Chen, C. Gao, H. Zhao (2016) Posterior contraction rates of the phylogenetic Indian buffet processes. Bayesian Analysis, 11: 477-497.
[312] T. Wang, M. Chen, H. Zhao (2016) Estimating DNA methylation levels by joint modeling of multiple methylation profiles from microarray data. Biometrics, 72: 354-363.
[313] Q. Lu, X. Yao, Y. Hu, H. Zhao (2016) GenoWAP: GWAS signal prioritization through integrated analysis of genomic functional annotation. Bioinformatics, 32: 542-548.
[314] J. Jiang, C. Li, D. Paul, C. Yang, H. Zhao (2016) On high-dimensional misspecified mixed model analysis in genome-wide association study. Annals of Statistics, 44: 2127â€“2160.
[315] F. Wang, H. Xu, H. Zhao, J. Gelernter, H. Zhang (2016) DNA co-methylation modules in postmortem prefrontal cortex tissues of European Australians with alcohol use disorders. Scientific Reports, 6: 19430.  
[316] C. A. Fragoso, C. Heffelfinger, H. Zhao, S. L. Dellaporta (2016) Imputing genotypes in biallelic populations from low-coverage sequence data. Genetics, 202: 487-495.
[317] P. Harvey, M. Aslan, M. Du, H. Zhao, L. Siever, A. Pulver, J. M. Gaziano, J. Concato (2016) Factor structure of cognition and functional capacity in two studies of schizophrenia and bipolar disorder: Implications for genomic studies. Neuropsychology, 30: 28-39.
[318] M. Goffredo, S. Caprio, A. Feldstein, E. Dâ€™Adamo, M. M. Shaw, B. Pierpont, M. Savoye, H. Zhao, A. E. Bale, N. Santoro (2016) Role of the TM6SF2 rs58542926 in the pathogenesis of pediatric fatty liver disease (NAFLD): a multiethnic study. Hepatology, 63: 117-125.
[319] X. Huang, D. Stern, H. Zhao (2016) Transcriptional profiles from paired normal samples offer complementary information on cancer patient survival -- Evidence from TCGA Pan-Cancer Data. Scientific Reports, 6: 20567.
[320] R. Sherva, Q. Wang, H. Kranzler, H. Zhao, R. Koesterer, A. Herman, L. Farrer, J. Gelernter (2016) 
Genome wide association study of cannabis dependence severity reveals novel risk variants, genes previously implicated in schizophrenia risk, and shared risk with major depressive disorder. JAMA Psychiatry, 73: 472-480.
[321] M. Chen. H. Lin, H. Zhao (2016) Change point analysis of histone modifications reveals epidenteic blocks with distinct regulatory activity and biological functions. Annals of Applied Statistics, 10: 506-526. 
[322] Z. Lin, M. Li, N. Sestan, H. Zhao (2016) A Markov Random Field-based approach for joint estimation of differentially expressed genes in mouse transcriptome data. Statistical Applications in Molecular Biology and Genetics, 15: 139-150.
[323] G. Ryslik, Y. Cheng, Y. Modis. H. Zhao (2016) Leveraging protein quaternary structure to identify oncogenic driver mutations. BMC Bioinformatics, 17: 137.
[324] Q. Lu, R. Powles, Q. Wang, J. He, H. Zhao (2016) Integrative tissue-specific functional annotations in the human genome provide novel insights on many complex traits and improve signal prioritization in genome wide association studies. PLOS Genetics, 12: e1005947.
[325] J. Liu, C. Yang, X. Shi, C. Li, J. Huang, H. Zhao, S. Ma (2016) Analyzing association mapping in pedigree-based GWAS using a penalized multi-trait mixed model. Genetic Epidemiology, 40: 382-393.
[326] Z. Xie, D. Zhang, D. Chung, Z. Tang, H. Huang, L. Dai, S. Qi, J. Li, G. Colak, Y. Chen, C. Xia, C. Peng, H. Ruan, M. Kirkey, D. Wang, L. M. Jensen, S. D. Pletcher, M. Tan, D. B. Lombard, K. P. White, H. Zhao, J. Li, R. G. Roeder, X. Yang, Y. Zhao (2016) Metabolic regulation of gene expression by histone lysine ï¢-hydroxybutyrylation. Molecular Cell, 62: 194-206.
[327] N. Li, L. Subrahmanyan, E. Smith E, X. Yu, S. Zaidi, M. Choi, S. Mane, C. Nelson-Williams, M. Bahjati, M. Kazemi, M. Hashemi, M. Fathzadeh, A. Narayanan, L. Tian, F. Montazeri, M. Mani, M. L. Begleiter, B. G. Coon, H. T. Lynch, E. N. Olson, H. Zhao, J. Ruland, R. P. Lifton, A. Mani (2016) Mutations in the Histone Modifier PRDM6 Are Associated with Isolated Nonsyndromic Patent Ductus Arteriosus. Am J Hum Genet, 98: 1082-1091.
[328] L. S. Chuang, N. Villaverde, K. Y. Hui, A. Mortha, A. Rahman, A. P. Levine, T. Haritunians, S. M. Ng, W. Zhang, N. Y. Hsu, J. A. Facey, T. Luong, H. Fernandez-Hernandez, D. Li, M. Rivas, E. R. Schiff, A. Gusev, L. P. Schumm, B. M. Bowen, Y. Sharma, K. Ning, R. Remark, S. Gnjatic, P. Legnani, J. George, B. E. Sands, J. M. Stempak, L. W. Datta, S. Lipka, S. Katz, A. S. Cheifetz, N. Barzilai, N. Pontikos, C. Abraham, M. J. Dubinsky, S. Targan, K. Taylor, J. I. Rotter, E. J. Scherl, R. J. Desnick, M. T. Abreu, H. Zhao, G. Atzmon, I. Pe'er, S. Kugathasan, H. Hakonarson, J. L. McCauley, T. Lencz, A. Darvasi, V. Plagnol, M. S. Silverberg, A. M. Muise, S. R. Brant, M. J. Daly, A. W. Segal, R. H. Duerr, M. Merad, D. P. McGovern, I. Peter, J. H. Cho (2016) A Frameshift in CSF2RB predominant among Ashkenazi Jews increases risk for Crohn's disease and reduces monocyte signaling via GMCSF. Gastroenterology. pii: S0016-5085(16): 34717-34725.
[329] R. Polimanti, B. Z. Yang, H. Zhao, J. Gelernter (2016) Evidence of polygenic adaptation in the systems genetics of anthropometric traits. PLOS One, 11: e0160654.
[330] K. Lee, B. Li, H. Zhao (2016) Variable selection via additive conditional independence. Journal of the Royal Statistical Society - Series B, 78: 1037-1055.
[331] K. Dong, H. Zhao, T. Tong, X. Wan (2016) NBLDA: Negative Binomial Linear Discriminant Analysis for RNA-Seq Data. BMC Bioinformatics, 17: 369.
[332] A. T. Timberlake, J. Choi, S. Zaidi, Q. Lu, C. Nelson-Williams, E. D. Brooks, K. Bilguvar, I. Tikhonova, S. Mane, J. F. Yang, R. Sawh-Martinez, S. Persing, E. G. Zellner, E. Loring, C. Chuang, A. Galm, P. W. Hashim, D. M. Steinbacher, M. L. DiLuna, C. C. Duncan, K. A. Pelphrey, H. Zhao, J. A. Persing, R. P. Lifton (2016) Digenic inheritance of non-syndromic midline craniosynostosis via rare SMAD6 and common BMP2 alleles. eLife, 5: e20125.
[333] Y. Liu, H. Zhao (2016) Predicting synergistic effects between compounds through their structural similarity and effects on transcriptomes. Bioinformatics, 32: 3782-3789.
[334] Y. Hu, H. Zhao (2016) CCor: a whole genome network-based similarity measure between two genes. Biometrics, 72: 1216-1225.
[335] R. Zhu, Q. Zhao, H. Zhao, S. Ma (2016) Integrating multidimensional omics data for cancer outcome. Biostatistics, 17: 605-618.
[336] Z. Lin, C. Yang, Y. Zhu, J. C. Duchi, Y. Fu, Y. Wang, B. Jiang, M. Zamanighomi, X. Xu, M. Li, N. Sestan, H. Zhao, W. H. Wong (2016) AC-PCA: simultaneous dimension reduction and adjustment for confounding variation. Proceedings of the National Academy of Sciences, 113: 14662-14667.
</t>
  </si>
  <si>
    <t xml:space="preserve">[25] C. Yang, C. Li, D. Chung, M. Chen, H. Zhao (2016) Introduction to statistical methods in genomewide association studies. Genome-Wide Association Studies: From Polymorphism to Personalized Medicine. Edited by Appasani K, Cambridge University Press, 26-52.
[26] M. Chen, C. Yang, C. Li, H. Zhao (2016) eQTL mapping. Genome-Wide Association Studies: From Polymorphism to Personalized Medicine. Edited by Appasani K, Cambridge University Press, 208-228.
</t>
  </si>
  <si>
    <t>Humphries, Debbie</t>
  </si>
  <si>
    <t xml:space="preserve">Humphries, D., et al., Effectiveness of Albendazole for Hookworm Varies Widely by Community and Correlates with Nutritional Factors: A Cross-Sectional Study of School-Age Children in Ghana. Am J Trop Med Hyg, 2017. 96(2): p. 347-354.
Humphries, D.L., et al., Household food group expenditure patterns are associated with child anthropometry at ages 5, 8 and 12 years in Ethiopia, India, Peru and Vietnam. Econ Hum Biol, 2017. 26: p. 30-41.
Dearden, K.A., et al., Does household access to improved water and sanitation in infancy and childhood predict better vocabulary test performance in Ethiopian, Indian, Peruvian and Vietnamese cohort studies? BMJ Open, 2017. 7(3): p. e013201.
Dearden, K.A., et al., Children with access to improved sanitation but not improved water are at lower risk of stunting compared to children without access: a cohort study in Ethiopia, India, Peru, and Vietnam. BMC Public Health, 2017. 17(1): p. 110.
Humphries, D.L., M.D. Anderson, and P. Venkatasubramanian, Editorial: Food, Nature, and Health: Dueling Epistemologies. Front Public Health, 2016. 4: p. 180.
Keleman Saxena, A., et al., Indigenous Food Systems and Climate Change: Impacts of Climatic Shifts on the Production and Processing of Native and Traditional Crops in the Bolivian Andes. Front Public Health, 2016. 4: p. 20.
</t>
  </si>
  <si>
    <t>Claus, Elizabeth</t>
  </si>
  <si>
    <t xml:space="preserve">Melin B,â€¦,Lai R+, Claus EB+, Olsen S+, Jenkins RB+, Houlston RS+, Bondy ML+. (+shared last authors) Genome-wide association study reveals specific differences in genetic susceptibility to glioblastoma and non-glioblastoma. Nat Genet (In Press)
Martin AM, Cagney DN, Catalano PJ, Warren LE, Bellon JR, Punglia RS, Claus EB, Lee EQ, Wen PY, Haas-Kogan DA, Alexander BM, Lin NU, Aizer AA.  Brain metastases in newly diagnosed breast cancer: A population-based study. JAMA Oncol (In press)
Timerman D, McEnery-Stonelake M, Joyce CJ, Nambudiri VE, Hodi FS, Claus EB, Ibrahim N, Lin JY. Vitamin D deficiency is associated with a worse prognosis in metastatic melanoma. Oncotarget. 2017 Jan 24; 8(4):6873-6882. PMID: 28036288
Dasenbrock HH, Yan SC, Chavakula V, Gormley WB, Smith TR, Claus E, Dunn IF. Unplanned Reoperation After Craniotomy for Tumor: A National Surgical Quality Improvement Program Analysis. Neurosurgery. 2016 Aug; 63 Suppl 1:159.
Ni J, Ramkissoon SH, Xie S, Guo H, Luu V, Ramkisson LA, Hayashi M,
 Ligon AH, Du R, Claus EB,â€¦ Ligon K. Combination inhibition of PI3K and
 mTORC1 yields durable remissions in orthotopic patient-derived xenografts 
 of HER2-positive breast cancer brain metastases. Nature Medicine 22, 723â€“726 (2016)
Dasenbrock HH, Devine CA, Liu KX, Gormley WB, Claus EB, Smith TR, Dunn 
 IA. Thrombocytopenia and Craniotomy for Tumor: A National Surgical Quality 
 Improvement Program Analysis. Cancer 2016 Jun 1; 122(11):1708-17.
Dasenbrock HH, Yan SC, Chavakula V, Gormley WB, Smith TR, Claus EB, Dunn 
 IA. Body Habitus, Serum Albumin, and the Outcomes after Craniotomy for 
 Tumor: A National Surgical Quality Improvement Program Analysis. J
 Neurosurg Published online May 20, 2016; DOI: 10.3171/2016.2.JNS152345
Jacobs DI, Qin Q, Lerro MC, Fu A, Dubrow R, Claus EB, DeWan AT, Wang G, Lin H, Zhu Y. PIWI-Interacting RNAs in Gliomagenesis: Evidence from Post-GWAS and Functional Analyses. Cancer Epidemiol Biomarkers Prev. 2016 Jul; 25(7):1073-80. PMID: 27197292.
Amirian et al. History of Chickenpox in Glioma Risk: A Report from the    
 Glioma International Case-Control Study (GICC) Cancer Medicine 2016; 5(6): 1352â€“1358
Amirian ES, Zhou R, Wrensch MR, Olson SH, Scheurer ME, Il'yasova D,
 Lachance D, Armstrong GN, McCoy LS, Lau CC, Claus EB, Barnholtz-Sloan JS,
 Schildkraut J, Ali-Osman F, Sadetzki S, Johansen C, Houlston RS, Jenkins
 RB, Bernstein JL, Merrell RT, Davis FG, Lai R, Shete S, Amos CI, Melin BS,
 and Bondy ML. Approaching a Scientific Consensus on the Association
 between Allergies and Glioma Risk: A Report from the Glioma International
 Case-Control Study. Cancer Epidemiol Biomarkers Prev 2106; 25(2); 282â€“90
</t>
  </si>
  <si>
    <t xml:space="preserve">Claus EB. The Descriptive Epidemiology of Chordoma. In: Chordomas. 
 M. Necmettin Pamir, Ossama Al-Mefty and Luis A.B. Bora, Editors. 
Walsh KM, Claus EB, Wrensch MR: â€œEpidemiologyâ€. In Bernstein M, Berger MS
 (eds): Neuro-oncology: The Essentials, 3rd edition. New York: Thieme 
  Medical Publishers  
</t>
  </si>
  <si>
    <t>Holford, Theodore</t>
  </si>
  <si>
    <t xml:space="preserve">Gilani O., Mckay L.A., Gregoire T.G., Guan Y., Leaderer B.P., Holford T.R. Spatiotemporal calibration and resolution refinement of output from deterministic models. Statistics in Medicine. 35 (14) (pp 2422-2440), 2016.
Holford T.R., Levy D.T., Meza R. Comparison of Smoking History Patterns Among African American and White Cohorts in the United States Born 1890 to 1990. Nicotine and Tobacco Research 18: S16-S29, 2016.
Tramontano A.C., Sheehan D.F., McMahon P.M., Dowling E.C., Holford T.R., Ryczak K., Lesko S.M., Levy D.T., Kong C.Y. Evaluating the impacts of screening and smoking cessation programmes on lung cancer in a high-burden region of the USA: A simulation modelling study. 
BMJ Open. 6 (2) (no pagination), 2016. Article Number: e010227.
Levy D.T., Meza R., Zhang Y., Holford T.R. Gauging the Effect of U.S. Tobacco Control Policies from 1965 Through 2014 Using SimSmoke. American Journal of Preventive Medicine 50 (4):  535-542, 2016.
Ruano G., Kocherla M., Graydon J.S., Holford T.R., Makowski G.S., Goethe J.W. 
Embase.  Practical interpretation of CYP2D6 haplotypes: Comparison and integration of automated and expert calling. Clinica Chimica Acta 456:7-14, 2016.
Ebisu K., Holford T.R., Bell M.L. Association between greenness, urbanicity, and birth weight.  Science of the Total Environment. Part A 542:750-756, 2016.
Ebisu K;  Holford TR;  Bell ML. Association between greenness, urbanicity, and birth weight. 
Science of the Total Environment  542(Pt A):750-6, 2016.
Sampson J.N., Wheeler W.A., Yeager M. [and 404 others including Holford TR].  Analysis of heritability and shared heritability based on genome-wide association studies for thirteen cancer types. Journal of the National Cancer Institute 107 (12) (no pagination), 2016. Article Number: djv279. 
Machiela MJ;  Lan Q;  Slager SL;  [and 117 others including Holford TR]. Genetically predicted longer telomere length is associated with increased risk of B-cell lymphoma subtypes. Human Molecular Genetics.  25(8):1663-76, 2016.
Berndt SI;  Camp NJ;  Skibola CF, [and 123 others including Holford TR]. Meta-analysis of genome-wide association studies discovers multiple loci for chronic lymphocytic leukemia. Nature communications  7:10933, 2016.
</t>
  </si>
  <si>
    <t>Cooper, Zack</t>
  </si>
  <si>
    <t xml:space="preserve">1.	Cooper, ZC, Scott Morton, F. Out-of-Network Emergency-Physician Bills: An Unwelcome Surprise. New England Journal of Medicine, 2016. 374(20). </t>
  </si>
  <si>
    <t>Ndumele, Chima</t>
  </si>
  <si>
    <t>What Works in Readmissions Reduction: How Hospitals Improve Performance.
Brewster AL, Cherlin EJ, Ndumele CD, Collins D, Burgess JF, Charns MP, Bradley EH, Curry LA
Med Care: 2016
Leveraging the Social Determinants of Health: What Works?
Taylor LA, Tan AX, Coyle CE, Ndumele C, Rogan E, Canavan M, Curry LA, Bradley EH.
PLoS One. 2016 
Variation In Health Outcomes: The Role Of Spending On Social Services, Public Health, And Health Care, 2000-09.
Bradley EH, Canavan M, Rogan E, Talbert-Slagle K, Ndumele C, Taylor L, Curry LA.
Health Aff (Millwood). 2016 May 1;35(5):760-8.</t>
  </si>
  <si>
    <t>Zhu, Yong</t>
  </si>
  <si>
    <t xml:space="preserve">98.	Jacobs DI, Qin Q, Lerro MC, Fu AN, Dubrow R, Claus EB, DeWan AT, Wang G, Lin H, Zhu Y. PIWI-interacting RNAs in Gliomagenesis: Evidence from Post-GWAS and Functional Analyses. Cancer Epidemiol Biomarkers Prev. 2016 Jul;25(7):1073-80. EPI-16-0047. PMID: 27197292
99.	Pietrzak RH, Zhu Y, Slade MD, Qi Q, Krystal JH, Southwick SM, Levy BR Association Between Negative Age Stereotypes and Accelerated Cellular Aging: Evidence from Two Cohorts of Older Adults. J Am Geriatr Soc. 2016 64(11):e228-e230
100.	Pang J, Zhang Z, Zheng TZ, Bassig BA, Mao C, Liu X, Zhu Y, Shi K, Ge J, Yang YJ, Dejia-Huang, Bai M, Peng Y. Green tea consumption and risk of cardiovascular and ischemic related diseases: A meta-analysis. Int J Cardiol. 2016 202:967-74. PMID: 26318390
101.	Jacobs DI, Qin Q, Fu AN, Chen Z, Zhou J, Zhu Y. Tumor Suppressing Role of PIWI-interacting RNAs in Glioblastoma Multiforme. Oncotarget (accepted) 
</t>
  </si>
  <si>
    <t>Perez-Escamilla, Rafael</t>
  </si>
  <si>
    <t xml:space="preserve">Gubert MB, Spaniol AM, Bortolini GA, PÃ©rez-Escamilla R. Household food insecurity, nutritional status and morbidity in Brazilian children. Public Health Nutr. 2016 Feb 19:1-6. [Epub ahead of print].
Gubert MB, Spaniol AM, Segall-CorrÃªa AM, PÃ©rez-Escamilla R. Understanding the Double  Burden of Malnutrition in Food Insecure Households in Brazil. Maternal Child Nutr. 2016 [Epub ahead of print]. 
PÃ©rez-Escamilla R, Martinez JL, Segura-PÃ©rez S. Impact of the Baby-friendly Hospital Initiative on breastfeeding and child health outcomes: a systematic review. Matern Child Nutr. 2016 Jul;12(3):402-17.
Kollannoor-Samuel G, Shebl FM, Segura-PÃ©rez S, Chhabra J, Vega-LÃ³pez S, PÃ©rez-Escamilla R. Effects of Food Label Use on Diet Quality and Glycemic Control Among Latinos With Type 2 Diabetes in a Community Health Worker-Supported Intervention. Am J Public Health. 2016 Jun;106(6):1059-66.
BermÃºdez-MillÃ¡n A, PÃ©rez-Escamilla R, Segura-PÃ©rez S, Damio G, Chhabra J, Osborn CY, Wagner J. Psychological Distress Mediates the Association between Food Insecurity and Suboptimal Sleep Quality in Latinos with Type 2 Diabetes Mellitus. J Nutr. 2016 Aug 3. pii: jn231365. [Epub ahead of print].
Hromi-Fiedler A, Chapman D, Segura-PÃ©rez S, Damio G, Clark P, Martinez J, PÃ©rez-Escamilla R. Barriers and Facilitators to Improve Fruit and Vegetable Intake Among WIC-Eligible Pregnant Latinas: An Application of the Health Action Process Approach Framework. J Nutr Educ Behav. 2016 Jul-Aug;48(7):468-477.
Reichenheim ME, Interlenghi GS, Moraes CL, Segall-CorrÃªa AM, PÃ©rez-Escamilla R, Salles-Costa R. A Model-Based Approach to Identify Classes and Respective Cutoffs of the Brazilian Household Food Insecurity Measurement Scale. J Nutr. 2016 Jul;146(7):1356-64. doi: 10.3945/jn.116.231845. Epub 2016 Jun 8.
Millen BE, Abrams S, Adams-Campbell L, Anderson CA, Brenna JT, Campbell WW, Clinton S, Hu F, Nelson M, Neuhouser ML, Perez-Escamilla R, Siega-Riz AM, Story M, Lichtenstein AH. The 2015 Dietary Guidelines Advisory Committee Scientific Report: Development and Major Conclusions. Adv Nutr. 2016 May 16;7(3):438-44.
Marquis GS, Lartey A, Perez-Escamilla R, Mazur RE, Brakohiapa L, Birks KA. Factors are not the same for risk of stopping exclusive breast-feeding and introducing different types of liquids and solids in HIV-affected communities in Ghana. Br J Nutr. 2016 Jul;116(1):115-25.
Safon C, Keene D, Perez-Escamilla R. Determinants of Perceived Insufficient Milk and the Infant Feeding Practices of New Mothers in LeÃ³n, Nicaragua. Maternal Child Nutrition (In Press).
Woldeghebriel M, Hromi-Fielder A, Lartey A, Gallego D, Sandow A, , Perez-Escamilla R. Length of Time in Ghana is Associated with the Likelihood of Exclusive Breastfeeding among Liberian Refugees Living in Buduburam. Maternal Child Nutrition (In Press).
Gubert MB, Perez-Escamilla R.InseguranÃ§a alimentar grave municipal no Brasil em 2013 
[Severe food insecurity in Brazilian Municipalities, 2013]. Cienc Saude Colet [published online ahead of print in Portuguese] October 19, 2016. Available at:  http://www.cienciaesaudecoletiva.com.br/artigos/artigo_int.php?id_artigo=15890
Wagner JA, Bermudez-Millan A, Damio G, Segura-Perez S, Chhabra J, Vergara C, Feinn R, Perez-
Escamilla R. A randomized, controlled trial of a stress management intervention for Latinos with type 2 diabetes delivered by community health workers: Outcomes for psychological wellbeing, glycemic control, and cortisol. Diabetes Res Clin Pract. 2016;120:162-170. 
Di Noia J, Monica D, Cullen KW, PÃ©rez-Escamilla R, Gray HL, Sikorskii A. Differences in Fruit 
and Vegetable Intake by Race/Ethnicity and by Hispanic Origin and Nativity Among Women in the Special Supplemental Nutrition Program for Women, Infants, and Children, 2015. Prev Chronic Dis 2016;13:160130. DOI: http://dx.doi.org/10.5888/pcd13.160130
RodrÃ­guez LA, Mundo-Rosas V, MÃ©ndez-GÃ³mez-HumarÃ¡n I, PÃ©rez-Escamilla R, Shamah-Levy T. 
Dietary quality and household food insecurity among Mexican children and adolescents. Matern Child Nutr. 2016 Nov 14. doi: 10.1111/mcn.12372. [Epub ahead of print]
Segura-PÃ©rez S, Grajeda R, PÃ©rez-Escamilla R. Conditional cash transfer programs and the 
health and nutrition of Latin American children. Rev Panam Salud Publica. 2016;40(2):124â€“37.
Buccini GDS, Perez-Escamilla R, Venancio SI. Pacifier use and exclusive breastfeeding 
interruption: systematic review and meta-analysis. Maternal Child Nutrition (In Press).
Richter LM, Daelmans B, Lombardi J, Heymann J, Boo FL, Behrman JR, Lu C, Lucas
JE, Perez-Escamilla R, Dua T, Bhutta ZA, Stenberg K, Gertler P, Darmstadt GL; Paper 3 Working Group and the Lancet Early Childhood Development Series Steering  Committee. Investing in the foundation of sustainable development: pathways to scale up for early childhood development. Lancet. 2016 Oct 3. pii:S0140-6736(16)31698-1.
Britto PR, Lye SJ, Proulx K, Yousafzai AK, Matthews SG, Vaivada T, Perez-Escamilla R, Rao N, Ip P, Fernald LC, MacMillan H, Hanson M, Wachs TD, Yao H, Yoshikawa H, Cerezo A, Leckman JF, Bhutta ZA; Early Childhood Development Interventions Review Group, for the Lancet Early Childhood Development Series Steering Committee. Nurturing care: promoting early childhood development. Lancet. 2016 Oct 3. pii: S0140-6736(16)31390-3.
Kollannoor-Samuel G, Shebl FM, Hawley NL, PÃ©rez-Escamilla R. Nutrition facts panel use is associated with higher diet quality and lower glycated hemoglobin concentrations in US adults with undiagnosed prediabetes. Am J Clin Nutr. 2016; 104(6):1639-1646.
Gubert MB, Segall-CorrÃªa AM, Spaniol AM, Pedroso J, Coelho SE, PÃ©rez-Escamilla R. 
Household food insecurity in black-slaves descendant communities in Brazil: has the legacy of slavery truly ended? Public Health Nutr. 2016 Dec 20:1-10. [Epub ahead of print]
Ross WL, Gallego-PÃ©rez DF, Lartey A, Sandow A, PÃ©rez-Escamilla R, Hromi-Fiedler A. Dietary 
patterns in Liberian refugees in Buduburam, Ghana. Matern Child Nutr. 2016 Dec 5. doi: 10.1111/mcn.12401.
</t>
  </si>
  <si>
    <t>Risch, Harvey</t>
  </si>
  <si>
    <t xml:space="preserve">&amp;gt; Risch HA, Lu L, Streicher SA, Wang J, Zhang W, Ni Q, Kidd MS, Yu H, Gao Y-T.  Aspirin use and reduced risk of pancreatic cancer.  Accepted for publication, Cancer Epidemiol Biomarkers Prev.  PMCID: PMC5225096.
&amp;gt; McGee J, Gianneakas V, Karlan B, Lubinski J, Gronwald J, Rosen B, McLaughlin J, Risch H, Sun P, Foulkes WD, Neuhausen S, Kotsopoulos J, Narod SA, Hereditary Ovarian Cancer Clinical Study Group.  Risk of breast cancer after a diagnosis of ovarian carcinoma cancer in BRCA mutation carriers: is preventive mastectomy warranted?  Accepted for publication, Gyn Oncol. *NIH funding pre-dates mandate.
&amp;gt; Mukhtar F, Boffetta P, Risch HA, Bubu OM, Womack L, Tran TV, Zgibor JC, Luu HN.  Survival predictors of Burtkitt's Lymphoma in children, adults and elderly in the United States during 2000-2013.  In press, Int J Cancer.  *Not a result of NIH funding.
&amp;gt; Kho PF, Fawcett J, Fritschi L, Risch H, Webb PM, Whiteman DC, Neale RE.  Nonsteroidal anti-inflammatory drugs, statins and pancreatic cancer risk: a population-based case-control study.  Accepted for publication, Cancer Causes Control.  *Not a result of NIH funding. 
&amp;gt; PrÃ¦stegaard C, Jensen A, Jensen SM, Nielsen TSS, Webb PM, Nagle CM, DeFazio A, Australian Ovarian Cancer Study Group, HÃ¸gdall E, Rossing MA, Doherty JA, Wicklund KG, Goodman MT, Modugno F, Moysich K, Ness RB, Edwards R, Matsuo K, Hosono S, Goode EL, Winham SJ, Fridley BL, Cramer DW, Terry KL, Schildkraut JM, Berchuck A, Bandera EV, Paddock LE, Massuger LFAG, Wentzensen N, Pharoah P, Song H, Whittemore A, McGuire V, Sieh W, Rothstein J, Anton-Culver H, Ziogas A, Menon U, Gayther SA, Ramus SJ, Gentry-Maharaj A, Wu AH, Pearce CL, Pike M, Lee AW, Sutphen R, Chang-Claude J, Risch HA, Kjaer SK, Ovarian Cancer Association Consortium.  Cigarette smoking is associated with adverse survival among women with ovarian cancer: results from a pooled analysis of 19 studies.  Accepted for publication, Int J Cancer.  PMCID: PMC Journal in Process.
&amp;gt; The Telomere Length Mendelian Randomization Studies Collaboration.  The association between genetically longer telomeres and risk of cancer and non-neoplastic diseases.  Accepted for publication, JAMA Oncol.  PMCID: PMC Journal in Process.
&amp;gt; Shi J, Park J-H, Duan J, Berndt S, Moy W, Yu K, Song L, Wheeler W, Hua X, Silverman D, Garcia-Closas M, Hsiung CA, Figueroa JD, Cortessis VK, Malats N, Karagas MR, Vineis P, Chang I-S, Lin D, Zhou B, Seow A, Matsuo K, Hong Y-C, Caporaso NE, Wolpin B, Jacobs E, Petersen G, Klein AP, Li D, Risch H, Sanders AR, Hsu L, Schoen RE, Brenner H, MGS (Molecular Genetics of Schizophrenia) GWAS Consortium, GECCO (The Genetics and Epidemiology of Colorectal Cancer Consortium), The GAME-ON/TRICL (Transdisciplinary Research in Cancer of the Lung) GWAS Consortium, PRACTICAL (PRostate cancer AssoCiation group To Investigate Cancer Associated aLterations) Consortium, PanScan and PanC4 Consortium, The GAMEON/ ELLIPSE Consortium, Stolzenberg-Solomon R, Gejman P, Lan Q, Rothman N, Amundadottir LT, Landi MT, Levinson DF, Chanock SJ, Chatterjee N. Winner's curse correction and variable thresholding improve performance of polygenic risk modeling based on genome-wide association study summary-level data.  Accepted for publication, PLoS Genet.  PMCID: PMC Journal in Process.
&amp;gt; Kar SP, Adler E, Tyrer J, Hazelett D, Anton-Culver H, Bandera EV, Beckmann MW, Berchuck A, Bogdanova N, Brinton L, Butzow R, Campbell I, Carty K, Chang-Claude J, Cook LS, Cramer DW, Cunningham JM, Dansonka-Mieszkowska A, Anne Doherty JA, DÃ¶rk T, DÃ¼rst M, Eccles D, Fasching PA, Flanagan J, Gentry-Maharaj A, Glasspool R, Goode EL, Goodman MT, Gronwald J, Heitz F, Hildebrandt MAT, HÃ¸gdall E, HÃ¸gdall CK, Huntsman DG, Jensen A, Karlan BY, Kelemen LE, Kiemeney LA, Kjaer SK, Kupryjanczyk J, Lambrechts D, Levine DA, Li Q, Lissowska J, Lu KH, Lubi?ski J, Massuger LFAG, McGuire V, McNeish I, Menon U, Modugno F, Monteiro AN, Moysich KB, Ness RB, Nevanlinna H, Paul J, Pearce CL, Pejovic T, Permuth JB, Phelan C, Pike MC, Poole EM, Ramus SJ, Risch HA, Rossing MA, Salvesen HB, Schildkraut JM, Sellers TA, Sherman M, Siddiqui N, Sieh W, Song H, Southey M, Terry KL, Tworoger SS, Walsh C, Wentzensen N, Whittemore AS, Wu AH, Yang H, Zheng W, Ziogas A, Freedman ML, Gayther SA, Pharoah PDP, Lawrenson K.  Enrichment of putative PAX8 target genes at serous epithelial ovarian cancer susceptibility loci.  Accepted for publication, Br J Cancer.  PMCID: PMC Journal in Process.
&amp;gt; Phelan CM, Kuchenbaecker KB, Tyrer JP, Kar SP, Lawrenson K, Winham SJ, Dennis J, Pirie A, Riggan M, Chornokur G, other authors, Risch HA, Thomassen M, Offit K, Simard J, Schmutzler RK, Hazelett D, Monteiro AN, Couch FJ, Berchuck A, Chenevix-Trench G, Goode EL, Sellers TA, Gayther SA, Antoniou AC, Pharoah PDP.  Identification of twelve novel susceptibility loci for different histotypes of epithelial ovarian cancer.  Accepted for publication, Nat Genet.  PMCID: PMC Journal in Process.
&amp;gt; Rasmussen CB, Kjaer SK, Albieri V, Bandera EV, Doherty JA, HÃ¸gdall E, Webb PM, Jordan SJ, AOCS Study Group, Rossing MA, Wicklund KG, Goodman MT, Modugno F, Moysich KB, Ness RB, Edwards RP, Schildkraut JM, Berchuck A, Olson SH, Kiemeney LA, Massuger LFAG, Narod SA, Phelan C, Anton-Culver H, Ziogas A, Wu AH, Pearce CL, Risch HA, Jensen A, on behalf of the Ovarian Cancer Association Consortium.  Pelvic inflammatory disease and risk of ovarian cancer and borderline ovarian tumors: a pooled analysis of 13 case-control studies.  Accepted for publication, Am J Epidemiol.  PMCID: PMC Journal in Process.
&amp;gt; Wei R, De Vivo I, Huang S, Risch H, Moore JH, Yu H, Garmire LX.  Meta-dimensional data integration identifies critical pathways for susceptibility, tumorigenesis and progression of endometrial cancer.  Accepted for publication, Oncotarget.  PMCID: PMC Journal in Process.
&amp;gt; Dai J, Tapsoba J de D, Bernstein L, Chow W-H, Shaheen NJ, Anderson L, Liu G, Iyer P, Reid BJ, Wu AH, Corley DA, Gammon MD, Hardie LJ, Risch HA, Bird NC, Lagergren J, Ye W, Whiteman DC, Vaughan TL.  Constrained score statistics identify novel genetic variants interacting with multiple risk factors in Barrett's Esophagus.  Accepted for publication, Am J Hum Genet.  PMCID: PMC Journal in Process.
&amp;gt; Gharahkhani P, Fitzgerald RC, Vaughan TL, Tomlinson I, Gockel I, Palles C, Buas MF, May A, Gerges C, Anders M, Becker J, Kreuser N, Noder T, Venerito M, Veits L, Schmidt T, Manner H, Schmidt C, Hess T, BÃ¶hmer AC, Izbicki JR, HÃ¶lscher AH, Lang H, Lorenz D, Schumacher B, Hackelsberger A, Mayershofer R, Pech O, Vashist Y, Ott K, Vieth M, WeismÃ¼ller J, NÃ¶then MM, Barrett's and Esophageal Adenocarcinoma Consortium (BEACON), Wellcome Trust Case-Control Consortium (WTCCC), Attwood S, Barr H, Chegwidden L, deCaestecker J, Harrison R, Love SB, MacDonald D, Moayyedi P, Prenen H, Watson RGP, Iyer PG, Anderson LA, Bernstein L, Chow W-H, Hardie LJ, Lagergren J, Liu G, Risch HA, Wu AH, Ye W, Bird NC, Shaheen NJ, Gammon MD, Corley DA, Caldas C, Moebus S, Knapp M, Peters WHM, Neuhaus H, RÃ¶sch T, Ell C, MacGregor S, Pharoah P, Whiteman DC, Jankowski J, Schumacher J.  Genome-wide association studies in oesophageal adenocarcinoma and Barrett's oesophagus: a large-scale meta-analysis.  Accepted for publication, Lancet Oncol.  PMCID: PMC Journal in Process.
&amp;gt; Ong J-S, Cuellar-Partida G, Lu Y, Australian Ovarian Cancer Study, Fasching PA, Hein A, Burghaus S, Beckmann MW, Lambrechts D, Van Nieuwenhuysen E, Vergote I, Vanderstichele A, Doherty JA, Rossing MA, Chang-Claude J, Eilber U, Rudolph A, Wang-Gohrke S, Goodman MT, Bogdanova N, DÃ¶rk T, DÃ¼rst M, Hillemanns P, Runnebaum IB, Antonenkova N, Butzow R, Leminen A, Nevanlinna H, Pelttari LM, Edwards RP, Kelley JL, Modugno- F, Moysich KB, Ness RB, Cannioto R, HÃ¸gdall E, HÃ¸gdall CK, Jensen A, Giles- GG, Bruinsma F, Kjaer SK, Hildebrandt MAT, Liang D, Lu KH, Wu X, Bisogna M, Dao F, Levine DA, Cramer DW, Terry KL, Tworoger SS, Stampfer M, Missmer S, Bjorge L, Salvesen HB, Kopperud RK, Bischof K, Aben KKH, Kiemeney LA, Massuger LFAG, Brooks-Wilson A, Olson SH, McGuire V, Rothstein JH, Sieh W, Whittemore AS, Cook LS, Le ND, Gilks CB, Gronwald J, Jakubowska A, Lubi?ski J, Kluz T, Song H, Tyrer JP, Wentzensen N, Brinton L, Trabert B, Lissowska J, McLaughlin JR, Narod SA, Phelan C, Anton-Culver H, Ziogas A, Eccles D, Campbell I, Gayther SA, Gentry-Maharaj A, Menon U, Ramus SJ, Wu AH, Dansonka-Mieszkowska A, Kupryjanczyk J, Timorek A, Szafron L, Cunningham JM, Fridley BL, Winham SJ, Bandera EV, Poole EM, Morgan TK, Risch HA, Goode EL, Schildkraut JM, Pearce CL, Berchuck A, Pharoah PDP, Chenevix-Trench G, Gharahkhani P, Neale RE, Webb PM, MacGregor S.  Association of vitamin D levels and risk of ovarian cancer: a Mendelian randomization study.  Accepted for publication, Int J Epidemiol.  PMCID: PMC Journal in Process.
&amp;gt; Karami S, Han Y, Pande M, Cheng I, Rudd J, Pierce BL, Nutter EL, Schumacher FR, Kote-Jarai Z, Lindstrom S, Witte JS, Fang S, Han J, Kraft P, Hunter D, Song F, Hung RJ, McKay J, Gruber SB, Chanock SJ, Risch A, Shen H, Haiman CA, Boardman L, Ulrich CM, Casey G, Peters U, Al Olama AA, Berchuck A, Berndt SI, Bezieau S, Brennan P, Brenner H, Brinton L, Caporaso N, Chan AT, Chang-Claude J, Christiani DC, Cunningham JM, Easton D, Eeles RA, Eisen T, Gala M, Gallinger SJ, Gayther SA, Goode EL, GrÃ¶nberg H, Henderson BE, Houlston R, Joshi AD, KÃ¼ry S, Landi MT, Le Marchand L, Muir K, Newcomb PA, Permuth-Wey J, Pharoah P, Phelan C, Potter JD, Ramus SJ, Risch H, Schildkraut J, Slattery ML, Song H, Wentzensen N, White E, Wiklund F, Zanke BW, Sellers TA, Zheng W, Chatterjee N, Amos CI, Doherty JA, GECCO and the GAME-ON Network: CORECT, DRIVE, ELLIPSE, FOCI, and TRICL.  Telomere structure and maintenance gene variants and risk of five cancer types.  Accepted for publication, Int J Cancer.  PMCID: PMC Journal in Process.
&amp;gt; Permuth JB, Reid B, Earp M, Chen YA, Monteiro ANA, Chen Z, AOCS Study Group, Chenevix-Trench G, Fasching PA, Beckmann MW, Lambrechts D, other authors, Risch H, Narod S, McLaughlin J, Anton-Culver H, Ziogas A, Menon U, Gayther S, Ramus SJ, Gentry-Maharaj A, Pearce CL, Wu AH, Kupryjanczyk J, Dansonka-Mieszkowska A, Schildkraut JM, Cheng JQ, Goode EL, Sellers TA, Ovarian Cancer Association Consortium.  Inherited variants affecting RNA editing may contribute to ovarian cancer susceptibility: results from a large-scale collaboration.  Accepted for publication, Oncotarget.  PMCID: PMC Journal in Process.
&amp;gt; Kar SP, Beesley J, Al Olama AA, Michailidou K, Tyrer J, Kote-Jarai ZS, Lawrenson K, Lindstrom S, Ramus SJ, Thompson DJ, ABCTB Investigators, Kibel AS, Dansonka-Mieszkowska A, Michael A, Dieffenbach AK, Gentry-Maharaj A, Whittemore AS, Wolk A, Monteiro A, Peixoto A, Kierzek A, Cox A, Rudolph A, Gonzalez-Neira A, Wu AH, Lindblom A, Swerdlow A, AOCS Study Group, Australian Cancer Study (Ovarian Cancer), APCB BioResource, Ziogas A, Ekici AB, Burwinkel B, Karlan BY, Nordestgaard BG, Blomqvist C, Phelan C, McLean C, Pearce CL, Vachon C, Cybulski C, Slavov C, Stegmaier C, Maier C, Ambrosone CB, HÃ¸gdall CK, Teerlink CC, Kang D, Tessier DC, Schaid DJ, Stram DO, Cramer DW, Neal DE, Eccles D, Flesch-Janys D, Edwards DRV, Wokozorczyk D, Levine DA, Yannoukakos D, Sawyer EJ, Bandera EV, Poole EM, Goode EL, Khusnutdinova E, HÃ¸gdall E, Song F, Bruinsma F, Heitz F, Modugno F, Hamdy FC, Wiklund F, Giles GG, Olsson H, Wildiers H, Ulmer H-U, Pandha H, Risch, other authors, Sellers TA, Hunter DJ, Henderson BE, Kraft P, Chanock SJ, Couch FJ, Hall P, Gayther SA, Easton DF, Chenevix-Trench G, Eeles R, Pharoah PDP, Lambrechts D.  Genome-wide meta-analyses of breast, ovarian and prostate cancer association studies identify multiple new susceptibility loci shared by at least two cancer types.  Accepted for publication, Cancer Discov.  PMCID: PMC Journal in Process.
&amp;gt; Zhang M, Wang Z, Obazee O, Jia J, Childs E, Hoskins J, Figlioli G, Mocci E, Collins I, Chung CC, Hautman C, Arslan AA, Beane-Freeman L, Bracci PM, Buring J, Duell EJ, Gallinger S, Giles GG, Goodman GE, Goodman PJ, Kamineni A, Kolonel LN, Kulke MH, Malats N, Olson SH, Sesso HD, Visvanathan K, White E, Zheng W, Abnet CC, Albanes D, Andreotti G, Austin MA, Bueno-de-Mesquita HB, Basso D, Berndt SI, Boutron-Ruault M-C, Bijlsma M, Brenner H, Burdette L, Campa D, Caporaso NE, Capurso G, Cavestro GM, Cotterchio M, Costello E, Elena J, Boggi U, Gaziano JM, Gazouli M, Giovannucci EL, Goggins M, Gorman MJ, Gross M, Haiman CA, Hassan M, Helzlsouer KJ, Hu N, Hunter DJ, Iskierka-Jazdzewska E, Jenab M, Kaaks R, Key TJ, Khaw K-T, Klein EA, Kogevinas M, Krogh V, Kupcinskas J, Kurtz RC, Landi MT, Landi S, Le Marchand L, Mambrini A, Mannisto S, Milne RL, Neale R, Oberg AL, Panico S, Patel AV, Peeters PHM, Peters U, Pezzilli R, Tavano F, Porta M, Purdue M, Quiros JR, Riboli E, Rothman N, Scarpa A, Scelo G, Shu X-O, Silverman DT, Soucek P, Strobel O, Sund M, Ma?ecka-Panas E, Taylor PR, Travis RC, Thornquist M, TjÃ¸nneland A, Tobias GS, Trichopoulos D, Vashist Y, Vodicka P, Wactawski-Wende J, Wentzensen N, Yu H, Yu K, Zeleniuch-Jacquotte A, Kooperberg C, Risch HA, Jacobs EJ, Li D, Fuchs C, Hoover R, Hartge P, Chanock SJ, Petersen GM, Stolzenberg-Solomon RS, Wolpin BM, Kraft P, Klein AP, Canzian F, Amundadottir LT.  Three new pancreatic cancer susceptibility signals identified on chromosomes 1q32.1, 5p15.33 and 8q24.21.  Accepted for publication, Oncotarget.  PMCID: PMC Journal in Process.
&amp;gt; Hampras SS, Sucheston-Campbell LE, Cannioto R, Chang-Claude J, Modugno F, DÃ¶rk T, Hillemanns P, Preus L, Knutson KL, K.Wallace P, Hong C-C, other authors, Risch HA, other authors, Cunningham JM, Pharoah PDP, Ness RB, Odunsi K, Goode EL, Moysich KB.  Assessment of variation in immunosuppressive pathway genes reveals TGFBR2 to be associated with risk of clear cell ovarian cancer.  Accepted for publication, Oncotarget.  PMCID: PMC Journal in Process.
&amp;gt; Permuth JB, Reid B, Earp M, Chen YA, Monteiro ANA, Chen Z, AOCS Study Group, Chenevix-Trench G, Fasching PA, Beckmann MW, Lambrechts D, Vanderstichele A, Van Niewenhuyse E, Vergote I, Rossing MA, Doherty JA, Chang-Claude J, Moysich K, Odunsi K, Goodman MT, Shvetsov YB, Wilkens LR, Thompson PJ, DÃ¶rk T, Bogdanova N, Butzow R, Nevanlinna H, Pelttari L, Leminen A, Modugno- F, Edwards RP, Ness RB, Kelley J, Heitz F, Karlan B, Lester J, Kjaer SK, Jensen A, Giles G, Neumann S, Hildebrandt M, Liang D, Lu KH, Wu X, Levine DA, Bisogna M, Berchuck A, Cramer DW, Terry KL, Tworoger SS, Poole EM, Bandera EV, Fridley B, Cunningham J, Winham SJ, Olson SH, Orlow I, Bjorge L, Kiemeney LA, Massuger L, Pejovic T, Moffitt M, Le N, Cook LS, Brooks-Wilson A, Kelemen LE, Gronwald J, Lubinski J, Wentzensen N, Brinton LA, Lissowska J, Yang H, Hogdall E, Hogdall C, Lundvall L, Pharoah PDP, Song H, Campbell I, Eccles D, McNeish I, Whittemore A, McGuire V, Sieh W, Rothstein J, Phelan CM, Risch H, Narod S, McLaughlin J, Anton-Culver H, Ziogas A, Menon U, Gayther S, Ramus SJ, Gentry-Maharaj A, Pearce CL, Wu AH, Kupryjanczyk J, Dansonka-Mieszkowska A, Schildkraut JM, Cheng JQ, Goode EL, Sellers TA on behalf of the Ovarian Cancer Association Consortium.  Inherited variants affecting RNA editing may contribute to ovarian cancer susceptibility: results from a large-scale collaboration.  Accepted for publication, Oncotarget.  PMCID: PMC Journal in Process.
&amp;gt; Lawrenson K, Kar S, McCue K, Kuchenbaeker K, Michailidou K, Tyrer J, Beesley J, Ramus SJ, other authors, Risch HA, other authors, Monteiro AN, French JD, Couch FJ, Freedman ML, Easton DF, Dunning AM, Pharoah PDP, Edwards SL, Chenevix-Trench G, Antoniou AC, Gayther SA.  Functional mechanisms underlying pleiotropic risk alleles at the 19p13.1 breast-ovarian cancer susceptibility locus.  Accepted for publication, Nat Commun.  PMCID: PMC Journal in Process.
&amp;gt; Collaborative Group on Epidemiological Studies of Ovarian Cancer.  Menopausal hormone use and ovarian cancer risk: Individual participant meta-analysis of 52 epidemiological studies.  Accepted for publication, Lancet.  *Not a result of NIH funding.
&amp;gt; Kelemen LE, Terry KL, Goodman MT, Webb PM, Bandera EV, McGuire V, Rossing MA, Wang Q, Dicks E, Tyrer JP, Song H, Kupryjanczyk J, Dansonka-Mieszkowska A, Plisiecka-Halasa J, Timorek A, Menon U, Gentry-Maharaj A, Gayther SA, Ramus SJ, Narod SA, Risch HA, other authors, Goode EL, Schildkraut JM, Berchuck A, Pharoah PDP, Sellers TA, Brooks-Wilson A, Cook LS, Le ND, on behalf of the Ovarian Cancer Association Consortium.  Consortium analysis of gene and gene-folate interactions in purine and pyrimidine metabolism pathways with ovarian carcinoma risk.  Accepted for publication, Mol Nutr Food Res.  PMCID: PMC4197821.
&amp;gt; Setiawan VW, Schumacher F, Prescott J, Haessler J, Malinowski J, Wentzensen N, Yang H, Chanock S, Brinton L, Hartge P, Lissowska J, Park SL, Cheng I, Bush WS, Crawford DC, Ursin G, Horn-Ross P, Bernstein L, Lu L, Risch H, Yu H, Sakoda LC, Doherty J, Chen C, Jackson R, Yasmeen S, Cote M, Kocarnik JM, Peters U, Kraft P, De Vivo I, Haiman CA, Kooperberg C, Le Marchand L.  Cross-cancer pleiotropic analysis of endometrial cancer: PAGE and E2C2 Consortia.  Accepted for publication, Carcinogenesis.  PMCID: PMC Journal in Process.
&amp;gt; Thrift AP, Risch HA, Onstad L, Shaheen NJ, Casson AG, Bernstein L, Corley DA, Levine DM, Chow W-H, Reid BJ, Romero Y, Hardie LJ, Liu G, Wu AH, Bird NC, Gammon MD, Ye W, Whiteman DC, Vaughan TL.  Risk of esophageal adenocarcinoma decreases with height, based on consortium analysis and confirmed by Mendelian randomization.  In press, Clin Gastroenterol Hepatol.  PMCID: PMC Journal in Process.
&amp;gt; Finch A, Bacopoulos S, Rosen B, Fan I, Bradley L, Risch H, McLaughlin JR, Lerner-Ellis J, Narod SA.  Preventing ovarian cancer through genetic testing: a population-based study.  Accepted for publication, Clin Genet.  *NIH funding pre-dates mandate.
&amp;gt; Fu Y, Biglia N, Wang Z, Shen Y, Risch HA, Lu L, Canuto EM, Jia W, Katsaros D, Yu H.  Long non-coding RNAs, ASAP1-IT1, FAM215A, and LINC00472, in epithelial ovarian cancer.  Gyn Oncol 2016;143(3):642-9.  *Not a result of NIH funding.
&amp;gt; Schulte A, Pandeya N, Fawcett J, Fritschi L, Klein K, Risch HA, Webb PM, Whiteman DC, Neale RE.  Association between family cancer history and risk of pancreatic cancer.  Cancer Epidemiol 2016;45:145-50.  *Not a result of NIH funding. 
&amp;gt; Lu L, Katsaros D, Risch HA, Canuto EM, Biglia N, Yu H.  MicroRNA let-7a modifies the effect of self-renewal gene HIWI on patient survival of epithelial ovarian cancer.  Mol Carcinog 2016;55(4):357-65.  *Not a result of NIH funding.
&amp;gt; Meeks HD, Song H, Michailidou K, Bolla MK, Dennis J, Wang Q, Barrowdale D, Frost D, EMBRACE, McGuffog L, Ellis S, Feng B, Buys SS, Hopper JL, Southey MC, other authors, Bandera EV, Risch H, Zheng W, Beeghly-Fadiel A, other authors, Antoniou AC, Berchuck A, Swerdlow A, Chenevix-Trench G, Dunning AM, Pharoah PDP, Hall P, Easton DF, Couch FJ, Spurdle AB, Goldgar DE.  BRCA2 polymorphic stop codon K3326X and the risk of breast, prostate and ovarian cancers.  J Natl Cancer Inst 2016;108(2):djv315.  PMCID: PMC Journal in Process.
</t>
  </si>
  <si>
    <t>Schlesinger, Mark</t>
  </si>
  <si>
    <t xml:space="preserve">Kanouse DE, M Schlesinger, D Shaller, SC Martino, L Rybowski. How patient comments affect consumersâ€™ use of physician performance measures. Medical Care  2016; 54(1): 24-31.
Schlesinger M. BH Gray Incomplete markets and imperfect institutions: Some challenges posed
by trust for contemporary health care and health policy. Journal of Health Politics, Policy and Law 2016; 41(4): 717-42.
Grob, R., M. Schlesinger, D. Shaller, A. Parker, L Rose Barre, S Martino, M Finucane, L Rybowski, and J Cerully. Breaking narrative ground: Innovative methods for rigorously eliciting and assessing patient narrativesâ€ Health Services Research   2016; 51(3), Part II: 1248-72
Emmert M, M Schlesinger. Hospital quality reporting in the United States: Does report card design and incorporation of patient narrative comments affect hospital choice? Health Services Research  20 JUN 2016, DOI: 10.1111/1475-6773.12519
Schlesinger M, R. Grob. Treating, fast and slow: Americansâ€™ understanding of and responses to low-value care The Milbank Quarterly, Vol. 95, No. 1, 2017 (pp. 70-116)
Grob R, M Schlesinger, A Pace K Hirsch-Pasek, RM Golinkoff. Playing with ideas:  Evaluating a collective experiential intervention designed to enrich perceptions of play. Child Development in press
</t>
  </si>
  <si>
    <t>Grob R, M Schlesinger. â€œWhen public and private narratives diverge: Media, policy advocacy, and the paradoxes of newborn screening policy. In Illness narratives in practice: Chances and challenges of using narratives in healthâ€related contexts    Eds. M Xaelander and C Holmberg (New York: Oxford University Press) in press.</t>
  </si>
  <si>
    <t>Shebl, Fatma</t>
  </si>
  <si>
    <t xml:space="preserve">1.	Fouad AM, Waheed A, Gamal A, Amer SA, Abdellah RF, Shebl FM. Effect of Chronic Diseases on Work Productivity: a Propensity Score Analysis. J Occup Env M (accepted)
2.	Kollannoor-Samuel G, Shebl FM, Hawley NL, PÃ©rez-Escamilla R. Nutrition label use is associated with lower longer term diabetes risk among US adults. Am J Clin Nutr (accepted)
3.	Chaar CO, Shebl FM, Sumpio B, Dardik A, Indes J, Sarac T. Distal Embolization during Lower Extremity Endovascular Interventions, J Vasc Surg (accepted)
4.	Pardo CA, Farmer CA, Thurm A, Shebl FM, Ilieva J, Kalra S, Swedo S: Serum and cerebrospinal fluid immune mediators in children with autistic disorder: a longitudinal study. Mol Autism. 2017 Jan 5; 2017 Jan 5. PMID: 28070266
5.	Kollannoor-Samuel G, Shebl FM, Hawley NL, PÃ©rez-Escamilla R: Nutrition facts panel use is associated with higher diet quality and lower glycated hemoglobin concentrations in US adults with undiagnosed prediabetes. Am J Clin Nutr. 2016 Dec; 2016 Oct 26. PMID: 27797707
6.	Yang B, Shebl FM, Sternberg LR, Warner AC, Kleiner DE, Edelman DC, Gomez A, Dagnall CL, Hicks BD, Altekruse SF, Hernandez BY, Lynch CF, Meltzer PS, McGlynn KA.Telomere Length and Survival of Patients with Hepatocellular Carcinoma in the United States. PLoS One. 2016 Nov 23;11(11):e0166828. doi: 10.1371/journal.pone.0166828. PMID:27880792
7.	Kollannoor-Samuel G, Segura-Perez S, Shebl FM, Chhabra J, Vega-Lopez S, PÃ©rez-Escamilla R. Effects of food label use on diet quality and glycemic control among latinos with type 2 diabetes in a community health workerâ€“supported intervention. Am J Public Health 2016 Jun;106(6):1059-66. doi: 10.2105/AJPH.2016.303091.
8.	Wang S, Schwartz MB, Shebl FM, Read M, Henderson KE, Ickovics JR. School breakfast and body mass index: a longitudinal observational study of middle school students. Pediatr Obes 2016 Mar 17. doi: 10.1111/ijpo.12127. [Epub ahead of print] PMID: 26989876 
9.	Troche JR, Mayne ST, Freedman ND, Shebl FM, Abnet CC. Alcohol and Lung Carcinoma by Histological Subtype.  Am J Epidemiol 2016;183:110-21
10.	Troche JR, Mayne ST, Freedman ND, Shebl FM, Guertin KA, Cross AJ, Abnet CC. Alcohol Consumption-Related Metabolites in Relation to Colorectal Cancer and Adenoma: Two Case-Control Studies Using Serum Biomarkers. PLoS One 2016;11:e0150962.
</t>
  </si>
  <si>
    <t>Ma, Xiaomei</t>
  </si>
  <si>
    <t xml:space="preserve">1.	Xu X, Herrin J, Soulos PR, Saraf A, Roberts KB, Killelea BK, Wang S, Long JB, Wang R, Ma X, Gross CG. Medicare expenditures for the initial treatment of older women with localized breast cancer: Understanding the role of patient characteristics, treatment modality and geographic region. Health Services Research. 2016; 51:167-86. Epub 2015 Jun 29.
2.	Walsh KM, de Smith AJ, Hansen HM, Smirnov IV, Gonseth S, Endicott AA, Xiao J, Rice T, Fu CH, McCoy LS, Lachance DH, Eckel-Passow JE, Wiencke JK, Jenkins RB, Wrensch MR, Ma X, Metayer C, Wiemels JL. Cancer Research. 2015; 75:4884-94. Epub 2015 Nov 2. 
3.	Morimoto L, McCauley K, Ma X, Wiemels JL, Chokkalingam AP, Metayer C. Birth weight, fetal growth, and risk of pediatric rhabdomyosarcoma: An updated record linkage study in California. Annals of Epidemiology. 2016; 26:141-5. Epub 2015 Dec 12.
4.	Mesa R, Miller CB, Thyne M, Mangan J, Goldberger S, Fazal S, Ma X, Wilson W, Paranagama DC, Dubinski DG, Boyle J, Mascarenhas JO. Myeloproliferative neoplasms (MPNs) have a significant impact on patientsâ€™ overall health and productivity: the MPH Landmark Survey. BMC Cancer. 2016 Feb 27;16(1):167. doi: 10.1186/s12885-016-2208-2.
5.	Zeidan AM, Wang R, Davidoff AJ, Ma S, Zhao Y, Gore SD, Gross CP, Ma X. Disease-related costs of care and survival among Medicare-enrolled patients with Myelodysplastic syndromes. Cancer. 2016 Mar 11. doi: 10.1002/cncr.29945. [Epub ahead of print]
6.	Symanski E, Tee Lewis PG, Chen TY, Chan W, Lai D, Ma X. Air toxics and early childhood acute lymphoblastic leukemia in Texas, a population based case control study. Environmental Health. 2016 June 14; 15(1):70. doi: 10.1186/s12940-016-0154-8. 
7.	Steensma DP, Abedi M, Bejar R, Cogle CR, Foucar K, Garcia-Manero G, George TI, Grinblatt D, Komrokji R, Ma X, Maciejewski J, Pollyea DA, Savona MR, Scott B, Sekeres MA, Thompson MA, Swern AS, Nifenecker M, Sugrue MM, Erba H. Connect MDS/AML: design of the myelodysplastic syndromes and acute myeloid leukemia disease registry, a prospective observational cohort study. BMC Cancer. 2016 Aug 19;16:652. doi: 10.1186/s12885-016-2710-6.
8.	Zeidan AM, Wang R, Gross CP, Gore SD, Huntington SF, Prebet T, Abel GA, Davidoff AJ, Ma X. Modest improvement in survival of patients with refractory leukemia with excess blasts in the hypomethylating agents era in the United States. Leukemia and Lymphoma. 2016 Aug 25:1-4. [Epub ahead of print]
9.	Wang SY, Gross CP, Sanft T, Davidoff A, Ma X, Yu J. Association between time since cancer diagnosis and health-related quality of life: A population-level analysis. Value in Health. 2016 Jul-Aug;19(5):631-8. doi: 10.1016/j.jval.2016.02.010. 
10.	Zeidan AM, Davidoff AJ, Long JB, Hu X, Wang R, Ma X, Gross CP, Abel GA, Huntington SF, Podoltsev N, Prebet T, and Gore SD. Comparative effectiveness of azacitidine versus decitabine for older patients with myelodysplastic syndromes. British Journal of Hematology. 2016 Sep 21. doi: 10.1111/bjh.14305. [Epub ahead of print] 
11.	Mesa RA, Miller CB, Thyne M, Mangan J, Goldberger S, Fazal S, Ma X, Wilson W, Paranagama DC, Dubinski DG, Naim A, Parasuraman S, Boyle J, Mascarenhas JO. Differences in treatment goals and perception of symptom burden between patients with myeloproliferative neoplasms (MPNs) and hematologists/oncologists in the United States: Findings from the MPN Landmark survey. Cancer. 2016 Sep 30. doi: 10.1002/cncr.30325. [Epub ahead of print]  
12.	Elliott EG, Trinh P, Ma X, Leaderer BP, Ward MH, Deziel NC. Unconventional oil and gas development and risk of childhood leukemia: Assessing the evidence. Science of the Total Environment. 2016 Oct 23;576:138-147. doi: 10.1016/j.scitotenv.2016.10.072. [Epub ahead of print] 
13.	Triebwasser C, Wang R, DeWan AT, Metayer C, Morimoto L, Wiemels JL, Kadan-Lottick N, Ma X. Birth weight and risk of pediatric Hodgkin lymphoma: Findings from a population-based record linkage study in California. European Journal of Cancer. 2016 Dec;69:19-27. doi: 10.1016/j.ejca.2016.09.016.
14.	Wang R, Zeidan AM, Yu JB, Soulos PR, Davidoff AJ, Gore SD, Huntington SF, Gross CP, Ma X. Myelodysplastic syndromes and acute myeloid leukemia after radiotherapy for prostate cancer: A population-based study. Prostate. 2016 Nov 21. doi: 10.1002/pros.23281. [Epub ahead of print] 
15.	Francis SS, Wallace AD, Wendt GA, Li L, Liu F, Riley LW, Kogan S, Walsh KM,  deSmith AJ, Dahl GV, Ma X, Delwart E , Metayer C, Wiemels JL. In utero cytomegalovirus infection and development of childhood acute lymphoblastic leukemia. Blood. 2016 Dec 15. pii: blood-2016-07-723148. [Epub ahead of print]
16.	Wang R, Wiemels JL, Metayer C, Morimoto L, Francis SS, Kadan-Lottick N, DeWan AT, Zhang Y, Ma X. Cesarean section and risk of childhood acute lymphoblastic leukemia in a population-based, record linkage study in California. American Journal of Epidemiology. 2017 Jan 15;185(2):96-105. doi: 10.1093/aje/kww153.  
17.	Viola A, Balsamo L, Neglia JP, Ma X, Kadan-Lottick NS. The Behavior Rating Inventory of Executive Function (BRIEF) to identify pediatric acute lymphoblastic leukemia survivors at risk for neurocognitive impairment. Journal of Pediatric Hematology Oncology. 2017 Jan 12. doi: 10.1097/MPH.0000000000000761. [Epub ahead of print]
18.   Wang R, Metayer C, Morimoto L, Wiemels JL, DeWan AT, Kang A, Ma X.  Parental age and risk of pediatric cancer in the offspring: a population-based record-linkage study in California. American Journal of Epidemiology, in press. </t>
  </si>
  <si>
    <t>Ciarleglio, Maria</t>
  </si>
  <si>
    <t xml:space="preserve">1. Clark BT, Protiva P, Nagar A, Imaeda A, Ciarleglio MM, Deng Y, Laine L. Quantification of adequate bowel preparation for screening or surveillance colonoscopy in men.  Gastroenterology, 150(2):396-405, 2016. [PMID: 26439436]
2. Sahakian AB, Laine L, Jamidar PA, Siddiqui UA, Duffy A, Ciarleglio MM, Deng Y, Nagar A, Aslanian HR. Can a computerized simulator assess skill level and improvement in performance of ERCP? Dig Dis Sci, 61(3):722-30, 2016. [PMID: 26572779]
3. Langberg KM, Parikh ND, Deng Y, Ciarleglio M, Laine L, Aslanian HR. Digital chromoendoscopy utilization in clinical practice: A survey of gastroenterologists in Connecticut. World J Gastrointest Pharmacol Ther, 7(2):268-273, 2016. [PMID: 27158543]
4. Arterbery AS, Osafo-Addo A, Avitzur Y, Ciarleglio M, Deng Y, Lobritto SJ, Martinez M, Hafler DA, Kleinewietfeld M, Ekong UD.  Production of proinflammatory cytokines by monocytes in liver-transplanted recipients with de novo autoimmune hepatitis is enhanced and induces TH1-like regulatory T cells. J Immunol, 196(10):4040-51, 2016. [PMID: 27183637]
5. Erekson EA, Cong X, Townsend MK, Ciarleglio MM. 10-year prevalence and incidence of urinary incontinence among older women. J Am Geriatr Soc, 64(6):1274-80, 2016. [PMID: 27321606]
6. Ciarleglio MM, Arendt CD, Peduzzi PN. Selection of the effect size for sample size determination for a continuous response in a superiority clinical trial using a hybrid classical and Bayesian procedure. Clin Trials. 13(3): 275-85, 2016. [PMID: 26928986]
7. Balakrishnan M, Loo N, Deng Y, Ciarleglio MM, Garcia-Tsao G. Liver and spleen stiffness measurements by point shear wave elastography (ARFI): Intra- and inter-observer variability and predictors of variability in a U.S. population.  J Ultrasound Med, 35(11): 2373-2380, 2016.  [PMID: 27663656]
8. Fortune BE, Garcia-Tsao G, Ciarleglio M, Deng Y, Fallon MB, Sigal S, Chalasani NP, Lim JK, Reuben A, Vargas HE, Abrams G, Lewis MD, Hassanein T, Trotter JF, Sanyal AJ, Beavers KL, Ganger D, Thuluvath PJ, Grace ND, Groszmann RJ. Child-Turcotte-Pugh class is best at stratifying risk in variceal hemorrhage: analysis of a US multicenter prospective study. J Clin Gastroenterol. In press. [PMID: 27779613]
9. Popov V, Deng Y, Kumar N, Ciarleglio MM, Laine L. Effect of intragastric balloons on liver enzymes: A systematic review and meta-analysis. Dig Dis Sci, 61(9):2477-87, 2016. [PMID: 27207181]
10. Balakrishnan M, Souza F, Munoz C, Augustin S, Loo N, Deng Y, Ciarleglio M, Garcia-Tsao, G. Liver and spleen stiffness measurements by point shear wave elastography via acoustic radiation force impulse: intraobserver and interobserver variability and predictors of variability in a US population. J Ultrasound Med, 35(11):2373-2380, 2016. [PMID: 27663656]
</t>
  </si>
  <si>
    <t>Weinberger, Daniel</t>
  </si>
  <si>
    <t xml:space="preserve">1.	Association between local pediatric vaccination rates and patterns of pneumococcal disease in adults. Pingali SCâ€ , Warren JL, Mead AMâ€ , Sharova N, Petit S, Weinberger DM. Journal of Infectious Diseases. 2016 Feb 15; 213(4): 509-515.
2.	Influenza-Like Illness in an Urban Community of Salvador, Brazil: Incidence, Seasonality and Risk Factors. CR Oliveiraâ€ , Costa GSR, Paploski IAD, Kikuti M, Kasper AM, Silva MMO, Tavares AS, Cruz JS, Queiroz TL, Lima HCAV, Calcagno J, Reis MG, Weinberger DM, Shapiro ED, Ko AI and Ribeiro GS. BMC Infectious Diseases. 2016 Mar 15.(16):125 . 
3.	Epidemiological markers for interactions among Streptococcus pneumoniae, Haemophilus influenzae, and Staphylococcus aureus in upper respiratory tract carriage. Lewnard JAâ€ , Givon-Lavi N, Huppert A, Pettigrew MM, Regev-Yochay G, Dagan R, Weinberger DM. Journal of Infectious Diseases. 2016 May 15;213(10):1596-605.
4.	Relating pneumococcal carriage among children with disease rates among adults before and after 	introduction of conjugate vaccines. Weinberger DM, Grant LR, Weatherholtz RC, Warren JL, Oâ€™Brien KL, Hammitt LL. 2016. American Journal of Epidemiology. 2016 Jun 1;183(11):1055-62.
5.	Spatial variability in the persistence of PCV-targeted pneumococcal serotypes among adults. Warren JL, Pingali SCâ€ , Weinberger DM. Epidemiology. 2016. In press.
6.	Density, serotype diversity, and fitness of Streptococcus pneumoniae in upper respiratory co-colonization with nontypeable Haemophilus influenzae. Lewnard JAâ€ , Huppert A, Givon-Lavi N, Pettigrew MM, Regev-Yochay G, Dagan R, Weinberger DM. Journal of Infectious Diseases. 2016. In press.
7.	Local variations in the timing of RSV epidemics. Noveroske DB,â€  Warren JL, Pitzer VE, Weinberger DM. BMC Infectious Diseases. 2016. In press.
8.	Challenges to estimating vaccine impact using hospitalization data. Schuck-Paim C, Taylor RJ, Simonsen L, Kurum E, Bruhn CAWB, Weinberger DM. Vaccine. 2017. In press.
9.	Estimating the population-level impact of vaccines using synthetic controls. Bruhn CAW, Hetterich S, Schuck-Paim C, Kurum E, Taylor RJ, Lustig R, Shapiro ED, Warren JL, Simonsen L, Weinberger DM. Proceedings of the National Academy of Sciences (PNAS). 2017. In press.
10.	Bayesian model averaging with change points: a flexible method to assess the impact of vaccination and  other public health interventions . Kurum E, Warren JL, Schuck-Paim C, Lustig R, Lewnard JA, Fuentes R, Bruhn CAW, Taylor RJ, Simonsen L, Weinberger DM. Epidemiology. 2017. In press.
11.	Improving assessments of population-level vaccine impact. Bruhn CAW, Schuck-Paim C, Kurum E, Taylor RJ, Simonsen L, Weinberger DM. Epidemiology. 2017. In press.
12.	Pneumococcal vaccines for adults: Can we do better? DM Weinberger, Harboe ZB, Shapiro ED. JAMA Internal Medicine, 2017. In press.
</t>
  </si>
  <si>
    <t>Pachankis, John</t>
  </si>
  <si>
    <t xml:space="preserve">Chaudoir, S., Wang, K., &amp; Pachankis, J. E.  (in press). What reduces the effect of sexual minority stress on health disparities? Reviewing the intervention toolkit. Journal of Social Issues.
Zaki, L. F., Gross, M., &amp; Pachankis, J.E. (in press).  Help-seeking for non-suicidal self-injury among sexual minority female youth.  Journal of LGBT Mental Health.
Murchison, G. R., Boyd, M. A., &amp; Pachankis, J. E. (in press).  Minority stress and the risk of unwanted sexual experiences in LGBQ undergraduates.  Sex Roles.
Clark, K. A., Keene, D.  M., Pachankis, J. E., Fattal, O., Rizk, N., &amp; Khoshnood, K. (in press). â€œWomen are not perceived as sexual beingsâ€: A qualitative analysis of multi-level barriers to HIV testing among women in Lebanon.  Culture, Health, and Sexuality
White Hughto, J. M., Pachankis, J. E. Eldahan, A. I., &amp; Keene, D. M. (in press).  â€œYou can't just walk down the street and meet someone:â€ The intersection of social-sexual networking technology, stigma, and health among gay and bisexual men in the small city. American Journal of Men's Health.
Monin, J., K., Mota, N., Levy, B., Pachankis, J. E., Pietrzak, R. H. (in press). Age moderates the link between sexual minority status and mental health in U.S. military veterans. American Journal of Geriatric Psychiatry.
Hatzenbuehler, M. L., BrÃ¤nstrÃ¶m, R., &amp; Pachankis, J. E. (in press). Societal-level explanations for reductions in sexual orientation mental health disparities: Results from a ten-year, population-based study in Sweden. Stigma and Health.
Wang, K., Merin, A., Rendina, H. J., &amp; Pachankis, J.E.  (in press). Genital herpes stigma: Toward the measurement and validation of a highly prevalent yet hidden public health problem.  Stigma and Health.
Sitkin, N. A., &amp; Pachankis, J. E. (in press).  Specialty choice among sexual and gender minorities in medicine: The role of specialty prestige, perceived inclusion, and medical school climate. LGBT Health.
Keene, D. M., Eldahan, A. I., White-Hughto, J. M., &amp; Pachankis, J. E. (in press).  â€˜The big ole gay expressâ€™: Sexual minority stigma, mobility, and health in the small city.  Culture, Health, &amp; Sexuality.
Parsons, J. T., Rendina, H. J., Moody, R., Gurung S., Starks, T. J., &amp;  Pachankis, J. E.  (in press). Preliminary efficacy of an emotion regulation intervention to improve mental health and reduce HIV transmission risk behaviors for HIV-positive gay and bisexual men with sexual compulsivity.  AIDS and Behavior.
Pachankis, J. E., Hatzenbuehler, M. L., Mirandola M., Weatherburn, P., Berg, R., Marcus, U., &amp; Schmidt, A. J. (in press).  The geography of sexual orientation: Structural stigma and sexual identity, behavior, and attraction among men who have sex with men across 38 countries.  Archives of Sexual Behavior.
Rendina, H. J., Gamarel, K. E., Pachankis, J. E., Ventuneac, A., Grov, C., &amp; Parsons, J. T. (in press).  Extending the minority stress model to incorporate HIV-positive gay and bisexual menâ€™s experiences:  A longitudinal examination of mental health and sexual risk behavior.  Annals of Behavioral Medicine.
White Hughto, J. M., Willie, T., Reisner, S., &amp; Pachankis, J. E. (2017).  Victimization and depressive symptomology in transgender adults: The mediating role of avoidant coping. Journal of Counseling Psychology, 64, 41-51.
Reisner S. L., White Hughto J. M., Gamarel K. E., Keuroghlian A. S., Mizock L., &amp; Pachankis, J. E. (2016). Discriminatory experiences associated with posttraumatic stress disorder symptoms among transgender adults. Journal of Counseling Psychology, 63, 509-519.
Batchelder, A. W., Lounsbury, D., Palma, A., Schoenbaum, E., Pachankis, J. E., Gonzalez, J. S. (2016). Importance of substance use and violence in psychosocial syndemics among women with and at-risk for HIV.  AIDS Care, 28, 1316-1320.
White Hughto, J. M., Murchison, G. R., Clark, K., Pachankis, J.E., &amp; Reisner, S. (2016).  Geographic and individual differences in healthcare access for U.S. transgender adults: A multilevel analysis. LGBT Health, 3, 424-433.
Wang, K., Pachankis, J. E., Weiss, N., &amp; Link, B. (2016).  Emotional clarity as a buffer in the association between mental illness stigma and suicide risk.  Stigma and Health, 1, 252-262.
Wang, K., Rendina, H. J., &amp; Pachankis, J. E.  (2016). Looking on the bright side of stigma: How stress-related growth facilitates adaptive coping among gay and bisexual men.  Journal of LGBT Mental Health, 20, 363-375.
Hatzenbuehler, M. L., &amp; Pachankis, J. E. (2016).  Stigma and minority stress as social determinants of health among LGBT youth: Research evidence and clinical implications.  Pediatric Clinics of North America. 63(6), 985-997.
Pachankis, J. E., Eldahan, A. I., &amp; Golub, S. A. (2016).  New to New York: Ecological and psychological predictors of health among recently arrived young adult gay and bisexual urban migrants.  Annals of Behavioral Medicine, 50, 692-703.
BrÃ¤nstrÃ¶m, R., Hatzenbuehler, M. L., Pachankis, J. E., &amp; Link, B. (2016). Sexual orientation disparities in preventable morbidity: A fundamental cause perspective.  American Journal of Public Health, 106, 1109-1115.
Millar, B., Wang, K., &amp; Pachankis, J.E. (2016).  The moderating role of implicit internalized homonegativity on the efficacy of LGB-affirmative psychotherapy: Results from a randomized controlled trial with young adult gay and bisexual men.  Journal of Consulting and Clinical Psychology, 84, 565-570.
Wang, K. &amp; Pachankis, J. E. (2016).  Gay-related rejection sensitivity as a risk factor for condomless sex.  AIDS and Behavior, 20(4), 763-767.
BrÃ¤nstrÃ¶m, R., Hatzenbuehler, M. L., &amp; Pachankis, J. E. (2016). Sexual orientation disparities in physical health:  Age and gender effects in a population-based sample.  Social Psychiatry and Psychiatric Epidemiology, 51 (2), 289 â€“ 301.
Eldahan, A. I., Pachankis, J. E. , Rendina, J. R., Ventuneac, A., Grov, C., &amp; Parsons, J. T. (2016). Daily minority stress experiences and affect among gay and bisexual men: A 30-day diary study.  Journal of Affective Disorders, 190, 828-835.
</t>
  </si>
  <si>
    <t xml:space="preserve">Hampton, M. C., &amp; Pachankis, J. E. (in press).  Evidence-based approaches to improving LGBT health through reducing minority stress.  In K. B. Smalley, J. Warren, &amp; N. Barefoot (Eds.) LGBT Health: Meeting the Health Needs of Gender and Sexual Minorities. New York: Springer.
Pachankis, J. E. &amp; Lick, D. J. (in press).  Sexual minority stigma and health.  In B. Major, J. F. Dovidio, &amp; B. Link (Eds.). Handbook of Stigma, Discrimination, and Health. New York, NY:  Oxford University Press.
Pachankis, J. E. (in press).  Foreword.  In M. D. Skinta &amp; A. Curtin (Eds.), Mindfulness and Acceptance for Gender and Sexual Minorities:  A Clinicianâ€™s Guide to Fostering Compassion, Connection, and Equality Using Contextual Strategies.  Oakland, CA:  New Harbinger Press.
Dovidio, J. F., Penner, L. A., &amp; Pachankis, J. E. Â (2016). Promoting diversity and inclusiveness. Â In J. C. Norcross, G. R. VandenBos, D. K. Freedheim, &amp; N. Pole (Eds.), APA Handbook of Clinical Psychology (Vol. 4. Psychopathology and Health). Washington, DC: American Psychological Association.
</t>
  </si>
  <si>
    <t>Cohen, Theodore</t>
  </si>
  <si>
    <t xml:space="preserve">
1: Kendall EA, Cohen T, Mitnick CD, Dowdy DW. Second line drug susceptibility
testing to inform the treatment of rifampin-resistant tuberculosis: a
quantitative perspective. Int J Infect Dis. 2017 Mar;56:185-189. doi:
10.1016/j.ijid.2016.12.010. Review. PubMed PMID: 28007660.
2: Van Rie A, Cohen T. The contributions of Steve Lawn to the science, advocacy
and policy of HIV-associated TB. Int J Tuberc Lung Dis. 2016
Dec;20(12):1563-1564. PubMed PMID: 27931328.
3: Yaesoubi R, Cohen T. Identifying cost-effective dynamic policies to control
epidemics. Stat Med. 2016 Dec 10;35(28):5189-5209. doi: 10.1002/sim.7047. PubMed 
PMID: 27449759; PubMed Central PMCID: PMC5096998.
4: Lieberman TD, Wilson D, Misra R, Xiong LL, Moodley P, Cohen T, Kishony R.
Genomic diversity in autopsy samples reveals within-host dissemination of
HIV-associated Mycobacterium tuberculosis. Nat Med. 2016 Dec;22(12):1470-1474.
doi: 10.1038/nm.4205. PubMed PMID: 27798613.
5: Kunkel A, Crawford FW, Shepherd J, Cohen T. Benefits of continuous isoniazid
preventive therapy may outweigh resistance risks in a declining tuberculosis/HIV 
coepidemic. AIDS. 2016 Nov 13;30(17):2715-2723. PubMed PMID: 27782966; PubMed
Central PMCID: PMC5089846.
6: Menzies NA, Gomez GB, Bozzani F, Chatterjee S, Foster N, Baena IG, Laurence
YV, Qiang S, Siroka A, Sweeney S, Verguet S, Arinaminpathy N, Azman AS, Bendavid 
E, Chang ST, Cohen T, Denholm JT, Dowdy DW, Eckhoff PA, Goldhaber-Fiebert JD,
Handel A, Huynh GH, Lalli M, Lin HH, Mandal S, McBryde ES, Pandey S, Salomon JA, 
Suen SC, Sumner T, Trauer JM, Wagner BG, Whalen CC, Wu CY, Boccia D, Chadha VK,
Charalambous S, Chin DP, Churchyard G, Daniels C, Dewan P, Ditiu L, Eaton JW,
Grant AD, Hippner P, Hosseini M, Mametja D, Pretorius C, Pillay Y, Rade K, Sahu
S, Wang L, Houben RM, Kimerling ME, White RG, Vassall A. Cost-effectiveness and
resource implications of aggressive action on tuberculosis in China, India, and
South Africa: a combined analysis of nine models. Lancet Glob Health. 2016
Nov;4(11):e816-e826. doi: 10.1016/S2214-109X(16)30265-0. PubMed PMID: 27720689.
7: Houben RM, Menzies NA, Sumner T, Huynh GH, Arinaminpathy N, Goldhaber-Fiebert 
JD, Lin HH, Wu CY, Mandal S, Pandey S, Suen SC, Bendavid E, Azman AS, Dowdy DW,
BacaÃ«r N, Rhines AS, Feldman MW, Handel A, Whalen CC, Chang ST, Wagner BG,
Eckhoff PA, Trauer JM, Denholm JT, McBryde ES, Cohen T, Salomon JA, Pretorius C, 
Lalli M, Eaton JW, Boccia D, Hosseini M, Gomez GB, Sahu S, Daniels C, Ditiu L,
Chin DP, Wang L, Chadha VK, Rade K, Dewan P, Hippner P, Charalambous S, Grant AD,
Churchyard G, Pillay Y, Mametja LD, Kimerling ME, Vassall A, White RG.
Feasibility of achieving the 2025 WHO global tuberculosis targets in South
Africa, China, and India: a combined analysis of 11 mathematical models. Lancet
Glob Health. 2016 Nov;4(11):e806-e815. doi: 10.1016/S2214-109X(16)30199-1. PubMed
PMID: 27720688.
8: Kunkel A, Cobelens FG, Cohen T. Tradeoffs in Introduction Policies for the
Anti-Tuberculosis Drug Bedaquiline: A Model-Based Analysis. PLoS Med. 2016 Oct
11;13(10):e1002142. doi: 10.1371/journal.pmed.1002142. PubMed PMID: 27727274;
PubMed Central PMCID: PMC5058480.
9: Mitnick CD, White RA, Lu C, Rodriguez CA, Bayona J, Becerra MC, Burgos M,
Centis R, Cohen T, Cox H, D'Ambrosio L, Danilovitz M, Falzon D, Gelmanova IY,
Gler MT, Grinsdale JA, Holtz TH, Keshavjee S, Leimane V, Menzies D, Migliori GB, 
Milstein MB, Mishustin SP, Pagano M, Quelapio MI, Shean K, Shin SS, Tolman AW,
van der Walt ML, Van Deun A, Viiklepp P; â€‰on behalf of the Collaborative Group
for Analysis of Bacteriology Data in MDR-TB Treatment.. Multidrug-resistant
tuberculosis treatment failure detection depends on monitoring interval and
microbiological method. Eur Respir J. 2016 Oct;48(4):1160-1170. doi:
10.1183/13993003.00462-2016. PubMed PMID: 27587552; PubMed Central PMCID:
PMC5045442.
10: Cohen T, Chindelevitch L, Misra R, Kempner ME, Galea J, Moodley P, Wilson D. 
Reply to Chen et al. J Infect Dis. 2016 Oct 15;214(8):1287-8. doi:
10.1093/infdis/jiw351. PubMed PMID: 27493235; PubMed Central PMCID: PMC5034957.
11: Andre E, Isaacs C, Affolabi D, Alagna R, Brockmann D, de Jong BC, Cambau E,
Churchyard G, Cohen T, Delmee M, Delvenne JC, Farhat M, Habib A, Holme P,
Keshavjee S, Khan A, Lightfoot P, Moore D, Moreno Y, Mundade Y, Pai M, Patel S,
Nyaruhirira AU, Rocha LE, Takle J, TrÃ©bucq A, Creswell J, Boehme C. Connectivity 
of diagnostic technologies: improving surveillance and accelerating tuberculosis 
elimination. Int J Tuberc Lung Dis. 2016 Aug;20(8):999-1003. doi:
10.5588/ijtld.16.0015. PubMed PMID: 27393530; PubMed Central PMCID: PMC4937753.
12: Marx FM, Floyd S, Ayles H, Godfrey-Faussett P, Beyers N, Cohen T. High burden
of prevalent tuberculosis among previously treated people in Southern Africa
suggests potential for targeted control interventions. Eur Respir J. 2016
Oct;48(4):1227-1230. doi: 10.1183/13993003.00716-2016. PubMed PMID: 27390274.
13: Zhang Z, Manjourides J, Cohen T, Hu Y, Jiang Q. Spatial measurement errors in
the field of spatial epidemiology. Int J Health Geogr. 2016 Jul 1;15(1):21. doi: 
10.1186/s12942-016-0049-5. PubMed PMID: 27368370; PubMed Central PMCID:
PMC4930612.
14: Kunkel A, Abel Zur Wiesch P, Nathavitharana RR, Marx FM, Jenkins HE, Cohen T.
Smear positivity in paediatric and adult tuberculosis: systematic review and
meta-analysis. BMC Infect Dis. 2016 Jun 13;16:282. doi:
10.1186/s12879-016-1617-9. PubMed PMID: 27296716; PubMed Central PMCID:
PMC4906576.
15: Colman RE, Anderson J, Lemmer D, Lehmkuhl E, Georghiou SB, Heaton H, Wiggins 
K, Gillece JD, Schupp JM, Catanzaro DG, Crudu V, Cohen T, Rodwell TC, Engelthaler
DM. Rapid Drug Susceptibility Testing of Drug-Resistant Mycobacterium
tuberculosis Isolates Directly from Clinical Samples by Use of Amplicon
Sequencing: a Proof-of-Concept Study. J Clin Microbiol. 2016 Aug;54(8):2058-67.
doi: 10.1128/JCM.00535-16. PubMed PMID: 27225403; PubMed Central PMCID:
PMC4963505.
16: Jezmir J, Cohen T, Zignol M, Nyakan E, Hedt-Gauthier BL, Gardner A, Kamle L, 
Injera W, Carter EJ. Use of Lot Quality Assurance Sampling to Ascertain Levels of
Drug Resistant Tuberculosis in Western Kenya. PLoS One. 2016 May
11;11(5):e0154142. doi: 10.1371/journal.pone.0154142. PubMed PMID: 27167381;
PubMed Central PMCID: PMC4864281.
17: Heidebrecht CL, Podewils LJ, Pym A, Mthiyane T, Cohen T. Assessing Local Risk
of Rifampicin-Resistant Tuberculosis in KwaZulu-Natal, South Africa Using Lot
Quality Assurance Sampling. PLoS One. 2016 Apr 6;11(4):e0153143. doi:
10.1371/journal.pone.0153143. PubMed PMID: 27050561; PubMed Central PMCID:
PMC4822784.
18: Yates TA, Khan PY, Knight GM, Taylor JG, McHugh TD, Lipman M, White RG, Cohen
T, Cobelens FG, Wood R, Moore DA, Abubakar I. The transmission of Mycobacterium
tuberculosis in high burden settings. Lancet Infect Dis. 2016 Feb;16(2):227-38.
doi: 10.1016/S1473-3099(15)00499-5. Review. Erratum in: Lancet Infect Dis. 2016
Mar;16(3):279. PubMed PMID: 26867464.
19: Chindelevitch L, Colijn C, Moodley P, Wilson D, Cohen T. ClassTR: Classifying
Within-Host Heterogeneity Based on Tandem Repeats with Application to
Mycobacterium tuberculosis Infections. PLoS Comput Biol. 2016 Feb
1;12(2):e1004475. doi: 10.1371/journal.pcbi.1004475. Erratum in: PLoS Comput
Biol. 2016 Feb;12(2):e1004806. PubMed PMID: 26829497; PubMed Central PMCID:
PMC4734664.
20: Heidebrecht CL, Podewils LJ, Pym AS, Cohen T, Mthiyane T, Wilson D. Assessing
the utility of Xpert(Â®) MTB/RIF as a screening tool for patients admitted to
medical wards in South Africa. Sci Rep. 2016 Jan 20;6:19391. doi:
10.1038/srep19391. PubMed PMID: 26786396; PubMed Central PMCID: PMC4726405.
21: Cohen T, Chindelevitch L, Misra R, Kempner ME, Galea J, Moodley P, Wilson D. 
Within-Host Heterogeneity of Mycobacterium tuberculosis Infection Is Associated
With Poor Early Treatment Response: A Prospective Cohort Study. J Infect Dis.
2016 Jun 1;213(11):1796-9. doi: 10.1093/infdis/jiw014. PubMed PMID: 26768249;
PubMed Central PMCID: PMC4857469.
22: Colijn C, Cohen T. Whole-genome sequencing of Mycobacterium tuberculosis for 
rapid diagnostics and beyond. Lancet Respir Med. 2016 Jan;4(1):6-8. doi:
10.1016/S2213-2600(15)00510-X. PubMed PMID: 26669892.
23: Zelner JL, Murray MB, Becerra MC, Galea J, Lecca L, Calderon R, Yataco R,
Contreras C, Zhang Z, Manjourides J, Grenfell BT, Cohen T. Identifying Hotspots
of Multidrug-Resistant Tuberculosis Transmission Using Spatial and Molecular
Genetic Data. J Infect Dis. 2016 Jan 15;213(2):287-94. doi:
10.1093/infdis/jiv387. PubMed PMID: 26175455; PubMed Central PMCID: PMC4690150.
24: Salvatore PP, Becerra MC, Abel zur Wiesch P, Hinkley T, Kaur D, Sloutsky A,
Cohen T. Fitness Costs of Drug Resistance Mutations in Multidrug-Resistant
Mycobacterium tuberculosis: A Household-Based Case-Control Study. J Infect Dis.
2016 Jan 1;213(1):149-55. doi: 10.1093/infdis/jiv347. PubMed PMID: 26092854;
PubMed Central PMCID: PMC4676541.
25: Mears J, Vynnycky E, Lord J, Borgdorff MW, Cohen T, Crisp D, Innes JA, Lilley
M, Maguire H, McHugh TD, Woltmann G, Abubakar I, Sonnenberg P. The prospective
evaluation of the TB strain typing service in England: a mixed methods study.
Thorax. 2016 Aug;71(8):734-41. doi: 10.1136/thoraxjnl-2014-206480. PubMed PMID:
25882538.
</t>
  </si>
  <si>
    <t>Cohen T and White P. Transmission Dynamic Models. In Oxford Specialist Handbook of Infectious Disease Epidemiology. Abubakar I, Stagg H, Cohen T, Rodrigues L, eds. Oxford University Press 
(please note that this is a text for which I also served as an editor)</t>
  </si>
  <si>
    <t>White, Marney</t>
  </si>
  <si>
    <t xml:space="preserve">121.	Udo, T., White, M. A., Barnes, R. D., Ivezaj, V., Morgan, P., Masheb, R. M., &amp; Grilo, C. M. (2016). Psychosocial and metabolic function by smoking status in individuals with binge eating disorder and obesity. Addictive behaviors, 53, 46-52.
122.	Masheb, R. M., White, M. A., &amp; Grilo, C. M. (2016). Sex Differences and Correlates of Pain in Patients with Comorbid Obesity and Binge Eating Disorder. European Eating Disorders Review.
123.	Chao, A. M., White, M. A., &amp; Grilo, C. M. (2016). Smoking status and psychosocial factors in binge eating disorder and bulimia nervosa. Eating behaviors, 21, 54-58. 
124.	Davis, A.B., &amp; White, M.A. Development and psychometric evaluation of a self-administered questionnaire to assess parental attitudes toward firearms and related parenting decisions. (2016). Violence and Victims. 
125.	Ivezaj, V., Potenza, M.N., Grilo, C.M., &amp; White, M.A. An Exploratory Examination of At-Risk/Problematic Internet Use and Disordered Eating in Adults. Addictive Behaviors. In press.  
126.	Samaras, A., White, M., Savoye, M., &amp; Shaw, M. (2016, March). Adolescent Perspectives Among Completers of the Bright Bodies Weight Management Program. In NURSING RESEARCH (Vol. 65, No. 2, pp. E19-E20). 
127.	Ivezaj, V., White, M. A., &amp; Grilo, C. M. (2016). Examining bingeâ€eating disorder and food addiction in adults with overweight and obesity. Obesity, 24(10), 2064-2069.  
128.	Roberto, C. A., Galbraith, K., Lydecker, J. A., Ivezaj, V., Barnes, R. D., White, M. A., &amp; Grilo, C. M. (2016). Preferred descriptions for loss of control while eating and weight among patients with binge eating disorder. Psychiatry Research, 246, 548-553.
129.	Ivezaj, V., Kessler, E.E., Lydecker, J.A., Barnes, R.D., White, M.A., &amp; Grilo, C.M. (2016). Loss-of-control eating following sleeve gastrectomy surgery. Surgery for Obesity and Related Diseases. 
</t>
  </si>
  <si>
    <t>Makuch, Robert</t>
  </si>
  <si>
    <t>will obtain. no current access</t>
  </si>
  <si>
    <t>Parikh, Sunil</t>
  </si>
  <si>
    <t xml:space="preserve">Parikh S, Mwebaza N, Kajubi R, Ssebuliba J, Kiconco S, Huang L, Gao Q, Kakuru A, Achan J, Aweeka FT. Antiretroviral choice for HIV impacts antimalarial exposure and treatment outcomes in Ugandan children. Clinical Infectious Diseases August 2016; 63(3): 413-22. PMID: 27143666. PMCID: PMC4946019
Sambol NC, Tappero JW, Arinaitwe E, Parikh S. Rethinking dosing regimen selection of piperaquine for malaria chemoprevention: A simulation study. PLOS One May 2016; 11(5):e0154623. PMID: 27182702. PMCID: PMC4868321
Roh ME, Oyet C, Orikiriza P, Kiwanuka G, Mwanga-Amumpaire J, Parikh S1, Boum Y. High prevalence of asymptomatic Plasmodium malariae in children in southwestern Uganda. Emerging Infectious Diseases August 2016; 22(8):1494-8. PMID: 27434741. PMCID in process
Senior authorâ€™s contributed equally to the project (notation is in published manuscript).
Tchaparian E, Sambol N, Arinaitwe E, McCormack SA, Bigira V, Creek D, Wanzira H, Kakuru A, Muhindo M, Blessborn D, Tappero J, Bergqvist Y, Aweeka F, Parikh S. Artemether-lumefantrine pharmacokinetics and pharmacodynamics in very young children treated for uncomplicated malaria in Uganda.  Journal of Infectious Diseases July 28 2016; epub ahead of print. PMID 27471317
West N, Gyeltshen S, Dukpa S, Khoshnood K, Tashi S, Durante A, Parikh S. Evaluation of the national malaria surveillance system of Bhutan, 2006-2010: as it approaches the goal of malaria elimination.  Frontiers in Public Health August 2016; 4:167. PMID: 27595095.
Roh ME, Oyet C, Kiwanuka G, Mwanga-Amumpaire J, Wade M, Boum Y, Parikh S. Screening for G6PD deficiency using three detection methods: A cross-sectional survey in southwestern Uganda. American Journal of Tropical Medicine and Hygiene 2016. 
Hobbs C, Gabriel E, Kamthunzi P, Tegha G, Wills EP, Barlow-Mosha L, Chi B, Li Y, Ilmet T, Kirmse B, Neal J, Parikh S, Deygoo N, Philippe PJ, Mofenson L, Prescott R, Musoke P, Palumbo P, Duffy P, Borkowsky for the P1068s Study Team. Malaria in HIV-infected children receiving HIV protease inhibitor compared with non-nucleoside reverse transcriptase inhibitor-based antiretroviral therapy. PLOS One. Dec 2016: 11(12):e0165140
Kajubi R, Huang L, Were M, Kiconco S, Li F, Marzan F, Gingrich D, Nyunt MM, Orukan F, Ssebuliba J, Mwebaza N, Aweeka FT, Parikh S. Parasite clearance and artemether pharmacokinetics parameters over the course of artemether-lumefantrine treatment for malaria in HIV-infected and HIV-uninfected Ugandan children. Open Forum Infectious Diseases December 2016: 3(4):ofw217
</t>
  </si>
  <si>
    <t>Desai, Mayur</t>
  </si>
  <si>
    <t xml:space="preserve">1.	* Wong RL, Fahs DB, Talwalkar JS, Colson ER, Desai MM, Kayingo G, Balanda M, Luczak AG, Rosenthal MS. A longitudinal study of health professional studentsâ€™ attitudes towards interprofessional education at an American university. Journal of Interprofessional Care 2016;30:191-200.
2.	* Bikdeli B, Wang Y, Minges KE, Desai NR, Kim N, Desai MM, Spertus JA, Masoudi FA, Nallamothu BK, Goldhaber SZ, Krumholz HM. Vena caval filter utilization and outcomes in pulmonary embolism: Medicare hospitalizations from 1999 to 2010. Journal of the American College of Cardiology 2016;67:1027-1035.
3.	* Mukherjee TI, Wickersham JA, Desai MM, Pillai V, Kamarulzaman A, Altice FL. Factors associated with interest in receiving prison-based methadone maintenance therapy in Malaysia. Drug and Alcohol Dependence 2016;164:120-127.
4.	* Choy CC, Desai MM, Park JJ, Frame EA, Thompson AA, Naseri T, Reupena MS, Duckham RL, Deziel NC, Hawley NL. Child, maternal and household-level correlates of nutritional status: A cross-sectional study among young Samoan children. Public Health Nutrition 2017 Feb 6. [Epub ahead of print].
* Denotes publications for which I served as a mentor.
</t>
  </si>
  <si>
    <t>Leaderer, Brian</t>
  </si>
  <si>
    <t xml:space="preserve">3.	Dannemiller KC, Gent JF, Leaderer BP, Peccia J. Indoor microbial communities: Influence on asthma severity in atopic and nonatopic children. J Allergy Clin Immunol. 2016 Jul;138(1):76-83.e1. doi: 10.1016/j.jaci.2015.11.027. PubMed PMID: 26851966; PubMed Central PMCID: PMC5357886.
4.	Gilani O, McKay LA, Gregoire TG, Guan Y, Leaderer BP, Holford TR. Spatiotemporal calibration and resolution refinement of output from deterministic models. Stat Med. 2016 Jun 30;35(14):2422-40. doi: 10.1002/sim.6867. PubMed PMID: 26790617.
5.	Dannemiller KC, Gent JF, Leaderer BP, Peccia J. Influence of housing characteristics on bacterial and fungal communities in homes of asthmatic children. Indoor Air. 2016 Apr;26(2):179-92. doi: 10.1111/ina.12205. Epub 2015 Apr 17. PMCID: PMC4591094. [Available on 2017-04-01]
6.	Li T, Cao S, Fan D, Zhang Y, Wang B, Zhao X, Leaderer BP, Shen G, Zhang Y, Duan X. Household concentrations and personal exposure of PM2.5 among urban residents using different cooking fuels. Sci Total Environ. 2016 Apr 1;548-549:6-12. doi: 10.1016/j.scitotenv.2016.01.038. PubMed PMID: 26799802; PubMed Central PMCID: PMC4760902.
</t>
  </si>
  <si>
    <t>Townsend, Jeffrey</t>
  </si>
  <si>
    <t>Zhao Z., B. Zhao, Y. Bai, A. Iamarino, S.G. Gaffney, J. Schlessinger, R.P. Lifton, D.L. Rimm, and J.P. Townsend, 2016. Early and multiple genetic origins of metastases within primary tumors. Proceedings of the National Academy of Sciencesâ€”USA 113(8): 2140â€“2145. 10.1073/pnas.1525677113.
Lewnard J. and J.P. Townsend, 2016. Climatic and evolutionary drivers of phase shifts in the plague epidemics of colonial India. Proceedings of the National Academy of the Sciencesâ€”USA 113(51):14601â€“14608. 10.1073/pnas.1604985113.
Gaffney S.G. and J.P. Townsend, 2016. PathScore: a web tool for identifying altered pathways in cancer data. Bioinformatics. 10.1093/bioinformatics/btw512.
Fitzpatrick M.C., N.S. Wenzel, S.V. Scarpino, B.M. Althouse, K.E. Atkins, A.P. Galvani, and J.P. Townsend, 2016. Cost-effectiveness of next-generation vaccines: the case of pertussis. Vaccine 34(29): 3405â€“3411. 10.1016/j.vaccine.2016.04.010. 
Atkins K.E., M.C. Fitzpatrick, A.P. Galvani, and J.P. Townsend, 2016. Cost- effectiveness of pertussis vaccination during pregnancy in the U.S. American Journal of Epidemiology 183(12): 1159â€“1170. 10.1093/aje/kwv347.
Durham D.P., L.A. Skrip, R.D. Bruce, S. Vilarinho, E.H. Elbasha, A.P. Galvani, and J.P. Townsend, 2016. The impact of enhanced screening and treatment on hepatitis C in the US. Clinical Infectious Diseases 62(3): 298â€“304. 10.1093/cid/civ894.
Durham D.P., M.A. Olsen, E.R. Dubberke, A.P. Galvani, and J.P. Townsend, 2016. Quantifying transmission of Clostridium difficile in and out of health care settings. Emerging Infectious Diseases 22(4): 608â€“616. 10.3201/eid2204.150455.
Wang Z., N. Li, J. Li, J.C. Dunlap, F. Trail, and J.P. Townsend, 2016. The fast-evolving phy-2 gene modulates sexual development in response to light in the model fungus Neurospora crassa. mBio 7(2):e02148-15. 10.1128/mBio.02148-15.
Dornburg A., J.N. Fisk, J. Tamagnan, and J.P. Townsend, 2016. PhyloinformR: phylogenetic experimental design and data exploration in R. BMC Evolutionary Biology 16(1): 262. 10.1186/s12862-016-0837-3.
Somarelli J.A., K.E. Ware, R. Kostadinov, J.M. Robinson, H. Amri, M. Abu-Asab, N. Fourie, R. Diogo, D. Swofford, and J.P. Townsend, 2016. PhyloOncology: Understanding cancer through phylogenetic analysis. Biochimica et Biophysica Acta (BBA)â€”Reviews on Cancer. 10.1016/j.bbcan.2016.10.006.
Yamin D., F.K. Jones, J.P. DeVincenzo, S. Gertler, O. Kobiler, J.P. Townsend and A.P. Galvani, 2016. Vaccination strategies against respiratory syncytial virus. Proceedings of the National Academy of the Sciencesâ€”USA 113(46):13239â€“13244.
Fitzpatrick, M.C., H.A. Shah, A. Pandey, A.M. Bilinsky, M. Kakkar, A.D. Clark, J.P. Townsend, S.S. Abbas, and A.P. Galvani, 2016. One Health approach to cost-effective rabies control in India. Proceedings of the National Academy of the Sciencesâ€”USA 113(51):14574â€“14581. 10.1073/pnas.1604975113.
Dornburg A., J.P. Townsend, W. Brooks, E. Spriggs, R.I. Eytan, J.A. Moore, P.C. Wainwright, A. Lemmon, E. M. Lemmon, T.J. Near. New insights on the sister lineage of percomorph fishes with an anchored hybrid enrichment dataset. Molecular Phylogenetics and Evolution 110, 27â€“38. 10.1016/j.ympev.2017.02.017.
Atkins K.E., A. Pandey, N. Wenzel, L. A. Skrip, D. Yamin, T. Nyenswah, M. Fallah, L. Bawo, J. Medlock, F. Altice, J. P. Townsend, M. Ndeffo Mbah, and A.P. Galvani, 2016. Retrospective Analysis of the 2014-5 Ebola Epidemic in Liberia. American Journal of Tropical Medicine &amp; Hygiene. 10.4269/ajtmh.15-0328.
Alfaro-Murillo J.A., J.P. Townsend and A.P. Galvani, 2016. Optimizing age of cytomegalovirus screening and vaccination to avert congenital disease in the US. Vaccine 34(2): 225â€“229. 10.1016/j.vaccine.2015.11.039.
Gilbert J.A., J. Medlock, J.P. Townsend, S. Aksoy, M. Ndeffo Mbah, and A.P. Galvani, 2016. Determinants of human African trypanosomiasis elimination via paratransgenesis. PLoS Neglected Tropical Diseases 10(3): e0004465. 10.1371/jounal.pntd.0004465.
Choi M., H. Kadara, J. Zhang, E.P. Cuentas, J.R. Canales, S.G. Gaffney, Z. Zhao, C. Behrens, J. Fujimoto, C. Chow, K. Kim, N. Kalhor, C. Moran, D. Rimm, S. Swisher, D.L. Gibbons, J. Heymach, E. Kaftan, J.P. Townsend, T.J. Lynch, J. Schlessinger, J. Jack Lee, R.P. Lifton, R.S. Herbst, I.I. Wistuba, 2016. Mutation profiles in early-stage lung squamous cell carcinoma with clinical follow-up and correlation with markers of immune function. Annals of Oncology. 10.1093/annonc/mdw437.
Kadara H., M. Choi, J. Zhang, E. R. Parra, J. Rodriguez-Canales, S. G. Gaffney, Z. Zhao, C. Behrens, J. Fujimoto, C. Chow, Y. Yoo, N. Kalhor, C. Moran, D. Rimm, S. Swisher, D. L. Gibbons, J. Heymach, E. Kaftan, J. P. Townsend, T. J. Lynch, J. Schlessinger, J. Lee, R. P. Lifton, I. I. Wistuba, R. S. Herbst, 2016. Whole-exome sequencing and immune profiling of early-stage lung adenocarcinoma with fully annotated clinical follow-up. Annals of Oncology. 10.1093/annonc/mdw436.</t>
  </si>
  <si>
    <t>Wang Z., R.H. Nilsson, T.Y. James, Y. Dai, and J.P. Townsend, 2016. Future perspectives and challenges of fungal systematics in the age of big data, pp. 25â€“46. Biology of Microfungi, Dewei Li (ed.), Springer: (New York). 10.1007/978-3-319-29136-6.</t>
  </si>
  <si>
    <t>Lichtman, Judith</t>
  </si>
  <si>
    <t xml:space="preserve">82.	Dreyer, R.P., Xu X, Zhang, W., Du X., Strait, K.M., Bucholz, E., Geda, M., Fox, J., Dâ€™Onofrio, G., Lichtman, J.H., Bueno, H., Spertus, J.A, &amp; Krumholz, H.M. Return to Work after Acute Myocardial Infarction: A Comparison between Young Women and Men.  Circ Cardiovasc Qual Outcomes. 2016 Jan;9(1)S45-52. PMID: 26908859.
83.	Li, O., Silver, F., Lichtman, J.H., Fang, J., Stamplecoski, M., Wengle, R., and Kapral, M. Sex differences in the Presentation and Care of Transient Ischemic Attack: Results from the Ontario Stroke Registry. 2016 Jan;47(1):255-7. Epub 2015 Nov 10.
84.	Lichtman, J.H., Leifheit-Limson, E.C., Wang, Y., &amp; Goldstein, L.B. Association of Daily Temperature and Average Dew Point with Stroke Hospitalizations and In-Hospital Mortality. J Stroke and Cerebrovascular Dis. J Stroke Cerebrovasc Dis. 2016 Mar 30. pii: S1052-3057(16)00142-7. doi: 10.1016/j.jstrokecerebrovasdis.2016.02.037. [Epub ahead of print]. PMID:27038980.
85.	Chang TE, Lichtman JH, Goldstein LB, George MG. Accuracy of ICD-9-CM Codes by Hospital Characteristics and Stroke Severity: Paul Coverdell National Acute Stroke Program. J Am Heart Assoc. 2016 May 31;5(6). PMID: 27247334
86.	Lindau ST, Abramsohn E, Bueno H, D'Onofrio G, Lichtman JH, Lorenze NP, Sanghani RM, Spatz ES, Spertus JA, Strait KM, Wroblewski K, Zhou S, Krumholz HM. Sexual Activity and Function in the Year After an Acute Myocardial Infarction Among Younger Women and Men in the United States and Spain. JAMA Cardiol. 2016 Oct 1;1(7):754-764. PMID 2016.2362.
87.	Bucholz EM, Strait KM, Dreyer RP, Lindau ST, D'Onofrio G, Geda M, Spatz ES, Beltrame JF, Lichtman JH, Lorenze NP, Bueno H, Krumholz HM. Sex differences in young patients with acute myocardial infarction: A VIRGO study analysis. Eur Heart J Acute Cardiovasc Care. 2016 Aug 2. PMID: 27485141
88.	Xu X, Bao H, Strait KM, Edmondson DE, Davidson KW, Beltrame JF, Bueno H, Lin H, Dreyer RP, Brush JE, Spertus JA, Lichtman JH, DÊ¼Onofrio G, Krumholz HM. Perceived Stress After Acute Myocardial Infarction: A Comparison Between Young and Middle-Aged Women Versus Men. Psychosom Med. 2017 Jan;79(1):50-58. PMID: 27984507
89.	Lu Y, Zhou S, Dreyer RP, Caulfield M, Spatz ES, Geda M, Lorenze NP, Herbert P, D'Onofrio G, Jackson EA, Lichtman JH, Bueno H, Spertus JA, Krumholz HM. Sex differences in lipid profiles and treatment utilization among young adults with acute myocardial infarction: Results from the VIRGO study. Am Heart J. 2017 Jan;183:74-84. PMID: 27979045.
90.	Lu Y, Zhou S, Dreyer RP, Spatz ES, Geda M, Lorenze NP, D'Onofrio G, Lichtman JH, Spertus JA, Ridker PM, Krumholz HM. Sex Differences in Inflammatory Markers and Health Status Among Young Adults With Acute Myocardial Infarction: Results From the VIRGO (Variation in Recovery: Role of Gender on Outcomes of Young Acute Myocardial Infarction Patients) Study. Circ Cardiovasc Qual Outcomes. 2017 Feb;10(2):e003470. PMID: 28228461.
91.	Wang Y, Leifheit-Limson EC, Fine J, Gao Y, Liu F, Eckenrode S, Pandolfi MM, Lichtman JH. National Trends and Geographic Variation in Availability of Home Health Care: 2002-2015. Journal of American Geriatric Society. 2017 (Epub ahead of print). PMID: 28322441
115.	Mozaffarian D, Benjamin EJ, Go AS, Arnett DK, Blaha MJ, Cushman M, Das SR, de Ferranti S, DesprÃ©s JP, Fullerton HJ, Howard VJ, Huffman MD, Isasi CR, JimÃ©nez MC, Judd SE, Kissela BM, Lichtman JH, Lisabeth LD, Liu S, Mackey RH, Magid DJ, McGuire DK, Mohler ER 3rd, Moy CS, Muntner P, Mussolino ME, Nasir K, Neumar RW, Nichol G, Palaniappan L, Pandey DK, Reeves MJ, Rodriguez CJ, Rosamond W, Sorlie PD, Stein J, Towfighi A, Turan TN, Virani SS, Woo D, Yeh RW, Turner MB; American Heart Association Statistics Committee and Stroke Statistics Subcommittee. Heart Disease and Stroke Statistics-2016 Update: A Report From the American Heart Association. Circulation. 2016 Jan 26;133(4):e38-e360. Epub 2015 Dec 16. No abstract available. PMID: 26811276
116.	Mozaffarian D, Benjamin EJ, Go AS, Arnett DK, Blaha MJ, Cushman M, Das SR, de Ferranti S, DesprÃ©s JP, Fullerton HJ, Howard VJ, Huffman MD, Isasi CR, JimÃ©nez MC, Judd SE, Kissela BM,Lichtman JH, Lisabeth LD, Liu S, Mackey RH, Magid DJ, McGuire DK, Mohler ER 3rd, Moy CS, Muntner P, Mussolino ME, Nasir K, Neumar RW, Nichol G, Palaniappan L, Pandey DK, Reeves MJ, Rodriguez CJ, Rosamond W, Sorlie PD, Stein J, Towfighi A, Turan TN, Virani SS, Woo D, Yeh RW, Turner MB; American Heart Association Statistics Committee and Stroke Statistics Subcommittee. Executive Summary: Heart Disease and Stroke Statistics-2016 Update: A Report From the American Heart Association. Circulation. 2016 Jan 26;133(4):447-54. PMID:26811276
117.	Benjamin EJ, Blaha MJ, Chiuve SE, Cushman M, Das SR, Deo R, de Ferranti SD, Floyd J, Fornage M, Gillespie C, Isasi CR, JimÃ©nez MC, Jordan LC, Judd SE, Lackland D, Lichtman JH, Lisabeth L, Liu S, Longenecker CT, Mackey RH, Matsushita K, Mozaffarian D, Mussolino ME, Nasir K, Neumar RW, Palaniappan L, Pandey DK, Thiagarajan RR, Reeves MJ, Ritchey M, Rodriguez CJ, Roth GA, Rosamond WD, Sasson C, Towfighi A, Tsao CW, Turner MB, Virani SS, Voeks JH, Willey JZ, Wilkins JT, Wu JH, Alger HM, Wong SS, Muntner P; American Heart Association Statistics Committee and Stroke Statistics Subcommittee. Heart Disease and Stroke Statistics-2017 Update: A Report From the American Heart Association. Circulation. 2017 Mar 7;135(10):e146-e603. Circulation. 2017 Mar 7;135(10 ):e646. PMID: 28122885.
118.	Minges KE, Strait, KM, Owen N, Dunstan DW, Camhi S, Lichtman J, Geda M, Dreyer R, Bueno H, Beltrame JF, Curtis JP, and Krumholz HM. (In press). Gender differences in physical activity following acute myocardial infarction in adults: a prospective, observational study. European Journal of Preventive Cardiology.
</t>
  </si>
  <si>
    <t>Tschudi, Christian</t>
  </si>
  <si>
    <t xml:space="preserve">Chikne, V., Doniger, T., Rajan, K.S., Bartok, O., Eliaz, D., Cohen-Chalamish, S., Tschudi, C., Unger, R., Hashem, Y., Kadener, S., Michaeli, S. A pseudouridylation switch in rRNA is implicated in ribosome function during the life cycle of Trypanosoma brucei. Sci Rep. (2016), 6:25296. doi: 10.1038/srep25296. 
Savage, A.F., Kolev, N.G., Franklin, J.B., Vigneron, A., Aksoy, S., Tschudi, C. Transcriptome Profiling of Trypanosoma brucei Development in the Tsetse Fly Vector Glossina morsitans. PLoS One. (2016):e0168877. doi: 10.1371/journal.pone.0168877 
</t>
  </si>
  <si>
    <t>Cleary, Paul</t>
  </si>
  <si>
    <t xml:space="preserve">Cleary PD, Evolving concepts of patient-centered care and the assessment of patient care experiences; optimism and opposition. J Health Pol, Policy &amp; Law, 2016, 41 (4): 675-696.
Elliott MN, Beckett MK, Lehrman WG, Cleary PD, Cohea CW, Giordano LA, Goldstein EH, Damberg CL.  Understanding the role played by Medicareâ€™s patient experience point system in hospital reimbursement. Heath Affairs, 2016, 35 (9): 1673-80.
Oladeru OA, Hamadu M, Cleary PD, Hittelman AB, Bulsara KR, Laurans MSH, DiCapua DB, Marcolini E, Moeller JJ, Khokhar B, Hodge J, Fortin AH, Hafler JP, Bennick MC, Hwang DY. Housestaff communication training and patient experience scores. J Patient Experience, In Press.
Rinne ST, Castaneda J, Lindenauer PK, Cleary PD, Paz HL, Gomez JL. Chronic obstructive pulmonary disease readmissions and other measures of hospital quality.  Am J Resp and Critical Care Med.  In Press.
</t>
  </si>
  <si>
    <t>Zhang, Heping</t>
  </si>
  <si>
    <t>1.	Song, C, Min X., and Zhang, H.P. Change points detection and identification of chromosome copy number variations in multiple sequences. Annals of Applied Statistics. 10 (4), 2102â€“2129, 2016.
2.	Wang X, Pan W, Hu W, Tian Y, and Zhang H. Conditional distance correlation.  Journal of the American Statistical Association, 110: 1726-1734, 2016. PMCID: PMC4749041.
3.	Jiang, Y, He, Y, Zhang, H. Variable Selection with Prior Information for Generalized Linear Models via the Prior LASSO Method.  Journal of the American Statistical Association, 111(513): 355-376, 2016. PMCID: PMC4874534.
4.	Niu, Y., Hao, N., and Zhang, H.P. Multiple Change-point Detection: a Selective Overview. Statistical Science, 31: 611â€“623, 2016.
5.	Zhao J and Zhang H. Modeling Multiple Responses via Bootstrapping Margins with an Application to Genetic Association Testing. Statistics and its interface, 9: 47-56, 2016. (NIHMSID653094).
6.	Xiao, F., Cai, G., and Zhang, H.P. Segregation analysis suggests that a genetic reason may contribute to "the dress" colour perception. PLoS One. 2016 Oct 21;11(10):e0165095.
7.	Song, C, Min X., and Zhang, H.P. Change points detection and identification of chromosome copy number variations in multiple sequences. Annals of Applied Statistics. 10 (4), 2102â€“2129, 2016.
8.	Chen, Z.J., Shi, Y., Sun, Y., Zhang, B., Liang, X., Cao, Y., Yang, J., Liu, J., Wei, D., Weng, N., Tian, L., Hao, C., Yang, D., Zhou, F., Shi, J., Xu, Y., Li, J., Yan, J., Qin, Y., Zhao, H., Zhang, H., Legro, R.S. Fresh versus Frozen Embryos for Infertility in Polycystic Ovary Syndrome. The New England Journal of Medicine, 375:523-33, 2016.
9.	Pal, L., Zhang, H.P., Williams, J., Santoro, N.F., Diamond, M.P., Schlaff, W.D., Coutifaris, C., Carson, S.A., Steinkampf, M.P., Carr, B.R., McGovern, P.G., Cataldo, N., Gosman, G.G., Nestler, J.E., Myers, E., Legro, R.S. for the Reproductive Medicine Network Vitamin D Status Relates to Reproductive Outcome in Women with Polycystic Ovary Syndrome: Secondary Analysis of a Multicenter Randomized Controlled Trial. J Clin Endocrinol Metab. 2016 Aug;101(8):3027-35. PMID: 27186859
10.	Legro, R.S., Dodson, W.C., Kunselman, A.R., Stetter, C.M, Kris-Etherton, P.M, Williams, N.I., Gnatuk, C.L., Estes, S.J., Fleming, J., Allison, K.C., Sarwer, D.B.,  Diamond, M.P., Schlaff, W.D., Casson, P.R., Christman, G.M., Barnhart, K.T., Bates, G.W., Usadi, R., Lucidi, S., Baker, V., Santoro, N., Zhang, H.P., Eisenberg, E.,  Coutifaris, C., and Dokras, A. Benefit of Preconception Lifestyle Intervention over Immediate Ovulation Induction Therapy in Overweight/Obese Women with Polycystic Ovary Syndrome: A Secondary Analysis of Two Randomized Controlled Clinical Trials. J Clin Endocrinol Metab. 2016 Jul;101(7):2658-66. PMID: 26949110
11.	Wei D, Shi Y, Li J, Wang Z, Zhang L, Sun Y, Zhou H, Xu Y, Wu C, Liu L, Wu Q, Zhuang L, Du Y, Li W, Zhang H, Legro RS, Chen ZJ. Effect of pretreatment with oral contraceptives and progestins on IVF outcomes in women with polycystic ovary syndrome. Hum Reprod. 2017 Feb;32(2):354-361. PMID: 27999118
12.	Mumford, S. Legro, R.S., Diamond, M.P., Coutifaris, C., Steiner, A., Schlaff, W.D., Alvero, R., Christman, G.M., Casson, P.R., Huang, H., Santoro, N., Eisenberg, E., Zhang, H.P., and Cedars, M. Baseline AMH level associated with ovulation following ovulation induction in women with Polycystic Ovary Syndrome. J Clin Endocrinol Metab. 2016 Sep;101(9):3288-96. PMID: 27228369
13.	Hansen, K.R., Lin, A., Styer, A.K., Wild, R.A., Butts, S, Engmann, L., Diamond, M.P., Legro, R.S., Coutifaris, C., Alvero, R., Robinson, R.D., Casson, P.R., Christman, G.M., Huang, H., Santoro, N., Eisenberg, E., Zhang, H. for the NICHD Reproductive Medicine Network. Predictors of Pregnancy and Live-Birth in Couples with Unexplained Infertility following Ovarian Stimulation-Intrauterine Insemination. Fertil Steril. 2016 Jun;105(6):1575-1583. PMID: 26949110
14.	Manuck TA, Esplin MS, Biggio J, Bukowski R, Parry S, Zhang H, Huang H, Varner MW, Andrews W, Saade G, Sadovsky Y, Reddy UM, Ilekis J, for the Eunice Kennedy Shriver National Institute of Child Health and Human Development (NICHD) Genomic and Proteomic Network for Preterm Birth Research (GPN-PBR). Predictors of Response to 17-alpha hydroxyprogesterone caproate for Prevention of Recurrent Spontaneous Preterm Birth. American Journal of Obstetrics and Gynecology. 2016 Mar;214(3):376. PMID:26692181.
15	Mehta CM, Gruen JR, Zhang H. A method for integrating neuroimaging into genetic models of learning performance. Genet Epidemiol. 2017 Jan;41(1):4-17.
16.	Han, G., Schell, M.J., Zhang, H.P., Adelson K, and Hatzis, C, Testing violations of the exponential assumption in cancer clinical trials with survival endpoints. Biometrics.
17.	Liu D and Zhang H. Residuals and Diagnostics for Ordinal Regression Models: A Surrogate Approach. Journal of the American Statistical Association. 
18.	Engmann, L., Jin, S., Sun, F., Legro, R.S., Polotsky, A., Hansen, K., Coutifaris, C., Diamond, M.P., Eisenberg, E., Zhang, H.P., Santoro, N. for the NICHD Reproductive Medicine Network. Racial and Ethnic Differences in the Polycystic Ovary Syndrome (PCOS) Metabolic Phenotype. American Journal of Obstetrics &amp; Gynecology.
19.	Styer, A., Jin, S., Zhang, H.P., Polotsky, A., Christianson, M., Vitek, W., Engmann, L., Hansen, K., Wild R., Legro, R.S., Coutifaris, C., Alvero, R., Robinson, R., Casson, P., Christman, G., Eisenberg, E., Diamond, M.P., Santoro, N. for the NICHD Reproductive Medicine Network. Association of Uterine Fibroids and Pregnancy Outcomes Following Ovarian Stimulation-Intrauterine Insemination for Unexplained Infertility Fertility and Sterility. Fertility and Sterility.</t>
  </si>
  <si>
    <t>Khoshnood, Kaveh</t>
  </si>
  <si>
    <t xml:space="preserve">Breanna Y. Jedrzejewski, Kristopher Fennie, Kaveh Khoshnood. Violence Against Trafficked and Non-Trafficked Sex Workers in Poland. Journal of Human Trafficking. 5 October 2016. Pages 1-14.
Nicole West, Sonam Gyeltshen, Singye Dupka, Kaveh Khoshnood, Sonam Tashi, Amanda Durante, Sunil Parikh. An Evaluation of the National Malaria Surveillance System of Bhutan, 2006-2012.  Frontiers in Public Health â€“ August 2016. 10.3389/fpubh.2016.00167.
Xu X, Sheng Y, Khoshnood K, Clark K.  Factors Predicting Internalized Stigma Among Men Who Have Sex with Men Living with HIV in Beijing, China. J Assoc Nurses AIDS Care. 2016 Aug 24. pii: S1055-3290(16)30111-X. doi: 10.1016/j.jana.2016.08.004. [Epub ahead of print]. PMID: 27623279
Elizabeth Reed. Celia Fisher. Kim Blankenship. Brooke West. Kaveh Khoshnood. Why Female Sex Workers Participate in HIV Research: The Illusion of Voluntariness. AIDS Care. 2016 Dec 28:1-5. doi: 10.1080/09540121.2016.1271935. 
Mojtaba Habibi, Solmaz Farmanfarmaee, Mohammad Darharaj, Kaveh Khoshnood, Joshua J. Matacotta, Jane Oâ€™Bryan.  Predictors of HIV Risk Behavior in Iranian Women Who Inject Drugs. Journal of Drug Issues. First published date: February-13-2017. Pages 1-14. DOI: 10.1177/0022042617693383
Clark KA, Keene DE, Pachankis JE, Fattal O, Rizk N, Khoshnood K. A qualitative analysis of multi-level barriers to HIV testing among women in Lebanon. Cult Health Sex. 2017 Feb 13:1-15. doi: 10.1080/13691058.2017.1282045. [Epub ahead of print]
Narges Alianmoghaddam, Cheryl Benn, Holly Kennedy, Minoor Lamyian, Kaveh Khoshnood*. "Breast Cancer, Breastfeeding and Mastectomy: A Call for More Research."  Journal of Human Lactation. Commentary. Nov 24, 2016. Pages 1-4.
	*Corresponding author.
Brandon Brown, Jerome Galea, Peter Davidson, Kaveh Khoshnood. A need for transparency: Participant incentives in HIV research, has been accepted for publication in The Lancet HIV. Vol3. October 2016.
</t>
  </si>
  <si>
    <t xml:space="preserve">Kaveh Khoshnood, Cindy Sousa, Kirsty Clark. Ethical Issues in Conducting Research in Conflict Settings: Case Studies from Middle East.  Ethical Issues in Research in the Middle East.â€  Editors: Henry Silverman (University of Maryland), Thalia Arwai (AUB). Publisher: Springer
Kaveh Khoshnood, Katherine Standish- Ethical Issues in Student-led Global Health Research Experience. Global Health Electives: From Theory to Practice.  Editors: Jessica Evert (Child Family Health International), Katherine Standish (Yale).  Publisher: Springer
Kaveh Khoshnood, Bandy Lee, Chanel Marin.  Health Effects of War on Civilians in Conflict Zones. Preventing War and Promoting Peace: A Guide for Health Professionals.  Editors: William H. Wiist (Northern Arizona University) and Shelley K. White (Worcester State University). Publisher: Cambridge University Press.
M. Claire Greene, Jeremy C. Kane, Noa Krawczyk, Felicity Brown, Laura Murray, Kaveh Khoshnood, Wietse A. Tol. Alcohol and Drug Misuse Interventions in Conflict-affected populations. In Mental health in refugee and post-conflict populations.
Kaveh Khoshnood, Alison Mosier-Mills, Veena Pillai, Satya Raghuvanshi.  Methodological and Ethical Challenges in Research with Refugee and other Displaced Populations: Case studies from Malaysia and Lebanon. In The Health of Refugees: Public Health Perspectives from Crisis to Settlement. Publisher: Oxford University Press.
</t>
  </si>
  <si>
    <t>Kershaw, Trace</t>
  </si>
  <si>
    <t>Aksoy, Serap</t>
  </si>
  <si>
    <t xml:space="preserve">Alves ES TL, Savage AF, &amp; Aksoy S.  Transcript Abundance of Putative Lipid Phosphate Phosphatases during Development of Trypanosoma brucei in the Tsetse Fly. Am J Trop Med Hyg. 2016. 94, 890-893
Gilbert JA, Medlock J, Townsend JP, Aksoy S, Ndeffo Mbah M, and Galvani AP. Determinants of Human African Trypanosomiasis Elimination via Paratransgenesis. PLoS Negl Trop Dis 2016, 10(3):e0004465.
Macharia R, et al. Genome-Wide Comparative Analysis of Chemosensory Gene Families in Five Tsetse Fly Species. PLoS Negl Trop Dis 2016. 10(2):e0004421.
Scolari F, Benoit JB, Michalkova V, Aksoy E, Takac P, Abd-Alla AM, Malacrida AR, Aksoy S, and Attardo GM. The Spermatophore in Glossina morsitans morsitans: Insights into Male Contributions to Reproduction. Science Rep 2016. 6:20334.
Aksoy E, Vigneron A, Bing X, Zhao X, Oâ€™Neill M, Wu Y, Bangs JD, Weiss BL and Aksoy S. The Mammalian African Trypanosome VSG Coat Enhances Tsetseâ€™s Vector Competence. Proc Natl Acad Sci USA, published ahead of print May 16, 2016, doi:10.1073/pnas.1600304113.
Gloria-Soria, A, Dunn WA, Telleria EL, Evans B, Okedi L, Echodu R, Warren WC, Montague MJ, Aksoy S, and Caccone A. Patterns of Genome-Wide Variation in Glossina fuscipes fuscipes Tsetse Flies from Uganda. 2016. G3 (Bethesda) 
Opiro R, Saarman NP, Echodu R, Opiyo EA, Dion K, Halyard A, Aksoy S, and Caccone A. Evidence of temporal stability in allelic and mitochondrial haplotype diversity in populations of Glossina fuscipes fuscipes (Diptera: Glossinidae) in northern Uganda. Parasit Vectors 2016. 9, 258
Savage, A.F., Kolev, N.G., Franklin, J.B., Vigneron, A., Aksoy, S*., and Tschudi, C*. (2016). Transcriptome Profiling of Trypanosoma brucei Development in the Tsetse Fly Vector Glossina morsitans. PLoS One 11, e0168877 (*co-corresponding authors)   
Richardson, J.B., Evans, B., Pyana, P.P., Van Reet, N., Sistrom, M., Buscher, P., Aksoy, S., and Caccone, A. (2016). Whole genome sequencing shows sleeping sickness relapse is due to parasite regrowth and not reinfection. Evol Appl 9, 381-393.
Sistrom, M., Evans, B., Benoit, J., Balmer, O., Aksoy, S., and Caccone, A. (2016). De Novo Genome Assembly Shows Genome Wide Similarity between Trypanosoma brucei brucei and Trypanosoma brucei rhodesiense. PLoS One 11, e0147660
Benoit, J.B., Vigneron, A., Broderick, N.A., Wu, Y., Sun, J.S., Carlson, J.R., Aksoy, S., and Weiss, B.L. (2017). Symbiont-induced odorant binding proteins mediate insect host hematopoiesis. Elife 6
</t>
  </si>
  <si>
    <t>Essermna, Denise</t>
  </si>
  <si>
    <t xml:space="preserve">Sarkar S, Esserman DA, Skanderson M, Levin FL, Justice A, Lim JK. Disparities in Hepatitis C Testing in US Veterans Born 1945-1965. Journal of Hepatology 2016.  65(2): 259-65. PMID: 27130843
Justice AC, Esserman D, Sarkar S, Levin FL, Skanderson M, Lim JK. Reply to â€œHepatitis C testing in US veterans born 1945-1965: An updateâ€. Journal of Hepatology 2017 Jan;66(1):239. PMID: 27872194.
Cameron B, Esserman D. Sample size and power for a stratified doubly-randomized preference design. Statistical Methods in Medical Research 2016. pii: 0962280216677573 [Epub ahead of print]. PMID: 27872194.
Grossman M, Berkwitt A, Osborn R, Xu Y, Esserman D, Shapiro E, Bizzarro M. An initiative to improve the quality of care of infants with neonatal abstinence syndrome. Pediatrics Accepted 2017.
</t>
  </si>
  <si>
    <t>vasiliou</t>
  </si>
  <si>
    <t>Catalase deletion promotes prediabetic phenotype in mice.
Heit C, Marshall S, Singh S, Yu X, Charkoftaki G, Zhao H, Orlicky DJ, Fritz KS, Thompson DC, Vasiliou V.
Free Radic Biol Med. 2017 Feb;103:48-56. doi: 10.1016/j.freeradbiomed.2016.12.011. Epub 2016 Dec 8.
PMID: 27939935
Similar articles
Select item 28167903
2.
Racemic Salsolinol and its Enantiomers Act as Agonists of the Î¼-Opioid Receptor by Activating the Gi Protein-Adenylate Cyclase Pathway.
BerrÃ­os-CÃ¡rcamo P, Quintanilla ME, Herrera-Marschitz M, Vasiliou V, Zapata-Torres G, Rivera-Meza M.
Front Behav Neurosci. 2017 Jan 23;10:253. doi: 10.3389/fnbeh.2016.00253. eCollection 2016.
PMID: 28167903 Free PMC Article
Similar articles
Select item 28038895
3.
Corneal haze phenotype in Aldh3a1-null mice: In vivo confocal microscopy and tissue imaging mass spectrometry.
Chen Y, Jester JV, Anderson DM, Marchitti SA, Schey KL, Thompson DC, Vasiliou V.
Chem Biol Interact. 2016 Dec 27. pii: S0009-2797(16)30755-4. doi: 10.1016/j.cbi.2016.12.017. [Epub ahead of print]
PMID: 28038895
Similar articles
Select item 27834037
5.
Roles of defective ALDH2 polymorphism on liver protection and cancer development.
Matsumoto A, Thompson DC, Chen Y, Kitagawa K, Vasiliou V.
Environ Health Prev Med. 2016 Nov;21(6):395-402. Epub 2016 Oct 6. Review.
PMID: 27714678
Similar articles
Select item 27634934
6.
Regulation of Head and Neck Squamous Cancer Stem Cells by PI3K and SOX2.
Keysar SB, Le PN, Miller B, Jackson BC, Eagles JR, Nieto C, Kim J, Tang B, Glogowska MJ, Morton JJ, Padilla-Just N, Gomez K, Warnock E, Reisinger J, Arcaroli JJ, Messersmith WA, Wakefield LM, Gao D, Tan AC, Serracino H, Vasiliou V, Roop DR, Wang XJ, Jimeno A.
J Natl Cancer Inst. 2016 Sep 15;109(1). pii: djw189. doi: 10.1093/jnci/djw189. Print 2017 Jan.
PMID: 27634934
Similar articles
Select item 27501276
7.
Quantification of Neural Ethanol and Acetaldehyde Using Headspace GC-MS.
Heit C, Eriksson P, Thompson DC, Charkoftaki G, Fritz KS, Vasiliou V.
Alcohol Clin Exp Res. 2016 Sep;40(9):1825-31. doi: 10.1111/acer.13156. Epub 2016 Aug 8.
PMID: 27501276
Similar articles
Select item 28275510
8.
Aromatase inhibitors induced autoimmune disorders in patients with breast cancer: A review.
Zarkavelis G, Kollas A, Kampletsas E, Vasiliou V, Kaltsonoudis E, Drosos A, Khaled H, Pavlidis N.
J Adv Res. 2016 Sep;7(5):719-726. doi: 10.1016/j.jare.2016.04.001. Epub 2016 Apr 23. Review.
PMID: 28275510 Free PMC Article
Similar articles
Select item 27403993
9.
Chronic Glutathione Depletion Confers Protection against Alcohol-induced Steatosis: Implication for Redox Activation of AMP-activated Protein Kinase Pathway.
Chen Y, Singh S, Matsumoto A, Manna SK, Abdelmegeed MA, Golla S, Murphy RC, Dong H, Song BJ, Gonzalez FJ, Thompson DC, Vasiliou V.
Sci Rep. 2016 Jul 12;6:29743. doi: 10.1038/srep29743.
PMID: 27403993 Free PMC Article
Similar articles
Select item 27377885
10.
Letter to the editor for "Update of the human and mouse Fanconi anemia genes".
Nebert DW, Dong H, Bruford EA, Thompson DC, Joenje H, Vasiliou V.
Hum Genomics. 2016 Jul 4;10(1):25. doi: 10.1186/s40246-016-0081-3. No abstract available.
PMID: 27377885 Free PMC Article
Similar articles
Select item 27139237
11.
Heme oxygenase 1 protects ethanol-administered liver tissue in Aldh2 knockout mice.
Matsumoto A, Thompson D, Chen Y, Vasiliou V, Kawamoto T, Ichiba M.
Alcohol. 2016 May;52:49-54. doi: 10.1016/j.alcohol.2016.02.004. Epub 2016 Mar 4.
PMID: 27139237
Similar articles
Select item 26751691
12.
ALDH3A1 Plays a Functional Role in Maintenance of Corneal Epithelial Homeostasis.
Koppaka V, Chen Y, Mehta G, Orlicky DJ, Thompson DC, Jester JV, Vasiliou V.
PLoS One. 2016 Jan 11;11(1):e0146433. doi: 10.1371/journal.pone.0146433. eCollection 2016.
PMID: 26751691 Free PMC Article
Similar articles
Select item 26566217
12.
Aldehyde Dehydrogenase 1B1 as a Modulator of Pancreatic Adenocarcinoma.
Singh S, Arcaroli JJ, Orlicky DJ, Chen Y, Messersmith WA, Bagby S, Purkey A, Quackenbush KS, Thompson DC, Vasiliou V.
Pancreas. 2016 Jan;45(1):117-22. doi: 10.1097/MPA.0000000000000542.
PMID: 26566217 Free PMC Article</t>
  </si>
  <si>
    <t xml:space="preserve">Vasiliou V, Thompson DC, Petersen DR. Aldehyde dehydrogenases, in Comprehensive Toxicology (C. McQueen ed.). Elsevier, ISBN: 978-0-08-046884-6, 2017.  
Zakhari S, Radaeva S, Vasiliou V. Hepatic and Extrahepatic Malignancies in Alcoholic Liver Disease, in Alcoholic and Non-Alcoholic Fatty Liver Disease, (N. Chalasani, G. Szabo eds.), DOI 10.1007/978-3-319-20538-0_13, Springer International Publishing, Switzerland 2016.
</t>
  </si>
  <si>
    <t>Lu, Lingeng</t>
  </si>
  <si>
    <t xml:space="preserve">	Fu Y, Biglia N, Wang ZW, Shen Y, Risch H, Lu L, Canuto EM, Jia W, Katsaros D, Yu H. 2016. Long non-coding RNAs, ASAP1-IT1, FAM215A, and LINC00472, in epithelial ovarian cancer. Gynecol Oncol. 143:642-49. PMID: 27667152. 
	Deloria AJ, Hoflmayer D, Kienzl P, Lopatecka J, Sampl S, Klimpfinger M, Braunschmid T, Bastian F, Lu L, Marian B, Stattner S, Holzmann K. 2016. Epithelial splicing regulatory protein 1 and 2 paralogues are coexpressed and correlate with favorable outcome in human colorectal cancer. Oncotarget. 7:73800-16. PMID: 27640542.    PMC5342015
	Gao H, Xu R, Cao W, Zhou X, Yan Y, Lu L, Xu Q, Shen Y. 2016. Food emulsifier glycerin monostearate increase internal exposure levels of six priority controlled phthalate esters and exacerbates their male reproductive toxicities in Rats. PLos One. 11:e0161253. PMID: 27575856. PMC5004918
	Yang T, Zeng H, Chen W, Zheng R, Zhang Y, Li Z, Qi J, Wang M, Chen T, Lou J, Lu L, Zhou T, Dai S, Cai M, You W. 2016. Helicobacter pylori infection, H19 and LINC00152 expression in serum and risk of gastric cancer in a Chinese population. Cancer Epidemiol. 44:148-153. PMID:27592063 * Not a result of NIH funding
	Qi F, Qian L, Liu J, Li X, Lu L, Xu Q. 2016. A high-throughput nanofibers mat-based micro-solid phase extraction for the determination of cationic dyes in wastewater. J Chromatogr A. 1460:24-32. PMID: 274335684. * Not a result of NIH funding
	Machiela MJ, Zhou W, Karlins E, Sampson JN, Freedman ND, Yang Q, Hicks B, Dagnall C, Hautman C, Jacobs KB, Abnet CC, Aldrich MC, Amos C, Amundadottir LT, Arslan AA, Beane-Freeman LE, Berndt SI, Black A, Blot WJ, Bock CH, Bracci PM, Brinton LA, Bueno-de-Mesquita HB, Burdett L, Buring JE, Butler MA, Canzian F, Carreon T, Chaffee KG, Chang IS, Chatterjee N, Chen C, Che C, Chen K, Chung CC, Cook LS, Crous Bou M, Cullen M, David FG, De Vivo I, Ding T, Doherty J, Duell EJ, Epstein CG, Fan JH, Figuerosa JD, Fraumeni JF, Friedenreich CM, Fuchs CS, Gallinger S, Gao YT, Gapstur SM, Garcia-Closas M, Guadet MM, Gaziano JM, Giles GG, Gillanders EM, Giovannucci EL, Goldin L, Goldstein AM, Haiman CA, Hallmans G, Hanjinson SE, Haris CC, Henriksson R, Holly EA, Hong YC, Hoover RN, Hsiung CA, Hu N, Hu W, Hunter DJ, Hutchinson A, Jenab M, Johansen C, Khaw KT, Kim HN, Kim YH, Kim YT, Klein AP, Klein R, Koh WP, Kolonel LN, Kooperberg C, Kraft P, Krogh V, Kurt RC, LaCroix A, Lan Q, Landi MT, Marchand LL, Li D, Liang X, Liao LM, Lin D, Liu J, Lissowska J, Lu L, Magliocco AM, Malats N, Matsuo K, McNeill LH, McWilliams RR, Melin BS, Mirabello L, Moore L, Olson SH, Orlow I, Park JY, Patino-Garcia A, Peplonska B, Peters U, Petersen GM, Pooler L, Prescott J, Prokunina-Olsson L, Purdue MP, Qiao YL Rajaraman P, Real FX, Riboli E, Risch HA, Rodriguez-Santiago B, Ruder AM, Savage SA, Schmacher F, Schwarz AG, Schwartz KL, Seow A, Wendy Setiawan V, Severi G, Shen H, Sheng X, Shi MH, Shu XO, Silverman DT, Spitz MR, Stevens VL, Stolzenberg-Solomon R, Stram D, Tang ZZ, Taylor PR, Teras LR, Tobias GS, Van Den Berg D, Visvananthan K, Wacholder S, Wang JC, Wang Z, Wentzensen J, Wheeler W, White E, Wiencke JK, Wolpin BM, Wong MP, Wu C, Wu T, Wu X, Wu YL, Wender JS, Xia L, yang HP, Yang PC, Yu K, Zanetti KA, Zeleniuch-Jacquotte A, Zheng W, Zhou B, Ziegler RG, Perez-Jurado LA, Caporaso NE, Rothman N, Tucker M, Dean MC, Yeager M, Chanock SJ. 2016. Female chromosome X mosaicis is age-related and preferentially affects the inactivated X chromosome. Nat Commun. 7:11843. PMID: 27271797.  PMC4909985. 
	Zuckerwise L, Li J, Lu L, Men Y, Geng T, Buhimschi CS, Buhimschi IA, Bukowski S, Paidas M, Huang Y. 2016. H19 long noncoding RNA alters trophoblast cell migration and invasion by regulating TbR3 in placentae with fetal growth restriction. Oncotarget. 7:38398-38407. PMID: 27223264 PMC5122399.
	Zhu G, Su H, Lu L, Guo H, Chen Z, Sun Z, Song R, Wang X, Li H, Wang Z. 2016. Association of nineteen polymorphisms from seven DNA repair genes and the risk for bladder cancer in Gansu Province of China. Oncotarget. 7:31372-83. PMID: 27153553.  * Not a result of NIH funding.
	Chen MM, Oâ€™Mara TA, Thompson DJ, Painter JN, Australian National Endometrial Cancer Study Group (ANECS), Attia J, Black A, Brinton L, Chanock S, Chen C, Cheng TH, Cook LS, Crous-Bou M, Doherty J, Friendenreich CM, Garcia-Closas M, Gaudet MM, Gorman M, Haiman C, Hankinson SE, Hartge P, Henderson BE, Hodgson S, Holliday EG, Horn-Ross PL, Hunter DJ, Le Marchand L, Liang X, Lissowska J, Long J, Lu L, Magliocco, AM, Martin L, McEvoy M, National Study of Endometrial Cancer Genetics Group (NSECG), Olson SH, Orlow I, Pooler L, Prescott J, Rastogi R, Rebbeck TR, Risch H, Sacerdote C, Schumacher F, Setiawan VW, Scott RJ, Sheng X, Shu XO, Turman C, Van Den Berg D, Wang Z, Weiss NS, Wentzensen N, Xia L, Xiang YB, Yang HP, Yu H, Zhang W, Paroah PD, Dunning AM, Tomlison I, Easton DF, Kraft P, Spurdle AB, De Vivo I. 2016. GWAS meta-analysis of 16,852 women identifies new susceptibility locus for endometrial cancer.  Hum Mol Genet. 25:2612-20. PMID: 27008869. 
	Jiang Y, Liu Z, Wu D, Zhang J, Zhou J, Li S, Lu L, Lin X, Lu S, Peng J. 2016. Toxaphene levels in retail food from the Pear River Delta area of South China and an assessment of dietary intake. Chemosphere. 152: 318-27. PMID: 26991380 * Not a result of NIH funding. 
	Lu L, Risch HA. 2016. Exosomes, potential for early detection in pancreatic cancer. Fut Oncol 12:1081-90. PMID: 26860951 (Corresponding Author). *Not a result of NIH funding
	Lu L, Katsaros D, Canuto EM, Biglia N, Risch HA, Yu H. 2016. LIN-28B/let7a/IGF-II axis molecular subtypes are associated with epithelial ovarian cancer prognosis. Gynecol Oncol. 141:121-27. PMID: 26751131(Corresponding Author). *Not a result of NIH funding.
</t>
  </si>
  <si>
    <t>Ndeffo Mbah Martial</t>
  </si>
  <si>
    <t xml:space="preserve">1.	Alsallaq, R.A., Gurarie, D., Ndeffo-Mbah, M.L., Galvani, A.P., King, C. Quantitative Assessment of the Impact of Partially Protective Anti-Schistosomiasis Vaccines. PLoS NTDs, in press
2.	Bartsch, S.M., Peterson, J.K., Hertenstein, D.L., Skrip, L., Ndeffo-Mbah, M.L., Galvani, A.P., Dobson, A.P., Lee, B.Y. Comparison and validation of two compartmental models of Chagas disease: A thirty yearsâ€™ perspective from Venezuela. Epidemics, 2017; 18: 81-91.
3.	Block, D.J., Crump, R.E., Sundaresh, R., Ndeffo-Mbah, M.L., Calvani, A.P., Porco, T.C., de Vlas, S.J., Mdeley, G.F., Richardus, J.H. Forecasting the new case detection rate of leprosy in four states of Brazil: A comparison of modeling approaches. Epidemics, 2017; 18: 92-100.
4.	Rock, K.S., Pandey, A., Ndeffo-Mbah, M.L., Katie, K.E., Lumbala, C., Galvani, A.P., Keeling, M.J. Data-driven models to predict the elimination of sleeping sickness in the former equateur province of DRC. Epidemics, 2017; 18: 101 - 112
5.	Ndeffo-Mbah, ML., Galvani, AP. Global elimination of lymphatic filariasis. Lancet Infect Dis, 2016; pii: S1473-3099(16)30544-8 
6.	Macarayan, ER., Ndeffo-Mbah, ML., Beyrer, C., Galvani, AP. The drug war and impending public health crisis in the Philippines. The Lancet, 2016; 388(10062):2870 (Correspondence)
7.	Ndeffo-Mbah, ML., Parpia, A, Galvani, AP. Mitigating prenatal Zika infections in the Americas. Annals of Internal Medicine, 2016 Oct 18;165(8):551-559 
8.	Alfaro-Murillo, J., Parpia, A, Fitzpatrick, M. et al. A Cost-Effectiveness Tool for Informing Policies on Zika Virus Control. PLoS NTDs. 2016; 10(5): e0004743
</t>
  </si>
  <si>
    <t>Nembhard, Ingrid</t>
  </si>
  <si>
    <t xml:space="preserve">28.	Pogorzelska-Maziarz M., Nembhard I.M., Schnall R., Nelson S., Stone P.W. Psychometric Evaluation of an Climate for Quality Instrument in a Sample of Infection Preventionists. American Journal of Medical Quality, 2016, 31(5):441-447
29.	Nembhard, I.M. and Tucker, A.L. Applying Organizational Learning Research to Accountable Care Organizations. Medical Care Research and Review, 2016, 73(6):673-684.
30.	Jain, A.J., Mary L. Fennell, M.F., Chagpar, A., Klein, H., and Nembhard, I.M. Moving Toward Improved Teamwork in Cancer Care: The Role of Psychological Safety in Team Communication. Journal of Oncology Practice, 2016, 2(11):1000-1011.
* Written for National Cancer Institute-American Society of Clinical Oncology (NCI-ASCO) Teams in Cancer Care Delivery Project; Served as Teams Research Expert
31.	Lee, Y., Stone P.W., Pogorzelska-Maziarz M., and Nembhard I.M. Differences in Work Environment for Staff as an Explanation for Variation in Central Line Bundle Compliance in ICUs. Health Care Management Review, in press.
32.	Rinne, S.T., Au, D.H., Hebert, P.L. Wong, E.S., Bastian, L.A., Cleary, P.D., Nembhard, I.M. Neely, E.L., Sulc, C.A., and Liu, C-F. Organizational Practices Affecting Chronic Obstructive Pulmonary Disease Readmissions. American Journal of Respiratory &amp; Critical Care Medicine, in press.  
33.	Linnander, E.L., Mantopoulos, J.M., Allen, N., Nembhard, I.M., Bradley E.H. Professionalizing Healthcare Management: A Descriptive Case Study. International Journal of Health Policy and Management, in press.
</t>
  </si>
  <si>
    <t>41.	Lapre, M.A., and Nembhard, I.M. Deliberate Organizational Learning. In The Oxford Handbook of Group and Organizational Learning (Eds. L. Argote and J. Levine), Oxford University Press, New York, NY, 2016 (expected), pp. ##-##.      **Authors contributed equally</t>
  </si>
  <si>
    <t>Gueorguieva, Ralitza</t>
  </si>
  <si>
    <t xml:space="preserve">DeMartini KS, Gueorguieva R, Leeman RF, Corbin WR, Fucito LM, Kranzler HR, Oâ€™Malley SS. (2016). â€œLongitudinal findings from a randomized clinical trial of naltrexone for young adult heavy drinkers. Journal of Consulting and Clinical Psychology 84(2): 185-190.
Tsai WM, Zhang H, Buta E, Oâ€™Malley SS, Gueorguieva R. (2016). â€œA modified classification tree method for personalized medicine decisions.â€ Statistics and Its Interface 9(2): 239-253.
Petrakis IL, Desai N, Gueorguieva R, Arias A, Oâ€™Brien E, Jane JS, Sevarino K, Southwick S, Ralevski E. (2016). â€œPrazosin for veterans with post-traumatic stress disorder (PTSD) and co-morbid alcohol dependence: a clinical trial.â€ Alcoholism: Clinical and Experimental Research 40: 178-186.
Chekroud AM, Zotti RJ, Shehzad Z, Gueorguieva R, Johnson MK, Trivedi MH, Cannon TD, Krystal JH, Corlett PR. (2016). â€œCross-trial prediction of treatment outcome in depression.â€ Lancet Psychiatry 3(3): 243-250.
Valentine G, Jatlow P, Coffman M, Nadim H, Gueorguieva R, Sofuoglu M (2016). â€œThe effects of alcohol-containing E-cigarettes on young adult smokers.â€ Drug and Alcohol Dependence 159: 272-276.
Diefenbach GJ, Assaf M, Goethe JW, Gueorguieva R, Tolin DF (2016). â€œImprovements in emotion regulation following repetitive transcranial magnetic stimulation for generalized anxiety disorder.â€ Journal of Anxiety Disorders 43: 1-7.
Otto MW, Pollack MH, Dowd S, Hofmann SG, Pearlson G, Szuhany KL, Gueorguieva R, Krystal JH, Simon NM, Tolin DF (2016). â€œRandomized trial of d-cycloserine enhancement of cognitive behavioral therapy for panic disorderâ€. Depression and Anxiety 33: 737-745.
Grigorova D, Gueorguieva R (2016). â€œCorrelated probit analysis of repeatedly measured ordinal and continuous outcomes with application to the Health and Retirement Study.â€ Statistics in Medicine 35(23): 4202-4225.
Lazova R, Seeley EH, Kutzner H, Scolyer RA, Scott G, Cerroni L, Fried I, Kozovska ME, Rosenberg AS, Prieto VG, Shehata BM, Durham MM, Henry G, Rodriguez-Peralto JL, Riveiro-Falkenbach E, Schaefer JT, Danialan R, Fraitag S, Vollenweider-Roten S, Sepehr A, Sangueza M, Hijazi N, Corredoira Y, Kowal R,  Harris OM, Bravo F, Boyd AS, Gueorguieva R, Caprioli RM (2016). â€œImaging mass spectrometry assists in the classification of diagnostically challenging atypical Spitzoid neoplasms.â€ Journal of the American Academy of Dermatology 75(6): 1176-1186.
Leeman R, DeMartini K, Gueorguieva R, Nogueira N, Corbin W, Neighbors C, Oâ€™Malley SS (2016). â€œRandomized controlled trial of a very brief, multicomponent web-based alcohol intervention for undergraduates with a focus on protective behavioral strategies.â€ Journal of Consulting and Clinical Psychology 84(11): 1008-1015.
Jensen KP, DeVito EE, Valentine G, Gueorguieva R, Sofuoglu M (2016). â€œIV nicotine self-administration in smokers: Dose-response function and sex differences.â€ Neuropsychopharmacology 41(8): 2034-40.
Yonkers KA, Cameron B, Gueorguieva R, Altemus M, Kornstein SG. â€œThe influence of cyclic hormonal contraception on expression of premenstrual syndrome.â€ In press, The Journal of Womenâ€™s Health.
Gueorguieva R, Chekroud AM, Krystal JH (2017). â€œTrajectories of relapse in randomized placebo-controlled trials of treatment discontinuation in major depressive disorder.â€ Lancet Psychiatry 4(3):230-237.
Chekroud AM, Gueorguieva R, Krystal JH, McCarthy G. â€œRe-evaluating the efficacy and predictability of antidepressant treatments: a symptom clustering approach.â€ In press, JAMA Psychiatry.
</t>
  </si>
  <si>
    <t>Davidoff, Amy</t>
  </si>
  <si>
    <t xml:space="preserve">1.	Peltz A, Davidoff AJ, Gross CP, Rosenthal MS. Low-Income Children With Chronic Conditions Face Increased Costs If Shifted From CHIP To Marketplace Plans. Health Aff (Millwood). 2017 Apr 1;36(4):616-625.
2.	Bone Density Screening in Postmenopausal Women With Early-Stage Breast Cancer Treated With Aromatase Inhibitors. Stratton J, Hu X, Soulos PR, Davidoff AJ, Pusztai L, Gross CP, Mougalian SS. J Oncol Pract. 2017 Mar 7 (epub ahead of publication)
3.	Zheng Z, Han X, Guy GP, Davidoff AJ, Li C, Banegas MP, Ekwueme DU, Yabroff KR, Jemal A. Do cancer survivors change their prescription drug use for financial reasons?  Findings from a nationally representative sample in the United States. Cancer. 2017 Apr 15;123(8):1453-1463.
4.	Huntington SF, Davidoff AJ. High-Cost, High-Value Oral Specialty Drugs: More Evidence on the Impact of Cost Sharing in Medicare Part D. J Clin Oncol. 2016 Dec 20;34(36):4307-4309.
5.	Wang R, Zeidan A, Soulos P, Yu J, Davidoff, AJ, Gore SD, Gross CP, Ma X. Myelodysplastic syndromes and acute myeloid leukemia after radiotherapy for prostate cancer: a population-based study. Prostate. 2017 Apr;77(5):437-445.  
6.	Parsons HM, Schmidt S, Tenner LL, Davidoff AJ. Trends in Antineoplastic Receipt after Medicare Payment Reform: Implications for Future Oncology Payment Design. Journal of Cancer Policy (in press, e-pub Sept 8, 2016 
7.	Zeidan AM, Davidoff AJ, Long JB, Hu X, Wang R, Ma X, Gross CP, Abel G, Huntington S, Podoltsev N, Uno H, Prebet T, Gore SD. Comparative clinical effectiveness of azacitidine versus decitabine in older patients with myelodysplastic syndromes. Br J Haematol. 2016 2016 Dec;175(5):829-840.
8.	Encinosa W, Davidoff AJ. Trends in Overuse of Antiemetic Therapy for Privately Insured Individuals Receiving Chemotherapy. Evidence for a Choosing Wisely Effect? JAMA Oncol. 2017 Mar 1;3(3):320-326
9.	Zeidan AM, Wang R, Gross CP, Gore SD, Huntington SF, Prebet T, Abel GA, Davidoff AJ, Ma X. Modest Improvement in Survival of Myelodysplastic Syndromes Patients with Refractory Anemia with Excess Blasts in the Hypomethylating Agents Era in the United States. Leuk Lymphoma. 2017 Apr;58(4):982-985 
10.	Wang S, Hall J, Pollack CE, Adelson K, Davidoff AJ, Long JB, Gross CP. Associations between end-of-life cancer care patterns and Medicare expenditures. J Natl Compr Canc Netw. 2016 Aug;14(8):1001-8.
11.	Chagpar AB, Horowitz NR, Killelea BK, Tsangaris T, Longley P, Grizzle S, Loftus M, Li F, Butler M, Stavris K, Yao X, Harigopal M, Bossuyt V, Lannin DR, Pusztai L, Davidoff AJ, Gross CP. Economic Impact of Routine Cavity Margins Versus Standard Partial Mastectomy in Breast Cancer Patients: Results of a Randomized Controlled Trial. Ann Surg. 2017 Jan;265(1):39-44.
12.	Kirby J, Davidoff AJ, Basu J. The ACA's zero cost-sharing mandate and trends in out-of-pocket costs for well-child and screening mammography visits. Med Care. 2016 Dec;54(12):1056-1062.
13.	Miller GE, Davidoff AJ, Sarpong E, Fick DM, Brandt N, Yang E. Determinants of Potentially Inappropriate Medication Use among Community-Dwelling Older Adults. Health Serv Res. 2016 Sep 29 [Epub ahead of print].
14.	Wang S, Shu S, Gross CP, Senft T, Davidoff AJ, Ma X. Yu, J. Association Between Time Since Cancer Diagnosis and Health-Related Quality of Life: A Population-Level Analysis. Value in Health Value Health. 2016 Jul-Aug;19(5):631-8..
</t>
  </si>
  <si>
    <t>Huang, Hao</t>
  </si>
  <si>
    <t xml:space="preserve">1.	Hansen KR, He AL, Styler AK, Wild RA, Butts S, Engmann L, Diamond MP, Legro RS, Coutifaris C, Alvero R, Robinson RD, Casson P, Christman GM, Huang H, Santoro N, Eisenberg E, Zhang H; NICHDReproductive Medicine Network. Predictors of Pregnancy and Live-Birth in Couples with Unexplained Infertility following Ovarian Stimulation-Intrauterine Insemination. Fertil Steril. 2016 S0015-0282(16)00134-5. PMID:26949110.
2.	Mumford SL, Legro RS, Diamond MP, Coutifaris C, Steiner AZ, Schlaff WD, Alvero R, Christman GM, Casson PR, Huang H, Santoro N, Eisenberg E, Zhang H, Cedars MI; NIH/NICHD Reproductive Medicine Network. Baseline AMH level associated with ovulation following ovulation induction in women with Polycystic Ovary Syndrome. J Clin Endocrinol Metab. 2016 May 26 PMID: 27228369
3.	Santoro N, Eisenberg E, Trussell JC, Craig LB, Gracia C, Huang H, Alvero R, Casson P, Christman G, Coutifaris C, Diamond M, Jin S, Legro RS, Robinson RD, Schlaff WD, Zhang H; Reproductive Medicine Network Investigators. Fertility-related quality of life from two RCT cohorts with infertility: unexplained infertility and polycystic ovary syndrome. Hum Reprod. 2016 Jul 7.PMID: 27402910
</t>
  </si>
  <si>
    <t>Kong, Yong</t>
  </si>
  <si>
    <t>Kong Y. Number of appearances of events in random sequences: A new approach to non-overlapping runs. Communications in Statistics - Theory and Methods. 2016;45(22):6765-72. doi: 10.1080/03610926.2014.968728.
Kong Y. The mth longest runs of multivariate random sequences. Ann I Stat Math. 2016. doi: 10.1007/s10463-015-0551-8.
Kong Y, Zhang SW. The Adventitious Angles Problem: The Lonely Fractional Derived Angle. Am Math Mon. 2016;123(8):814-6. doi: 10.4169/amer.math.monthly.123.08.814. PubMed PMID: WOS:000387604600007.
61.	Pettigrew MM, Tsuji BT, Gent JF, Kong Y, Holden PN, Sethi S, Murphy TF. Effect of Fluoroquinolones and Macrolides on Eradication and Resistance of Haemophilus influenzae in Chronic Obstructive Pulmonary Disease. Antimicrob Agents Chemother. 2016;60(7):4151-8. doi: 10.1128/AAC.00301-16. PubMed PMID: 27139476; PMCID: 4914697.
62.	Khoury-Hanold W, Yordy B, Kong P, Kong Y, Ge W, Szigeti-Buck K, Ralevski A, Horvath TL, Iwasaki A. Viral Spread to Enteric Neurons Links Genital HSV-1 Infection to Toxic Megacolon and Lethality. Cell host &amp; microbe. 2016;19(6):788-99. doi: 10.1016/j.chom.2016.05.008. PubMed PMID: 27281569; PMCID: 4902295.
63.	Pettigrew MM, Gent JF, Kong Y, Wade M, Gansebom S, Bramley AM, Jain S, Arnold SL, McCullers JA. Association of sputum microbiota profiles with severity of community-acquired pneumonia in children. BMC Infect Dis. 2016;16:317. doi: 10.1186/s12879-016-1670-4. PubMed PMID: 27391033; PMCID: 4939047.
64.	Powers NR, Eicher JD, Miller LL, Kong Y, Smith SD, Pennington BF, Willcutt EG, Olson RK, Ring SM, Gruen JR. The regulatory element READ1 epistatically influences reading and language, with both deleterious and protective alleles. J Med Genet. 2016;53(3):163-71. doi: 10.1136/jmedgenet-2015-103418. PubMed PMID: 26660103; PMCID: 4789805.
65.	Chen J, Rozowsky J, Galeev TR, Harmanci A, Kitchen R, Bedford J, Abyzov A, Kong Y, Regan L, Gerstein M. A uniform survey of allele-specific binding and expression over 1000-Genomes-Project individuals. Nature communications. 2016;7:11101. doi: 10.1038/ncomms11101. PubMed PMID: 27089393; PMCID: 4837449.
66.	Xin D, Christopher KJ, Zeng L, Kong Y, Weatherbee SD. IFT56 regulates vertebrate developmental patterning by maintaining IFTB integrity and ciliary microtubule architecture. Development. 2017. doi: 10.1242/dev.143255. PubMed PMID: 28264835.
67.	Otsuka T, Brauer AL, Kirkham C, Sully EK, Pettigrew MM, Kong Y, Geller BL, Murphy TF. Antimicrobial activity of antisense peptide-peptide nucleic acid conjugates against non-typeable Haemophilus influenzae in planktonic and biofilm forms. J Antimicrob Chemother. 2017;72(1):137-44. doi: 10.1093/jac/dkw384. PubMed PMID: 27986898; PMCID: 5161047.
69.	Bosurgi L, Cao G, Cabeza-Cabrerizo M, Tucci A, Kong Y, Weinstein JS, Licona-Limon P, Schmid ET, Pelorosso F, Gagliani N, Craft JE, Flavell RA, Ghosh S, Rothlin CV. Macrophage function in tissue repair requires the coincident detection of IL-4/IL-13 and apoptotic cells. Science. 2017.</t>
  </si>
  <si>
    <t>Weiss, Brian</t>
  </si>
  <si>
    <t xml:space="preserve">Aksoy, E., Vigneron, A., Bing, X., Zhao, X, Oâ€™Neill, M., Wu, Y., Bangs, J.D., Weiss, B.L., Aksoy, S. (2016). The mammalian African trypanosome VSG coat enhances tsetseâ€™s vector competence. Proc. Natl. Acad. Sci. USA. 113:6961-6966.
Rio, R.V., Attardo, G.M., Weiss, B.L. (2016). Grandeur alliances: symbiont metabolic integration and arthropod hematophagy. Trends in Parasitol. 32: 739-749
Benoit, J.B., Vigneron, A., Broderick, N.A., Wu, Y., Sun, J.S., Carlson, J.R., Aksoy, S., Weiss, B.L. (in press in 2016, published 2017). Symbiont-induced odorant binding protein mediate insect host hematopoiesis. eLife 6: e19535 
</t>
  </si>
  <si>
    <t xml:space="preserve">Vigneron, A., Weiss, B.L. (in press). Role of the microbiota during development of the arthropod vector immune system. In: Arthropod vector: controller of disease transmission, vol. 1: vector microbiome and innate immunity of arthropods, ed. Wikel, S., Elsevier
</t>
  </si>
  <si>
    <t>Dai,Feng</t>
  </si>
  <si>
    <t>1.	Wiznia LE, Dai F, Chagpar A (2016) Do non-melanoma skin cancer survivors use tanning beds less often than the general publics? Dermatol Online J, 22(8)
2.	Akhtar S, Heng J, Dai F, Schonberger R, Burg MM (2016) A retrospective observational study of anesthetic dosing adjustments in the female elderly surgical patients: are we overdosing older patients? Drugs Aging, 33:737-746
3.	Kaplan DE, Dai F, Skanderson M, Aytaman A, Baytarian M, Dâ€™Addeo K, Fox R, Hunt K, Knott A, Mehta R, Pedrosa M, Pocha C, Valderrama A, and Taddei T; VOCAL Study Group (2016) Recalibrating the child-turcotte-pugh subscore cutpoints to improve prediction of transplant-free survival in patients with cirrhosis. Digestive Diseases and Sciences 61:3309-3320
4.	Ghogawala Z, Dziura J, Butler WE, Dai F, Terrin N, Magge SN, Coumans JV, Harrington JF, Amin-Hanjani S, Schwartz JS, Sonntag VK, Barker FG 2nd, Benzel EC (2016) Laminectomy plus Fusion versus Laminectomy Alone for Lumbar Spondylolisthesis. New England Journal of Medicine, 374:1424-1434
5.	Alian AA, Atteya G, Gaal D, Golembeski T, Smith BG, Dai F, Silverman DG, Shelley KH (2016) Ventilation induced modulation of pulse oximeter waveforms: a method for the assessment of early changes in intravascular volume during spinal fusion surgery in pediatric patients. Anesthesia and Analgesia, 123:346-56
6.	Dai F, Xu YQ (2016) Letter to the Editor: Experimental comparison of parametric versus nonparametric analyses of data from the cold pressor test. Journal of Pain, 17:126-7
7.	Wiznia DH, Kim CY, Dai F, Goel A, Leslie MP (2016) The effect of helmets on motorcycle outcomes in a level I trauma center in Connecticut. Traffic Injury Prevention, 17:633-7
8.	Akhtar S, Liu J, Heng J, Dai F, Schonberger R, Burg MM (2016) Does Intravenous Induction Dosing among Patients Undergoing Gastrointestinal Surgeries Follow Current Recommendations: A Study of Contemporary Practice. Journal of Clinical Anesthesia, 33:208-15
9.	Schonberger RB, Dutton RP, Dai F (2016) Is there evidence for systematic upcoding of ASA physical status in response to payer incentives? an analysis of the national anesthesia clinical outcomes registry. Anesthesia &amp; Analgesia, 122:243-50 [With Editorial]
10.	Kwon SH, Scheinost D, Vohr B, Lacadie C, Schneider KC, Dai F, Sze G, Constable RT, Ment LR (2016) Functional Magnetic Resonance Connectivity Studies in the Prematurely-Born: Suggestions of Proximate and Long-lasting Changes in Language Organization. Developmental Medicine &amp; Child Neurology, 58: Supl 4:28-34
11.	Urday S, Beslow LA, Dai F, Zhang F, Battey TWK, Vashkevich A, Alison AM, Selim MH, Simard JM, Rosand J, W. Taylor Kimberly WT, Sheth KN (2016) Rate of peri-hematomal edema expansion predicts outcome after intracerebral hemorrhage. Critical Care Medicine, 44:790-7
12.	Qin L, Weissfeld L, Levine MD, Marcus MD, Dai F (2016) Latent variable model for weight gain prevention data with informative intermittent missingness. Journal of Modern Applied Statistical Methods 15(2), article 36
13.	Schonberger RB, Dai F, Brandt CA, Burg MM (2016) Ambulatory medical follow-up in the year after surgery and subsequent survival in a national cohort of Veterans Health Administration surgical patients. J Cardiothorac Vasc Anesth, 30:671-9
14.	Henderson MX, Wirak GS, Zhang YQ, Dai F, Ginsburg SD, Dolzhanskaya N, Staropoli JF, Nijssen P, Lam TT, Roth AF, Davis NG, Dawson G, Velinov M, Chandra SS (2016) Neuronal ceroid lipofuscinosis with DNAJC5/CSPa mutations have PPT1 pathology and exhibit aberrant protein palmitoylation. Acta Neuropathologica. 131:621-37
15. Qin L, Weissfeld L, Marcus MD, Levine MD, Dai F (2016) Modeling longitudinal obesity data with intermittent missingness using a new latent variable model.  Communications in Statistics-Simulation and Computation, 45:2018-2031</t>
  </si>
  <si>
    <t xml:space="preserve"> The SAGE Encyclopedia of Communication Research Methods, in press</t>
  </si>
  <si>
    <t>Gent, Janneane</t>
  </si>
  <si>
    <t>Dannemiller KC, Gent JF, Leaderer BP et al. Indoor microbial communities: Influence on asthma severity in atopic and nonatopic children. J Allergy Clin Immunol. 2016 Feb 3. 
Pettigrew MM, Tsuji BT, Gent JF, et al. Effect of Fluoroquinolones and Macrolides on Eradication and Resistance of Haemophilus influenza in Chronic Obstructive Pulmonary Disease. Antimicrob Agents Chemother. 2016 Jun 20;60(7): 4151-8.
Pettigrew, MM, Gent, JF, Jones, et al. Association of sputum microbiota profiles with severity of community-acquired pneumonia in children. BMC Infectious Diseases. 2016;16(1):317.</t>
  </si>
  <si>
    <t>Munstermann, Leonard</t>
  </si>
  <si>
    <t>Psychodidae, In Medical and Veterinary Entomology, Gary Mullen and Lance Durden, eds, Academic Press, in preparation</t>
  </si>
  <si>
    <t>Cartmel, Brenda</t>
  </si>
  <si>
    <t xml:space="preserve">Published in hard copy in 2016:
Harrigan M, Cartmel B, Loftfield E, Sanft T, Chagpar AB, Zhou Y, Playdon M, Li F, Irwin ML Randomized trial comparing telephone vs. in-person weight loss counseling on body composition and circulating biomarkers in women treated for breast cancer: The Lifestyle, Exercise and Nutrition (LEAN) Study. J Clin Oncol. 2016; 34(7):669-76. PMID: 26598750 
Playdon M, Ferrucci LM, McCorkle R, Stein KD, Cannady R, Sanft T, Cartmel B.  Health information needs and preferences in relation to survivorship care plans of long-term cancer survivors in the American Cancer Societyâ€™s Study of Cancer Survivors-I. J Cancer Surviv 2016 2016 Aug;10(4):674-85.  PMID: 26744339
Zhou Y, Irwin ML, Ferrucci LM, McCorkle R, Ercolano EA, Li F, Stein K, Cartmel B. Health-related quality of life in ovarian cancer survivors: Results from the American Cancer Society's Study of Cancer Survivors â€“ I.  Gynecol Oncol. 2016 Jun;141(3):543-9. PMID: 27072805 67. 
Arem H, Sorkin M, Cartmel B, Fiellin M, Capozza S, Harrigan M, Ercolano E, Zhou Y, Sanft T, Gross C, Schmitz K, Neogi T, Hershman D, Ligibel J, Irwin ML.
Exercise adherence in a randomized trial of exercise on aromatase inhibitor arthralgias in breast cancer survivors: the Hormones and Physical Exercise (HOPE) study.  J Cancer Surviv. 2016 2016 Aug;10(4):654-62. PMID: 26782031 
Anderson, C Harrigan M, George S, Ferrucci L, Sanft T, Irwin M, Cartmel B. Changes in diet quality in a randomized weight loss trial in breast cancer survivors: The Lifestyle, Exercise and Nutrition (LEAN) Study. npj Breast Cancer. Vol 2 p 16026 8/24/2016 online. 
Epublished in 2016:
Irwin ML, Cartmel B, Harrigan M, Li F, Sanft T, Shockro L, O'Connor K, Campbell N, Tolaney SM, Mayer EL, Yung R, Freedman RA, Partridge AH, Ligibel JA. Cancer.  Effect of the LIVESTRONG at the YMCA exercise program on physical activity, fitness, quality of life, and fatigue in cancer survivors. Cancer. 2017 Apr 1;123(7):1249-1258  PMID: 27893938
Thomas GA, Cartmel B, Harrigan M, Fiellin M, Capozza S, Zhou Y, Ercolano E, Gross CP, Hershman D, Ligibel J, Schmitz K, Li FY, Sanft T, Irwin ML.The Effect of Exercise on Body Composition and Bone Mineral Density in Breast Cancer Survivors taking Aromatase Inhibitor.  Obesity (Silver Spring). 2017 Feb;25(2):346-351. PMID: 28026901
Zhang Y, Cartmel B, Choy CC, Molinaro AM, Leffell DJ, Bale AE, Mayne ST, Ferrucci LM. Body Mass Index, Height and Early-Onset Basal Cell Carcinoma in a Case-Control Study. Cancer Epidemiology 2017 Feb;46:66-72. PMID: 28039770
Accepted/In Press:
Viola A et al.  A Pilot Study of Survivorship Care Preferences among Adolescent Young Adult (AYA) Cancer Patients in Connecticut: Challenges and Lessons Learned Clinical Journal of Oncology Nursing. In Press
Cartmel B, Bale AE, Mayne ST, Gelernter JE, DeWan AT, Spain P, Leffell DJ, Pagoto S, Ferrucci LM. Predictors of tanning dependence in white non-Hispanic females and males. J Eur Acad Dermatol Venereol. 2017 Jan 27. doi: 10.1111/jdv.14138. [Epub ahead of print] PMID: 28129487
</t>
  </si>
  <si>
    <t>Krause, Peter</t>
  </si>
  <si>
    <t xml:space="preserve">Diuk-Wasser M, Vannier E, Krause PJ. Coinfection by Ixodes tick-borne pathogens: Ecological, epidemiological, and clinical consequences. Trends in Parasitol. 2016;32:30-42.
Saifee NH, Krause PJ, Wu Y. Apheresis for Babesiosis: Therapeutic Parasite Reduction or Removal of Harmful Toxins or Both? J Clin Apher. 2016;31:454-458
 Cornillot E, Dassouli A, Pachikara N, Lawres L, Renard I, Francois C, Randazzo S, BrÃ¨s V, Garg A, Brancato J, Pazzi JE, Pablo J, Hung C, Teng A, Shandling AD, Huynh VT, Krause PJ, Lepore T, Delbecq S, Hermanson G, Liang X, Williams S, Molina DM, Ben Mamoun C.  A targeted immunomic approach identifies diagnostic antigens in the human pathogen Babesia microti. Transfusion, 2016;56:2085-2099. 
Walter KS, Pepin KM, Webb CT, Gaff HD, Krause PJ, Pitzer VE, Diuk-Wasser MA. Invasion trajectories of two tick-borne diseases across New England: harnessing human surveillance data to capture underlying ecological invasion processes, Proc Biol Sci, 2016;283.
Levin AE, Williamson PC, Bloch EM, Clifford J, Cyrus S, Shaz BH, Kessler D, Gorlin J, Erwin JL, Krueger NX, Williams GV, Penezina O, Telford SR 4th, Branda JA, Krause PJ, Wormser GP, Schotthoefer AM, Fritsche TR, Busch MP. Serologic screening of United States blood donors for Babesia microti using an investigational enzyme immunoassay. Transfusion, 2016;56:1866-74.
Sudhindra P, Wang G, Schriefer ME, McKenna D, Zhuge J, Krause PJ, Marques AR, Wormser GP. Insights into Borrelia miyamotoi infection from an untreated case demonstrating relapsing fever, monocytosis and a positive C6 Lyme serology. Diagn Microbiol Infect Dis. 2016;86:93-96.
Silva JC, Cornillot E, McCracken C, Usmani-Brown S, Dwivedi A, Ifeonu O, Crabtree J, Gotia H, Virji A,
Reynes C, Colinge J, Kumar V, Lawres L, Pazzi JE, Pablo JV, Hung C, Brancato J, Kumari P, Orvis J, Tretina K, Chibucos M, Ott S, Sadzewicz L, Sengamalay N, Shetty AC, Su Q, Tallon L, Fraser CM, Frutos R, Molina DM, Krause PJ, Ben Mamoun C. Genome-wide diversity and gene expression profiling of Babesia microti isolates identify polymorphic genes that mediate host-pathogen interactions. Sci Reports, 2016 18:35284
Krause, PJ, Schwab J, Narasimhan S, Brancato J, Xu G, Rich SM. Hard tick relapsing fever due to Borrelia miyamotoi in a child. Pediatr Infect Dis J. 2016;35:1352-1354.
Levin A, Krause PJ. Transfusion transmitted babesiosis. Is it time to screen the blood supply? Curr Opin Hematol. 2016;23:573-580.
Carpi C, Walter KS, Ben Mamoun C, Krause PJ, Kitchen A, Leopore T, Dwivedi A, Cornillot E; Caccone A, Diuk-Wasser M. Babesia microti from humans and ticks hold a genomic signature of strong population structure in the United States. BMC Genomics, 2016;17:888.
</t>
  </si>
  <si>
    <t>Krause PJ. Relapsing fever. In Feigin R, Cherry JD (eds). Textbook of Pediatric Infectious Diseases, Elsevier, London, 7th edition, 2016.
Krause PJ: Babesiosis. In Feigin R, Cherry JD (eds). Textbook of Pediatric Infectious Diseases, WB Saunders, Philadelphia, 7th edition, 2016.</t>
  </si>
  <si>
    <t>Cunningham, Shayna</t>
  </si>
  <si>
    <t xml:space="preserve">Cunningham SD, Magriples U, Thomas JL, Kozhimannil KB, Herrera CN, Barrette E, Shebl F, Ickovics JR. Association between Maternal Comorbidities and Emergency Department Use among a National Sample of Commercially-insured Pregnant Women. Academic Emergency Medicine (in press).
Cunningham SD, Herrera C, Udo I, Kozhimannil K, Barrette E, Magriples U, Ickovics. Maternal medical complexity: Impact on prenatal health care spending among women at low-risk for cesarean section. Womenâ€™s Health Issues 2017; [Epub ahead of print]
Felder J, Epel E, Lewis JB, Cunningham SD, Tobin JN, Rising SS, Thomas M &amp; Ickovics JR. Effect of group prenatal care on depressive symptoms and associations with preterm birth: A cluster randomized control trial. Journal of Consulting and Clinical Psychology 2017; [Epub ahead of print].
Cunningham SD, Grilo S, Lewis JB, Novick G, Rising SS, Tobin JN &amp; Ickovics JR. Group prenatal care attendance: Determinants and relationship with care satisfaction. Maternal and Child Health Journal 2017;21(4):770-776
Ickovics JR, Earnshaw VA, Lewis JB, Kershaw T, Magriples U, Stasko E, Rising SS, Cassells A, Cunningham SD, Bernstein P, Tobin JN. Effectiveness of Group Prenatal Care: A Cluster Randomized Trial of Birth, Neonatal and Sexual Risk Outcomes in US Community-Based Clinical Practice. American Journal of Public Health 2016;106(2):359-65.
Cunningham SD, Smith A, Kershaw T, Lewis JB, Cassells A, Tobin JN, Ickovics JR. Prenatal Depressive Symptoms and Postpartum Sexual Risk Among Young Urban Women of Color. Journal of Pediatric and Adolescent Gynecology 2016;29(1):11-7.
Earnshaw VA, Rosenthal L, Cunningham S, Kershaw T, Lewis J, Rising S, Stasko E, Tobin J, Ickovics JR. Exploring group composition among young,urban women of color in prenatal care: Implications for satisfaction, engagement, and group attendance. Womenâ€™s Health Issues 2016;26(1):110-5.
</t>
  </si>
  <si>
    <t>Chen, Ying</t>
  </si>
  <si>
    <t xml:space="preserve">1: Chen Y, Jester JV, Anderson DM, Marchitti SA, Schey KL, Thompson DC, Vasiliou V. Corneal haze phenotype in Aldh3a1-null mice: In vivo confocal microscopy and tissue imaging mass spectrometry. Chem Biol Interact. 2016 Dec 27. pii: S0009-2797(16)30755-4. doi: 10.1016/j.cbi.2016.12.017. [Epub ahead of print] PubMed PMID: 28038895.
2: Matsumoto A, Thompson DC, Chen Y, Kitagawa K, Vasiliou V. Roles of defective ALDH2 polymorphism on liver protection and cancer development. Environ Health Prev Med. 2016 Nov;21(6):395-402. Epub 2016 Oct 6. Review. PubMed PMID: 27714678; PubMed Central PMCID: PMC5112207.
3: Chen Y, Singh S, Matsumoto A, Manna SK, Abdelmegeed MA, Golla S, Murphy RC, Dong H, Song BJ, Gonzalez FJ, Thompson DC, Vasiliou V. Chronic Glutathione Depletion Confers Protection against Alcohol-induced Steatosis: Implication for Redox Activation of AMP-activated Protein Kinase Pathway. Sci Rep. 2016 Jul 12;6:29743. doi: 10.1038/srep29743. PubMed PMID: 27403993; PubMed Central PMCID: PMC4940737.
4: Matsumoto A, Thompson D, Chen Y, Vasiliou V, Kawamoto T, Ichiba M. Heme oxygenase 1 protects ethanol-administered liver tissue in Aldh2 knockout mice. Alcohol. 2016 May;52:49-54. doi: 10.1016/j.alcohol.2016.02.004. Epub 2016 Mar 4. PubMed PMID: 27139237.
5: Koppaka V, Chen Y, Mehta G, Orlicky DJ, Thompson DC, Jester JV, Vasiliou V. ALDH3A1 Plays a Functional Role in Maintenance of Corneal Epithelial Homeostasis. PLoS One. 2016 Jan 11;11(1):e0146433. doi: 10.1371/journal.pone.0146433. eCollection 2016. PubMed PMID: 26751691; PubMed Central PMCID: PMC4708999. 
6: Singh S, Arcaroli JJ, Orlicky DJ, Chen Y, Messersmith WA, Bagby S, Purkey A, Quackenbush KS, Thompson DC, Vasiliou V. Aldehyde Dehydrogenase 1B1 as a Modulator of Pancreatic Adenocarcinoma. Pancreas. 2016 Jan;45(1):117-22. doi: 10.1097/MPA.0000000000000542. PubMed PMID: 26566217; PubMed Central PMCID: PMC5175203. </t>
  </si>
  <si>
    <t>Childs, James</t>
  </si>
  <si>
    <t xml:space="preserve">Leptospira in breast tissue and milk of urban Norway rats (Rattus norvegicus)
Factors affecting carriage and intensity of infection of Calodium hepaticum within Norway rats (Rattus norvegicus) from an urban 
    slum environment in Salvador, Brazil
Disturbance. reassembly and disease risk in socioecological systems
Using fine-scale genetics of Norway rats to improve control efforts and reduce leptospira risk in urban slum developments
A comparative assessment of track plates to quantify fine scale variations in the relative abundance of Norway rats in urban 
   slums
Leptospira in breast tissue and milk of urban Norway rats ( Rattus norvegicus)
A Two-Year Ecological Study of Norway Rats (Rattus norvegicus) in a Brazilian Urban Slum
Multiple Paternity in the Norway Rat,
Rattus norvegicus, from Urban Slums in Salvador,Â Brazil
 </t>
  </si>
  <si>
    <t xml:space="preserve">The Role of Bats as Reservoir Hosts of Emerging Neuroviruses
</t>
  </si>
  <si>
    <t>curry, leslie</t>
  </si>
  <si>
    <t xml:space="preserve">
120. Talbert-Slagle KM, Canavan ME, Rogan EM, Curry LA, Bradley EH. State variation in HIV/AIDS health outcomes: The effect of spending on social services and public health. AIDS 2016; 30:657-663.
121. Thomas EH, Wang EA, Curry LA, Chen PG. Patientsâ€™ experiences managing cardiovascular disease and risk factors in prison. Health &amp; Justice 2016;4:4. DOI:10.1186/s40352-016-0035-9.
122. Bradley EH, Canavan M, Rogan E, Talbert-Slagle K, Ndumele C, Taylor L, Curry L. Variations in health outcomes across the United States: The roles of social service, public health, and health care spending. Health Affairs 2016; 35:760-768.
123. Brewster AL, Cherlin EJ, Ndumele CD, Collins D,  Burgess JF, Charns MP, Bradley EH, Curry LA. What works in readmissions reduction: How hospitals improve performance. Medical Care 2016; 54:600-607.
124. Cherlin EJ, Brewster AL, Curry LA, Canavan ME, Hurzeler R, Bradley EH. Interventions for reducing hospital readmission rates: The role of hospice and palliative care. American Journal of Hospice and Palliative Care 2016; DOI: 10.1177/1049909116660276.
125. Coyle C, Schulman-Green D, Feder S, Toramin S, Prust ML, Plano Clark VL, Curry L. Federal funding for mixed methods research in the health sciences in the United States: Recent trends. Journal of Mixed Methods Research 2016; DOI: 10.1177/1558689816662578.
126. Taylor LA, Xulin Tan A, Coyle CE, Ndumele C, Rogan E, Canavan M, Curry LA, Bradley EH. Leveraging the social determinants of health: What works? PLoS One 2016; 11(8): e0160217. DOI: 10.1371/journal.pone.0160217.
127. Long T, Chalyachati K, Bosu O, Sicar S, Richards B, Garg M, McGarry K, Solomon S, Berman R, Curry L, Moriarty J, Huot S. Why arenâ€™t more primary care residents going into primary care? A qualitative study. Journal of General Internal Medicine 2016; 31:1452-1459.
128. Bradley EH,   Brewster A, Fosburgh H, Cherlin E, Curry L. Development and psychometric
properties of an instrument to measure hospital organizational culture for cardiovascular care.  Circulation: Cardiovascular Quality and Outcomes 2017; DOI: 10.1161/CIROUTCOMES.116.003422.
</t>
  </si>
  <si>
    <t>Galvani, Alison</t>
  </si>
  <si>
    <t xml:space="preserve">186. Medlock, J., Pandey, A., Parpia, A.S., Tang, A., Skrip, L.A. &amp; Galvani, A.P. (2017) Effectiveness of UNAIDS targets and HIV vaccination across 127 countries. Proceedings of the National Academy of Sciences, USA. 114: 4017-4022. 
185. Fitzpatrick, M.C., Singer B.H., Hotez P.J., Galvani A.P. Saving lives efficiently across sectors: the need for a Congressional cost-effectiveness committee. The Lancet. In Press.   
184. Fallah, M.P., Skrip, L.A., Raftery, P., Kullie, M., Borbor, W., Laney, S., Blackley, D.J., Christie, A., Dokubo, E.K. Dokubo, Lo, T.Q., Coulter, S., Baller, A., Vonhm, B.T., Bemah, P., Lomax, S., Yeiah, A., Wapoe-Sackie, Y., Mann, J., Clement, P., Davies-Wayne, Hamblion, E., Wolfe, C., Williams, D., Gasaira, A., Kateh, F., Nyenswah, T. &amp; Galvani, A.P. (2017) Bolstering community cooperation in Ebola resurgence protocols: combining field blood draw and point-of-care diagnosis. PLoS Medicine. 14(1): e1002227. 
183. Skrip, L.A., Fallah, M.P., Gaffney, S.G., Yaari, R., Yamin, D., Huppert, A., Bawo, L., Nyenswah, T. &amp; Galvani, A.P. (2017) Characterizing risk of Ebola transmission based on frequency and type of case-contact exposures. Philosophical Transactions of the Royal Society. 372.
181. Rock, K.S., Pandey, A., Ndeffo-Mbah, M.L., Atkins, K.E., Lumbala, C., Galvani. A.P., &amp; Keeling. M.J. (2017) Data-Driven Models to Predict the Elimination of Sleeping Sickness in Former Equateur Province of DRC. Epidemics. 18: 101-12.
180. Galvani, A.P., Bauch, C.T., Anand, M., Singer, B.H., Levin, S.A. (2016) Human-environment interactions in population and ecosystem health. Proceedings of the National Academy of Sciences. 113: 14502-14506.
179. Durham, D.P., Ndeffo-Mbah, M.L., Skrip, L.A., Jones, F.K., Bauch, C.T., Galvani, A.P. (2016) The national and state level impact and cost-effectiveness of nonavalent HPV vaccination in the US. Proceedings of the National Academy of Sciences. 113: 5107-5112.
178. Macarayan, E., Ndeffo-Mbah, M., Beyrer, C. &amp; Galvani, A.P. (2016) The drug war and impending public health crisis in the Philippines. The Lancet. 388: 2870.
177. Yamin, D., Jones, F.K., DeVincenzo, J.P., Gertler, J.P., Kobiler, O., Townsend, J.P., Galvani, A.P. (2016) Vaccination strategies against RSV. Proceedings of the National Academy of Sciences. 113: 13239-13244.
176. Dolan, K., Wirtz, A.L., Moazen, B., Galvani, A.P., Ndeffo-Mbah, M., Kinner, S., Courtney, R., McKee, M., Amon, J.J., Maher, L., Hellard, M., Beyrer, C., Altice, F. (2016) Global burden of HIV, viral hepatitis and tuberculosis among prisoners and detainees. The Lancet. 388: 1089-1102.
175. Fitzpatrick, M.C., Shah, H.A., Pandey, A., Bilinski, A.M., Kakkar, M., Clark, A.D., Townsend, J.P., Abbas, S., Galvani, A.P. (2016) One Health approach to cost-effective rabies control in India. Proceedings of the National Academy of Sciences. 113: 14574-14581.
174. Pandey, A. &amp; Galvani, A.P. (2016) Strategies for Trypanosoma brucei gambienese elimination. Lancet Global Health. 5: e10-e11.
173. Ndeffo-Mbah, M.L &amp; Galvani, A.P. (2016) Global elimination of Lymphatic filariasis. Lancet ID. 17: 358-359. 
172. Eggo, R.M., Scott, J.G., Galvani, A.P., Meyers, L.A. (2016) Respiratory virus transmission dynamics determines timing of asthma exacerbation peaks: evidence from a population-level model. Proceedings of the National Academy of Sciences 113.8 (2016): 2194-199.
171. Schluter, D.K., Ndeffo-Mbah, M.L., Takougang, I., Ukety, T., Wandji, S. &amp; Galvani, A.P., Diggle, P.J. (2016) Using community-level prevalence of Loa loa infection to predict the proportion of highly-infected individuals: statistical modeling to support lymphatic filariasis and onchocerciasis elimination programs. PLoS NTD. 10: e0005157.
170. Fallah, M.P., Skrip, L.A., Dahn, B.T., Nyenswah, T.G., Flumo, H., Glayweon, M., Lorseh, T.L., Kaler, S.G., Higgs, E.S. &amp; Galvani A.P. (2016) Pregnancy outcomes in Liberian women who conceived after recovery from Ebola virus disease. Lancet Global Health. 4: e678-e679.
169. Ndeffo-Mbah M.L., Parpia, A.S. &amp; Galvani, A.P. (2016) Mitigating prenatal Zika infections in the Americas. Annals of Internal Medicine, doi:10.7326/M16-0919.
168. Bilinski, A.M., Fitzpatrick, M.C., Rupprecht, C.E., Paltiel, D. &amp; Galvani, A.P. (2016) Optimal frequency of rabies vaccination campaigns in sub-Saharan Africa. Proceedings of the Royal Society. 283: 20161211.
167. Alfaro-Murillo, J.A., Parpia, A.S., Fitzpatrick, M.C., Tamagnan, J.A., Medlock, J., Ndeffo-Mbah M.L., Fish, D., Avila-Aguero, M.L., Marin, R., Ko, A.I. &amp; Galvani, A.P. (2016) A cost-effectiveness tool for informing policies on Zika virus control. PLoS Neglected Tropical Diseases. 10: e0004743.
166. Yamin, D., Atkins, K., Remy, V. &amp; Galvani A.P. (2016) Cost-effectiveness of rotavirus vaccination in France â€“ Accounting for indirect protection. Value in Health. 19: 811-819.
165. Skrip, L.A. &amp; Galvani A.P. (2016) Next steps for Ebola vaccination: Deployment in non-epidemic, high-risk settings. PLoS Neglected Tropical Diseases. 10: e0004802.
164. Durham, D.P., Skrip L.A., Bruce, R.D., Vilarinho, S., Elbasha, E.H., Galvani A.P. &amp; 
Townsend, J.P. (2016) The Impact of Enhanced Screening and Treatment on Hepatitis C 
in the US. Clinical Infectious Diseases 62.3 (2015): 298-304.
163. Herrera J.L., Srinivasan, R., Brownstein, J.S., Galvani A.P. &amp; L.A. Meyers (2016) Disease Surveillance on complex social networks. PLoS Computational Biology. 12: e1004928.
162. Meng L., Taylor, E., Atkins K.E., Chapman, G.B. &amp; Galvani A.P. (2016) Stimulating Influenza Vaccination via Prosocial Motives. PLoS One. 11, e0159780.
161. Ndeffo-Mbah M.L., Durham, D.P., Skrip L.A., Nsoesie, E.O., Brownstein, J.S., Fish, D. &amp; Galvani A.P. (2016) Evaluating the effectiveness of localized control strategies to curtail chikungunya. Scientific Reports. 6: 23887.
160. Fitzpatrick, M.C., Wenzel, N.S., Scarpino, S.V., Althouse, B.M., Atkins, K.E., Galvani A.P. &amp; Townsend, J.P. (2016) Cost-effectiveness of next-generation vaccines: the case of pertussis. Vaccine. 34: 3405-3411.
159. Gilbert, J.A., Shenoi, S.V., Moll, A.P., Friedland, G.H., Paltiel, A.D., Galvani, A.P. (2016) Cost-effectiveness of community-based TB/HIV screening and linkage to care in rural South Africa. PLoS ONE. 11: e0165614.
</t>
  </si>
  <si>
    <t>Heimer, Robert</t>
  </si>
  <si>
    <t xml:space="preserve">1.	Johannson A, Vorobjov S, Heimer R, Dovidio J, UuskÃ¼la A. (2016) The role of internalized stigma in the disclosure of injecting drug use among people who inject drugs and self-report as HIV-positive in Kohtla-JÃ¤rve, Estonia. AIDS &amp; Behavior, 21:1034-1043.
2.	Abdala N, Patel A, Heimer R. (2016) Recovering infectious HIV from novel syringe-needle combinations with low dead space volumes. AIDS Research and Human Retroviruses, 32:935-941. 
3.	Drucker E, Anderson K, Haemmig, Heimer R, Small D, Walley A, Wood E, van Beek I. (2016) Treating addictions: harm reduction in clinical care and prevention. Bioethical Inquiry, 13:239. DOI 10.1007/s11673-016-9720-6.
4.	Ustinov AÂ , Suvorova A, Belyakov A, Makhamatova A, Levina O, Krupitsky E, Lioznov D, Niccolai L, Heimer R. (2016) Psychiatric distress, drug use, and HIV viral load suppression in Russia. AIDS &amp; Behavior, 20:1603â€“1608. NIHMSID#: 811555
5.	Grau LE, Zhan W, Heimer R. (2016) Prevention knowledge, risk behaviors, and seroprevalence among nonurban injectors of Southwest Connecticut. Drug and Alcohol Review, 119:145-149.PMID: 27990583. 
6.	Heimer R, Lyubimova A, Barbour R, Levina OS. (2016) Emergence of methadone as a street drug in St. Petersburg, Russia. International Journal of Drug Policy, 27:97â€“104.  PMCID: PMC4715906 
7.	Calabrese SK, Burke SE, Dovidio JF, Levina OS, UuskÃ¼la A, Niccolai LM, Heimer R. (2016) Internalized HIV and Drug Stigmas: Interacting Forces Threatening Health Status and Health Service Utilization among People with HIV who Inject Drugs in St. Petersburg, Russia. AIDS &amp; Behavior, 20:85-97. PMCID: PMC4793904 
</t>
  </si>
  <si>
    <t>Please list the 2016 book chapter publications below:
(you may copy/cut and paste citations into this field)</t>
  </si>
  <si>
    <t>rate of first-or-last authorship</t>
  </si>
  <si>
    <t>Ndeffo Mbah, Martial</t>
  </si>
  <si>
    <t>Keene, Danya</t>
  </si>
  <si>
    <t>Vasiliou, Vasilis</t>
  </si>
  <si>
    <t>Busch, Susan</t>
  </si>
  <si>
    <t>Zhao, Hongyu</t>
  </si>
  <si>
    <t>Total results of this: 510. Much smaller than the goal.</t>
  </si>
  <si>
    <t>there's probably some overlap among these</t>
  </si>
  <si>
    <t>1. Plowright RK, Parrish CR, McCallum H, Hudson PJ, Ko AI, Graham AL, Lloyd-Smith JO. Pathways to zoonotic spillover. Nat Rev Microbiol. In press.</t>
  </si>
  <si>
    <t>2. San Martin F, Mechaly AE, Larrieux N, Wunder EA, Ko AI, Picardeau M, Trajtenberg F, Buschiazzo A. Crystallisation of FcpA from Leptospira, a novel flagellar protein that is essential for pathogenesis. Acta Crystal F. In press.</t>
  </si>
  <si>
    <t>3. Lessa-Aquino C, Lindow JC, Randall A, Wunder E, Pablo J, Nakajima R, Jasinskas A, Reis MG, Ko AI, Medeiros MA, Felgner PL. Distinct antibody responses of patients with mild and severe leptospirosis determined by whole proteome microarray analysis. PLoS Negl Trop Dis. PMID: 28141801. PubMed Journal in process.</t>
  </si>
  <si>
    <t>4. Santos N, Sousa E, Reis MG, Ko AI, Costa F. Environmental deficiencies associated with rat infection in an urban community. Cad SaÃºde Pub. In press.</t>
  </si>
  <si>
    <t>5. Emont JP, Ko AI, Homasi-Paelate A, Ituaso-Conway N, Nilles EJ. Epidemiological investigation of a diarrhea outbreak in the South Pacific island nation of Tuvalu during a severe La NinÃ£-associated drought emergency in 2011. Am J Trop Med. PMID: 28138046..PubMed Journal in process.</t>
  </si>
  <si>
    <t>6. Bourdillon PM, GonÃ§alves CCM, Pelissari DM, Araraki-Sanchez D, Ko AI, Croda J, Andrews JR. Increase in Tuberculosis Cases among Prisoners, Brazil, 2009-20141. 2917 Mar;23(3):496-499.  Emerg Infect Dis. PMID: 28221118. PubMed Journal in process.</t>
  </si>
  <si>
    <t>7. Vinhaes ES, Santos LA, Dias L, Andrade NA, Bezerra VH, de Carvalho AT, de Moraes L, Henriques DF, Azar SR, Vasilakis N, Ko AI, Andrade BB, Siqueira IC, Khouri R, Boaventura VS. Transient Hearing Loss in Adults Associated with Zika Virus Infection. Clin Infect Dis. 2016 Dec 7. pii: ciw770. [Epub ahead of print]. PMID: 27927858. PubMed Journal in process.</t>
  </si>
  <si>
    <t>8. Richardson JL, Burak MK, Hernandez C, Shirvell JM, Mariani C, Carvalho-Pereira TSA, Serrano S, Pedra GG, Taylor J, Pertile AC, Carvalho M, Rodrigues G, Costa F, Childs JE, Ko AI, Caccone A. Using fine scale spatial genetics of Norway rats to improve control efforts and reduce leptospirosis risk in urban slum environments. Envol Appl. In press.</t>
  </si>
  <si>
    <t>9. Freitas BP, Ko AI, Khouri R, Mayoral M, Henriques DF, Maia M, Belfort Jr R. Glaucoma and congenital Zika syndrome. Ophthalmol 2016 Nov 18. pii: S0161-6420(16)31055-7. doi: 10.1016/j. ophtha. 2016.10.004. [Epub ahead of print]. PMID: 27914834. PubMed Journal in process.</t>
  </si>
  <si>
    <t>10. Walker R, Cavalho-Pereira T, Serrano S, Pedra G, Hacker K, Taylor J, Minter A, Pertile A, Panti-May A, Carvalho M, Nery Junior N, Rodrigues G, Bahiense T, Reis MG, Ko AI, Childs JE, Begon M, Costa F. Factors affecting carriage and infection intensity of Calodium hepaticum within Norway rats (Rattus norvegicus) from an urban slum environment in Salvador, Bahia, Brazil. Epidemiol Infect. 2017 Jan;145(2):334-338. Epub 2016 Oct 26. PMID: 27780498. PMC Journal in process.</t>
  </si>
  <si>
    <t>11. Lindow JC, Wunder Jr. EA, Popper SJ, Min JN, Mannam P, Srivastava A, Yao Y, Hacker KP, Raddassi K, Lee PJ, Montgomery RR, Shaw AC, Hagan JE, AraÃºjo GC, Nery Jr N, Relman DA, Kim CC, Reis MG, Ko AI. Cathelicidin insufficiency in patients with fatal leptospirosis. PLoS Pathog 2016 Nov 3;12(11): e1005943. doi:10.1371/journal.ppat.1005943. PMCID: PMC5094754.</t>
  </si>
  <si>
    <t>12. Puckett EE, Park J, Combs M, Blum MJ, Bryant JE, Caccone A, Costa F, Deinum EE, Esther A, Himsworth CG, Keightley PD, Ko A, Lundkvist A, McElhinney LM, Morand S, Robins J, Russell J, Strand TM, Suarez O, Yon L, Munshi-South J. Global population divergence and admixture of the brown rat (Rattus norvegicus). Proc R Soc B 2016 Oct 26;283: 20161762. doi:10.1098/rspb.2016.1762. PMCID: PMC5095384</t>
  </si>
  <si>
    <t>13. Landry ML, Ko AI, Kramer LD, Vasilakis N. Zika Virus: From obscurity to potentially devastating international threat. Clin Chem. 2016 Sep;62(9):1175-80. PMID: 27551005. PubMed Journal in process.</t>
  </si>
  <si>
    <t>14. Lewnard JA, Gonsalves G, Ko. AI. Low risk of international Zika virus spread due to the 2016 Olympics in Brazil. Ann Intern Med. 2016;165(4):286-7. PMID: 27454521. PubMed Journal in process.</t>
  </si>
  <si>
    <t>15. do Rosario M, Jesus PA, Vasilakis N, Farias D, Novaes MA, Rodrigues S, Martins L, Vasconcelos P, Ko A, Alcantara LC, Siqueira I. Guillain-BarrÃ© Syndrome after Zika Virus Infection in Brazil. Am J Trop Med Hyg. 2016 Sep 19. pii: 16-0306. PMCID: PMC5094232 [Available on 2017-11-02].</t>
  </si>
  <si>
    <t>16. Riediger IN, Hoffmaster AR, Casanovas-Massana A, Biondo AW, Ko AI, Stoddard R. An optimized method for quantification of pathogenic Leptospira in environmental water samples. PLoS One. 2016;11(8):e0160523. PMID: PMC4972417.</t>
  </si>
  <si>
    <t>17. PaiÃ£o DSG, Lemos EF, Carbone ASS, Sgarbi RVE,Larangeira Junior A, da Silva FM, BrandÃ£o LM, dos Santos LS, Martins VS, Simionatto S, Mota-Coimbra ARC, PompÃ¬lio MA, Urrego J, Ko AI, Andrews J, Croda J. Impact of mass-screening on tuberculosis incidence in a prospective cohort of Brazilian prisoners. BMC Infect Dis. 2016 Oct 3;16(1):533. PMCID: PMC5048439.</t>
  </si>
  <si>
    <t>18. Alfaro-Murillo JA, Parpia AS, Fitzpatrick MC, Tamagnan JA, Medlock J, Ndeffo-Mbah ML, Fish D, Ãvila-AgÃ¼ero ML, MarÃ¬n R, Ko AI, Galvani AP. A Cost-Effectiveness Tool for Informing Policies on Zika Virus Control. PLoS Negl Trop Dis. PMCID: PMC4874682.</t>
  </si>
  <si>
    <t>19. Wunder Jr, EA, Figueira CP, Santos GR, Lourdault K, Matthias MA, Vinetz JM, Ramos E, Haake DA, Picardeau M, dos Reis MG, Ko AI. Real-Time PCR Reveals Rapid Dissemination of Leptospira interrogans after Intraperitoneal and Conjunctival Inoculation of Hamsters. Infect Immun. 2016 Jun 23;84(7):2105-15. PMCID: PMC4936353.</t>
  </si>
  <si>
    <t>20. Wunder Jr. EA, Figueira CP, Benaroudj N, Hu B, Tong BA, Trajtenberg F, Liu J, Reis MG, Charon NW, Buschiazzo A, Picardeau M, Ko AI. A novel flagellar sheath protein, FcpA, determines filament coiling, translational motility and virulence for the Leptospira spirochete. Mol Microbiol. 2016. PMID:27113476. doi: 10.1111/mmi.13403. PMCID: PMC4979076.</t>
  </si>
  <si>
    <t>21. Jones FK, Ko AI, Becha C, Joshua C, Musto J, Thomas S, et al. Increased rotavirus prevalence in diarrheal outbreak precipitated by localized flooding, Solomon Islands, 2014. Emerg Infect Dis. 2016 May. doi: 10.3201/eid2205.151743. PMCID: PMC4861519.</t>
  </si>
  <si>
    <t>22. Hacker KP, Minter A, Begon M, Diggle PJ, Serrano S, Reis MG, Childs JE, Ko AI, Costa F. A comparative assessment of track plates to quantify fine scale variations in the relative abundance of Norway rats in urban slums. Urban Ecosystems. 2016:1-15. doi: 10.1007/s11252-015-0519-8. PMCID: PMC4955619.</t>
  </si>
  <si>
    <t>23. Costa, F, Richardson J, Dion K, Mariani C, Pertile A, Childs JE, Ko AI, Caccone A. Multiple Paternity in in the Norway rat, Rattus norvegicus, from urban slums in Salvador, Brazil. J Hered. 2016 Jan 16. pii: esv098. doi: 10.1093/jhered/esv098. PMID: 26733693.</t>
  </si>
  <si>
    <t>24. Castiblanco-Valencia MM, Fraga TR, Breda LC, Vasconcellos SA, Figueira CP, Picardeau M, Wunder E, Ko AI, Barbosa AS, Isaac L. Acquisition of negative complement regulators by the saprophyte Leptospira biflexa expressing LigA or LigB confers enhanced survival in human serum. Immunol Lett. 2016 Mar 11;173:61-68. doi: 10.1016/j.imlet.2016.03.005. PMID: 26976804. PubMed Journal in process.</t>
  </si>
  <si>
    <t>25. Panti-May JA, Carvalho-Pereira TS, Serrano S, Pedra GG, Taylor J, Pertile AC, Minter A, Airam V, Carvalho M, JÃºnior NN, Rodrigues G, Reis MG, Ko AI, Childs JE, Begon M, Costa F. A Two-Year Ecological Study of Norway Rats (Rattus norvegicus) in a Brazilian Urban Slum. PLoS One. 2016 Mar 25;11(3):e0152511. doi:10.1371/journal.pone.0152511. PMCID: PMC4807843.</t>
  </si>
  <si>
    <t>26. Weaver SC, Costa F, Garcia-Blanco MA, Ko AI, Ribeiro GS, Saade G, Shi PY, Vasilakis N. Zika Virus: History, Emergence, Biology, and Prospects for Control. Antiviral Res. 2016 Mar 17. pii: S0166-3542(16)30120-6. doi:10.1016/j.antiviral.2016.03.010. PMCID: PMC4851879 [Available on 2017-06-01].</t>
  </si>
  <si>
    <t>27. Oliveira CR, Costa GS, Paploski IA, Kikuti M, Kasper AM, Silva MM, Tavares AS, Cruz JS, Queiroz TL, Lima HC, Calcagno J, Reis MG, Weinberger DM, Shapiro ED, Ko AI, Ribeiro GS. Influenza-like illness in an urban community of Salvador, Brazil: incidence, seasonality and risk factors. BMC Infect Dis. 2016 Mar 15;16(1):125. doi: 10.1186/s12879-016-1456-8. PubMed PMID: 26975185; PMCID: PMC4791800.</t>
  </si>
  <si>
    <t>28. Costa F, Sarno M, Khouri R, de Paulo Freitas B, Siqueira I, Ribeiro GS, Ribeiro HC, Campos GS, AlcÃ¢ntara LC, Reis MG, Weaver SC, Vasilakis N, Ko AI, Almeida AR. Emergence of Congenital Zika Syndrome: Viewpoint From the Front Lines. Ann Intern Med. 2016 Feb 24. doi: 10.7326/M16-0332. PMID: 26914810. PubMed Journal in process.</t>
  </si>
  <si>
    <t>29. Sarno M, Sacramento GA, Khouri R, do RosÃ¡rio MS, Costa F, Archanjo G, Santos LA, Nery N Jr, Vasilakis N, Ko AI, de Almeida AR. Zika Virus Infection and Stillbirths: A Case of Hydrops Fetalis, Hydranencephaly and Fetal Demise. PLoS Negl Trop Dis. 2016;10(2):e0004517. doi: 10.1371/journal.pntd.0004517. PMID: 26914330; PMCID: PMC4767410.</t>
  </si>
  <si>
    <t>30. Freitas BP, Dias JRO, Prazeres J, Sacramento GA, Ko AI, Maia M, Belfort Jr R. Ocular Findings in Infants with Microcephaly Associated with Presumed Zika Virus Congenital Infection in Salvador, Brazil. JAMA Ophthalmol. 2016 Feb 9. doi: 10.1001/jamaophthalmol.2016.0267. PMID:26865554.</t>
  </si>
  <si>
    <t>31. De Oliveira D, Figueira CP, Pertile A, Ghizzi G, GusmÃ£o I, Zhan L, Wunder Jr. EA, Rodrigues G, Ramos EAG, Ko AI, Childs JE, Reis MG, Costa F. Leptospira in breast tissue and milk of urban Norway rats (Rattus norvegicus). Epidemiol Infect. 2016 Mar 28:1-10. Doi: 10.1017/S0950268816000637. PMID:27019024. PubMed Journal in process.</t>
  </si>
  <si>
    <t>32. Fouts DE, Matthias MA, Adhikarla H, Adler B, Amorim-Santos L, Berg DE, Bulach D, Buschiazzo A, Chang YF, Galloway RL, Haake DA, Haft DH, Hartskeerl R, Ko AI, Levett PN, Matsunaga J, Mechaly AE, Monk JM, Nascimento ALT, Nelson KE, Palsson B, Peacock SJ, Picardeau M, Ricaldi JN, Thaipandungpanit J, Wunder Jr. EA, Yang XF, Zhang JJ, Vinetz JM. What Makes a Bacterial Species Pathogenic?: Comparative Genomic Analysis of the Genus Leptospira. PLoS Negl Trop Dis. 2016. PMID:26890609. PMCID: PMC4758666</t>
  </si>
  <si>
    <t>33. Lewnard JA, AntillÃ³n M, Gonsalves G, Miller AM, Ko AI, Pitzer VE. Strategies to prevent cholera introduction during international personnel deployments: a computational modeling analysis. PLoS Med. 2016 Jan 26;13(1):e1001947. doi: 10.1371/journal.pmed.1001947. PMID:26812236. PMCID: PMC4727895.</t>
  </si>
  <si>
    <t>34. Hagan JE, Moraga P, Costa F, Capian N, Ribeiro GS, Wunder Jr EA,  Felzemburgh RDM, Reis RB, Nery N, Santana FS, Fraga D, dos Santos BL, Santos AC, Queiroz A, Tassinari W, Carvalho MS, Reis MG, Diggle PJ, Ko AI. Spatiotemporal determinants of urban leptospirosis transmission: Four-year prospective cohort study of slum residents in Brazil. PLoS Negl Trop Dis. 2016 Jan 15;10(1):e0004275. doi: 10.1371/journal.pntd.0004275. PMID:26771379. PMCID: PMC4714915.</t>
  </si>
  <si>
    <t>35. Silva MM, Rodrigues MS, Paploski IA, Kikuti M, Kasper AM, Cruz JS, Queiroz TL, Tavares AS, Santana PM, AraÃºjo JM, Ko AI, Reis MG, Ribeiro GS. Accuracy of Dengue Reporting by National Surveillance System, Brazil. Emerg Infect Dis. 2016 Feb;22(2):336-9. doi: 10.3201/eid2202.150495. PMID: 26812472. PMCID: PMC4734515.</t>
  </si>
  <si>
    <t>36. Menezes AP, Azevedo J, Leite MC, Campos LC, Cunha M, Carvalho Mda G, Reis MG, Ko AI, Weinberger DM, Ribeiro G, Reis JN. Nasopharyngeal carriage of Streptococcus pneumoniae among children in an urban setting in Brazil prior to PCV10 introduction. Vaccine. 2016;34(6):791-7. Epub 2016/01/09. doi: 10.1016/j.vaccine.2015.12.042. PubMed PMID: 26742946; PMCID: PMC4729601.</t>
  </si>
  <si>
    <t>1. Zang Y, Zhao Q, Zhang Q, Li Y, Zhang S, Ma S. Inferring gene regulatory relationships with a high-dimensional robust approach. Genetic Epidemiology.</t>
  </si>
  <si>
    <t>2. Zeng F, Lerro C, Lavoue J, Huang H, Siemiatycki J, Zhao N, Ma S, Deziel NC, Friesen MC, Udelsman R, Zhang Y. Occupational exposure to pesticides and other biocides and risk of thyroid cancer. Occupational and Environmental Medicine.</t>
  </si>
  <si>
    <t>3. Moran MS, Zhao Y, Ma S, Kirova Y, Fourquet A, Chen P, Hoffman K, Hunt K, Wong J, Halasz LM, Freedman G, Prosnitz R, Yassa M, Nguyen DHA, Hijal T, Haffty BG, Wai ES, Truong PT. Radiation Boost for Ductal Carcinoma In Situ After Whole Breast Radiation Therapy Improves Local Control: Collaborative Analysis of Patients Treated at Ten Academic Institutions. JAMA Oncology.</t>
  </si>
  <si>
    <t>4. Fan X, Liu M, Fang K, Huang Y, Ma S. Promoting structural effects of covariates in the cure rate model with penalization. Statistical Methods in Medical Research.</t>
  </si>
  <si>
    <t>5. Fu Z, Ma S, Lin H, Parikh CR, Zhou B. Penalized variable selection for multi-center competing risks data. Statistics in Bioscience.</t>
  </si>
  <si>
    <t>6. Chai H, Zhang Q, Jiang Y, Wang G, Zhang S, Ahmed SE, Ma S. Identifying gene-environment interactions for prognosis using a robust approach. Econometrics and Statistics.</t>
  </si>
  <si>
    <t>7. Fang K, Ma S. Analyzing large datasets with bootstrap penalization. Biometrical Journal.</t>
  </si>
  <si>
    <t>8. Zhu R, Zhao Y, Chen G, Ma S, Zhao H. Greedy outcome weighted tree learning of optimal personalized treatment rules. Biometrics.</t>
  </si>
  <si>
    <t>9. Kim C, Huang H, Zhao N, Lerro CC, Dai M, Chen Y, Li N, Ma S, Udelsman R, Zhang Y. Use of dietary vitamin supplements and risk of thyroid cancer: a population-based case-control study in Connecticut.  International Journal for Vitamin and Nutrition Research.</t>
  </si>
  <si>
    <t>10. Huang Y, Zhang Q, Zhang S, Huang J, Ma S. Promoting similarity of sparsity structures in integrative analysis with penalization. Journal of the American Statistical Association.</t>
  </si>
  <si>
    <t>11. Zhang Q, Duan X, Ma S. (2017) Focused information criterion and model averaging with generalized rank regression. Statistics and Probability Letter. 122: 11-19.</t>
  </si>
  <si>
    <t>12. Huang Y, Liu J, Yi H, Shia BC, Ma S. (2017) Promoting similarity of model sparsity structures in integrative analysis of cancer genetic data. Statistics in Medicine. 36: 509-559.</t>
  </si>
  <si>
    <t>13. Jiang Y, Wang Y, Li Y, Zhang Y, Zhao Y, Wang X, Ma C, Ma S. (2017) Inpatient treatment for the middle-aged and elderly in central China. Frontiers in Public Health. 5:7.</t>
  </si>
  <si>
    <t>14. Wang Z, Ma S, Zappitelli M, Parikh C, Wang CY, Devarajan P. (2016) Penalized count data regression with application to hospital stay after pediatric cardiac surgery. Statistical Methods in Medical Research. 25(6): 2685-2703. PMCID: PMC4201648</t>
  </si>
  <si>
    <t>15. Zhu R, Zhao Q, Zhao H, Ma S. (2016) Integrating multidimensional omics data for cancer outcome. Biostatistics. 17(4): 605-618.</t>
  </si>
  <si>
    <t>16. Bucholz EM, Butala NM, Ma S, Normand SLT, Krumholz HM. (2016) Survival after myocardial infarction in high- and low-performing hospitals. New England Journal of Medicine. 375(14): 1332-1342.</t>
  </si>
  <si>
    <t>17. Park HS, Ma S, Wilson L, Moran MS. (2016) In Regard to Vaidya et al. International Journal of Radiation Oncology. Biology. Physics. 96(3): 706-707.</t>
  </si>
  <si>
    <t>18. Hu X, Zhang W, Zhang S, Ma S, Li Q. (2016) Group-combined p-values with applications to genetic association studies. Bioinformatics. 32(18):2737-43. PMCID: PMC5018368</t>
  </si>
  <si>
    <t>19. Li Y, Sun Y, Zhang Y, Yi D, Ma C, Ma S. (2016) Rural-urban disparity in healthcare: observations from Suzhou, China. Public Health. 138: 164-167.</t>
  </si>
  <si>
    <t>20. Wang Y, Zhao Y, Ma S. (2016) Racial differences in six major subtypes of melanoma: descriptive epidemiology. BMC Cancer. 16: 691.</t>
  </si>
  <si>
    <t>21. Li J, Huang Z, Ma S, Lee MLT. (2016) Collective versus individual effects in survival analysis of multiple failures. Scandinavian Journal of Statistics. 43(2): 543-557.</t>
  </si>
  <si>
    <t>22. Liu J, Yang C, Shi X, Li C, Huang J, Zhao H, Ma S. (2016) Analyzing association mapping in pedigree-based GWAS using a penalized multi-trait mixed model. Genetic Epidemiology. 40(5): 382-393.</t>
  </si>
  <si>
    <t>23. Liu J, Wan X, Ma S, Yang C. (2016) EPS: an empirical Bayes approach to integrating pleiotropy and tissue-specific information for prioritizing risk genes. Bioinformatics. 15;32(12):1856-64.</t>
  </si>
  <si>
    <t>24. Huang J, Breheny P, Lee S, Ma S, Zhang CH. (2016) The Mnet method for variable selection. Statistica Sinica. 26: 903-923.</t>
  </si>
  <si>
    <t>25. Jiang Y, Guarino P, Ma S, Simon S, Mayo MS, Raghavan R, Gajewski BJ. (2016) Bayesian accrual prediction for interim review of clinical studies: open source R package and smartphone application. Trials. 17:336.</t>
  </si>
  <si>
    <t>26. Zeidan AM, Wang R, Davidoff AJ, Ma S, Zhao Y, Gore SD, Gross CP, Ma X. (2016) Disease-related cost of care and survival among Medicare-enrolled patients with myelodysplastic syndromes. Cancer. 122(10): 1598-1607.</t>
  </si>
  <si>
    <t>27. Jiang Y, Shi X, Zhao Q, Krauthammer M.O., Gould Rothberg B.E., Ma S. (2016) Integrated analysis of multidimensional omics data on cutaneous melanoma prognosis. Genomics. 107; 223-230.</t>
  </si>
  <si>
    <t>28. Zhao Y, Ma S. (2016) Observations on the Prevalence, Characteristics, and Effects of Self-Treatments. Frontiers in Public Health. 4: 69.</t>
  </si>
  <si>
    <t>29. Yang J, Hong Y, Ma S. (2016) Impact of the new health care reform on hospital expenditures in China: a case study from a pilot city. China Economic Review. 39: 1-14.</t>
  </si>
  <si>
    <t>30. Zhang Q, Zhang S, Liu J, Huang J, Ma S. (2016) Penalized integrative analysis under the accelerated failure time model. Statistica Sinica. 26: 493-508.</t>
  </si>
  <si>
    <t>31. Ba Y, Huang H, Lerro CC, Li S, Zhao N, Li A, Ma S, Udelsman R, Zhang Y. (2016) Occupation and thyroid cancer: a population-based case-control study in Connecticut. Journal of Occupational and Environmental Medicine. 58(3): 299-305.</t>
  </si>
  <si>
    <t>32. Fang K, Wang X, Shia BC, Ma S. (2016) Identification of proportionality structure with two-part models using penalization. Computational Statistics and Data Analysis. 99: 12-24.</t>
  </si>
  <si>
    <t>33. Yi H, Zhang J, Ma C, Ma S. (2016) Utilization of the NCMS and its association with expenditures: observations from rural Fujian, China. Public Health. 130: 84-86.</t>
  </si>
  <si>
    <t>&amp;gt; Risch HA, Lu L, Streicher SA, Wang J, Zhang W, Ni Q, Kidd MS, Yu H, Gao Y-T.  Aspirin use and reduced risk of pancreatic cancer.  Accepted for publication, Cancer Epidemiol Biomarkers Prev.  PMCID: PMC5225096.</t>
  </si>
  <si>
    <t>&amp;gt; McGee J, Gianneakas V, Karlan B, Lubinski J, Gronwald J, Rosen B, McLaughlin J, Risch H, Sun P, Foulkes WD, Neuhausen S, Kotsopoulos J, Narod SA, Hereditary Ovarian Cancer Clinical Study Group.  Risk of breast cancer after a diagnosis of ovarian carcinoma cancer in BRCA mutation carriers: is preventive mastectomy warranted?  Accepted for publication, Gyn Oncol. *NIH funding pre-dates mandate.</t>
  </si>
  <si>
    <t>&amp;gt; Mukhtar F, Boffetta P, Risch HA, Bubu OM, Womack L, Tran TV, Zgibor JC, Luu HN.  Survival predictors of Burtkitt's Lymphoma in children, adults and elderly in the United States during 2000-2013.  In press, Int J Cancer.  *Not a result of NIH funding.</t>
  </si>
  <si>
    <t>&amp;gt; Kho PF, Fawcett J, Fritschi L, Risch H, Webb PM, Whiteman DC, Neale RE.  Nonsteroidal anti-inflammatory drugs, statins and pancreatic cancer risk: a population-based case-control study.  Accepted for publication, Cancer Causes Control.  *Not a result of NIH funding.</t>
  </si>
  <si>
    <t>&amp;gt; PrÃ¦stegaard C, Jensen A, Jensen SM, Nielsen TSS, Webb PM, Nagle CM, DeFazio A, Australian Ovarian Cancer Study Group, HÃ¸gdall E, Rossing MA, Doherty JA, Wicklund KG, Goodman MT, Modugno F, Moysich K, Ness RB, Edwards R, Matsuo K, Hosono S, Goode EL, Winham SJ, Fridley BL, Cramer DW, Terry KL, Schildkraut JM, Berchuck A, Bandera EV, Paddock LE, Massuger LFAG, Wentzensen N, Pharoah P, Song H, Whittemore A, McGuire V, Sieh W, Rothstein J, Anton-Culver H, Ziogas A, Menon U, Gayther SA, Ramus SJ, Gentry-Maharaj A, Wu AH, Pearce CL, Pike M, Lee AW, Sutphen R, Chang-Claude J, Risch HA, Kjaer SK, Ovarian Cancer Association Consortium.  Cigarette smoking is associated with adverse survival among women with ovarian cancer: results from a pooled analysis of 19 studies.  Accepted for publication, Int J Cancer.  PMCID: PMC Journal in Process.</t>
  </si>
  <si>
    <t>&amp;gt; The Telomere Length Mendelian Randomization Studies Collaboration.  The association between genetically longer telomeres and risk of cancer and non-neoplastic diseases.  Accepted for publication, JAMA Oncol.  PMCID: PMC Journal in Process.</t>
  </si>
  <si>
    <t>&amp;gt; Shi J, Park J-H, Duan J, Berndt S, Moy W, Yu K, Song L, Wheeler W, Hua X, Silverman D, Garcia-Closas M, Hsiung CA, Figueroa JD, Cortessis VK, Malats N, Karagas MR, Vineis P, Chang I-S, Lin D, Zhou B, Seow A, Matsuo K, Hong Y-C, Caporaso NE, Wolpin B, Jacobs E, Petersen G, Klein AP, Li D, Risch H, Sanders AR, Hsu L, Schoen RE, Brenner H, MGS (Molecular Genetics of Schizophrenia) GWAS Consortium, GECCO (The Genetics and Epidemiology of Colorectal Cancer Consortium), The GAME-ON/TRICL (Transdisciplinary Research in Cancer of the Lung) GWAS Consortium, PRACTICAL (PRostate cancer AssoCiation group To Investigate Cancer Associated aLterations) Consortium, PanScan and PanC4 Consortium, The GAMEON/ ELLIPSE Consortium, Stolzenberg-Solomon R, Gejman P, Lan Q, Rothman N, Amundadottir LT, Landi MT, Levinson DF, Chanock SJ, Chatterjee N. Winner's curse correction and variable thresholding improve performance of polygenic risk modeling based on genome-wide association study summary-level data.  Accepted for publication, PLoS Genet.  PMCID: PMC Journal in Process.</t>
  </si>
  <si>
    <t>&amp;gt; Kar SP, Adler E, Tyrer J, Hazelett D, Anton-Culver H, Bandera EV, Beckmann MW, Berchuck A, Bogdanova N, Brinton L, Butzow R, Campbell I, Carty K, Chang-Claude J, Cook LS, Cramer DW, Cunningham JM, Dansonka-Mieszkowska A, Anne Doherty JA, DÃ</t>
  </si>
  <si>
    <t>rk T, DÃ¼rst M, Eccles D, Fasching PA, Flanagan J, Gentry-Maharaj A, Glasspool R, Goode EL, Goodman MT, Gronwald J, Heitz F, Hildebrandt MAT, HÃ¸gdall E, HÃ¸gdall CK, Huntsman DG, Jensen A, Karlan BY, Kelemen LE, Kiemeney LA, Kjaer SK, Kupryjanczyk J, Lambrechts D, Levine DA, Li Q, Lissowska J, Lu KH, Lubi?ski J, Massuger LFAG, McGuire V, McNeish I, Menon U, Modugno F, Monteiro AN, Moysich KB, Ness RB, Nevanlinna H, Paul J, Pearce CL, Pejovic T, Permuth JB, Phelan C, Pike MC, Poole EM, Ramus SJ, Risch HA, Rossing MA, Salvesen HB, Schildkraut JM, Sellers TA, Sherman M, Siddiqui N, Sieh W, Song H, Southey M, Terry KL, Tworoger SS, Walsh C, Wentzensen N, Whittemore AS, Wu AH, Yang H, Zheng W, Ziogas A, Freedman ML, Gayther SA, Pharoah PDP, Lawrenson K.  Enrichment of putative PAX8 target genes at serous epithelial ovarian cancer susceptibility loci.  Accepted for publication, Br J Cancer.  PMCID: PMC Journal in Process.</t>
  </si>
  <si>
    <t>&amp;gt; Phelan CM, Kuchenbaecker KB, Tyrer JP, Kar SP, Lawrenson K, Winham SJ, Dennis J, Pirie A, Riggan M, Chornokur G, other authors, Risch HA, Thomassen M, Offit K, Simard J, Schmutzler RK, Hazelett D, Monteiro AN, Couch FJ, Berchuck A, Chenevix-Trench G, Goode EL, Sellers TA, Gayther SA, Antoniou AC, Pharoah PDP.  Identification of twelve novel susceptibility loci for different histotypes of epithelial ovarian cancer.  Accepted for publication, Nat Genet.  PMCID: PMC Journal in Process.</t>
  </si>
  <si>
    <t>&amp;gt; Rasmussen CB, Kjaer SK, Albieri V, Bandera EV, Doherty JA, HÃ¸gdall E, Webb PM, Jordan SJ, AOCS Study Group, Rossing MA, Wicklund KG, Goodman MT, Modugno F, Moysich KB, Ness RB, Edwards RP, Schildkraut JM, Berchuck A, Olson SH, Kiemeney LA, Massuger LFAG, Narod SA, Phelan C, Anton-Culver H, Ziogas A, Wu AH, Pearce CL, Risch HA, Jensen A, on behalf of the Ovarian Cancer Association Consortium.  Pelvic inflammatory disease and risk of ovarian cancer and borderline ovarian tumors: a pooled analysis of 13 case-control studies.  Accepted for publication, Am J Epidemiol.  PMCID: PMC Journal in Process.</t>
  </si>
  <si>
    <t>&amp;gt; Wei R, De Vivo I, Huang S, Risch H, Moore JH, Yu H, Garmire LX.  Meta-dimensional data integration identifies critical pathways for susceptibility, tumorigenesis and progression of endometrial cancer.  Accepted for publication, Oncotarget.  PMCID: PMC Journal in Process.</t>
  </si>
  <si>
    <t>&amp;gt; Dai J, Tapsoba J de D, Bernstein L, Chow W-H, Shaheen NJ, Anderson L, Liu G, Iyer P, Reid BJ, Wu AH, Corley DA, Gammon MD, Hardie LJ, Risch HA, Bird NC, Lagergren J, Ye W, Whiteman DC, Vaughan TL.  Constrained score statistics identify novel genetic variants interacting with multiple risk factors in Barrett's Esophagus.  Accepted for publication, Am J Hum Genet.  PMCID: PMC Journal in Process.</t>
  </si>
  <si>
    <t>&amp;gt; Gharahkhani P, Fitzgerald RC, Vaughan TL, Tomlinson I, Gockel I, Palles C, Buas MF, May A, Gerges C, Anders M, Becker J, Kreuser N, Noder T, Venerito M, Veits L, Schmidt T, Manner H, Schmidt C, Hess T, BÃ</t>
  </si>
  <si>
    <t>hmer AC, Izbicki JR, HÃ</t>
  </si>
  <si>
    <t>lscher AH, Lang H, Lorenz D, Schumacher B, Hackelsberger A, Mayershofer R, Pech O, Vashist Y, Ott K, Vieth M, WeismÃ¼ller J, NÃ</t>
  </si>
  <si>
    <t>then MM, Barrett's and Esophageal Adenocarcinoma Consortium (BEACON), Wellcome Trust Case-Control Consortium (WTCCC), Attwood S, Barr H, Chegwidden L, deCaestecker J, Harrison R, Love SB, MacDonald D, Moayyedi P, Prenen H, Watson RGP, Iyer PG, Anderson LA, Bernstein L, Chow W-H, Hardie LJ, Lagergren J, Liu G, Risch HA, Wu AH, Ye W, Bird NC, Shaheen NJ, Gammon MD, Corley DA, Caldas C, Moebus S, Knapp M, Peters WHM, Neuhaus H, RÃ</t>
  </si>
  <si>
    <t>sch T, Ell C, MacGregor S, Pharoah P, Whiteman DC, Jankowski J, Schumacher J.  Genome-wide association studies in oesophageal adenocarcinoma and Barrett's oesophagus: a large-scale meta-analysis.  Accepted for publication, Lancet Oncol.  PMCID: PMC Journal in Process.</t>
  </si>
  <si>
    <t>&amp;gt; Ong J-S, Cuellar-Partida G, Lu Y, Australian Ovarian Cancer Study, Fasching PA, Hein A, Burghaus S, Beckmann MW, Lambrechts D, Van Nieuwenhuysen E, Vergote I, Vanderstichele A, Doherty JA, Rossing MA, Chang-Claude J, Eilber U, Rudolph A, Wang-Gohrke S, Goodman MT, Bogdanova N, DÃ</t>
  </si>
  <si>
    <t>rk T, DÃ¼rst M, Hillemanns P, Runnebaum IB, Antonenkova N, Butzow R, Leminen A, Nevanlinna H, Pelttari LM, Edwards RP, Kelley JL, Modugno- F, Moysich KB, Ness RB, Cannioto R, HÃ¸gdall E, HÃ¸gdall CK, Jensen A, Giles- GG, Bruinsma F, Kjaer SK, Hildebrandt MAT, Liang D, Lu KH, Wu X, Bisogna M, Dao F, Levine DA, Cramer DW, Terry KL, Tworoger SS, Stampfer M, Missmer S, Bjorge L, Salvesen HB, Kopperud RK, Bischof K, Aben KKH, Kiemeney LA, Massuger LFAG, Brooks-Wilson A, Olson SH, McGuire V, Rothstein JH, Sieh W, Whittemore AS, Cook LS, Le ND, Gilks CB, Gronwald J, Jakubowska A, Lubi?ski J, Kluz T, Song H, Tyrer JP, Wentzensen N, Brinton L, Trabert B, Lissowska J, McLaughlin JR, Narod SA, Phelan C, Anton-Culver H, Ziogas A, Eccles D, Campbell I, Gayther SA, Gentry-Maharaj A, Menon U, Ramus SJ, Wu AH, Dansonka-Mieszkowska A, Kupryjanczyk J, Timorek A, Szafron L, Cunningham JM, Fridley BL, Winham SJ, Bandera EV, Poole EM, Morgan TK, Risch HA, Goode EL, Schildkraut JM, Pearce CL, Berchuck A, Pharoah PDP, Chenevix-Trench G, Gharahkhani P, Neale RE, Webb PM, MacGregor S.  Association of vitamin D levels and risk of ovarian cancer: a Mendelian randomization study.  Accepted for publication, Int J Epidemiol.  PMCID: PMC Journal in Process.</t>
  </si>
  <si>
    <t>&amp;gt; Karami S, Han Y, Pande M, Cheng I, Rudd J, Pierce BL, Nutter EL, Schumacher FR, Kote-Jarai Z, Lindstrom S, Witte JS, Fang S, Han J, Kraft P, Hunter D, Song F, Hung RJ, McKay J, Gruber SB, Chanock SJ, Risch A, Shen H, Haiman CA, Boardman L, Ulrich CM, Casey G, Peters U, Al Olama AA, Berchuck A, Berndt SI, Bezieau S, Brennan P, Brenner H, Brinton L, Caporaso N, Chan AT, Chang-Claude J, Christiani DC, Cunningham JM, Easton D, Eeles RA, Eisen T, Gala M, Gallinger SJ, Gayther SA, Goode EL, GrÃ</t>
  </si>
  <si>
    <t>nberg H, Henderson BE, Houlston R, Joshi AD, KÃ¼ry S, Landi MT, Le Marchand L, Muir K, Newcomb PA, Permuth-Wey J, Pharoah P, Phelan C, Potter JD, Ramus SJ, Risch H, Schildkraut J, Slattery ML, Song H, Wentzensen N, White E, Wiklund F, Zanke BW, Sellers TA, Zheng W, Chatterjee N, Amos CI, Doherty JA, GECCO and the GAME-ON Network: CORECT, DRIVE, ELLIPSE, FOCI, and TRICL.  Telomere structure and maintenance gene variants and risk of five cancer types.  Accepted for publication, Int J Cancer.  PMCID: PMC Journal in Process.</t>
  </si>
  <si>
    <t>&amp;gt; Permuth JB, Reid B, Earp M, Chen YA, Monteiro ANA, Chen Z, AOCS Study Group, Chenevix-Trench G, Fasching PA, Beckmann MW, Lambrechts D, other authors, Risch H, Narod S, McLaughlin J, Anton-Culver H, Ziogas A, Menon U, Gayther S, Ramus SJ, Gentry-Maharaj A, Pearce CL, Wu AH, Kupryjanczyk J, Dansonka-Mieszkowska A, Schildkraut JM, Cheng JQ, Goode EL, Sellers TA, Ovarian Cancer Association Consortium.  Inherited variants affecting RNA editing may contribute to ovarian cancer susceptibility: results from a large-scale collaboration.  Accepted for publication, Oncotarget.  PMCID: PMC Journal in Process.</t>
  </si>
  <si>
    <t>&amp;gt; Kar SP, Beesley J, Al Olama AA, Michailidou K, Tyrer J, Kote-Jarai ZS, Lawrenson K, Lindstrom S, Ramus SJ, Thompson DJ, ABCTB Investigators, Kibel AS, Dansonka-Mieszkowska A, Michael A, Dieffenbach AK, Gentry-Maharaj A, Whittemore AS, Wolk A, Monteiro A, Peixoto A, Kierzek A, Cox A, Rudolph A, Gonzalez-Neira A, Wu AH, Lindblom A, Swerdlow A, AOCS Study Group, Australian Cancer Study (Ovarian Cancer), APCB BioResource, Ziogas A, Ekici AB, Burwinkel B, Karlan BY, Nordestgaard BG, Blomqvist C, Phelan C, McLean C, Pearce CL, Vachon C, Cybulski C, Slavov C, Stegmaier C, Maier C, Ambrosone CB, HÃ¸gdall CK, Teerlink CC, Kang D, Tessier DC, Schaid DJ, Stram DO, Cramer DW, Neal DE, Eccles D, Flesch-Janys D, Edwards DRV, Wokozorczyk D, Levine DA, Yannoukakos D, Sawyer EJ, Bandera EV, Poole EM, Goode EL, Khusnutdinova E, HÃ¸gdall E, Song F, Bruinsma F, Heitz F, Modugno F, Hamdy FC, Wiklund F, Giles GG, Olsson H, Wildiers H, Ulmer H-U, Pandha H, Risch, other authors, Sellers TA, Hunter DJ, Henderson BE, Kraft P, Chanock SJ, Couch FJ, Hall P, Gayther SA, Easton DF, Chenevix-Trench G, Eeles R, Pharoah PDP, Lambrechts D.  Genome-wide meta-analyses of breast, ovarian and prostate cancer association studies identify multiple new susceptibility loci shared by at least two cancer types.  Accepted for publication, Cancer Discov.  PMCID: PMC Journal in Process.</t>
  </si>
  <si>
    <t>&amp;gt; Zhang M, Wang Z, Obazee O, Jia J, Childs E, Hoskins J, Figlioli G, Mocci E, Collins I, Chung CC, Hautman C, Arslan AA, Beane-Freeman L, Bracci PM, Buring J, Duell EJ, Gallinger S, Giles GG, Goodman GE, Goodman PJ, Kamineni A, Kolonel LN, Kulke MH, Malats N, Olson SH, Sesso HD, Visvanathan K, White E, Zheng W, Abnet CC, Albanes D, Andreotti G, Austin MA, Bueno-de-Mesquita HB, Basso D, Berndt SI, Boutron-Ruault M-C, Bijlsma M, Brenner H, Burdette L, Campa D, Caporaso NE, Capurso G, Cavestro GM, Cotterchio M, Costello E, Elena J, Boggi U, Gaziano JM, Gazouli M, Giovannucci EL, Goggins M, Gorman MJ, Gross M, Haiman CA, Hassan M, Helzlsouer KJ, Hu N, Hunter DJ, Iskierka-Jazdzewska E, Jenab M, Kaaks R, Key TJ, Khaw K-T, Klein EA, Kogevinas M, Krogh V, Kupcinskas J, Kurtz RC, Landi MT, Landi S, Le Marchand L, Mambrini A, Mannisto S, Milne RL, Neale R, Oberg AL, Panico S, Patel AV, Peeters PHM, Peters U, Pezzilli R, Tavano F, Porta M, Purdue M, Quiros JR, Riboli E, Rothman N, Scarpa A, Scelo G, Shu X-O, Silverman DT, Soucek P, Strobel O, Sund M, Ma?ecka-Panas E, Taylor PR, Travis RC, Thornquist M, TjÃ¸nneland A, Tobias GS, Trichopoulos D, Vashist Y, Vodicka P, Wactawski-Wende J, Wentzensen N, Yu H, Yu K, Zeleniuch-Jacquotte A, Kooperberg C, Risch HA, Jacobs EJ, Li D, Fuchs C, Hoover R, Hartge P, Chanock SJ, Petersen GM, Stolzenberg-Solomon RS, Wolpin BM, Kraft P, Klein AP, Canzian F, Amundadottir LT.  Three new pancreatic cancer susceptibility signals identified on chromosomes 1q32.1, 5p15.33 and 8q24.21.  Accepted for publication, Oncotarget.  PMCID: PMC Journal in Process.</t>
  </si>
  <si>
    <t>&amp;gt; Hampras SS, Sucheston-Campbell LE, Cannioto R, Chang-Claude J, Modugno F, DÃ</t>
  </si>
  <si>
    <t>rk T, Hillemanns P, Preus L, Knutson KL, K.Wallace P, Hong C-C, other authors, Risch HA, other authors, Cunningham JM, Pharoah PDP, Ness RB, Odunsi K, Goode EL, Moysich KB.  Assessment of variation in immunosuppressive pathway genes reveals TGFBR2 to be associated with risk of clear cell ovarian cancer.  Accepted for publication, Oncotarget.  PMCID: PMC Journal in Process.</t>
  </si>
  <si>
    <t>&amp;gt; Permuth JB, Reid B, Earp M, Chen YA, Monteiro ANA, Chen Z, AOCS Study Group, Chenevix-Trench G, Fasching PA, Beckmann MW, Lambrechts D, Vanderstichele A, Van Niewenhuyse E, Vergote I, Rossing MA, Doherty JA, Chang-Claude J, Moysich K, Odunsi K, Goodman MT, Shvetsov YB, Wilkens LR, Thompson PJ, DÃ</t>
  </si>
  <si>
    <t>rk T, Bogdanova N, Butzow R, Nevanlinna H, Pelttari L, Leminen A, Modugno- F, Edwards RP, Ness RB, Kelley J, Heitz F, Karlan B, Lester J, Kjaer SK, Jensen A, Giles G, Neumann S, Hildebrandt M, Liang D, Lu KH, Wu X, Levine DA, Bisogna M, Berchuck A, Cramer DW, Terry KL, Tworoger SS, Poole EM, Bandera EV, Fridley B, Cunningham J, Winham SJ, Olson SH, Orlow I, Bjorge L, Kiemeney LA, Massuger L, Pejovic T, Moffitt M, Le N, Cook LS, Brooks-Wilson A, Kelemen LE, Gronwald J, Lubinski J, Wentzensen N, Brinton LA, Lissowska J, Yang H, Hogdall E, Hogdall C, Lundvall L, Pharoah PDP, Song H, Campbell I, Eccles D, McNeish I, Whittemore A, McGuire V, Sieh W, Rothstein J, Phelan CM, Risch H, Narod S, McLaughlin J, Anton-Culver H, Ziogas A, Menon U, Gayther S, Ramus SJ, Gentry-Maharaj A, Pearce CL, Wu AH, Kupryjanczyk J, Dansonka-Mieszkowska A, Schildkraut JM, Cheng JQ, Goode EL, Sellers TA on behalf of the Ovarian Cancer Association Consortium.  Inherited variants affecting RNA editing may contribute to ovarian cancer susceptibility: results from a large-scale collaboration.  Accepted for publication, Oncotarget.  PMCID: PMC Journal in Process.</t>
  </si>
  <si>
    <t>&amp;gt; Lawrenson K, Kar S, McCue K, Kuchenbaeker K, Michailidou K, Tyrer J, Beesley J, Ramus SJ, other authors, Risch HA, other authors, Monteiro AN, French JD, Couch FJ, Freedman ML, Easton DF, Dunning AM, Pharoah PDP, Edwards SL, Chenevix-Trench G, Antoniou AC, Gayther SA.  Functional mechanisms underlying pleiotropic risk alleles at the 19p13.1 breast-ovarian cancer susceptibility locus.  Accepted for publication, Nat Commun.  PMCID: PMC Journal in Process.</t>
  </si>
  <si>
    <t>&amp;gt; Collaborative Group on Epidemiological Studies of Ovarian Cancer.  Menopausal hormone use and ovarian cancer risk: Individual participant meta-analysis of 52 epidemiological studies.  Accepted for publication, Lancet.  *Not a result of NIH funding.</t>
  </si>
  <si>
    <t>&amp;gt; Kelemen LE, Terry KL, Goodman MT, Webb PM, Bandera EV, McGuire V, Rossing MA, Wang Q, Dicks E, Tyrer JP, Song H, Kupryjanczyk J, Dansonka-Mieszkowska A, Plisiecka-Halasa J, Timorek A, Menon U, Gentry-Maharaj A, Gayther SA, Ramus SJ, Narod SA, Risch HA, other authors, Goode EL, Schildkraut JM, Berchuck A, Pharoah PDP, Sellers TA, Brooks-Wilson A, Cook LS, Le ND, on behalf of the Ovarian Cancer Association Consortium.  Consortium analysis of gene and gene-folate interactions in purine and pyrimidine metabolism pathways with ovarian carcinoma risk.  Accepted for publication, Mol Nutr Food Res.  PMCID: PMC4197821.</t>
  </si>
  <si>
    <t>&amp;gt; Setiawan VW, Schumacher F, Prescott J, Haessler J, Malinowski J, Wentzensen N, Yang H, Chanock S, Brinton L, Hartge P, Lissowska J, Park SL, Cheng I, Bush WS, Crawford DC, Ursin G, Horn-Ross P, Bernstein L, Lu L, Risch H, Yu H, Sakoda LC, Doherty J, Chen C, Jackson R, Yasmeen S, Cote M, Kocarnik JM, Peters U, Kraft P, De Vivo I, Haiman CA, Kooperberg C, Le Marchand L.  Cross-cancer pleiotropic analysis of endometrial cancer: PAGE and E2C2 Consortia.  Accepted for publication, Carcinogenesis.  PMCID: PMC Journal in Process.</t>
  </si>
  <si>
    <t>&amp;gt; Thrift AP, Risch HA, Onstad L, Shaheen NJ, Casson AG, Bernstein L, Corley DA, Levine DM, Chow W-H, Reid BJ, Romero Y, Hardie LJ, Liu G, Wu AH, Bird NC, Gammon MD, Ye W, Whiteman DC, Vaughan TL.  Risk of esophageal adenocarcinoma decreases with height, based on consortium analysis and confirmed by Mendelian randomization.  In press, Clin Gastroenterol Hepatol.  PMCID: PMC Journal in Process.</t>
  </si>
  <si>
    <t>&amp;gt; Finch A, Bacopoulos S, Rosen B, Fan I, Bradley L, Risch H, McLaughlin JR, Lerner-Ellis J, Narod SA.  Preventing ovarian cancer through genetic testing: a population-based study.  Accepted for publication, Clin Genet.  *NIH funding pre-dates mandate.</t>
  </si>
  <si>
    <t>&amp;gt; Fu Y, Biglia N, Wang Z, Shen Y, Risch HA, Lu L, Canuto EM, Jia W, Katsaros D, Yu H.  Long non-coding RNAs, ASAP1-IT1, FAM215A, and LINC00472, in epithelial ovarian cancer.  Gyn Oncol 2016;143(3):642-9.  *Not a result of NIH funding.</t>
  </si>
  <si>
    <t>&amp;gt; Schulte A, Pandeya N, Fawcett J, Fritschi L, Klein K, Risch HA, Webb PM, Whiteman DC, Neale RE.  Association between family cancer history and risk of pancreatic cancer.  Cancer Epidemiol 2016;45:145-50.  *Not a result of NIH funding.</t>
  </si>
  <si>
    <t>&amp;gt; Lu L, Katsaros D, Risch HA, Canuto EM, Biglia N, Yu H.  MicroRNA let-7a modifies the effect of self-renewal gene HIWI on patient survival of epithelial ovarian cancer.  Mol Carcinog 2016;55(4):357-65.  *Not a result of NIH funding.</t>
  </si>
  <si>
    <t>&amp;gt; Meeks HD, Song H, Michailidou K, Bolla MK, Dennis J, Wang Q, Barrowdale D, Frost D, EMBRACE, McGuffog L, Ellis S, Feng B, Buys SS, Hopper JL, Southey MC, other authors, Bandera EV, Risch H, Zheng W, Beeghly-Fadiel A, other authors, Antoniou AC, Berchuck A, Swerdlow A, Chenevix-Trench G, Dunning AM, Pharoah PDP, Hall P, Easton DF, Couch FJ, Spurdle AB, Goldgar DE.  BRCA2 polymorphic stop codon K3326X and the risk of breast, prostate and ovarian cancers.  J Natl Cancer Inst 2016;108(2):djv315.  PMCID: PMC Journal in Process.</t>
  </si>
  <si>
    <t>[309] M. Chen, Z. Ren, H. Zhao, H. Zhou (2016) Asymptotically normal and efficient estimation of covariate-adjusted Gaussian graphical model. Journal of American Statistical Association, 111: 394-406.</t>
  </si>
  <si>
    <t>[310] C. Li, C. Yang, G. Hather, R. Liu, H. Zhao (2016) Efficient drug-pathway association analysis via integrative penalized matrix decomposition. IEEE/ACM Transactions on Computational Biology and Bioinformatics, 13: 531-540.</t>
  </si>
  <si>
    <t>[311] M. Chen, C. Gao, H. Zhao (2016) Posterior contraction rates of the phylogenetic Indian buffet processes. Bayesian Analysis, 11: 477-497.</t>
  </si>
  <si>
    <t>[312] T. Wang, M. Chen, H. Zhao (2016) Estimating DNA methylation levels by joint modeling of multiple methylation profiles from microarray data. Biometrics, 72: 354-363.</t>
  </si>
  <si>
    <t>[313] Q. Lu, X. Yao, Y. Hu, H. Zhao (2016) GenoWAP: GWAS signal prioritization through integrated analysis of genomic functional annotation. Bioinformatics, 32: 542-548.</t>
  </si>
  <si>
    <t>[314] J. Jiang, C. Li, D. Paul, C. Yang, H. Zhao (2016) On high-dimensional misspecified mixed model analysis in genome-wide association study. Annals of Statistics, 44: 2127â€“2160.</t>
  </si>
  <si>
    <t xml:space="preserve">[315] F. Wang, H. Xu, H. Zhao, J. Gelernter, H. Zhang (2016) DNA co-methylation modules in postmortem prefrontal cortex tissues of European Australians with alcohol use disorders. Scientific Reports, 6: 19430.  </t>
  </si>
  <si>
    <t>[316] C. A. Fragoso, C. Heffelfinger, H. Zhao, S. L. Dellaporta (2016) Imputing genotypes in biallelic populations from low-coverage sequence data. Genetics, 202: 487-495.</t>
  </si>
  <si>
    <t>[317] P. Harvey, M. Aslan, M. Du, H. Zhao, L. Siever, A. Pulver, J. M. Gaziano, J. Concato (2016) Factor structure of cognition and functional capacity in two studies of schizophrenia and bipolar disorder: Implications for genomic studies. Neuropsychology, 30: 28-39.</t>
  </si>
  <si>
    <t>[318] M. Goffredo, S. Caprio, A. Feldstein, E. Dâ€™Adamo, M. M. Shaw, B. Pierpont, M. Savoye, H. Zhao, A. E. Bale, N. Santoro (2016) Role of the TM6SF2 rs58542926 in the pathogenesis of pediatric fatty liver disease (NAFLD): a multiethnic study. Hepatology, 63: 117-125.</t>
  </si>
  <si>
    <t>[319] X. Huang, D. Stern, H. Zhao (2016) Transcriptional profiles from paired normal samples offer complementary information on cancer patient survival -- Evidence from TCGA Pan-Cancer Data. Scientific Reports, 6: 20567.</t>
  </si>
  <si>
    <t>[320] R. Sherva, Q. Wang, H. Kranzler, H. Zhao, R. Koesterer, A. Herman, L. Farrer, J. Gelernter (2016)</t>
  </si>
  <si>
    <t>Genome wide association study of cannabis dependence severity reveals novel risk variants, genes previously implicated in schizophrenia risk, and shared risk with major depressive disorder. JAMA Psychiatry, 73: 472-480.</t>
  </si>
  <si>
    <t>[321] M. Chen. H. Lin, H. Zhao (2016) Change point analysis of histone modifications reveals epidenteic blocks with distinct regulatory activity and biological functions. Annals of Applied Statistics, 10: 506-526.</t>
  </si>
  <si>
    <t>[322] Z. Lin, M. Li, N. Sestan, H. Zhao (2016) A Markov Random Field-based approach for joint estimation of differentially expressed genes in mouse transcriptome data. Statistical Applications in Molecular Biology and Genetics, 15: 139-150.</t>
  </si>
  <si>
    <t>[323] G. Ryslik, Y. Cheng, Y. Modis. H. Zhao (2016) Leveraging protein quaternary structure to identify oncogenic driver mutations. BMC Bioinformatics, 17: 137.</t>
  </si>
  <si>
    <t>[324] Q. Lu, R. Powles, Q. Wang, J. He, H. Zhao (2016) Integrative tissue-specific functional annotations in the human genome provide novel insights on many complex traits and improve signal prioritization in genome wide association studies. PLOS Genetics, 12: e1005947.</t>
  </si>
  <si>
    <t>[325] J. Liu, C. Yang, X. Shi, C. Li, J. Huang, H. Zhao, S. Ma (2016) Analyzing association mapping in pedigree-based GWAS using a penalized multi-trait mixed model. Genetic Epidemiology, 40: 382-393.</t>
  </si>
  <si>
    <t>[326] Z. Xie, D. Zhang, D. Chung, Z. Tang, H. Huang, L. Dai, S. Qi, J. Li, G. Colak, Y. Chen, C. Xia, C. Peng, H. Ruan, M. Kirkey, D. Wang, L. M. Jensen, S. D. Pletcher, M. Tan, D. B. Lombard, K. P. White, H. Zhao, J. Li, R. G. Roeder, X. Yang, Y. Zhao (2016) Metabolic regulation of gene expression by histone lysine ï¢-hydroxybutyrylation. Molecular Cell, 62: 194-206.</t>
  </si>
  <si>
    <t>[327] N. Li, L. Subrahmanyan, E. Smith E, X. Yu, S. Zaidi, M. Choi, S. Mane, C. Nelson-Williams, M. Bahjati, M. Kazemi, M. Hashemi, M. Fathzadeh, A. Narayanan, L. Tian, F. Montazeri, M. Mani, M. L. Begleiter, B. G. Coon, H. T. Lynch, E. N. Olson, H. Zhao, J. Ruland, R. P. Lifton, A. Mani (2016) Mutations in the Histone Modifier PRDM6 Are Associated with Isolated Nonsyndromic Patent Ductus Arteriosus. Am J Hum Genet, 98: 1082-1091.</t>
  </si>
  <si>
    <t>[328] L. S. Chuang, N. Villaverde, K. Y. Hui, A. Mortha, A. Rahman, A. P. Levine, T. Haritunians, S. M. Ng, W. Zhang, N. Y. Hsu, J. A. Facey, T. Luong, H. Fernandez-Hernandez, D. Li, M. Rivas, E. R. Schiff, A. Gusev, L. P. Schumm, B. M. Bowen, Y. Sharma, K. Ning, R. Remark, S. Gnjatic, P. Legnani, J. George, B. E. Sands, J. M. Stempak, L. W. Datta, S. Lipka, S. Katz, A. S. Cheifetz, N. Barzilai, N. Pontikos, C. Abraham, M. J. Dubinsky, S. Targan, K. Taylor, J. I. Rotter, E. J. Scherl, R. J. Desnick, M. T. Abreu, H. Zhao, G. Atzmon, I. Pe'er, S. Kugathasan, H. Hakonarson, J. L. McCauley, T. Lencz, A. Darvasi, V. Plagnol, M. S. Silverberg, A. M. Muise, S. R. Brant, M. J. Daly, A. W. Segal, R. H. Duerr, M. Merad, D. P. McGovern, I. Peter, J. H. Cho (2016) A Frameshift in CSF2RB predominant among Ashkenazi Jews increases risk for Crohn's disease and reduces monocyte signaling via GMCSF. Gastroenterology. pii: S0016-5085(16): 34717-34725.</t>
  </si>
  <si>
    <t>[329] R. Polimanti, B. Z. Yang, H. Zhao, J. Gelernter (2016) Evidence of polygenic adaptation in the systems genetics of anthropometric traits. PLOS One, 11: e0160654.</t>
  </si>
  <si>
    <t>[330] K. Lee, B. Li, H. Zhao (2016) Variable selection via additive conditional independence. Journal of the Royal Statistical Society - Series B, 78: 1037-1055.</t>
  </si>
  <si>
    <t>[331] K. Dong, H. Zhao, T. Tong, X. Wan (2016) NBLDA: Negative Binomial Linear Discriminant Analysis for RNA-Seq Data. BMC Bioinformatics, 17: 369.</t>
  </si>
  <si>
    <t>[332] A. T. Timberlake, J. Choi, S. Zaidi, Q. Lu, C. Nelson-Williams, E. D. Brooks, K. Bilguvar, I. Tikhonova, S. Mane, J. F. Yang, R. Sawh-Martinez, S. Persing, E. G. Zellner, E. Loring, C. Chuang, A. Galm, P. W. Hashim, D. M. Steinbacher, M. L. DiLuna, C. C. Duncan, K. A. Pelphrey, H. Zhao, J. A. Persing, R. P. Lifton (2016) Digenic inheritance of non-syndromic midline craniosynostosis via rare SMAD6 and common BMP2 alleles. eLife, 5: e20125.</t>
  </si>
  <si>
    <t>[333] Y. Liu, H. Zhao (2016) Predicting synergistic effects between compounds through their structural similarity and effects on transcriptomes. Bioinformatics, 32: 3782-3789.</t>
  </si>
  <si>
    <t xml:space="preserve"> </t>
  </si>
  <si>
    <t>[334] Y. Hu, H. Zhao (2016) CCor: a whole genome network-based similarity measure between two genes. Biometrics, 72: 1216-1225.</t>
  </si>
  <si>
    <t>[335] R. Zhu, Q. Zhao, H. Zhao, S. Ma (2016) Integrating multidimensional omics data for cancer outcome. Biostatistics, 17: 605-618.</t>
  </si>
  <si>
    <t>[336] Z. Lin, C. Yang, Y. Zhu, J. C. Duchi, Y. Fu, Y. Wang, B. Jiang, M. Zamanighomi, X. Xu, M. Li, N. Sestan, H. Zhao, W. H. Wong (2016) AC-PCA: simultaneous dimension reduction and adjustment for confounding variation. Proceedings of the National Academy of Sciences, 113: 14662-14667.</t>
  </si>
  <si>
    <t>186. Medlock, J., Pandey, A., Parpia, A.S., Tang, A., Skrip, L.A. &amp; Galvani, A.P. (2017) Effectiveness of UNAIDS targets and HIV vaccination across 127 countries. Proceedings of the National Academy of Sciences, USA. 114: 4017-4022.</t>
  </si>
  <si>
    <t xml:space="preserve">185. Fitzpatrick, M.C., Singer B.H., Hotez P.J., Galvani A.P. Saving lives efficiently across sectors: the need for a Congressional cost-effectiveness committee. The Lancet. In Press.   </t>
  </si>
  <si>
    <t>184. Fallah, M.P., Skrip, L.A., Raftery, P., Kullie, M., Borbor, W., Laney, S., Blackley, D.J., Christie, A., Dokubo, E.K. Dokubo, Lo, T.Q., Coulter, S., Baller, A., Vonhm, B.T., Bemah, P., Lomax, S., Yeiah, A., Wapoe-Sackie, Y., Mann, J., Clement, P., Davies-Wayne, Hamblion, E., Wolfe, C., Williams, D., Gasaira, A., Kateh, F., Nyenswah, T. &amp; Galvani, A.P. (2017) Bolstering community cooperation in Ebola resurgence protocols: combining field blood draw and point-of-care diagnosis. PLoS Medicine. 14(1): e1002227.</t>
  </si>
  <si>
    <t>183. Skrip, L.A., Fallah, M.P., Gaffney, S.G., Yaari, R., Yamin, D., Huppert, A., Bawo, L., Nyenswah, T. &amp; Galvani, A.P. (2017) Characterizing risk of Ebola transmission based on frequency and type of case-contact exposures. Philosophical Transactions of the Royal Society. 372.</t>
  </si>
  <si>
    <t>181. Rock, K.S., Pandey, A., Ndeffo-Mbah, M.L., Atkins, K.E., Lumbala, C., Galvani. A.P., &amp; Keeling. M.J. (2017) Data-Driven Models to Predict the Elimination of Sleeping Sickness in Former Equateur Province of DRC. Epidemics. 18: 101-12.</t>
  </si>
  <si>
    <t>180. Galvani, A.P., Bauch, C.T., Anand, M., Singer, B.H., Levin, S.A. (2016) Human-environment interactions in population and ecosystem health. Proceedings of the National Academy of Sciences. 113: 14502-14506.</t>
  </si>
  <si>
    <t>179. Durham, D.P., Ndeffo-Mbah, M.L., Skrip, L.A., Jones, F.K., Bauch, C.T., Galvani, A.P. (2016) The national and state level impact and cost-effectiveness of nonavalent HPV vaccination in the US. Proceedings of the National Academy of Sciences. 113: 5107-5112.</t>
  </si>
  <si>
    <t>178. Macarayan, E., Ndeffo-Mbah, M., Beyrer, C. &amp; Galvani, A.P. (2016) The drug war and impending public health crisis in the Philippines. The Lancet. 388: 2870.</t>
  </si>
  <si>
    <t>177. Yamin, D., Jones, F.K., DeVincenzo, J.P., Gertler, J.P., Kobiler, O., Townsend, J.P., Galvani, A.P. (2016) Vaccination strategies against RSV. Proceedings of the National Academy of Sciences. 113: 13239-13244.</t>
  </si>
  <si>
    <t>176. Dolan, K., Wirtz, A.L., Moazen, B., Galvani, A.P., Ndeffo-Mbah, M., Kinner, S., Courtney, R., McKee, M., Amon, J.J., Maher, L., Hellard, M., Beyrer, C., Altice, F. (2016) Global burden of HIV, viral hepatitis and tuberculosis among prisoners and detainees. The Lancet. 388: 1089-1102.</t>
  </si>
  <si>
    <t>175. Fitzpatrick, M.C., Shah, H.A., Pandey, A., Bilinski, A.M., Kakkar, M., Clark, A.D., Townsend, J.P., Abbas, S., Galvani, A.P. (2016) One Health approach to cost-effective rabies control in India. Proceedings of the National Academy of Sciences. 113: 14574-14581.</t>
  </si>
  <si>
    <t>174. Pandey, A. &amp; Galvani, A.P. (2016) Strategies for Trypanosoma brucei gambienese elimination. Lancet Global Health. 5: e10-e11.</t>
  </si>
  <si>
    <t>173. Ndeffo-Mbah, M.L &amp; Galvani, A.P. (2016) Global elimination of Lymphatic filariasis. Lancet ID. 17: 358-359.</t>
  </si>
  <si>
    <t>172. Eggo, R.M., Scott, J.G., Galvani, A.P., Meyers, L.A. (2016) Respiratory virus transmission dynamics determines timing of asthma exacerbation peaks: evidence from a population-level model. Proceedings of the National Academy of Sciences 113.8 (2016): 2194-199.</t>
  </si>
  <si>
    <t>171. Schluter, D.K., Ndeffo-Mbah, M.L., Takougang, I., Ukety, T., Wandji, S. &amp; Galvani, A.P., Diggle, P.J. (2016) Using community-level prevalence of Loa loa infection to predict the proportion of highly-infected individuals: statistical modeling to support lymphatic filariasis and onchocerciasis elimination programs. PLoS NTD. 10: e0005157.</t>
  </si>
  <si>
    <t>170. Fallah, M.P., Skrip, L.A., Dahn, B.T., Nyenswah, T.G., Flumo, H., Glayweon, M., Lorseh, T.L., Kaler, S.G., Higgs, E.S. &amp; Galvani A.P. (2016) Pregnancy outcomes in Liberian women who conceived after recovery from Ebola virus disease. Lancet Global Health. 4: e678-e679.</t>
  </si>
  <si>
    <t>169. Ndeffo-Mbah M.L., Parpia, A.S. &amp; Galvani, A.P. (2016) Mitigating prenatal Zika infections in the Americas. Annals of Internal Medicine, doi:10.7326/M16-0919.</t>
  </si>
  <si>
    <t>168. Bilinski, A.M., Fitzpatrick, M.C., Rupprecht, C.E., Paltiel, D. &amp; Galvani, A.P. (2016) Optimal frequency of rabies vaccination campaigns in sub-Saharan Africa. Proceedings of the Royal Society. 283: 20161211.</t>
  </si>
  <si>
    <t>167. Alfaro-Murillo, J.A., Parpia, A.S., Fitzpatrick, M.C., Tamagnan, J.A., Medlock, J., Ndeffo-Mbah M.L., Fish, D., Avila-Aguero, M.L., Marin, R., Ko, A.I. &amp; Galvani, A.P. (2016) A cost-effectiveness tool for informing policies on Zika virus control. PLoS Neglected Tropical Diseases. 10: e0004743.</t>
  </si>
  <si>
    <t>166. Yamin, D., Atkins, K., Remy, V. &amp; Galvani A.P. (2016) Cost-effectiveness of rotavirus vaccination in France â€“ Accounting for indirect protection. Value in Health. 19: 811-819.</t>
  </si>
  <si>
    <t>165. Skrip, L.A. &amp; Galvani A.P. (2016) Next steps for Ebola vaccination: Deployment in non-epidemic, high-risk settings. PLoS Neglected Tropical Diseases. 10: e0004802.</t>
  </si>
  <si>
    <t>164. Durham, D.P., Skrip L.A., Bruce, R.D., Vilarinho, S., Elbasha, E.H., Galvani A.P. &amp;</t>
  </si>
  <si>
    <t>Townsend, J.P. (2016) The Impact of Enhanced Screening and Treatment on Hepatitis C</t>
  </si>
  <si>
    <t>in the US. Clinical Infectious Diseases 62.3 (2015): 298-304.</t>
  </si>
  <si>
    <t>163. Herrera J.L., Srinivasan, R., Brownstein, J.S., Galvani A.P. &amp; L.A. Meyers (2016) Disease Surveillance on complex social networks. PLoS Computational Biology. 12: e1004928.</t>
  </si>
  <si>
    <t>162. Meng L., Taylor, E., Atkins K.E., Chapman, G.B. &amp; Galvani A.P. (2016) Stimulating Influenza Vaccination via Prosocial Motives. PLoS One. 11, e0159780.</t>
  </si>
  <si>
    <t>161. Ndeffo-Mbah M.L., Durham, D.P., Skrip L.A., Nsoesie, E.O., Brownstein, J.S., Fish, D. &amp; Galvani A.P. (2016) Evaluating the effectiveness of localized control strategies to curtail chikungunya. Scientific Reports. 6: 23887.</t>
  </si>
  <si>
    <t>160. Fitzpatrick, M.C., Wenzel, N.S., Scarpino, S.V., Althouse, B.M., Atkins, K.E., Galvani A.P. &amp; Townsend, J.P. (2016) Cost-effectiveness of next-generation vaccines: the case of pertussis. Vaccine. 34: 3405-3411.</t>
  </si>
  <si>
    <t>159. Gilbert, J.A., Shenoi, S.V., Moll, A.P., Friedland, G.H., Paltiel, A.D., Galvani, A.P. (2016) Cost-effectiveness of community-based TB/HIV screening and linkage to care in rural South Africa. PLoS ONE. 11: e0165614.</t>
  </si>
  <si>
    <t>Chaudoir, S., Wang, K., &amp; Pachankis, J. E.  (in press). What reduces the effect of sexual minority stress on health disparities? Reviewing the intervention toolkit. Journal of Social Issues.</t>
  </si>
  <si>
    <t>Zaki, L. F., Gross, M., &amp; Pachankis, J.E. (in press).  Help-seeking for non-suicidal self-injury among sexual minority female youth.  Journal of LGBT Mental Health.</t>
  </si>
  <si>
    <t>Murchison, G. R., Boyd, M. A., &amp; Pachankis, J. E. (in press).  Minority stress and the risk of unwanted sexual experiences in LGBQ undergraduates.  Sex Roles.</t>
  </si>
  <si>
    <t>Clark, K. A., Keene, D.  M., Pachankis, J. E., Fattal, O., Rizk, N., &amp; Khoshnood, K. (in press). â€œWomen are not perceived as sexual beingsâ€: A qualitative analysis of multi-level barriers to HIV testing among women in Lebanon.  Culture, Health, and Sexuality</t>
  </si>
  <si>
    <t>White Hughto, J. M., Pachankis, J. E. Eldahan, A. I., &amp; Keene, D. M. (in press).  â€œYou can't just walk down the street and meet someone:â€ The intersection of social-sexual networking technology, stigma, and health among gay and bisexual men in the small city. American Journal of Men's Health.</t>
  </si>
  <si>
    <t>Monin, J., K., Mota, N., Levy, B., Pachankis, J. E., Pietrzak, R. H. (in press). Age moderates the link between sexual minority status and mental health in U.S. military veterans. American Journal of Geriatric Psychiatry.</t>
  </si>
  <si>
    <t>Hatzenbuehler, M. L., BrÃ¤nstrÃ</t>
  </si>
  <si>
    <t>m, R., &amp; Pachankis, J. E. (in press). Societal-level explanations for reductions in sexual orientation mental health disparities: Results from a ten-year, population-based study in Sweden. Stigma and Health.</t>
  </si>
  <si>
    <t>Wang, K., Merin, A., Rendina, H. J., &amp; Pachankis, J.E.  (in press). Genital herpes stigma: Toward the measurement and validation of a highly prevalent yet hidden public health problem.  Stigma and Health.</t>
  </si>
  <si>
    <t>Sitkin, N. A., &amp; Pachankis, J. E. (in press).  Specialty choice among sexual and gender minorities in medicine: The role of specialty prestige, perceived inclusion, and medical school climate. LGBT Health.</t>
  </si>
  <si>
    <t>Keene, D. M., Eldahan, A. I., White-Hughto, J. M., &amp; Pachankis, J. E. (in press).  â€˜The big ole gay expressâ€™: Sexual minority stigma, mobility, and health in the small city.  Culture, Health, &amp; Sexuality.</t>
  </si>
  <si>
    <t>Parsons, J. T., Rendina, H. J., Moody, R., Gurung S., Starks, T. J., &amp;  Pachankis, J. E.  (in press). Preliminary efficacy of an emotion regulation intervention to improve mental health and reduce HIV transmission risk behaviors for HIV-positive gay and bisexual men with sexual compulsivity.  AIDS and Behavior.</t>
  </si>
  <si>
    <t>Pachankis, J. E., Hatzenbuehler, M. L., Mirandola M., Weatherburn, P., Berg, R., Marcus, U., &amp; Schmidt, A. J. (in press).  The geography of sexual orientation: Structural stigma and sexual identity, behavior, and attraction among men who have sex with men across 38 countries.  Archives of Sexual Behavior.</t>
  </si>
  <si>
    <t>Rendina, H. J., Gamarel, K. E., Pachankis, J. E., Ventuneac, A., Grov, C., &amp; Parsons, J. T. (in press).  Extending the minority stress model to incorporate HIV-positive gay and bisexual menâ€™s experiences:  A longitudinal examination of mental health and sexual risk behavior.  Annals of Behavioral Medicine.</t>
  </si>
  <si>
    <t>White Hughto, J. M., Willie, T., Reisner, S., &amp; Pachankis, J. E. (2017).  Victimization and depressive symptomology in transgender adults: The mediating role of avoidant coping. Journal of Counseling Psychology, 64, 41-51.</t>
  </si>
  <si>
    <t>Reisner S. L., White Hughto J. M., Gamarel K. E., Keuroghlian A. S., Mizock L., &amp; Pachankis, J. E. (2016). Discriminatory experiences associated with posttraumatic stress disorder symptoms among transgender adults. Journal of Counseling Psychology, 63, 509-519.</t>
  </si>
  <si>
    <t>Batchelder, A. W., Lounsbury, D., Palma, A., Schoenbaum, E., Pachankis, J. E., Gonzalez, J. S. (2016). Importance of substance use and violence in psychosocial syndemics among women with and at-risk for HIV.  AIDS Care, 28, 1316-1320.</t>
  </si>
  <si>
    <t>White Hughto, J. M., Murchison, G. R., Clark, K., Pachankis, J.E., &amp; Reisner, S. (2016).  Geographic and individual differences in healthcare access for U.S. transgender adults: A multilevel analysis. LGBT Health, 3, 424-433.</t>
  </si>
  <si>
    <t>Wang, K., Pachankis, J. E., Weiss, N., &amp; Link, B. (2016).  Emotional clarity as a buffer in the association between mental illness stigma and suicide risk.  Stigma and Health, 1, 252-262.</t>
  </si>
  <si>
    <t>Wang, K., Rendina, H. J., &amp; Pachankis, J. E.  (2016). Looking on the bright side of stigma: How stress-related growth facilitates adaptive coping among gay and bisexual men.  Journal of LGBT Mental Health, 20, 363-375.</t>
  </si>
  <si>
    <t>Hatzenbuehler, M. L., &amp; Pachankis, J. E. (2016).  Stigma and minority stress as social determinants of health among LGBT youth: Research evidence and clinical implications.  Pediatric Clinics of North America. 63(6), 985-997.</t>
  </si>
  <si>
    <t>Pachankis, J. E., Eldahan, A. I., &amp; Golub, S. A. (2016).  New to New York: Ecological and psychological predictors of health among recently arrived young adult gay and bisexual urban migrants.  Annals of Behavioral Medicine, 50, 692-703.</t>
  </si>
  <si>
    <t>BrÃ¤nstrÃ</t>
  </si>
  <si>
    <t>m, R., Hatzenbuehler, M. L., Pachankis, J. E., &amp; Link, B. (2016). Sexual orientation disparities in preventable morbidity: A fundamental cause perspective.  American Journal of Public Health, 106, 1109-1115.</t>
  </si>
  <si>
    <t>Millar, B., Wang, K., &amp; Pachankis, J.E. (2016).  The moderating role of implicit internalized homonegativity on the efficacy of LGB-affirmative psychotherapy: Results from a randomized controlled trial with young adult gay and bisexual men.  Journal of Consulting and Clinical Psychology, 84, 565-570.</t>
  </si>
  <si>
    <t>Wang, K. &amp; Pachankis, J. E. (2016).  Gay-related rejection sensitivity as a risk factor for condomless sex.  AIDS and Behavior, 20(4), 763-767.</t>
  </si>
  <si>
    <t>m, R., Hatzenbuehler, M. L., &amp; Pachankis, J. E. (2016). Sexual orientation disparities in physical health:  Age and gender effects in a population-based sample.  Social Psychiatry and Psychiatric Epidemiology, 51 (2), 289 â€“ 301.</t>
  </si>
  <si>
    <t>Eldahan, A. I., Pachankis, J. E. , Rendina, J. R., Ventuneac, A., Grov, C., &amp; Parsons, J. T. (2016). Daily minority stress experiences and affect among gay and bisexual men: A 30-day diary study.  Journal of Affective Disorders, 190, 828-835.</t>
  </si>
  <si>
    <t>1: Kendall EA, Cohen T, Mitnick CD, Dowdy DW. Second line drug susceptibility</t>
  </si>
  <si>
    <t>testing to inform the treatment of rifampin-resistant tuberculosis: a</t>
  </si>
  <si>
    <t>quantitative perspective. Int J Infect Dis. 2017 Mar;56:185-189. doi:</t>
  </si>
  <si>
    <t>10.1016/j.ijid.2016.12.010. Review. PubMed PMID: 28007660.</t>
  </si>
  <si>
    <t>2: Van Rie A, Cohen T. The contributions of Steve Lawn to the science, advocacy</t>
  </si>
  <si>
    <t>and policy of HIV-associated TB. Int J Tuberc Lung Dis. 2016</t>
  </si>
  <si>
    <t>Dec;20(12):1563-1564. PubMed PMID: 27931328.</t>
  </si>
  <si>
    <t>3: Yaesoubi R, Cohen T. Identifying cost-effective dynamic policies to control</t>
  </si>
  <si>
    <t>epidemics. Stat Med. 2016 Dec 10;35(28):5189-5209. doi: 10.1002/sim.7047. PubMed</t>
  </si>
  <si>
    <t>PMID: 27449759; PubMed Central PMCID: PMC5096998.</t>
  </si>
  <si>
    <t>4: Lieberman TD, Wilson D, Misra R, Xiong LL, Moodley P, Cohen T, Kishony R.</t>
  </si>
  <si>
    <t>Genomic diversity in autopsy samples reveals within-host dissemination of</t>
  </si>
  <si>
    <t>HIV-associated Mycobacterium tuberculosis. Nat Med. 2016 Dec;22(12):1470-1474.</t>
  </si>
  <si>
    <t>doi: 10.1038/nm.4205. PubMed PMID: 27798613.</t>
  </si>
  <si>
    <t>5: Kunkel A, Crawford FW, Shepherd J, Cohen T. Benefits of continuous isoniazid</t>
  </si>
  <si>
    <t>preventive therapy may outweigh resistance risks in a declining tuberculosis/HIV</t>
  </si>
  <si>
    <t>coepidemic. AIDS. 2016 Nov 13;30(17):2715-2723. PubMed PMID: 27782966; PubMed</t>
  </si>
  <si>
    <t>Central PMCID: PMC5089846.</t>
  </si>
  <si>
    <t>6: Menzies NA, Gomez GB, Bozzani F, Chatterjee S, Foster N, Baena IG, Laurence</t>
  </si>
  <si>
    <t>YV, Qiang S, Siroka A, Sweeney S, Verguet S, Arinaminpathy N, Azman AS, Bendavid</t>
  </si>
  <si>
    <t>E, Chang ST, Cohen T, Denholm JT, Dowdy DW, Eckhoff PA, Goldhaber-Fiebert JD,</t>
  </si>
  <si>
    <t>Handel A, Huynh GH, Lalli M, Lin HH, Mandal S, McBryde ES, Pandey S, Salomon JA,</t>
  </si>
  <si>
    <t>Suen SC, Sumner T, Trauer JM, Wagner BG, Whalen CC, Wu CY, Boccia D, Chadha VK,</t>
  </si>
  <si>
    <t>Charalambous S, Chin DP, Churchyard G, Daniels C, Dewan P, Ditiu L, Eaton JW,</t>
  </si>
  <si>
    <t>Grant AD, Hippner P, Hosseini M, Mametja D, Pretorius C, Pillay Y, Rade K, Sahu</t>
  </si>
  <si>
    <t>S, Wang L, Houben RM, Kimerling ME, White RG, Vassall A. Cost-effectiveness and</t>
  </si>
  <si>
    <t>resource implications of aggressive action on tuberculosis in China, India, and</t>
  </si>
  <si>
    <t>South Africa: a combined analysis of nine models. Lancet Glob Health. 2016</t>
  </si>
  <si>
    <t>Nov;4(11):e816-e826. doi: 10.1016/S2214-109X(16)30265-0. PubMed PMID: 27720689.</t>
  </si>
  <si>
    <t>7: Houben RM, Menzies NA, Sumner T, Huynh GH, Arinaminpathy N, Goldhaber-Fiebert</t>
  </si>
  <si>
    <t>JD, Lin HH, Wu CY, Mandal S, Pandey S, Suen SC, Bendavid E, Azman AS, Dowdy DW,</t>
  </si>
  <si>
    <t>BacaÃ«r N, Rhines AS, Feldman MW, Handel A, Whalen CC, Chang ST, Wagner BG,</t>
  </si>
  <si>
    <t>Eckhoff PA, Trauer JM, Denholm JT, McBryde ES, Cohen T, Salomon JA, Pretorius C,</t>
  </si>
  <si>
    <t>Lalli M, Eaton JW, Boccia D, Hosseini M, Gomez GB, Sahu S, Daniels C, Ditiu L,</t>
  </si>
  <si>
    <t>Chin DP, Wang L, Chadha VK, Rade K, Dewan P, Hippner P, Charalambous S, Grant AD,</t>
  </si>
  <si>
    <t>Churchyard G, Pillay Y, Mametja LD, Kimerling ME, Vassall A, White RG.</t>
  </si>
  <si>
    <t>Feasibility of achieving the 2025 WHO global tuberculosis targets in South</t>
  </si>
  <si>
    <t>Africa, China, and India: a combined analysis of 11 mathematical models. Lancet</t>
  </si>
  <si>
    <t>Glob Health. 2016 Nov;4(11):e806-e815. doi: 10.1016/S2214-109X(16)30199-1. PubMed</t>
  </si>
  <si>
    <t>PMID: 27720688.</t>
  </si>
  <si>
    <t>8: Kunkel A, Cobelens FG, Cohen T. Tradeoffs in Introduction Policies for the</t>
  </si>
  <si>
    <t>Anti-Tuberculosis Drug Bedaquiline: A Model-Based Analysis. PLoS Med. 2016 Oct</t>
  </si>
  <si>
    <t>11;13(10):e1002142. doi: 10.1371/journal.pmed.1002142. PubMed PMID: 27727274;</t>
  </si>
  <si>
    <t>PubMed Central PMCID: PMC5058480.</t>
  </si>
  <si>
    <t>9: Mitnick CD, White RA, Lu C, Rodriguez CA, Bayona J, Becerra MC, Burgos M,</t>
  </si>
  <si>
    <t>Centis R, Cohen T, Cox H, D'Ambrosio L, Danilovitz M, Falzon D, Gelmanova IY,</t>
  </si>
  <si>
    <t>Gler MT, Grinsdale JA, Holtz TH, Keshavjee S, Leimane V, Menzies D, Migliori GB,</t>
  </si>
  <si>
    <t>Milstein MB, Mishustin SP, Pagano M, Quelapio MI, Shean K, Shin SS, Tolman AW,</t>
  </si>
  <si>
    <t>van der Walt ML, Van Deun A, Viiklepp P; â€‰on behalf of the Collaborative Group</t>
  </si>
  <si>
    <t>for Analysis of Bacteriology Data in MDR-TB Treatment.. Multidrug-resistant</t>
  </si>
  <si>
    <t>tuberculosis treatment failure detection depends on monitoring interval and</t>
  </si>
  <si>
    <t>microbiological method. Eur Respir J. 2016 Oct;48(4):1160-1170. doi:</t>
  </si>
  <si>
    <t>10.1183/13993003.00462-2016. PubMed PMID: 27587552; PubMed Central PMCID:</t>
  </si>
  <si>
    <t>PMC5045442.</t>
  </si>
  <si>
    <t>10: Cohen T, Chindelevitch L, Misra R, Kempner ME, Galea J, Moodley P, Wilson D.</t>
  </si>
  <si>
    <t>Reply to Chen et al. J Infect Dis. 2016 Oct 15;214(8):1287-8. doi:</t>
  </si>
  <si>
    <t>10.1093/infdis/jiw351. PubMed PMID: 27493235; PubMed Central PMCID: PMC5034957.</t>
  </si>
  <si>
    <t>11: Andre E, Isaacs C, Affolabi D, Alagna R, Brockmann D, de Jong BC, Cambau E,</t>
  </si>
  <si>
    <t>Churchyard G, Cohen T, Delmee M, Delvenne JC, Farhat M, Habib A, Holme P,</t>
  </si>
  <si>
    <t>Keshavjee S, Khan A, Lightfoot P, Moore D, Moreno Y, Mundade Y, Pai M, Patel S,</t>
  </si>
  <si>
    <t>Nyaruhirira AU, Rocha LE, Takle J, TrÃ©bucq A, Creswell J, Boehme C. Connectivity</t>
  </si>
  <si>
    <t>of diagnostic technologies: improving surveillance and accelerating tuberculosis</t>
  </si>
  <si>
    <t>elimination. Int J Tuberc Lung Dis. 2016 Aug;20(8):999-1003. doi:</t>
  </si>
  <si>
    <t>10.5588/ijtld.16.0015. PubMed PMID: 27393530; PubMed Central PMCID: PMC4937753.</t>
  </si>
  <si>
    <t>12: Marx FM, Floyd S, Ayles H, Godfrey-Faussett P, Beyers N, Cohen T. High burden</t>
  </si>
  <si>
    <t>of prevalent tuberculosis among previously treated people in Southern Africa</t>
  </si>
  <si>
    <t>suggests potential for targeted control interventions. Eur Respir J. 2016</t>
  </si>
  <si>
    <t>Oct;48(4):1227-1230. doi: 10.1183/13993003.00716-2016. PubMed PMID: 27390274.</t>
  </si>
  <si>
    <t>13: Zhang Z, Manjourides J, Cohen T, Hu Y, Jiang Q. Spatial measurement errors in</t>
  </si>
  <si>
    <t>the field of spatial epidemiology. Int J Health Geogr. 2016 Jul 1;15(1):21. doi:</t>
  </si>
  <si>
    <t>10.1186/s12942-016-0049-5. PubMed PMID: 27368370; PubMed Central PMCID:</t>
  </si>
  <si>
    <t>PMC4930612.</t>
  </si>
  <si>
    <t>14: Kunkel A, Abel Zur Wiesch P, Nathavitharana RR, Marx FM, Jenkins HE, Cohen T.</t>
  </si>
  <si>
    <t>Smear positivity in paediatric and adult tuberculosis: systematic review and</t>
  </si>
  <si>
    <t>meta-analysis. BMC Infect Dis. 2016 Jun 13;16:282. doi:</t>
  </si>
  <si>
    <t>10.1186/s12879-016-1617-9. PubMed PMID: 27296716; PubMed Central PMCID:</t>
  </si>
  <si>
    <t>PMC4906576.</t>
  </si>
  <si>
    <t>15: Colman RE, Anderson J, Lemmer D, Lehmkuhl E, Georghiou SB, Heaton H, Wiggins</t>
  </si>
  <si>
    <t>K, Gillece JD, Schupp JM, Catanzaro DG, Crudu V, Cohen T, Rodwell TC, Engelthaler</t>
  </si>
  <si>
    <t>DM. Rapid Drug Susceptibility Testing of Drug-Resistant Mycobacterium</t>
  </si>
  <si>
    <t>tuberculosis Isolates Directly from Clinical Samples by Use of Amplicon</t>
  </si>
  <si>
    <t>Sequencing: a Proof-of-Concept Study. J Clin Microbiol. 2016 Aug;54(8):2058-67.</t>
  </si>
  <si>
    <t>doi: 10.1128/JCM.00535-16. PubMed PMID: 27225403; PubMed Central PMCID:</t>
  </si>
  <si>
    <t>PMC4963505.</t>
  </si>
  <si>
    <t>16: Jezmir J, Cohen T, Zignol M, Nyakan E, Hedt-Gauthier BL, Gardner A, Kamle L,</t>
  </si>
  <si>
    <t>Injera W, Carter EJ. Use of Lot Quality Assurance Sampling to Ascertain Levels of</t>
  </si>
  <si>
    <t>Drug Resistant Tuberculosis in Western Kenya. PLoS One. 2016 May</t>
  </si>
  <si>
    <t>11;11(5):e0154142. doi: 10.1371/journal.pone.0154142. PubMed PMID: 27167381;</t>
  </si>
  <si>
    <t>PubMed Central PMCID: PMC4864281.</t>
  </si>
  <si>
    <t>17: Heidebrecht CL, Podewils LJ, Pym A, Mthiyane T, Cohen T. Assessing Local Risk</t>
  </si>
  <si>
    <t>of Rifampicin-Resistant Tuberculosis in KwaZulu-Natal, South Africa Using Lot</t>
  </si>
  <si>
    <t>Quality Assurance Sampling. PLoS One. 2016 Apr 6;11(4):e0153143. doi:</t>
  </si>
  <si>
    <t>10.1371/journal.pone.0153143. PubMed PMID: 27050561; PubMed Central PMCID:</t>
  </si>
  <si>
    <t>PMC4822784.</t>
  </si>
  <si>
    <t>18: Yates TA, Khan PY, Knight GM, Taylor JG, McHugh TD, Lipman M, White RG, Cohen</t>
  </si>
  <si>
    <t>T, Cobelens FG, Wood R, Moore DA, Abubakar I. The transmission of Mycobacterium</t>
  </si>
  <si>
    <t>tuberculosis in high burden settings. Lancet Infect Dis. 2016 Feb;16(2):227-38.</t>
  </si>
  <si>
    <t>doi: 10.1016/S1473-3099(15)00499-5. Review. Erratum in: Lancet Infect Dis. 2016</t>
  </si>
  <si>
    <t>Mar;16(3):279. PubMed PMID: 26867464.</t>
  </si>
  <si>
    <t>19: Chindelevitch L, Colijn C, Moodley P, Wilson D, Cohen T. ClassTR: Classifying</t>
  </si>
  <si>
    <t>Within-Host Heterogeneity Based on Tandem Repeats with Application to</t>
  </si>
  <si>
    <t>Mycobacterium tuberculosis Infections. PLoS Comput Biol. 2016 Feb</t>
  </si>
  <si>
    <t>1;12(2):e1004475. doi: 10.1371/journal.pcbi.1004475. Erratum in: PLoS Comput</t>
  </si>
  <si>
    <t>Biol. 2016 Feb;12(2):e1004806. PubMed PMID: 26829497; PubMed Central PMCID:</t>
  </si>
  <si>
    <t>PMC4734664.</t>
  </si>
  <si>
    <t>20: Heidebrecht CL, Podewils LJ, Pym AS, Cohen T, Mthiyane T, Wilson D. Assessing</t>
  </si>
  <si>
    <t>the utility of Xpert(Â®) MTB/RIF as a screening tool for patients admitted to</t>
  </si>
  <si>
    <t>medical wards in South Africa. Sci Rep. 2016 Jan 20;6:19391. doi:</t>
  </si>
  <si>
    <t>10.1038/srep19391. PubMed PMID: 26786396; PubMed Central PMCID: PMC4726405.</t>
  </si>
  <si>
    <t>21: Cohen T, Chindelevitch L, Misra R, Kempner ME, Galea J, Moodley P, Wilson D.</t>
  </si>
  <si>
    <t>Within-Host Heterogeneity of Mycobacterium tuberculosis Infection Is Associated</t>
  </si>
  <si>
    <t>With Poor Early Treatment Response: A Prospective Cohort Study. J Infect Dis.</t>
  </si>
  <si>
    <t>2016 Jun 1;213(11):1796-9. doi: 10.1093/infdis/jiw014. PubMed PMID: 26768249;</t>
  </si>
  <si>
    <t>PubMed Central PMCID: PMC4857469.</t>
  </si>
  <si>
    <t>22: Colijn C, Cohen T. Whole-genome sequencing of Mycobacterium tuberculosis for</t>
  </si>
  <si>
    <t>rapid diagnostics and beyond. Lancet Respir Med. 2016 Jan;4(1):6-8. doi:</t>
  </si>
  <si>
    <t>10.1016/S2213-2600(15)00510-X. PubMed PMID: 26669892.</t>
  </si>
  <si>
    <t>23: Zelner JL, Murray MB, Becerra MC, Galea J, Lecca L, Calderon R, Yataco R,</t>
  </si>
  <si>
    <t>Contreras C, Zhang Z, Manjourides J, Grenfell BT, Cohen T. Identifying Hotspots</t>
  </si>
  <si>
    <t>of Multidrug-Resistant Tuberculosis Transmission Using Spatial and Molecular</t>
  </si>
  <si>
    <t>Genetic Data. J Infect Dis. 2016 Jan 15;213(2):287-94. doi:</t>
  </si>
  <si>
    <t>10.1093/infdis/jiv387. PubMed PMID: 26175455; PubMed Central PMCID: PMC4690150.</t>
  </si>
  <si>
    <t>24: Salvatore PP, Becerra MC, Abel zur Wiesch P, Hinkley T, Kaur D, Sloutsky A,</t>
  </si>
  <si>
    <t>Cohen T. Fitness Costs of Drug Resistance Mutations in Multidrug-Resistant</t>
  </si>
  <si>
    <t>Mycobacterium tuberculosis: A Household-Based Case-Control Study. J Infect Dis.</t>
  </si>
  <si>
    <t>2016 Jan 1;213(1):149-55. doi: 10.1093/infdis/jiv347. PubMed PMID: 26092854;</t>
  </si>
  <si>
    <t>PubMed Central PMCID: PMC4676541.</t>
  </si>
  <si>
    <t>25: Mears J, Vynnycky E, Lord J, Borgdorff MW, Cohen T, Crisp D, Innes JA, Lilley</t>
  </si>
  <si>
    <t>M, Maguire H, McHugh TD, Woltmann G, Abubakar I, Sonnenberg P. The prospective</t>
  </si>
  <si>
    <t>evaluation of the TB strain typing service in England: a mixed methods study.</t>
  </si>
  <si>
    <t>Thorax. 2016 Aug;71(8):734-41. doi: 10.1136/thoraxjnl-2014-206480. PubMed PMID:</t>
  </si>
  <si>
    <t>Gubert MB, Spaniol AM, Bortolini GA, PÃ©rez-Escamilla R. Household food insecurity, nutritional status and morbidity in Brazilian children. Public Health Nutr. 2016 Feb 19:1-6. [Epub ahead of print].</t>
  </si>
  <si>
    <t>Gubert MB, Spaniol AM, Segall-CorrÃªa AM, PÃ©rez-Escamilla R. Understanding the Double  Burden of Malnutrition in Food Insecure Households in Brazil. Maternal Child Nutr. 2016 [Epub ahead of print].</t>
  </si>
  <si>
    <t>PÃ©rez-Escamilla R, Martinez JL, Segura-PÃ©rez S. Impact of the Baby-friendly Hospital Initiative on breastfeeding and child health outcomes: a systematic review. Matern Child Nutr. 2016 Jul;12(3):402-17.</t>
  </si>
  <si>
    <t>Kollannoor-Samuel G, Shebl FM, Segura-PÃ©rez S, Chhabra J, Vega-LÃ³pez S, PÃ©rez-Escamilla R. Effects of Food Label Use on Diet Quality and Glycemic Control Among Latinos With Type 2 Diabetes in a Community Health Worker-Supported Intervention. Am J Public Health. 2016 Jun;106(6):1059-66.</t>
  </si>
  <si>
    <t>BermÃºdez-MillÃ¡n A, PÃ©rez-Escamilla R, Segura-PÃ©rez S, Damio G, Chhabra J, Osborn CY, Wagner J. Psychological Distress Mediates the Association between Food Insecurity and Suboptimal Sleep Quality in Latinos with Type 2 Diabetes Mellitus. J Nutr. 2016 Aug 3. pii: jn231365. [Epub ahead of print].</t>
  </si>
  <si>
    <t>Hromi-Fiedler A, Chapman D, Segura-PÃ©rez S, Damio G, Clark P, Martinez J, PÃ©rez-Escamilla R. Barriers and Facilitators to Improve Fruit and Vegetable Intake Among WIC-Eligible Pregnant Latinas: An Application of the Health Action Process Approach Framework. J Nutr Educ Behav. 2016 Jul-Aug;48(7):468-477.</t>
  </si>
  <si>
    <t>Reichenheim ME, Interlenghi GS, Moraes CL, Segall-CorrÃªa AM, PÃ©rez-Escamilla R, Salles-Costa R. A Model-Based Approach to Identify Classes and Respective Cutoffs of the Brazilian Household Food Insecurity Measurement Scale. J Nutr. 2016 Jul;146(7):1356-64. doi: 10.3945/jn.116.231845. Epub 2016 Jun 8.</t>
  </si>
  <si>
    <t>Millen BE, Abrams S, Adams-Campbell L, Anderson CA, Brenna JT, Campbell WW, Clinton S, Hu F, Nelson M, Neuhouser ML, Perez-Escamilla R, Siega-Riz AM, Story M, Lichtenstein AH. The 2015 Dietary Guidelines Advisory Committee Scientific Report: Development and Major Conclusions. Adv Nutr. 2016 May 16;7(3):438-44.</t>
  </si>
  <si>
    <t>Marquis GS, Lartey A, Perez-Escamilla R, Mazur RE, Brakohiapa L, Birks KA. Factors are not the same for risk of stopping exclusive breast-feeding and introducing different types of liquids and solids in HIV-affected communities in Ghana. Br J Nutr. 2016 Jul;116(1):115-25.</t>
  </si>
  <si>
    <t>Safon C, Keene D, Perez-Escamilla R. Determinants of Perceived Insufficient Milk and the Infant Feeding Practices of New Mothers in LeÃ³n, Nicaragua. Maternal Child Nutrition (In Press).</t>
  </si>
  <si>
    <t>Woldeghebriel M, Hromi-Fielder A, Lartey A, Gallego D, Sandow A, , Perez-Escamilla R. Length of Time in Ghana is Associated with the Likelihood of Exclusive Breastfeeding among Liberian Refugees Living in Buduburam. Maternal Child Nutrition (In Press).</t>
  </si>
  <si>
    <t>Gubert MB, Perez-Escamilla R.InseguranÃ§a alimentar grave municipal no Brasil em 2013</t>
  </si>
  <si>
    <t>[Severe food insecurity in Brazilian Municipalities, 2013]. Cienc Saude Colet [published online ahead of print in Portuguese] October 19, 2016. Available at:  http://www.cienciaesaudecoletiva.com.br/artigos/artigo_int.php?id_artigo=15890</t>
  </si>
  <si>
    <t>Wagner JA, Bermudez-Millan A, Damio G, Segura-Perez S, Chhabra J, Vergara C, Feinn R, Perez-</t>
  </si>
  <si>
    <t>Escamilla R. A randomized, controlled trial of a stress management intervention for Latinos with type 2 diabetes delivered by community health workers: Outcomes for psychological wellbeing, glycemic control, and cortisol. Diabetes Res Clin Pract. 2016;120:162-170.</t>
  </si>
  <si>
    <t>Di Noia J, Monica D, Cullen KW, PÃ©rez-Escamilla R, Gray HL, Sikorskii A. Differences in Fruit</t>
  </si>
  <si>
    <t>and Vegetable Intake by Race/Ethnicity and by Hispanic Origin and Nativity Among Women in the Special Supplemental Nutrition Program for Women, Infants, and Children, 2015. Prev Chronic Dis 2016;13:160130. DOI: http://dx.doi.org/10.5888/pcd13.160130</t>
  </si>
  <si>
    <t>RodrÃ¬guez LA, Mundo-Rosas V, MÃ©ndez-GÃ³mez-HumarÃ¡n I, PÃ©rez-Escamilla R, Shamah-Levy T.</t>
  </si>
  <si>
    <t>Dietary quality and household food insecurity among Mexican children and adolescents. Matern Child Nutr. 2016 Nov 14. doi: 10.1111/mcn.12372. [Epub ahead of print]</t>
  </si>
  <si>
    <t>Segura-PÃ©rez S, Grajeda R, PÃ©rez-Escamilla R. Conditional cash transfer programs and the</t>
  </si>
  <si>
    <t>health and nutrition of Latin American children. Rev Panam Salud Publica. 2016;40(2):124â€“37.</t>
  </si>
  <si>
    <t>Buccini GDS, Perez-Escamilla R, Venancio SI. Pacifier use and exclusive breastfeeding</t>
  </si>
  <si>
    <t>interruption: systematic review and meta-analysis. Maternal Child Nutrition (In Press).</t>
  </si>
  <si>
    <t>Richter LM, Daelmans B, Lombardi J, Heymann J, Boo FL, Behrman JR, Lu C, Lucas</t>
  </si>
  <si>
    <t>JE, Perez-Escamilla R, Dua T, Bhutta ZA, Stenberg K, Gertler P, Darmstadt GL; Paper 3 Working Group and the Lancet Early Childhood Development Series Steering  Committee. Investing in the foundation of sustainable development: pathways to scale up for early childhood development. Lancet. 2016 Oct 3. pii:S0140-6736(16)31698-1.</t>
  </si>
  <si>
    <t>Britto PR, Lye SJ, Proulx K, Yousafzai AK, Matthews SG, Vaivada T, Perez-Escamilla R, Rao N, Ip P, Fernald LC, MacMillan H, Hanson M, Wachs TD, Yao H, Yoshikawa H, Cerezo A, Leckman JF, Bhutta ZA; Early Childhood Development Interventions Review Group, for the Lancet Early Childhood Development Series Steering Committee. Nurturing care: promoting early childhood development. Lancet. 2016 Oct 3. pii: S0140-6736(16)31390-3.</t>
  </si>
  <si>
    <t>Kollannoor-Samuel G, Shebl FM, Hawley NL, PÃ©rez-Escamilla R. Nutrition facts panel use is associated with higher diet quality and lower glycated hemoglobin concentrations in US adults with undiagnosed prediabetes. Am J Clin Nutr. 2016; 104(6):1639-1646.</t>
  </si>
  <si>
    <t>Gubert MB, Segall-CorrÃªa AM, Spaniol AM, Pedroso J, Coelho SE, PÃ©rez-Escamilla R.</t>
  </si>
  <si>
    <t>Household food insecurity in black-slaves descendant communities in Brazil: has the legacy of slavery truly ended? Public Health Nutr. 2016 Dec 20:1-10. [Epub ahead of print]</t>
  </si>
  <si>
    <t>Ross WL, Gallego-PÃ©rez DF, Lartey A, Sandow A, PÃ©rez-Escamilla R, Hromi-Fiedler A. Dietary</t>
  </si>
  <si>
    <t>patterns in Liberian refugees in Buduburam, Ghana. Matern Child Nutr. 2016 Dec 5. doi: 10.1111/mcn.12401.</t>
  </si>
  <si>
    <t>1. Felder J, Epel E, Lewis JB, Cunningham S, Tobin JN, Rising SS, Thomas M, Ickovics, JR.  Depressive Symptoms and Gestational Length among Pregnant Adolescents: Cluster Randomized Control Trial of CenteringPregnancy Plus Group Prenatal Care.  Journal of Consulting and Clinical Psychology. [In press]</t>
  </si>
  <si>
    <t>2. Cunningham S, Herrera C, Udo I, Kozhimannil K, Barrette E, Magriples U, Ickovics JR.  Maternal medical complexity: Impact on prenatal health care spending among women at low-risk for cesarean section.  Womenâ€™s Health Issues.  [In press]</t>
  </si>
  <si>
    <t>3. Mehra R &amp; Ickovics JR. Racial residential segregation and adverse birth outcomes: A systematic review. Social Science and Medicine.  [In press]</t>
  </si>
  <si>
    <t>4. Martinez I, Kershaw T, Ickovics JR. Acculturation and syndemic risk: Longitudinal evaluation of risk factors among pregnant Latina adolescents in New York City. Annals of Behavioral Medicine. [In press]</t>
  </si>
  <si>
    <t>5. Norris A, Wiles MS, Weishand Y, Ickovics JR. Prevalence of sexually transmitted infections among Tanzanian migrants: A cross-sectional study. International Journal of STD &amp; AIDS. 2017 Jan [e-pub ahead of print]</t>
  </si>
  <si>
    <t>6. Cunningham S, Grilo S, Lewis JB, Novick G, Rising SS, Tobin JN, Ickovics JR. Group prenatal care attendance: Determinants and relationship with care satisfaction.  Maternal and Child Health Journal.  2 August 2016 [e-pub ahead of print]</t>
  </si>
  <si>
    <t>7. Wang S, Schwartz M, Shebl F, Ickovics JR. School Breakfast and Body Mass Index: A Longitudinal Observational Study of Middle School Students.  Pediatric Obesity.  17 March 2016 [e-pub ahead of print].Santilli A, Duffany KO, Greene A, Carroll-Scott A, Thomas J, Agnoli A, Arora A, Geliang G, Ickovics JR.</t>
  </si>
  <si>
    <t>Public Health Response to Gun Violence: Bridging the Crisis of Mass Shootings to the Crisis in Urban Communities of Color. American Journal of Public Health. 2017;107:374-379.</t>
  </si>
  <si>
    <t>8. Martinez I, Kershaw TS, Lewis JB, Stasko EC, Tobin JN &amp; Ickovics JR. Between synergy and travesty: A sexual risk syndemic among Latina immigrant and non-immigrant adolescents.  AIDS &amp; Behavior. 2017;21:858-69.</t>
  </si>
  <si>
    <t>9. Ickovics JR, Lewis JB, Kershaw TS, Magriples U.  Group prenatal care compared with traditional prenatal care: A systematic review and meta-analysis. Obstetrics and Gynecology.  Letter to the Editor. 2017;129:203-4.</t>
  </si>
  <si>
    <t>10. Hua S, Kimmel L, van Emmenes M, Taherian R, Remer G, Millman A, Ickovics JR.  Health promotion and healthier products increase vending purchases: A randomized factorial trial. Journal of the Academy of Nutrition and Dietetics.  2017 Feb [e-pub ahead of print]</t>
  </si>
  <si>
    <t>11. Hua S, Ickovics JR.  Vending machines:  A narrative review of factors affecting items purchased.  Journal of the Academy of Nutrition and Dietetics. 2016;116:1578-88.</t>
  </si>
  <si>
    <t>12. Reid AE, Rosenthal L, Earnshaw VA, Lewis TT, Lewis JB, Stasko EC, Tobin JN, Ickovics JR.  Discrimination and excessive weight gain during pregnancy among Black and Latina young women. Social Science and Medicine.  2016;156:134-141. [Editorsâ€™ citation for one of the â€œmost impactful articlesâ€ of the year.]</t>
  </si>
  <si>
    <t>13. Ickovics JR, Earnshaw V, Lewis JB, Kershaw TS, Magriples U, Stasko E, Rising, SS, Cassells A, Cunningham S, Bernstein P, Tobin JN.  Group Prenatal Care:  Cluster RCT of Perinatal Outcomes among Young Women in Urban Health Centers.  American Journal of Public Health. 2016;106:359-365.</t>
  </si>
  <si>
    <t>14. Earnshaw V, Rosenthal L, Cunningham S, Kershaw TS, Lewis JB, Schindler-Rising S, Stasko E, Tobin JN, Ickovics JR. Exploring group composition among young, urban women of color in prenatal care: Implications for satisfaction, engagement and group attendance. Women's Health Issues. 2016;26:110-5.</t>
  </si>
  <si>
    <t>15. Udo IE, Lewis JB, Tobin J, Ickovics JR.  Intimate partner victimization and health risk behaviors among pregnant adolescents.  American Journal of Public Health. 2016;1457-1459.</t>
  </si>
  <si>
    <t>â€¢ With letter to the Editor, reply.  2017;107:e1-2.</t>
  </si>
  <si>
    <t>16. Cunningham S, Smith A, Kershaw TS, Lewis JG, Tobin JN, Cassels A &amp; Ickovics JR.  Prenatal Depressive Symptoms and Postpartum Sexual Risk among Young Urban Women of Color. Journal of Pediatric and Adolescent Gynecology. 2016;29:11-17.</t>
  </si>
  <si>
    <t>17. Duffany KO, McVeigh KH, Kershaw TS, Lipkind H, Ickovics JR.  Maternal Obesity:  Risks for Developmental Delays in Early Childhood.  Maternal and Child Health Journal.  2016;20:219-230.</t>
  </si>
  <si>
    <t>18. Santilli A, Carroll-Scott A, Ickovics JR.  Applying community organizing principles to assess health needs in New Haven CT.  American Journal of Public Health [Government, Law and Public Health Practice]. 2016;106:841-847</t>
  </si>
  <si>
    <t>19. Earnshaw VA, Rosenthal L, Carroll-Scott A, Santilli A, Gilstad-Hayden K, Ickovics JR.  Everyday discrimination and physical health:  Exploring mental health processes.  Journal of Health Psychology.  2016;26:110-115.</t>
  </si>
  <si>
    <t>1. Song, C, Min X., and Zhang, H.P. Change points detection and identification of chromosome copy number variations in multiple sequences. Annals of Applied Statistics. 10 (4), 2102â€“2129, 2016.</t>
  </si>
  <si>
    <t>2. Wang X, Pan W, Hu W, Tian Y, and Zhang H. Conditional distance correlation.  Journal of the American Statistical Association, 110: 1726-1734, 2016. PMCID: PMC4749041.</t>
  </si>
  <si>
    <t>3. Jiang, Y, He, Y, Zhang, H. Variable Selection with Prior Information for Generalized Linear Models via the Prior LASSO Method.  Journal of the American Statistical Association, 111(513): 355-376, 2016. PMCID: PMC4874534.</t>
  </si>
  <si>
    <t>4. Niu, Y., Hao, N., and Zhang, H.P. Multiple Change-point Detection: a Selective Overview. Statistical Science, 31: 611â€“623, 2016.</t>
  </si>
  <si>
    <t>5. Zhao J and Zhang H. Modeling Multiple Responses via Bootstrapping Margins with an Application to Genetic Association Testing. Statistics and its interface, 9: 47-56, 2016. (NIHMSID653094).</t>
  </si>
  <si>
    <t>6. Xiao, F., Cai, G., and Zhang, H.P. Segregation analysis suggests that a genetic reason may contribute to "the dress" colour perception. PLoS One. 2016 Oct 21;11(10):e0165095.</t>
  </si>
  <si>
    <t>7. Song, C, Min X., and Zhang, H.P. Change points detection and identification of chromosome copy number variations in multiple sequences. Annals of Applied Statistics. 10 (4), 2102â€“2129, 2016.</t>
  </si>
  <si>
    <t>8. Chen, Z.J., Shi, Y., Sun, Y., Zhang, B., Liang, X., Cao, Y., Yang, J., Liu, J., Wei, D., Weng, N., Tian, L., Hao, C., Yang, D., Zhou, F., Shi, J., Xu, Y., Li, J., Yan, J., Qin, Y., Zhao, H., Zhang, H., Legro, R.S. Fresh versus Frozen Embryos for Infertility in Polycystic Ovary Syndrome. The New England Journal of Medicine, 375:523-33, 2016.</t>
  </si>
  <si>
    <t>9. Pal, L., Zhang, H.P., Williams, J., Santoro, N.F., Diamond, M.P., Schlaff, W.D., Coutifaris, C., Carson, S.A., Steinkampf, M.P., Carr, B.R., McGovern, P.G., Cataldo, N., Gosman, G.G., Nestler, J.E., Myers, E., Legro, R.S. for the Reproductive Medicine Network Vitamin D Status Relates to Reproductive Outcome in Women with Polycystic Ovary Syndrome: Secondary Analysis of a Multicenter Randomized Controlled Trial. J Clin Endocrinol Metab. 2016 Aug;101(8):3027-35. PMID: 27186859</t>
  </si>
  <si>
    <t>10. Legro, R.S., Dodson, W.C., Kunselman, A.R., Stetter, C.M, Kris-Etherton, P.M, Williams, N.I., Gnatuk, C.L., Estes, S.J., Fleming, J., Allison, K.C., Sarwer, D.B.,  Diamond, M.P., Schlaff, W.D., Casson, P.R., Christman, G.M., Barnhart, K.T., Bates, G.W., Usadi, R., Lucidi, S., Baker, V., Santoro, N., Zhang, H.P., Eisenberg, E.,  Coutifaris, C., and Dokras, A. Benefit of Preconception Lifestyle Intervention over Immediate Ovulation Induction Therapy in Overweight/Obese Women with Polycystic Ovary Syndrome: A Secondary Analysis of Two Randomized Controlled Clinical Trials. J Clin Endocrinol Metab. 2016 Jul;101(7):2658-66. PMID: 26949110</t>
  </si>
  <si>
    <t>11. Wei D, Shi Y, Li J, Wang Z, Zhang L, Sun Y, Zhou H, Xu Y, Wu C, Liu L, Wu Q, Zhuang L, Du Y, Li W, Zhang H, Legro RS, Chen ZJ. Effect of pretreatment with oral contraceptives and progestins on IVF outcomes in women with polycystic ovary syndrome. Hum Reprod. 2017 Feb;32(2):354-361. PMID: 27999118</t>
  </si>
  <si>
    <t>12. Mumford, S. Legro, R.S., Diamond, M.P., Coutifaris, C., Steiner, A., Schlaff, W.D., Alvero, R., Christman, G.M., Casson, P.R., Huang, H., Santoro, N., Eisenberg, E., Zhang, H.P., and Cedars, M. Baseline AMH level associated with ovulation following ovulation induction in women with Polycystic Ovary Syndrome. J Clin Endocrinol Metab. 2016 Sep;101(9):3288-96. PMID: 27228369</t>
  </si>
  <si>
    <t>13. Hansen, K.R., Lin, A., Styer, A.K., Wild, R.A., Butts, S, Engmann, L., Diamond, M.P., Legro, R.S., Coutifaris, C., Alvero, R., Robinson, R.D., Casson, P.R., Christman, G.M., Huang, H., Santoro, N., Eisenberg, E., Zhang, H. for the NICHD Reproductive Medicine Network. Predictors of Pregnancy and Live-Birth in Couples with Unexplained Infertility following Ovarian Stimulation-Intrauterine Insemination. Fertil Steril. 2016 Jun;105(6):1575-1583. PMID: 26949110</t>
  </si>
  <si>
    <t>14. Manuck TA, Esplin MS, Biggio J, Bukowski R, Parry S, Zhang H, Huang H, Varner MW, Andrews W, Saade G, Sadovsky Y, Reddy UM, Ilekis J, for the Eunice Kennedy Shriver National Institute of Child Health and Human Development (NICHD) Genomic and Proteomic Network for Preterm Birth Research (GPN-PBR). Predictors of Response to 17-alpha hydroxyprogesterone caproate for Prevention of Recurrent Spontaneous Preterm Birth. American Journal of Obstetrics and Gynecology. 2016 Mar;214(3):376. PMID:26692181.</t>
  </si>
  <si>
    <t>15 Mehta CM, Gruen JR, Zhang H. A method for integrating neuroimaging into genetic models of learning performance. Genet Epidemiol. 2017 Jan;41(1):4-17.</t>
  </si>
  <si>
    <t>16. Han, G., Schell, M.J., Zhang, H.P., Adelson K, and Hatzis, C, Testing violations of the exponential assumption in cancer clinical trials with survival endpoints. Biometrics.</t>
  </si>
  <si>
    <t>17. Liu D and Zhang H. Residuals and Diagnostics for Ordinal Regression Models: A Surrogate Approach. Journal of the American Statistical Association.</t>
  </si>
  <si>
    <t>18. Engmann, L., Jin, S., Sun, F., Legro, R.S., Polotsky, A., Hansen, K., Coutifaris, C., Diamond, M.P., Eisenberg, E., Zhang, H.P., Santoro, N. for the NICHD Reproductive Medicine Network. Racial and Ethnic Differences in the Polycystic Ovary Syndrome (PCOS) Metabolic Phenotype. American Journal of Obstetrics &amp; Gynecology.</t>
  </si>
  <si>
    <t>19. Styer, A., Jin, S., Zhang, H.P., Polotsky, A., Christianson, M., Vitek, W., Engmann, L., Hansen, K., Wild R., Legro, R.S., Coutifaris, C., Alvero, R., Robinson, R., Casson, P., Christman, G., Eisenberg, E., Diamond, M.P., Santoro, N. for the NICHD Reproductive Medicine Network. Association of Uterine Fibroids and Pregnancy Outcomes Following Ovarian Stimulation-Intrauterine Insemination for Unexplained Infertility Fertility and Sterility. Fertility and Sterility.</t>
  </si>
  <si>
    <t>1. Xu X, Herrin J, Soulos PR, Saraf A, Roberts KB, Killelea BK, Wang S, Long JB, Wang R, Ma X, Gross CG. Medicare expenditures for the initial treatment of older women with localized breast cancer: Understanding the role of patient characteristics, treatment modality and geographic region. Health Services Research. 2016; 51:167-86. Epub 2015 Jun 29.</t>
  </si>
  <si>
    <t>2. Walsh KM, de Smith AJ, Hansen HM, Smirnov IV, Gonseth S, Endicott AA, Xiao J, Rice T, Fu CH, McCoy LS, Lachance DH, Eckel-Passow JE, Wiencke JK, Jenkins RB, Wrensch MR, Ma X, Metayer C, Wiemels JL. Cancer Research. 2015; 75:4884-94. Epub 2015 Nov 2.</t>
  </si>
  <si>
    <t>3. Morimoto L, McCauley K, Ma X, Wiemels JL, Chokkalingam AP, Metayer C. Birth weight, fetal growth, and risk of pediatric rhabdomyosarcoma: An updated record linkage study in California. Annals of Epidemiology. 2016; 26:141-5. Epub 2015 Dec 12.</t>
  </si>
  <si>
    <t>4. Mesa R, Miller CB, Thyne M, Mangan J, Goldberger S, Fazal S, Ma X, Wilson W, Paranagama DC, Dubinski DG, Boyle J, Mascarenhas JO. Myeloproliferative neoplasms (MPNs) have a significant impact on patientsâ€™ overall health and productivity: the MPH Landmark Survey. BMC Cancer. 2016 Feb 27;16(1):167. doi: 10.1186/s12885-016-2208-2.</t>
  </si>
  <si>
    <t>5. Zeidan AM, Wang R, Davidoff AJ, Ma S, Zhao Y, Gore SD, Gross CP, Ma X. Disease-related costs of care and survival among Medicare-enrolled patients with Myelodysplastic syndromes. Cancer. 2016 Mar 11. doi: 10.1002/cncr.29945. [Epub ahead of print]</t>
  </si>
  <si>
    <t>6. Symanski E, Tee Lewis PG, Chen TY, Chan W, Lai D, Ma X. Air toxics and early childhood acute lymphoblastic leukemia in Texas, a population based case control study. Environmental Health. 2016 June 14; 15(1):70. doi: 10.1186/s12940-016-0154-8.</t>
  </si>
  <si>
    <t>7. Steensma DP, Abedi M, Bejar R, Cogle CR, Foucar K, Garcia-Manero G, George TI, Grinblatt D, Komrokji R, Ma X, Maciejewski J, Pollyea DA, Savona MR, Scott B, Sekeres MA, Thompson MA, Swern AS, Nifenecker M, Sugrue MM, Erba H. Connect MDS/AML: design of the myelodysplastic syndromes and acute myeloid leukemia disease registry, a prospective observational cohort study. BMC Cancer. 2016 Aug 19;16:652. doi: 10.1186/s12885-016-2710-6.</t>
  </si>
  <si>
    <t>8. Zeidan AM, Wang R, Gross CP, Gore SD, Huntington SF, Prebet T, Abel GA, Davidoff AJ, Ma X. Modest improvement in survival of patients with refractory leukemia with excess blasts in the hypomethylating agents era in the United States. Leukemia and Lymphoma. 2016 Aug 25:1-4. [Epub ahead of print]</t>
  </si>
  <si>
    <t>9. Wang SY, Gross CP, Sanft T, Davidoff A, Ma X, Yu J. Association between time since cancer diagnosis and health-related quality of life: A population-level analysis. Value in Health. 2016 Jul-Aug;19(5):631-8. doi: 10.1016/j.jval.2016.02.010.</t>
  </si>
  <si>
    <t>10. Zeidan AM, Davidoff AJ, Long JB, Hu X, Wang R, Ma X, Gross CP, Abel GA, Huntington SF, Podoltsev N, Prebet T, and Gore SD. Comparative effectiveness of azacitidine versus decitabine for older patients with myelodysplastic syndromes. British Journal of Hematology. 2016 Sep 21. doi: 10.1111/bjh.14305. [Epub ahead of print]</t>
  </si>
  <si>
    <t xml:space="preserve">11. Mesa RA, Miller CB, Thyne M, Mangan J, Goldberger S, Fazal S, Ma X, Wilson W, Paranagama DC, Dubinski DG, Naim A, Parasuraman S, Boyle J, Mascarenhas JO. Differences in treatment goals and perception of symptom burden between patients with myeloproliferative neoplasms (MPNs) and hematologists/oncologists in the United States: Findings from the MPN Landmark survey. Cancer. 2016 Sep 30. doi: 10.1002/cncr.30325. [Epub ahead of print]  </t>
  </si>
  <si>
    <t>12. Elliott EG, Trinh P, Ma X, Leaderer BP, Ward MH, Deziel NC. Unconventional oil and gas development and risk of childhood leukemia: Assessing the evidence. Science of the Total Environment. 2016 Oct 23;576:138-147. doi: 10.1016/j.scitotenv.2016.10.072. [Epub ahead of print]</t>
  </si>
  <si>
    <t>13. Triebwasser C, Wang R, DeWan AT, Metayer C, Morimoto L, Wiemels JL, Kadan-Lottick N, Ma X. Birth weight and risk of pediatric Hodgkin lymphoma: Findings from a population-based record linkage study in California. European Journal of Cancer. 2016 Dec;69:19-27. doi: 10.1016/j.ejca.2016.09.016.</t>
  </si>
  <si>
    <t>14. Wang R, Zeidan AM, Yu JB, Soulos PR, Davidoff AJ, Gore SD, Huntington SF, Gross CP, Ma X. Myelodysplastic syndromes and acute myeloid leukemia after radiotherapy for prostate cancer: A population-based study. Prostate. 2016 Nov 21. doi: 10.1002/pros.23281. [Epub ahead of print]</t>
  </si>
  <si>
    <t>15. Francis SS, Wallace AD, Wendt GA, Li L, Liu F, Riley LW, Kogan S, Walsh KM,  deSmith AJ, Dahl GV, Ma X, Delwart E , Metayer C, Wiemels JL. In utero cytomegalovirus infection and development of childhood acute lymphoblastic leukemia. Blood. 2016 Dec 15. pii: blood-2016-07-723148. [Epub ahead of print]</t>
  </si>
  <si>
    <t xml:space="preserve">16. Wang R, Wiemels JL, Metayer C, Morimoto L, Francis SS, Kadan-Lottick N, DeWan AT, Zhang Y, Ma X. Cesarean section and risk of childhood acute lymphoblastic leukemia in a population-based, record linkage study in California. American Journal of Epidemiology. 2017 Jan 15;185(2):96-105. doi: 10.1093/aje/kww153.  </t>
  </si>
  <si>
    <t>17. Viola A, Balsamo L, Neglia JP, Ma X, Kadan-Lottick NS. The Behavior Rating Inventory of Executive Function (BRIEF) to identify pediatric acute lymphoblastic leukemia survivors at risk for neurocognitive impairment. Journal of Pediatric Hematology Oncology. 2017 Jan 12. doi: 10.1097/MPH.0000000000000761. [Epub ahead of print]</t>
  </si>
  <si>
    <t>18.   Wang R, Metayer C, Morimoto L, Wiemels JL, DeWan AT, Kang A, Ma X.  Parental age and risk of pediatric cancer in the offspring: a population-based record-linkage study in California. American Journal of Epidemiology, in press.</t>
  </si>
  <si>
    <t>Zhao Z., B. Zhao, Y. Bai, A. Iamarino, S.G. Gaffney, J. Schlessinger, R.P. Lifton, D.L. Rimm, and J.P. Townsend, 2016. Early and multiple genetic origins of metastases within primary tumors. Proceedings of the National Academy of Sciencesâ€”USA 113(8): 2140â€“2145. 10.1073/pnas.1525677113.</t>
  </si>
  <si>
    <t>Lewnard J. and J.P. Townsend, 2016. Climatic and evolutionary drivers of phase shifts in the plague epidemics of colonial India. Proceedings of the National Academy of the Sciencesâ€”USA 113(51):14601â€“14608. 10.1073/pnas.1604985113.</t>
  </si>
  <si>
    <t>Gaffney S.G. and J.P. Townsend, 2016. PathScore: a web tool for identifying altered pathways in cancer data. Bioinformatics. 10.1093/bioinformatics/btw512.</t>
  </si>
  <si>
    <t>Fitzpatrick M.C., N.S. Wenzel, S.V. Scarpino, B.M. Althouse, K.E. Atkins, A.P. Galvani, and J.P. Townsend, 2016. Cost-effectiveness of next-generation vaccines: the case of pertussis. Vaccine 34(29): 3405â€“3411. 10.1016/j.vaccine.2016.04.010.</t>
  </si>
  <si>
    <t>Atkins K.E., M.C. Fitzpatrick, A.P. Galvani, and J.P. Townsend, 2016. Cost- effectiveness of pertussis vaccination during pregnancy in the U.S. American Journal of Epidemiology 183(12): 1159â€“1170. 10.1093/aje/kwv347.</t>
  </si>
  <si>
    <t>Durham D.P., L.A. Skrip, R.D. Bruce, S. Vilarinho, E.H. Elbasha, A.P. Galvani, and J.P. Townsend, 2016. The impact of enhanced screening and treatment on hepatitis C in the US. Clinical Infectious Diseases 62(3): 298â€“304. 10.1093/cid/civ894.</t>
  </si>
  <si>
    <t>Durham D.P., M.A. Olsen, E.R. Dubberke, A.P. Galvani, and J.P. Townsend, 2016. Quantifying transmission of Clostridium difficile in and out of health care settings. Emerging Infectious Diseases 22(4): 608â€“616. 10.3201/eid2204.150455.</t>
  </si>
  <si>
    <t>Wang Z., N. Li, J. Li, J.C. Dunlap, F. Trail, and J.P. Townsend, 2016. The fast-evolving phy-2 gene modulates sexual development in response to light in the model fungus Neurospora crassa. mBio 7(2):e02148-15. 10.1128/mBio.02148-15.</t>
  </si>
  <si>
    <t>Dornburg A., J.N. Fisk, J. Tamagnan, and J.P. Townsend, 2016. PhyloinformR: phylogenetic experimental design and data exploration in R. BMC Evolutionary Biology 16(1): 262. 10.1186/s12862-016-0837-3.</t>
  </si>
  <si>
    <t>Somarelli J.A., K.E. Ware, R. Kostadinov, J.M. Robinson, H. Amri, M. Abu-Asab, N. Fourie, R. Diogo, D. Swofford, and J.P. Townsend, 2016. PhyloOncology: Understanding cancer through phylogenetic analysis. Biochimica et Biophysica Acta (BBA)â€”Reviews on Cancer. 10.1016/j.bbcan.2016.10.006.</t>
  </si>
  <si>
    <t>Yamin D., F.K. Jones, J.P. DeVincenzo, S. Gertler, O. Kobiler, J.P. Townsend and A.P. Galvani, 2016. Vaccination strategies against respiratory syncytial virus. Proceedings of the National Academy of the Sciencesâ€”USA 113(46):13239â€“13244.</t>
  </si>
  <si>
    <t>Fitzpatrick, M.C., H.A. Shah, A. Pandey, A.M. Bilinsky, M. Kakkar, A.D. Clark, J.P. Townsend, S.S. Abbas, and A.P. Galvani, 2016. One Health approach to cost-effective rabies control in India. Proceedings of the National Academy of the Sciencesâ€”USA 113(51):14574â€“14581. 10.1073/pnas.1604975113.</t>
  </si>
  <si>
    <t>Dornburg A., J.P. Townsend, W. Brooks, E. Spriggs, R.I. Eytan, J.A. Moore, P.C. Wainwright, A. Lemmon, E. M. Lemmon, T.J. Near. New insights on the sister lineage of percomorph fishes with an anchored hybrid enrichment dataset. Molecular Phylogenetics and Evolution 110, 27â€“38. 10.1016/j.ympev.2017.02.017.</t>
  </si>
  <si>
    <t>Atkins K.E., A. Pandey, N. Wenzel, L. A. Skrip, D. Yamin, T. Nyenswah, M. Fallah, L. Bawo, J. Medlock, F. Altice, J. P. Townsend, M. Ndeffo Mbah, and A.P. Galvani, 2016. Retrospective Analysis of the 2014-5 Ebola Epidemic in Liberia. American Journal of Tropical Medicine &amp; Hygiene. 10.4269/ajtmh.15-0328.</t>
  </si>
  <si>
    <t>Alfaro-Murillo J.A., J.P. Townsend and A.P. Galvani, 2016. Optimizing age of cytomegalovirus screening and vaccination to avert congenital disease in the US. Vaccine 34(2): 225â€“229. 10.1016/j.vaccine.2015.11.039.</t>
  </si>
  <si>
    <t>Gilbert J.A., J. Medlock, J.P. Townsend, S. Aksoy, M. Ndeffo Mbah, and A.P. Galvani, 2016. Determinants of human African trypanosomiasis elimination via paratransgenesis. PLoS Neglected Tropical Diseases 10(3): e0004465. 10.1371/jounal.pntd.0004465.</t>
  </si>
  <si>
    <t>Choi M., H. Kadara, J. Zhang, E.P. Cuentas, J.R. Canales, S.G. Gaffney, Z. Zhao, C. Behrens, J. Fujimoto, C. Chow, K. Kim, N. Kalhor, C. Moran, D. Rimm, S. Swisher, D.L. Gibbons, J. Heymach, E. Kaftan, J.P. Townsend, T.J. Lynch, J. Schlessinger, J. Jack Lee, R.P. Lifton, R.S. Herbst, I.I. Wistuba, 2016. Mutation profiles in early-stage lung squamous cell carcinoma with clinical follow-up and correlation with markers of immune function. Annals of Oncology. 10.1093/annonc/mdw437.</t>
  </si>
  <si>
    <t>Kadara H., M. Choi, J. Zhang, E. R. Parra, J. Rodriguez-Canales, S. G. Gaffney, Z. Zhao, C. Behrens, J. Fujimoto, C. Chow, Y. Yoo, N. Kalhor, C. Moran, D. Rimm, S. Swisher, D. L. Gibbons, J. Heymach, E. Kaftan, J. P. Townsend, T. J. Lynch, J. Schlessinger, J. Lee, R. P. Lifton, I. I. Wistuba, R. S. Herbst, 2016. Whole-exome sequencing and immune profiling of early-stage lung adenocarcinoma with fully annotated clinical follow-up. Annals of Oncology. 10.1093/annonc/mdw436.</t>
  </si>
  <si>
    <t>82. Dreyer, R.P., Xu X, Zhang, W., Du X., Strait, K.M., Bucholz, E., Geda, M., Fox, J., Dâ€™Onofrio, G., Lichtman, J.H., Bueno, H., Spertus, J.A, &amp; Krumholz, H.M. Return to Work after Acute Myocardial Infarction: A Comparison between Young Women and Men.  Circ Cardiovasc Qual Outcomes. 2016 Jan;9(1)S45-52. PMID: 26908859.</t>
  </si>
  <si>
    <t>83. Li, O., Silver, F., Lichtman, J.H., Fang, J., Stamplecoski, M., Wengle, R., and Kapral, M. Sex differences in the Presentation and Care of Transient Ischemic Attack: Results from the Ontario Stroke Registry. 2016 Jan;47(1):255-7. Epub 2015 Nov 10.</t>
  </si>
  <si>
    <t>84. Lichtman, J.H., Leifheit-Limson, E.C., Wang, Y., &amp; Goldstein, L.B. Association of Daily Temperature and Average Dew Point with Stroke Hospitalizations and In-Hospital Mortality. J Stroke and Cerebrovascular Dis. J Stroke Cerebrovasc Dis. 2016 Mar 30. pii: S1052-3057(16)00142-7. doi: 10.1016/j.jstrokecerebrovasdis.2016.02.037. [Epub ahead of print]. PMID:27038980.</t>
  </si>
  <si>
    <t>85. Chang TE, Lichtman JH, Goldstein LB, George MG. Accuracy of ICD-9-CM Codes by Hospital Characteristics and Stroke Severity: Paul Coverdell National Acute Stroke Program. J Am Heart Assoc. 2016 May 31;5(6). PMID: 27247334</t>
  </si>
  <si>
    <t>86. Lindau ST, Abramsohn E, Bueno H, D'Onofrio G, Lichtman JH, Lorenze NP, Sanghani RM, Spatz ES, Spertus JA, Strait KM, Wroblewski K, Zhou S, Krumholz HM. Sexual Activity and Function in the Year After an Acute Myocardial Infarction Among Younger Women and Men in the United States and Spain. JAMA Cardiol. 2016 Oct 1;1(7):754-764. PMID 2016.2362.</t>
  </si>
  <si>
    <t>87. Bucholz EM, Strait KM, Dreyer RP, Lindau ST, D'Onofrio G, Geda M, Spatz ES, Beltrame JF, Lichtman JH, Lorenze NP, Bueno H, Krumholz HM. Sex differences in young patients with acute myocardial infarction: A VIRGO study analysis. Eur Heart J Acute Cardiovasc Care. 2016 Aug 2. PMID: 27485141</t>
  </si>
  <si>
    <t>88. Xu X, Bao H, Strait KM, Edmondson DE, Davidson KW, Beltrame JF, Bueno H, Lin H, Dreyer RP, Brush JE, Spertus JA, Lichtman JH, DÊ¼Onofrio G, Krumholz HM. Perceived Stress After Acute Myocardial Infarction: A Comparison Between Young and Middle-Aged Women Versus Men. Psychosom Med. 2017 Jan;79(1):50-58. PMID: 27984507</t>
  </si>
  <si>
    <t>89. Lu Y, Zhou S, Dreyer RP, Caulfield M, Spatz ES, Geda M, Lorenze NP, Herbert P, D'Onofrio G, Jackson EA, Lichtman JH, Bueno H, Spertus JA, Krumholz HM. Sex differences in lipid profiles and treatment utilization among young adults with acute myocardial infarction: Results from the VIRGO study. Am Heart J. 2017 Jan;183:74-84. PMID: 27979045.</t>
  </si>
  <si>
    <t>90. Lu Y, Zhou S, Dreyer RP, Spatz ES, Geda M, Lorenze NP, D'Onofrio G, Lichtman JH, Spertus JA, Ridker PM, Krumholz HM. Sex Differences in Inflammatory Markers and Health Status Among Young Adults With Acute Myocardial Infarction: Results From the VIRGO (Variation in Recovery: Role of Gender on Outcomes of Young Acute Myocardial Infarction Patients) Study. Circ Cardiovasc Qual Outcomes. 2017 Feb;10(2):e003470. PMID: 28228461.</t>
  </si>
  <si>
    <t>91. Wang Y, Leifheit-Limson EC, Fine J, Gao Y, Liu F, Eckenrode S, Pandolfi MM, Lichtman JH. National Trends and Geographic Variation in Availability of Home Health Care: 2002-2015. Journal of American Geriatric Society. 2017 (Epub ahead of print). PMID: 28322441</t>
  </si>
  <si>
    <t>115. Mozaffarian D, Benjamin EJ, Go AS, Arnett DK, Blaha MJ, Cushman M, Das SR, de Ferranti S, DesprÃ©s JP, Fullerton HJ, Howard VJ, Huffman MD, Isasi CR, JimÃ©nez MC, Judd SE, Kissela BM, Lichtman JH, Lisabeth LD, Liu S, Mackey RH, Magid DJ, McGuire DK, Mohler ER 3rd, Moy CS, Muntner P, Mussolino ME, Nasir K, Neumar RW, Nichol G, Palaniappan L, Pandey DK, Reeves MJ, Rodriguez CJ, Rosamond W, Sorlie PD, Stein J, Towfighi A, Turan TN, Virani SS, Woo D, Yeh RW, Turner MB; American Heart Association Statistics Committee and Stroke Statistics Subcommittee. Heart Disease and Stroke Statistics-2016 Update: A Report From the American Heart Association. Circulation. 2016 Jan 26;133(4):e38-e360. Epub 2015 Dec 16. No abstract available. PMID: 26811276</t>
  </si>
  <si>
    <t>116. Mozaffarian D, Benjamin EJ, Go AS, Arnett DK, Blaha MJ, Cushman M, Das SR, de Ferranti S, DesprÃ©s JP, Fullerton HJ, Howard VJ, Huffman MD, Isasi CR, JimÃ©nez MC, Judd SE, Kissela BM,Lichtman JH, Lisabeth LD, Liu S, Mackey RH, Magid DJ, McGuire DK, Mohler ER 3rd, Moy CS, Muntner P, Mussolino ME, Nasir K, Neumar RW, Nichol G, Palaniappan L, Pandey DK, Reeves MJ, Rodriguez CJ, Rosamond W, Sorlie PD, Stein J, Towfighi A, Turan TN, Virani SS, Woo D, Yeh RW, Turner MB; American Heart Association Statistics Committee and Stroke Statistics Subcommittee. Executive Summary: Heart Disease and Stroke Statistics-2016 Update: A Report From the American Heart Association. Circulation. 2016 Jan 26;133(4):447-54. PMID:26811276</t>
  </si>
  <si>
    <t>117. Benjamin EJ, Blaha MJ, Chiuve SE, Cushman M, Das SR, Deo R, de Ferranti SD, Floyd J, Fornage M, Gillespie C, Isasi CR, JimÃ©nez MC, Jordan LC, Judd SE, Lackland D, Lichtman JH, Lisabeth L, Liu S, Longenecker CT, Mackey RH, Matsushita K, Mozaffarian D, Mussolino ME, Nasir K, Neumar RW, Palaniappan L, Pandey DK, Thiagarajan RR, Reeves MJ, Ritchey M, Rodriguez CJ, Roth GA, Rosamond WD, Sasson C, Towfighi A, Tsao CW, Turner MB, Virani SS, Voeks JH, Willey JZ, Wilkins JT, Wu JH, Alger HM, Wong SS, Muntner P; American Heart Association Statistics Committee and Stroke Statistics Subcommittee. Heart Disease and Stroke Statistics-2017 Update: A Report From the American Heart Association. Circulation. 2017 Mar 7;135(10):e146-e603. Circulation. 2017 Mar 7;135(10 ):e646. PMID: 28122885.</t>
  </si>
  <si>
    <t>118. Minges KE, Strait, KM, Owen N, Dunstan DW, Camhi S, Lichtman J, Geda M, Dreyer R, Bueno H, Beltrame JF, Curtis JP, and Krumholz HM. (In press). Gender differences in physical activity following acute myocardial infarction in adults: a prospective, observational study. European Journal of Preventive Cardiology.</t>
  </si>
  <si>
    <t>1. Wiznia LE, Dai F, Chagpar A (2016) Do non-melanoma skin cancer survivors use tanning beds less often than the general publics? Dermatol Online J, 22(8)</t>
  </si>
  <si>
    <t>2. Akhtar S, Heng J, Dai F, Schonberger R, Burg MM (2016) A retrospective observational study of anesthetic dosing adjustments in the female elderly surgical patients: are we overdosing older patients? Drugs Aging, 33:737-746</t>
  </si>
  <si>
    <t>3. Kaplan DE, Dai F, Skanderson M, Aytaman A, Baytarian M, Dâ€™Addeo K, Fox R, Hunt K, Knott A, Mehta R, Pedrosa M, Pocha C, Valderrama A, and Taddei T; VOCAL Study Group (2016) Recalibrating the child-turcotte-pugh subscore cutpoints to improve prediction of transplant-free survival in patients with cirrhosis. Digestive Diseases and Sciences 61:3309-3320</t>
  </si>
  <si>
    <t>4. Ghogawala Z, Dziura J, Butler WE, Dai F, Terrin N, Magge SN, Coumans JV, Harrington JF, Amin-Hanjani S, Schwartz JS, Sonntag VK, Barker FG 2nd, Benzel EC (2016) Laminectomy plus Fusion versus Laminectomy Alone for Lumbar Spondylolisthesis. New England Journal of Medicine, 374:1424-1434</t>
  </si>
  <si>
    <t>5. Alian AA, Atteya G, Gaal D, Golembeski T, Smith BG, Dai F, Silverman DG, Shelley KH (2016) Ventilation induced modulation of pulse oximeter waveforms: a method for the assessment of early changes in intravascular volume during spinal fusion surgery in pediatric patients. Anesthesia and Analgesia, 123:346-56</t>
  </si>
  <si>
    <t>6. Dai F, Xu YQ (2016) Letter to the Editor: Experimental comparison of parametric versus nonparametric analyses of data from the cold pressor test. Journal of Pain, 17:126-7</t>
  </si>
  <si>
    <t>7. Wiznia DH, Kim CY, Dai F, Goel A, Leslie MP (2016) The effect of helmets on motorcycle outcomes in a level I trauma center in Connecticut. Traffic Injury Prevention, 17:633-7</t>
  </si>
  <si>
    <t>8. Akhtar S, Liu J, Heng J, Dai F, Schonberger R, Burg MM (2016) Does Intravenous Induction Dosing among Patients Undergoing Gastrointestinal Surgeries Follow Current Recommendations: A Study of Contemporary Practice. Journal of Clinical Anesthesia, 33:208-15</t>
  </si>
  <si>
    <t>9. Schonberger RB, Dutton RP, Dai F (2016) Is there evidence for systematic upcoding of ASA physical status in response to payer incentives? an analysis of the national anesthesia clinical outcomes registry. Anesthesia &amp; Analgesia, 122:243-50 [With Editorial]</t>
  </si>
  <si>
    <t>10. Kwon SH, Scheinost D, Vohr B, Lacadie C, Schneider KC, Dai F, Sze G, Constable RT, Ment LR (2016) Functional Magnetic Resonance Connectivity Studies in the Prematurely-Born: Suggestions of Proximate and Long-lasting Changes in Language Organization. Developmental Medicine &amp; Child Neurology, 58: Supl 4:28-34</t>
  </si>
  <si>
    <t>11. Urday S, Beslow LA, Dai F, Zhang F, Battey TWK, Vashkevich A, Alison AM, Selim MH, Simard JM, Rosand J, W. Taylor Kimberly WT, Sheth KN (2016) Rate of peri-hematomal edema expansion predicts outcome after intracerebral hemorrhage. Critical Care Medicine, 44:790-7</t>
  </si>
  <si>
    <t>12. Qin L, Weissfeld L, Levine MD, Marcus MD, Dai F (2016) Latent variable model for weight gain prevention data with informative intermittent missingness. Journal of Modern Applied Statistical Methods 15(2), article 36</t>
  </si>
  <si>
    <t>13. Schonberger RB, Dai F, Brandt CA, Burg MM (2016) Ambulatory medical follow-up in the year after surgery and subsequent survival in a national cohort of Veterans Health Administration surgical patients. J Cardiothorac Vasc Anesth, 30:671-9</t>
  </si>
  <si>
    <t>14. Henderson MX, Wirak GS, Zhang YQ, Dai F, Ginsburg SD, Dolzhanskaya N, Staropoli JF, Nijssen P, Lam TT, Roth AF, Davis NG, Dawson G, Velinov M, Chandra SS (2016) Neuronal ceroid lipofuscinosis with DNAJC5/CSPa mutations have PPT1 pathology and exhibit aberrant protein palmitoylation. Acta Neuropathologica. 131:621-37</t>
  </si>
  <si>
    <t>15. Qin L, Weissfeld L, Marcus MD, Levine MD, Dai F (2016) Modeling longitudinal obesity data with intermittent missingness using a new latent variable model.  Communications in Statistics-Simulation and Computation, 45:2018-2031</t>
  </si>
  <si>
    <t>1. Walusimbi S, Semitala F, Bwanga F, Haile M, Costa AD, Davis JL, Joloba M, Hoffner S, Kamya M. Outcomes of a clinical diagnostic algorithm for management of ambulatory smear and Xpert MTB/Rif negative HIV infected patients with presumptive pulmonary TB in Uganda: a prospective study. Pan African Medical Journal. 2016;23:154; PMCID: 4894731.</t>
  </si>
  <si>
    <t>2. Walter ND, Reves R, Davis JL. Blood transcriptional signatures for tuberculosis diagnosis: a glass half-empty perspective. The Lancet Respiratory medicine. 2016;4(6):e28. PMID: 27304799.</t>
  </si>
  <si>
    <t>3. Walter ND, Miller MA, Vasquez J, Weiner M, Chapman A, Engle M, Higgins M, Quinones AM, Rosselli V, Canono E, Yoon C, Cattamanchi A, Davis JL, Phang T, Stearman RS, Datta G, Garcia BJ, Daley CL, Strong M, Kechris K, Fingerlin TE, Reves R, Geraci MW. Blood Transcriptional Biomarkers for Active Tuberculosis among Patients in the United States: a Case-Control Study with Systematic Cross-Classifier Evaluation. Journal of Clinical Microbiology. 2016;54(2):274-82. PMID: 26582831; PMCID: PMC4733166.</t>
  </si>
  <si>
    <t>4. Walter ND, de Jong BC, Garcia BJ, Dolganov GM, Worodria W, Byanyima P, Musisi E, Huang L, Chan ED, Van TT, Antonio M, Ayorinde A, Kato-Maeda M, Nahid P, Leung AM, Yen A, Fingerlin TE, Kechris K, Strong M, Voskuil MI, Davis JL, Schoolnik GK. Adaptation of M. tuberculosis to impaired host immunity in HIV-infected patients. J Infect Dis. 2016;214(8):1205-11. PMID: 27534685.</t>
  </si>
  <si>
    <t>5. Shenoy MK, Iwai S, Lin DL, Worodria W, Ayakaka I, Byanyima P, Kaswabuli S, Fong S, Stone S, Chang E, Davis JL, Faruqi AA, Segal MR, Huang L, Lynch SV. Immune Response and Mortality Risk Relate to Distinct Lung Microbiomes in HIV-Pneumonia Patients. Am J Resp Crit Care. 2016.</t>
  </si>
  <si>
    <t>6. Schumacher SG, Sohn H, Qin ZZ, Gore G, Davis JL, Denkinger CM, Pai M. Impact of molecular diagnostics for tuberculosis on patient-important outcomes: a systematic review of study methodologies. PLoS One. 2016;11(3):e0151073. PMID: 26954678.</t>
  </si>
  <si>
    <t>7. O'Donnell MR, Daftary A, Frick M, Hirsch-Moverman Y, Amico KR, Senthilingam M, Wolf A, Metcalfe JZ, Isaakidis P, Davis JL, Zelnick JR, Brust JC, Naidu N, Garretson M, Bangsberg DR, Padayatchi N, Friedland G. Re-inventing adherence: toward a patient-centered model of care for drug-resistant tuberculosis and HIV. Int J Tuberc Lung Dis. 2016;20(4):430-4. PMID: 26970149.</t>
  </si>
  <si>
    <t>8. Katagira W, Walter ND, den Boon S, Kalema N, Ayakaka I, Vittinghoff E, Worodria W, Cattamanchi A, Huang L, Davis JL. Empiric TB treatment of severely ill patients with HIV and presumed pulmonary TB improves survival. J Acquir Immune Defic Syndr. 2016;72(3):297-303. PMID: 26918546; PMCID: Pending.</t>
  </si>
  <si>
    <t>9. Jayakumar A, Savic RM, Everett CK, Benator D, Alland D, Heilig CM, Weiner M, Friedrich SO, Martinson NA, Kerrigan A, Zamudio C, Goldberg SV, Whitworth WC, Davis JL, Nahid P. Xpert MTB/RIF Assay shows faster clearance of M. tuberculosis DNA with higher rifapentine exposure. J Clin Microbiol. 2016. PMID: 27733634.</t>
  </si>
  <si>
    <t>10. Hsiang E, Little KM, Haguma P, Hanrahan CF, Katamba A, Cattamanchi A, Davis JL, Vassall A, Dowdy D. Higher cost of implementing Xpert((R)) MTB/RIF in Ugandan peripheral settings: implications for cost-effectiveness. Int J Tuberc Lung Dis. 2016;20(9):1212-8. PMID: 27510248; PMCID: PMC5018405.</t>
  </si>
  <si>
    <t>11. Hanrahan CF, Haguma P, Ochom E, Kinera I, Cobelens F, Cattamanchi A, Davis L, Katamba A, Dowdy D. Implementation of Xpert MTB/RIF in Uganda: Missed Opportunities to Improve Diagnosis of Tuberculosis. Open Forum Infectious Diseases. 2016;3(2).</t>
  </si>
  <si>
    <t>12. Garcia BJ, Loxton AG, Dolganov GM, Van TT, Davis JL, de Jong BC, Voskuil MI, Leach SM, Schoolnik GK, Walzl G, Strong M, Walter ND. Sputum is a surrogate for bronchoalveolar lavage for monitoring Mycobacterium tuberculosis transcriptional profiles in TB patients. Tuberculosis (Edinburgh, Scotland). 2016;100:89-94. PMID: 27553415.</t>
  </si>
  <si>
    <t>13. Cummings MJ, Wamala JF, Bakamutumaho B, Davis JL. Vital signs: the first step in prevention and management of critical illness in resource-limited settings. Intensive care medicine. 2016. PMID: 27207339.</t>
  </si>
  <si>
    <t>14. Auld E, Lin J, Chang E, Byanyima P, Ayakaka I, Musisi E, Worodria W, Davis JL, Segal M, Blackburn E, Huang L. HIV Infection Is Associated with Shortened Telomere Length in Ugandans with Suspected Tuberculosis. PLoS ONE. 2016;11(9):e0163153.</t>
  </si>
  <si>
    <t>DeMartini KS, Gueorguieva R, Leeman RF, Corbin WR, Fucito LM, Kranzler HR, Oâ€™Malley SS. (2016). â€œLongitudinal findings from a randomized clinical trial of naltrexone for young adult heavy drinkers. Journal of Consulting and Clinical Psychology 84(2): 185-190.</t>
  </si>
  <si>
    <t>Tsai WM, Zhang H, Buta E, Oâ€™Malley SS, Gueorguieva R. (2016). â€œA modified classification tree method for personalized medicine decisions.â€ Statistics and Its Interface 9(2): 239-253.</t>
  </si>
  <si>
    <t>Petrakis IL, Desai N, Gueorguieva R, Arias A, Oâ€™Brien E, Jane JS, Sevarino K, Southwick S, Ralevski E. (2016). â€œPrazosin for veterans with post-traumatic stress disorder (PTSD) and co-morbid alcohol dependence: a clinical trial.â€ Alcoholism: Clinical and Experimental Research 40: 178-186.</t>
  </si>
  <si>
    <t>Chekroud AM, Zotti RJ, Shehzad Z, Gueorguieva R, Johnson MK, Trivedi MH, Cannon TD, Krystal JH, Corlett PR. (2016). â€œCross-trial prediction of treatment outcome in depression.â€ Lancet Psychiatry 3(3): 243-250.</t>
  </si>
  <si>
    <t>Valentine G, Jatlow P, Coffman M, Nadim H, Gueorguieva R, Sofuoglu M (2016). â€œThe effects of alcohol-containing E-cigarettes on young adult smokers.â€ Drug and Alcohol Dependence 159: 272-276.</t>
  </si>
  <si>
    <t>Diefenbach GJ, Assaf M, Goethe JW, Gueorguieva R, Tolin DF (2016). â€œImprovements in emotion regulation following repetitive transcranial magnetic stimulation for generalized anxiety disorder.â€ Journal of Anxiety Disorders 43: 1-7.</t>
  </si>
  <si>
    <t>Otto MW, Pollack MH, Dowd S, Hofmann SG, Pearlson G, Szuhany KL, Gueorguieva R, Krystal JH, Simon NM, Tolin DF (2016). â€œRandomized trial of d-cycloserine enhancement of cognitive behavioral therapy for panic disorderâ€. Depression and Anxiety 33: 737-745.</t>
  </si>
  <si>
    <t>Grigorova D, Gueorguieva R (2016). â€œCorrelated probit analysis of repeatedly measured ordinal and continuous outcomes with application to the Health and Retirement Study.â€ Statistics in Medicine 35(23): 4202-4225.</t>
  </si>
  <si>
    <t>Lazova R, Seeley EH, Kutzner H, Scolyer RA, Scott G, Cerroni L, Fried I, Kozovska ME, Rosenberg AS, Prieto VG, Shehata BM, Durham MM, Henry G, Rodriguez-Peralto JL, Riveiro-Falkenbach E, Schaefer JT, Danialan R, Fraitag S, Vollenweider-Roten S, Sepehr A, Sangueza M, Hijazi N, Corredoira Y, Kowal R,  Harris OM, Bravo F, Boyd AS, Gueorguieva R, Caprioli RM (2016). â€œImaging mass spectrometry assists in the classification of diagnostically challenging atypical Spitzoid neoplasms.â€ Journal of the American Academy of Dermatology 75(6): 1176-1186.</t>
  </si>
  <si>
    <t>Leeman R, DeMartini K, Gueorguieva R, Nogueira N, Corbin W, Neighbors C, Oâ€™Malley SS (2016). â€œRandomized controlled trial of a very brief, multicomponent web-based alcohol intervention for undergraduates with a focus on protective behavioral strategies.â€ Journal of Consulting and Clinical Psychology 84(11): 1008-1015.</t>
  </si>
  <si>
    <t>Jensen KP, DeVito EE, Valentine G, Gueorguieva R, Sofuoglu M (2016). â€œIV nicotine self-administration in smokers: Dose-response function and sex differences.â€ Neuropsychopharmacology 41(8): 2034-40.</t>
  </si>
  <si>
    <t>Yonkers KA, Cameron B, Gueorguieva R, Altemus M, Kornstein SG. â€œThe influence of cyclic hormonal contraception on expression of premenstrual syndrome.â€ In press, The Journal of Womenâ€™s Health.</t>
  </si>
  <si>
    <t>Gueorguieva R, Chekroud AM, Krystal JH (2017). â€œTrajectories of relapse in randomized placebo-controlled trials of treatment discontinuation in major depressive disorder.â€ Lancet Psychiatry 4(3):230-237.</t>
  </si>
  <si>
    <t>Chekroud AM, Gueorguieva R, Krystal JH, McCarthy G. â€œRe-evaluating the efficacy and predictability of antidepressant treatments: a symptom clustering approach.â€ In press, JAMA Psychiatry.</t>
  </si>
  <si>
    <t>1. Peltz A, Davidoff AJ, Gross CP, Rosenthal MS. Low-Income Children With Chronic Conditions Face Increased Costs If Shifted From CHIP To Marketplace Plans. Health Aff (Millwood). 2017 Apr 1;36(4):616-625.</t>
  </si>
  <si>
    <t>2. Bone Density Screening in Postmenopausal Women With Early-Stage Breast Cancer Treated With Aromatase Inhibitors. Stratton J, Hu X, Soulos PR, Davidoff AJ, Pusztai L, Gross CP, Mougalian SS. J Oncol Pract. 2017 Mar 7 (epub ahead of publication)</t>
  </si>
  <si>
    <t>3. Zheng Z, Han X, Guy GP, Davidoff AJ, Li C, Banegas MP, Ekwueme DU, Yabroff KR, Jemal A. Do cancer survivors change their prescription drug use for financial reasons?  Findings from a nationally representative sample in the United States. Cancer. 2017 Apr 15;123(8):1453-1463.</t>
  </si>
  <si>
    <t>4. Huntington SF, Davidoff AJ. High-Cost, High-Value Oral Specialty Drugs: More Evidence on the Impact of Cost Sharing in Medicare Part D. J Clin Oncol. 2016 Dec 20;34(36):4307-4309.</t>
  </si>
  <si>
    <t xml:space="preserve">5. Wang R, Zeidan A, Soulos P, Yu J, Davidoff, AJ, Gore SD, Gross CP, Ma X. Myelodysplastic syndromes and acute myeloid leukemia after radiotherapy for prostate cancer: a population-based study. Prostate. 2017 Apr;77(5):437-445.  </t>
  </si>
  <si>
    <t>6. Parsons HM, Schmidt S, Tenner LL, Davidoff AJ. Trends in Antineoplastic Receipt after Medicare Payment Reform: Implications for Future Oncology Payment Design. Journal of Cancer Policy (in press, e-pub Sept 8, 2016</t>
  </si>
  <si>
    <t>7. Zeidan AM, Davidoff AJ, Long JB, Hu X, Wang R, Ma X, Gross CP, Abel G, Huntington S, Podoltsev N, Uno H, Prebet T, Gore SD. Comparative clinical effectiveness of azacitidine versus decitabine in older patients with myelodysplastic syndromes. Br J Haematol. 2016 2016 Dec;175(5):829-840.</t>
  </si>
  <si>
    <t>8. Encinosa W, Davidoff AJ. Trends in Overuse of Antiemetic Therapy for Privately Insured Individuals Receiving Chemotherapy. Evidence for a Choosing Wisely Effect? JAMA Oncol. 2017 Mar 1;3(3):320-326</t>
  </si>
  <si>
    <t>9. Zeidan AM, Wang R, Gross CP, Gore SD, Huntington SF, Prebet T, Abel GA, Davidoff AJ, Ma X. Modest Improvement in Survival of Myelodysplastic Syndromes Patients with Refractory Anemia with Excess Blasts in the Hypomethylating Agents Era in the United States. Leuk Lymphoma. 2017 Apr;58(4):982-985</t>
  </si>
  <si>
    <t>10. Wang S, Hall J, Pollack CE, Adelson K, Davidoff AJ, Long JB, Gross CP. Associations between end-of-life cancer care patterns and Medicare expenditures. J Natl Compr Canc Netw. 2016 Aug;14(8):1001-8.</t>
  </si>
  <si>
    <t>11. Chagpar AB, Horowitz NR, Killelea BK, Tsangaris T, Longley P, Grizzle S, Loftus M, Li F, Butler M, Stavris K, Yao X, Harigopal M, Bossuyt V, Lannin DR, Pusztai L, Davidoff AJ, Gross CP. Economic Impact of Routine Cavity Margins Versus Standard Partial Mastectomy in Breast Cancer Patients: Results of a Randomized Controlled Trial. Ann Surg. 2017 Jan;265(1):39-44.</t>
  </si>
  <si>
    <t>12. Kirby J, Davidoff AJ, Basu J. The ACA's zero cost-sharing mandate and trends in out-of-pocket costs for well-child and screening mammography visits. Med Care. 2016 Dec;54(12):1056-1062.</t>
  </si>
  <si>
    <t>13. Miller GE, Davidoff AJ, Sarpong E, Fick DM, Brandt N, Yang E. Determinants of Potentially Inappropriate Medication Use among Community-Dwelling Older Adults. Health Serv Res. 2016 Sep 29 [Epub ahead of print].</t>
  </si>
  <si>
    <t>14. Wang S, Shu S, Gross CP, Senft T, Davidoff AJ, Ma X. Yu, J. Association Between Time Since Cancer Diagnosis and Health-Related Quality of Life: A Population-Level Analysis. Value in Health Value Health. 2016 Jul-Aug;19(5):631-8..</t>
  </si>
  <si>
    <t>Pollack CE, Soulos PR, Herrin J, Xu X, Christakis NA, Forman HP, Yu JB, Killelea BK, Wang SY, Gross CP.  The Impact of Social Contagion on Physician Adoption of Advanced Imaging Tests in Breast Cancer. 2016 J Natl Cancer Inst in press</t>
  </si>
  <si>
    <t>Davis B, Aminawung JA, Abu-Khalaf MM, Evans SB, Su K, Mehta R, Wang SY, Gross CP. Racial and Ethnic Disparities in Oncotype Dx Test Receipt in a State-wide Population-based Study. 2016 Journal of the National Comprehensive Cancer Network in press</t>
  </si>
  <si>
    <t>Doan K, Levy BR, Gross CP, Wang SY. Associations of Pre- and Post-Cancer Depression With End-of-Life Cancer Care Intensity. Journal of Clinical Pathway. 2016 in press</t>
  </si>
  <si>
    <t>Wang EH, Wang SY, Soulos PR, Chen RC, Kim SP, Gross CP, Yu JB. Changes in quality of life after radiation therapy for localized prostate cancer after dissemination of Intensity Modulated Radiation Therapy.  Journal of Radiation Oncology. 2016 in press</t>
  </si>
  <si>
    <t>Wang SY, Long JB, Killelea BK, Evans SB, Roberts KB, Silber A, Gross CP. Preoperative Breast Magnetic Resonance Imaging and Contralateral Breast Cancer Occurrence among Older Women with Ductal Carcinoma in Situ. Breast Cancer Res Treat. 2016 Jul;158(1):139-48. PMID: 27287780</t>
  </si>
  <si>
    <t>Wang SY, Aldridge MD, Canavan M, Cherlin E, Bradley EH. Continuous hospice care reduces hospice disenrollment and hospitalization after hospice enrollment. Journal of Pain and Symptom Management 2016 Sep 30. [Epub ahead of print] PMID: 27697564</t>
  </si>
  <si>
    <t>Wang SY, Hall J, Pollack CE, Adelson K, Davidoff AJ, Long JB, Gross CP. The associations between end-of-life care quality and expenditures. Journal of the National Comprehensive Cancer Network 2016 Aug;14(8):1001-8. PMID: 27496116</t>
  </si>
  <si>
    <t>Wang SY, Aldridge MD, Gross CP, Canavan M, Cherlin E, Johnson-Hurzeler R, Bradley EH. End of Life Care Intensity and Hospice Use Patterns: A Regional-Level Analysis. Med Care 2016 Jul;54(7):672-8. PMID: 27111747</t>
  </si>
  <si>
    <t>Wang SY, Hsu SH, Gross CP, Sanft T, Davidoff AJ, Ma X, Yu JB. Association Between Time Since Cancer Diagnosis and Health-Related Quality of Life: A Population-Level Analysis. Value in Health 2016 Jul-Aug;19(5):631-8. PMID: 27565280</t>
  </si>
  <si>
    <t>Safonov A, Wang SY, Gross CP, Bianchini G, Pusztai L, Hatzis C. Assessing cost-utility of predictive biomarkers in oncology: a streamlined approach. Breast Cancer Res Treat 2016 Jan;155(2):223-34. PMID: 26749360</t>
  </si>
  <si>
    <t>Wang SY, Hall J, Pollack CE, Adelson K, Bradley EH, Long JB, Gross CP. Trends in End-of-Life Cancer Care in the Medicare Program. J Geriatr Oncol. 2016 Jan 15. pii: S1879-4068(16)00002-3. doi: 10.1016/j.jgo.2015.11.007. [Epub ahead of print] PMID: 26783015</t>
  </si>
  <si>
    <t>Wang SY, Aldridge MD, Gross CP, Canavan M, Cherlin E, Johnson-Hurzeler R, Bradley EH. End-of-Life Transitions among Hospice Enrollees. Journal of the American Geriatrics Society. 2016 Feb; 64(2):314-22. doi: 10.1111/jgs.13939. PMID: 26889841</t>
  </si>
  <si>
    <t>1. Katz JN, Smith SR, Collins JE, Solomon DH, Jordan JM, Hunter DJ, Suter LG, Yelin E, Paltiel AD, and Losina E. Cost-effectiveness of nonsteroidal anti-inflammatory drugs and opioids in the treatment of knee osteoarthritis in older patients with multiple comorbidities. Osteoarthritis and Cartilage (2016) 24:409-18.</t>
  </si>
  <si>
    <t>2. Luz PM, Girouard MP, Grinsztejn B, Freedberg KA, Veloso VG, Losina E, Nakamura YN, Struchiner CJ, Maclean RL, Parker RA, Paltiel AD, and Walensky RP. Survival Benefits of Antiretroviral Therapy in Brazil. Journal of the International AIDS Society (2016) 19:20623.</t>
  </si>
  <si>
    <t>3. Girouard MP, Sax PE, Parker RA, Taiwo B,  Freedberg KA, Gulick RM, Weinstein MC, Paltiel AD, and Walensky RP. The cost-effectiveness and budget impact of two-drug dolutegravir-lamivudine regimens for the treatment of HIV infection in the United States. Clinical Infectious Diseases (2016) 62:784-91.</t>
  </si>
  <si>
    <t>4. Losina E, Griffin M, Collins J, Hunter DJ, Jordan JM, Yelin E, Paltiel AD, and Katz JN. Model-based evaluation of cost-effectiveness of Nerve Growth Factor Inhibitors in Knee Osteoarthritis: Impact of drug cost, toxicity, and means of administration. Osteoarthritis &amp; Cartilage (2016) 24:776-85.</t>
  </si>
  <si>
    <t>5. Walensky RP, Jacobsen MM, Bekker LG, Parker RA, Wood R, Resch SC, Horstman NK, Freedberg KA, Paltiel AD.  The potential clinical and economic value of long-acting pre-exposure prophylaxis (LA-PrEP) for HIV Infection in high-risk South African women. Journal of Infectious Diseases (2016) 213:1523-31.</t>
  </si>
  <si>
    <t>6. Ouattara EN, Robine M, EholiÃ© SP, MacLean RL, Moh R, Losina E, Gabillard D, Paltiel AD, Danel C, Walensky RP, Anglaret X, Freedberg KA. Laboratory monitoring of antiretroviral therapy for HIV infection: Cost-effectiveness and budget impact of current and novel strategies. Clinical Infectious Diseases (2016) 62:1454-62.</t>
  </si>
  <si>
    <t>7. Walensky RP, Borre ED, Bekker LG, Resch SC, Hyle EP, Wood R, Weinstein MC, Ciaranello AL, Freedberg KA, and Paltiel AD.  The Anticipated Clinical and Economic Effects of 90-90-90 in South Africa. Annals of Internal Medicine (2016) 165:325-33.</t>
  </si>
  <si>
    <t>8. Bilinski AM, Fitzpatrick MC, Rupprecht CE, Paltiel AD, Galvani AP. Optimal frequency of rabies vaccination campaigns in sub-Saharan Africa. Proceedings of the Royal Society B (2016) 283: 20161211.</t>
  </si>
  <si>
    <t>9. Reddy KP, Parker RA, Losina E, Baggett TP, Paltiel AD, Rigotti NA, Weinstein MC, Freedberg KA, and Walensky RP. The Impact of Cigarette Smoking and Smoking Cessation on Life Expectancy among People with HIV: A US-Based Modeling Study. Journal of Infectious Diseases (2016) 214: 1672-1681.</t>
  </si>
  <si>
    <t>10. Gilbert JA, Shenoi SV, Moll AP, Friedland GH, Paltiel AD, Galvani AP. Cost-Effectiveness of Community-Based TB/HIV Screening and Linkage to Care in Rural South Africa. PLoS ONE (2016) 11:e0165614. doi: 10.1371/journal.pone.0165614.</t>
  </si>
  <si>
    <t>11. Walensky RP, Horn T, and Paltiel AD.  The epi-TAF for Tenofovir? Clinical Infectious Diseases (2016) 62:915-918.</t>
  </si>
  <si>
    <t>12. Smith SR, Katz JN, Collins J, Solomon DH, Suter LG, Yelin E, Paltiel AD, and Losina E. Cost-effectiveness of tramadol and oxycodone in the treatment of knee osteoarthritis. Arthritis Care &amp; Research (2016) doi: 10.1002/acr.22916. [Epub ahead of print].</t>
  </si>
  <si>
    <t>1. Han L., Cai Q., Tian D., Kong D.K., Gou X., Chen Z., Strittmatter S.M., Wang Z., Sheth K.N., and Zhou J., (2016) Targeted drug delivery to ischemic stroke via chlorotoxin-anchored, lexiscan-loaded nanoparticles. Nanomedicine: Nanotechnology, Biology, and Medicine, 12:1833-1842.</t>
  </si>
  <si>
    <t>2. Rosen J.E., Salazar M.C., Wang Z., Yu J.B., Decker R.H., Kim, A.W., Detterbeck F.C., and Boffa D.J., (2016) Lobectomy versus stereotactic body radiotherapy in healthy patients with stage I lung cancer. Journal of Thoracic and Cardiovascular Surgery, 152:44-54.</t>
  </si>
  <si>
    <t>3. DeLuzio M.R., Keshava H.B., Wang Z., Boffa D.J., Detterbeck F.C., and Kim A.W., (2016) A model for predicting prolonged length of stay in patients undergoing anatomic lung resection: a National Surgical Quality Improvement Program (NSQIP) database study. Interactive Cardiovascular and Thoracic Surgery, 23:208-215.</t>
  </si>
  <si>
    <t>4. Jawitz O.K., Boffa D.J., Detterbeck F.C., Wang Z., and Kim A.W., (2016) Estimating the annual incremental cost of several complications following pulmonary lobectomy. Seminars in Thoracic and Cardiovascular Surgery, 28:531-540.</t>
  </si>
  <si>
    <t>5. Zhang X., Justice A.C., Hu Y., Wang Z., Zhao H., Wang G., Johnson E.O., Emu B., Sutton R.E., Krystal J.H., and Xu K., (2016) Epigenome-wide differential DNA methylation between HIV-infected and uninfected individuals. Epigenetics, 11:750-760.</t>
  </si>
  <si>
    <t>6. Jawitz O.K., Wang Z., Boffa D.J., Detterbeck F.C., Blasberg J.D., and Kim A.W., (2017) The differential impact of preoperative comorbidity on perioperative outcomes following thoracoscopic and open lobectomies. European Journal of Cardio-Thoracic Surgery, 51:169-174.</t>
  </si>
  <si>
    <t>7. Wang Z., Xu K., Zhang X., Wu X., and Wang Z., (2017) Longitudinal SNP-set association analysis of quantitative phenotypes. Genetic Epidemiology, 41:81-93.</t>
  </si>
  <si>
    <t>8. Husain Z.A., Chen T., Corso C.D., Wang Z., Park H., Judson B., Yarbrough W., Desphande H., Mehra S., Kuo P., Decker R.H., and Burtness B.A., (2017) A comparison of prognostic ability of staging systems for human papillomavirus-related oropharyngeal squamous cell carcinoma. JAMA Oncology, 3:358-365.</t>
  </si>
  <si>
    <t>9. Wang Z., (2017) Integrating evolutionary game theory into epigenetic study of embryonic development: Comment on "Epigenetic game theory: How to compute the epigenetic control of maternal-to-zygotic transition" by Qian Wang et al. Physics of Life Reviews, 20:164-165.</t>
  </si>
  <si>
    <t>10. Bellin M.D., Clark P., Usmani-Brown S., Dunn T.B., Beilman G.J., Chinnakotla S., Pruett T.L., Ptacek P., Hering B.J., Wang Z., Gilmore T., Wilhelm J.J., Hodges J.S., Moran A., and Herold K.C., (2017) Unmethylated insulin DNA is elevated after total pancreatectomy with islet autotransplantation: assessment of a novel beta cell marker. American Journal of Transplantation, in press.</t>
  </si>
  <si>
    <t>11. Xu K., Zhang X., Wang Z., Hu Y., and Sinha R., (2017) Epigenome-wide association analysis revealed that SOCS3 methylation influences the effect of cumulative stress on obesity. Biological Psychology, in press.</t>
  </si>
  <si>
    <t>12. Salazar M.C., Rosen J.E., Wang Z., Arnold B.N., Thomas D.C., Herbst R.S., Kim A.W., Detterbeck F.C., Blasberg J.D., and Boffa D.J., (2017) Association of delayed adjuvant chemotherapy with survival after lung cancer surgery. JAMA Oncology, in press.</t>
  </si>
  <si>
    <t>Hansen CD, Credle M, Shapiro ED, Niccolai LM. â€œIt all dependsâ€: A qualitative study of parentsâ€™ views of human papillomavirus vaccine for their adolescents at ages 11â€“12 years. Journal of Cancer Education 2016;31:147â€“52.</t>
  </si>
  <si>
    <t>Calabrese SK, Burke SE, Dovidio JF, Levina O, Uuskula A, Niccolai LM, Heimer R. Internalized HIV and drug stigmas: interacting forces threatening health status and health service utilization among people with HIV who inject drugs in St. Petersburg, Russia. AIDS and Behavior 2016;20:85â€“97.</t>
  </si>
  <si>
    <t>Niccolai LM, Hansen CE, Credle M, Shapiro ED. Parentsâ€™ recall and reflections on experiences related to HPV vaccination for their children. Qualitative Health Research 2016;26:842â€“50.</t>
  </si>
  <si>
    <t>Ogunbajo A, Hansen CE, North LE, Okoloko E, Niccolai LM. â€œI think theyâ€™re all basically the sameâ€: Parentsâ€™ perceptions of human papillomavirus vaccine compared to other adolescent vaccines. Child: Care, Health and Development 2016;42:582â€“7. (Highlighted in American Cancer Society Partner Newsletter and National HPV Vaccination Roundtable Newsletter)</t>
  </si>
  <si>
    <t>Loeliger KB, Niccolai LM, Mntungwa N, Moll A, Shenoi SV. â€œI have to push him with a wheelbarrow to the clinicâ€: Community health workersâ€™ roles, needs and strategies to improve HIV care in rural South Africa. AIDS Patient Care &amp; STDs 2016;30:385â€“94.</t>
  </si>
  <si>
    <t>Loeliger KB, Niccolai LM, Mntungwa N, Moll A, Shenoi SV. Antiretroviral therapy initiation and adherence in rural South Africa: Community health workersâ€™ perspectives on barriers and facilitators. AIDS Care 2016;28:982-93.</t>
  </si>
  <si>
    <t>Bernstein S, North A, Schwartz J, Niccolai LM. State-level voting patterns and adolescent vaccination coverage in the United States, 2014. American Journal of Public Health 2016;doi: 10.2105/AJPH.2016.303381. (Highlighted in AJPH news release)</t>
  </si>
  <si>
    <t>North AL, Niccolai LM. Human papillomavirus vaccination requirements for school entry in the US: Moving forward. American Journal of Public Health 2016; doi:2105/AJPH.2016.303286.</t>
  </si>
  <si>
    <t>Niccolai LM, Pettigrew M. The role of cognitive bias in suboptimal HPV vaccine uptake. Pediatrics 2016;138:e20161537. (Featured in New England Journal of Medicine Journal Watch.)</t>
  </si>
  <si>
    <t>Jacobson KB, Niccolai LM, Mntungwa N, Moll AP, Shenoi SV. â€œItâ€™s about my lifeâ€: Facilitators of and barriers to isoniazid preventive therapy completion among people living with HIV in rural South Africa. AIDS Care 2017;doi:10.1080/09540121.2017.1283390.</t>
  </si>
  <si>
    <t>Hansen CE, North A, Niccolai LM. Clinicians perceptions of school-based health centers for human papillomavirus (HPV) vaccination visits: a qualitative study. Journal of School Health 2016 (in press).</t>
  </si>
  <si>
    <t>Heimer R, Usacheva N, Barbour R, Niccolai LM, Uuskula Anneli, Levina O. Engagement in HIV care and its correlates among people who inject drugs in two cities in the former Soviet Union. Addiction 2017 (in press).</t>
  </si>
  <si>
    <t>1. Association between local pediatric vaccination rates and patterns of pneumococcal disease in adults. Pingali SCâ€ , Warren JL, Mead AMâ€ , Sharova N, Petit S, Weinberger DM. Journal of Infectious Diseases. 2016 Feb 15; 213(4): 509-515.</t>
  </si>
  <si>
    <t>2. Influenza-Like Illness in an Urban Community of Salvador, Brazil: Incidence, Seasonality and Risk Factors. CR Oliveiraâ€ , Costa GSR, Paploski IAD, Kikuti M, Kasper AM, Silva MMO, Tavares AS, Cruz JS, Queiroz TL, Lima HCAV, Calcagno J, Reis MG, Weinberger DM, Shapiro ED, Ko AI and Ribeiro GS. BMC Infectious Diseases. 2016 Mar 15.(16):125 .</t>
  </si>
  <si>
    <t>3. Epidemiological markers for interactions among Streptococcus pneumoniae, Haemophilus influenzae, and Staphylococcus aureus in upper respiratory tract carriage. Lewnard JAâ€ , Givon-Lavi N, Huppert A, Pettigrew MM, Regev-Yochay G, Dagan R, Weinberger DM. Journal of Infectious Diseases. 2016 May 15;213(10):1596-605.</t>
  </si>
  <si>
    <t>4. Relating pneumococcal carriage among children with disease rates among adults before and after introduction of conjugate vaccines. Weinberger DM, Grant LR, Weatherholtz RC, Warren JL, Oâ€™Brien KL, Hammitt LL. 2016. American Journal of Epidemiology. 2016 Jun 1;183(11):1055-62.</t>
  </si>
  <si>
    <t>5. Spatial variability in the persistence of PCV-targeted pneumococcal serotypes among adults. Warren JL, Pingali SCâ€ , Weinberger DM. Epidemiology. 2016. In press.</t>
  </si>
  <si>
    <t>6. Density, serotype diversity, and fitness of Streptococcus pneumoniae in upper respiratory co-colonization with nontypeable Haemophilus influenzae. Lewnard JAâ€ , Huppert A, Givon-Lavi N, Pettigrew MM, Regev-Yochay G, Dagan R, Weinberger DM. Journal of Infectious Diseases. 2016. In press.</t>
  </si>
  <si>
    <t>7. Local variations in the timing of RSV epidemics. Noveroske DB,â€  Warren JL, Pitzer VE, Weinberger DM. BMC Infectious Diseases. 2016. In press.</t>
  </si>
  <si>
    <t>8. Challenges to estimating vaccine impact using hospitalization data. Schuck-Paim C, Taylor RJ, Simonsen L, Kurum E, Bruhn CAWB, Weinberger DM. Vaccine. 2017. In press.</t>
  </si>
  <si>
    <t>9. Estimating the population-level impact of vaccines using synthetic controls. Bruhn CAW, Hetterich S, Schuck-Paim C, Kurum E, Taylor RJ, Lustig R, Shapiro ED, Warren JL, Simonsen L, Weinberger DM. Proceedings of the National Academy of Sciences (PNAS). 2017. In press.</t>
  </si>
  <si>
    <t>10. Bayesian model averaging with change points: a flexible method to assess the impact of vaccination and  other public health interventions . Kurum E, Warren JL, Schuck-Paim C, Lustig R, Lewnard JA, Fuentes R, Bruhn CAW, Taylor RJ, Simonsen L, Weinberger DM. Epidemiology. 2017. In press.</t>
  </si>
  <si>
    <t>11. Improving assessments of population-level vaccine impact. Bruhn CAW, Schuck-Paim C, Kurum E, Taylor RJ, Simonsen L, Weinberger DM. Epidemiology. 2017. In press.</t>
  </si>
  <si>
    <t>12. Pneumococcal vaccines for adults: Can we do better? DM Weinberger, Harboe ZB, Shapiro ED. JAMA Internal Medicine, 2017. In press.</t>
  </si>
  <si>
    <t>Catalase deletion promotes prediabetic phenotype in mice.</t>
  </si>
  <si>
    <t>Heit C, Marshall S, Singh S, Yu X, Charkoftaki G, Zhao H, Orlicky DJ, Fritz KS, Thompson DC, Vasiliou V.</t>
  </si>
  <si>
    <t>Free Radic Biol Med. 2017 Feb;103:48-56. doi: 10.1016/j.freeradbiomed.2016.12.011. Epub 2016 Dec 8.</t>
  </si>
  <si>
    <t>PMID: 27939935</t>
  </si>
  <si>
    <t>Similar articles</t>
  </si>
  <si>
    <t>Select item 28167903</t>
  </si>
  <si>
    <t>Racemic Salsolinol and its Enantiomers Act as Agonists of the Î¼-Opioid Receptor by Activating the Gi Protein-Adenylate Cyclase Pathway.</t>
  </si>
  <si>
    <t>BerrÃ¬os-CÃ¡rcamo P, Quintanilla ME, Herrera-Marschitz M, Vasiliou V, Zapata-Torres G, Rivera-Meza M.</t>
  </si>
  <si>
    <t>Front Behav Neurosci. 2017 Jan 23;10:253. doi: 10.3389/fnbeh.2016.00253. eCollection 2016.</t>
  </si>
  <si>
    <t>PMID: 28167903 Free PMC Article</t>
  </si>
  <si>
    <t>Select item 28038895</t>
  </si>
  <si>
    <t>Corneal haze phenotype in Aldh3a1-null mice: In vivo confocal microscopy and tissue imaging mass spectrometry.</t>
  </si>
  <si>
    <t>Chen Y, Jester JV, Anderson DM, Marchitti SA, Schey KL, Thompson DC, Vasiliou V.</t>
  </si>
  <si>
    <t>Chem Biol Interact. 2016 Dec 27. pii: S0009-2797(16)30755-4. doi: 10.1016/j.cbi.2016.12.017. [Epub ahead of print]</t>
  </si>
  <si>
    <t>PMID: 28038895</t>
  </si>
  <si>
    <t>Select item 27834037</t>
  </si>
  <si>
    <t>Roles of defective ALDH2 polymorphism on liver protection and cancer development.</t>
  </si>
  <si>
    <t>Matsumoto A, Thompson DC, Chen Y, Kitagawa K, Vasiliou V.</t>
  </si>
  <si>
    <t>Environ Health Prev Med. 2016 Nov;21(6):395-402. Epub 2016 Oct 6. Review.</t>
  </si>
  <si>
    <t>PMID: 27714678</t>
  </si>
  <si>
    <t>Select item 27634934</t>
  </si>
  <si>
    <t>Regulation of Head and Neck Squamous Cancer Stem Cells by PI3K and SOX2.</t>
  </si>
  <si>
    <t>Keysar SB, Le PN, Miller B, Jackson BC, Eagles JR, Nieto C, Kim J, Tang B, Glogowska MJ, Morton JJ, Padilla-Just N, Gomez K, Warnock E, Reisinger J, Arcaroli JJ, Messersmith WA, Wakefield LM, Gao D, Tan AC, Serracino H, Vasiliou V, Roop DR, Wang XJ, Jimeno A.</t>
  </si>
  <si>
    <t>J Natl Cancer Inst. 2016 Sep 15;109(1). pii: djw189. doi: 10.1093/jnci/djw189. Print 2017 Jan.</t>
  </si>
  <si>
    <t>PMID: 27634934</t>
  </si>
  <si>
    <t>Select item 27501276</t>
  </si>
  <si>
    <t>Quantification of Neural Ethanol and Acetaldehyde Using Headspace GC-MS.</t>
  </si>
  <si>
    <t>Heit C, Eriksson P, Thompson DC, Charkoftaki G, Fritz KS, Vasiliou V.</t>
  </si>
  <si>
    <t>Alcohol Clin Exp Res. 2016 Sep;40(9):1825-31. doi: 10.1111/acer.13156. Epub 2016 Aug 8.</t>
  </si>
  <si>
    <t>PMID: 27501276</t>
  </si>
  <si>
    <t>Select item 28275510</t>
  </si>
  <si>
    <t>Aromatase inhibitors induced autoimmune disorders in patients with breast cancer: A review.</t>
  </si>
  <si>
    <t>Zarkavelis G, Kollas A, Kampletsas E, Vasiliou V, Kaltsonoudis E, Drosos A, Khaled H, Pavlidis N.</t>
  </si>
  <si>
    <t>J Adv Res. 2016 Sep;7(5):719-726. doi: 10.1016/j.jare.2016.04.001. Epub 2016 Apr 23. Review.</t>
  </si>
  <si>
    <t>PMID: 28275510 Free PMC Article</t>
  </si>
  <si>
    <t>Select item 27403993</t>
  </si>
  <si>
    <t>Chronic Glutathione Depletion Confers Protection against Alcohol-induced Steatosis: Implication for Redox Activation of AMP-activated Protein Kinase Pathway.</t>
  </si>
  <si>
    <t>Chen Y, Singh S, Matsumoto A, Manna SK, Abdelmegeed MA, Golla S, Murphy RC, Dong H, Song BJ, Gonzalez FJ, Thompson DC, Vasiliou V.</t>
  </si>
  <si>
    <t>Sci Rep. 2016 Jul 12;6:29743. doi: 10.1038/srep29743.</t>
  </si>
  <si>
    <t>PMID: 27403993 Free PMC Article</t>
  </si>
  <si>
    <t>Select item 27377885</t>
  </si>
  <si>
    <t>Letter to the editor for "Update of the human and mouse Fanconi anemia genes".</t>
  </si>
  <si>
    <t>Nebert DW, Dong H, Bruford EA, Thompson DC, Joenje H, Vasiliou V.</t>
  </si>
  <si>
    <t>Hum Genomics. 2016 Jul 4;10(1):25. doi: 10.1186/s40246-016-0081-3. No abstract available.</t>
  </si>
  <si>
    <t>PMID: 27377885 Free PMC Article</t>
  </si>
  <si>
    <t>Select item 27139237</t>
  </si>
  <si>
    <t>Heme oxygenase 1 protects ethanol-administered liver tissue in Aldh2 knockout mice.</t>
  </si>
  <si>
    <t>Matsumoto A, Thompson D, Chen Y, Vasiliou V, Kawamoto T, Ichiba M.</t>
  </si>
  <si>
    <t>Alcohol. 2016 May;52:49-54. doi: 10.1016/j.alcohol.2016.02.004. Epub 2016 Mar 4.</t>
  </si>
  <si>
    <t>PMID: 27139237</t>
  </si>
  <si>
    <t>Select item 26751691</t>
  </si>
  <si>
    <t>ALDH3A1 Plays a Functional Role in Maintenance of Corneal Epithelial Homeostasis.</t>
  </si>
  <si>
    <t>Koppaka V, Chen Y, Mehta G, Orlicky DJ, Thompson DC, Jester JV, Vasiliou V.</t>
  </si>
  <si>
    <t>PLoS One. 2016 Jan 11;11(1):e0146433. doi: 10.1371/journal.pone.0146433. eCollection 2016.</t>
  </si>
  <si>
    <t>PMID: 26751691 Free PMC Article</t>
  </si>
  <si>
    <t>Select item 26566217</t>
  </si>
  <si>
    <t>Aldehyde Dehydrogenase 1B1 as a Modulator of Pancreatic Adenocarcinoma.</t>
  </si>
  <si>
    <t>Singh S, Arcaroli JJ, Orlicky DJ, Chen Y, Messersmith WA, Bagby S, Purkey A, Quackenbush KS, Thompson DC, Vasiliou V.</t>
  </si>
  <si>
    <t>Pancreas. 2016 Jan;45(1):117-22. doi: 10.1097/MPA.0000000000000542.</t>
  </si>
  <si>
    <t>PMID: 26566217 Free PMC Article</t>
  </si>
  <si>
    <t>Fu Y, Biglia N, Wang ZW, Shen Y, Risch H, Lu L, Canuto EM, Jia W, Katsaros D, Yu H. 2016. Long non-coding RNAs, ASAP1-IT1, FAM215A, and LINC00472, in epithelial ovarian cancer. Gynecol Oncol. 143:642-49. PMID: 27667152.</t>
  </si>
  <si>
    <t>Deloria AJ, Hoflmayer D, Kienzl P, Lopatecka J, Sampl S, Klimpfinger M, Braunschmid T, Bastian F, Lu L, Marian B, Stattner S, Holzmann K. 2016. Epithelial splicing regulatory protein 1 and 2 paralogues are coexpressed and correlate with favorable outcome in human colorectal cancer. Oncotarget. 7:73800-16. PMID: 27640542.    PMC5342015</t>
  </si>
  <si>
    <t>Gao H, Xu R, Cao W, Zhou X, Yan Y, Lu L, Xu Q, Shen Y. 2016. Food emulsifier glycerin monostearate increase internal exposure levels of six priority controlled phthalate esters and exacerbates their male reproductive toxicities in Rats. PLos One. 11:e0161253. PMID: 27575856. PMC5004918</t>
  </si>
  <si>
    <t>Yang T, Zeng H, Chen W, Zheng R, Zhang Y, Li Z, Qi J, Wang M, Chen T, Lou J, Lu L, Zhou T, Dai S, Cai M, You W. 2016. Helicobacter pylori infection, H19 and LINC00152 expression in serum and risk of gastric cancer in a Chinese population. Cancer Epidemiol. 44:148-153. PMID:27592063 * Not a result of NIH funding</t>
  </si>
  <si>
    <t>Qi F, Qian L, Liu J, Li X, Lu L, Xu Q. 2016. A high-throughput nanofibers mat-based micro-solid phase extraction for the determination of cationic dyes in wastewater. J Chromatogr A. 1460:24-32. PMID: 274335684. * Not a result of NIH funding</t>
  </si>
  <si>
    <t>Machiela MJ, Zhou W, Karlins E, Sampson JN, Freedman ND, Yang Q, Hicks B, Dagnall C, Hautman C, Jacobs KB, Abnet CC, Aldrich MC, Amos C, Amundadottir LT, Arslan AA, Beane-Freeman LE, Berndt SI, Black A, Blot WJ, Bock CH, Bracci PM, Brinton LA, Bueno-de-Mesquita HB, Burdett L, Buring JE, Butler MA, Canzian F, Carreon T, Chaffee KG, Chang IS, Chatterjee N, Chen C, Che C, Chen K, Chung CC, Cook LS, Crous Bou M, Cullen M, David FG, De Vivo I, Ding T, Doherty J, Duell EJ, Epstein CG, Fan JH, Figuerosa JD, Fraumeni JF, Friedenreich CM, Fuchs CS, Gallinger S, Gao YT, Gapstur SM, Garcia-Closas M, Guadet MM, Gaziano JM, Giles GG, Gillanders EM, Giovannucci EL, Goldin L, Goldstein AM, Haiman CA, Hallmans G, Hanjinson SE, Haris CC, Henriksson R, Holly EA, Hong YC, Hoover RN, Hsiung CA, Hu N, Hu W, Hunter DJ, Hutchinson A, Jenab M, Johansen C, Khaw KT, Kim HN, Kim YH, Kim YT, Klein AP, Klein R, Koh WP, Kolonel LN, Kooperberg C, Kraft P, Krogh V, Kurt RC, LaCroix A, Lan Q, Landi MT, Marchand LL, Li D, Liang X, Liao LM, Lin D, Liu J, Lissowska J, Lu L, Magliocco AM, Malats N, Matsuo K, McNeill LH, McWilliams RR, Melin BS, Mirabello L, Moore L, Olson SH, Orlow I, Park JY, Patino-Garcia A, Peplonska B, Peters U, Petersen GM, Pooler L, Prescott J, Prokunina-Olsson L, Purdue MP, Qiao YL Rajaraman P, Real FX, Riboli E, Risch HA, Rodriguez-Santiago B, Ruder AM, Savage SA, Schmacher F, Schwarz AG, Schwartz KL, Seow A, Wendy Setiawan V, Severi G, Shen H, Sheng X, Shi MH, Shu XO, Silverman DT, Spitz MR, Stevens VL, Stolzenberg-Solomon R, Stram D, Tang ZZ, Taylor PR, Teras LR, Tobias GS, Van Den Berg D, Visvananthan K, Wacholder S, Wang JC, Wang Z, Wentzensen J, Wheeler W, White E, Wiencke JK, Wolpin BM, Wong MP, Wu C, Wu T, Wu X, Wu YL, Wender JS, Xia L, yang HP, Yang PC, Yu K, Zanetti KA, Zeleniuch-Jacquotte A, Zheng W, Zhou B, Ziegler RG, Perez-Jurado LA, Caporaso NE, Rothman N, Tucker M, Dean MC, Yeager M, Chanock SJ. 2016. Female chromosome X mosaicis is age-related and preferentially affects the inactivated X chromosome. Nat Commun. 7:11843. PMID: 27271797.  PMC4909985.</t>
  </si>
  <si>
    <t>Zuckerwise L, Li J, Lu L, Men Y, Geng T, Buhimschi CS, Buhimschi IA, Bukowski S, Paidas M, Huang Y. 2016. H19 long noncoding RNA alters trophoblast cell migration and invasion by regulating TbR3 in placentae with fetal growth restriction. Oncotarget. 7:38398-38407. PMID: 27223264 PMC5122399.</t>
  </si>
  <si>
    <t>Zhu G, Su H, Lu L, Guo H, Chen Z, Sun Z, Song R, Wang X, Li H, Wang Z. 2016. Association of nineteen polymorphisms from seven DNA repair genes and the risk for bladder cancer in Gansu Province of China. Oncotarget. 7:31372-83. PMID: 27153553.  * Not a result of NIH funding.</t>
  </si>
  <si>
    <t>Chen MM, Oâ€™Mara TA, Thompson DJ, Painter JN, Australian National Endometrial Cancer Study Group (ANECS), Attia J, Black A, Brinton L, Chanock S, Chen C, Cheng TH, Cook LS, Crous-Bou M, Doherty J, Friendenreich CM, Garcia-Closas M, Gaudet MM, Gorman M, Haiman C, Hankinson SE, Hartge P, Henderson BE, Hodgson S, Holliday EG, Horn-Ross PL, Hunter DJ, Le Marchand L, Liang X, Lissowska J, Long J, Lu L, Magliocco, AM, Martin L, McEvoy M, National Study of Endometrial Cancer Genetics Group (NSECG), Olson SH, Orlow I, Pooler L, Prescott J, Rastogi R, Rebbeck TR, Risch H, Sacerdote C, Schumacher F, Setiawan VW, Scott RJ, Sheng X, Shu XO, Turman C, Van Den Berg D, Wang Z, Weiss NS, Wentzensen N, Xia L, Xiang YB, Yang HP, Yu H, Zhang W, Paroah PD, Dunning AM, Tomlison I, Easton DF, Kraft P, Spurdle AB, De Vivo I. 2016. GWAS meta-analysis of 16,852 women identifies new susceptibility locus for endometrial cancer.  Hum Mol Genet. 25:2612-20. PMID: 27008869.</t>
  </si>
  <si>
    <t>Jiang Y, Liu Z, Wu D, Zhang J, Zhou J, Li S, Lu L, Lin X, Lu S, Peng J. 2016. Toxaphene levels in retail food from the Pear River Delta area of South China and an assessment of dietary intake. Chemosphere. 152: 318-27. PMID: 26991380 * Not a result of NIH funding.</t>
  </si>
  <si>
    <t>Lu L, Risch HA. 2016. Exosomes, potential for early detection in pancreatic cancer. Fut Oncol 12:1081-90. PMID: 26860951 (Corresponding Author). *Not a result of NIH funding</t>
  </si>
  <si>
    <t>Lu L, Katsaros D, Canuto EM, Biglia N, Risch HA, Yu H. 2016. LIN-28B/let7a/IGF-II axis molecular subtypes are associated with epithelial ovarian cancer prognosis. Gynecol Oncol. 141:121-27. PMID: 26751131(Corresponding Author). *Not a result of NIH funding.</t>
  </si>
  <si>
    <t>89. *Arem H, Sorkin M, Cartmel B, Fiellin M, Capozza S, Harrigan M, Ercolano E, Zhou Y, Sanft T, Gross C, Schmitz K, Neogi T, Hershman D, Ligibel J, Irwin ML. Exercise adherence in a randomized trial of exercise on aromatase inhibitor arthralgias in breast cancer survivors: the Hormones and Physical Exercise (HOPE) study. J Cancer Surviv. 2016 Aug;10(4):654-62.</t>
  </si>
  <si>
    <t>90. *Wong CK, Horn-Ross PL, Gee GC, Shariff-Marco S, Quach T, Allen L, Bautista R, La Chica PQ, Tseng W, Chang P, Clarke CA, Yang J, Le GM, Canchola A, Irwin ML, Lee SS, Gomez SL. Strategies for recruiting representative samples of Asian Americans for case-control studies. J Epidemiol Community Health. 2016 Oct;70(10):974-82</t>
  </si>
  <si>
    <t>91. *Zhou Y, Irwin ML, Ferrucci LM, McCorkle R, Ercolano EA, Li F, Stein K, Cartmel B. Health-related quality of life and ovarian cancer: Results from the American Cancer Societyâ€™s study of cancer survivors. Gynecol Oncol. 2016 Jun;141(3):543-9</t>
  </si>
  <si>
    <t>92. *Playdon MC, Sampson JN, Cross AJ, Sinha R, Guertin KA, Moy KA, Rothman N, Irwin ML, Mayne ST, Stolzenberg-Solomon R, Moore SC. Comparing metabolite profiles of habitual diet in urine and serum. Am J Clin Nutr. 2016 Sep;104(3):776-89</t>
  </si>
  <si>
    <t>93. Irwin ML, Cartmel B, Harrigan M, Li F, Sanft T, Shockro L, O'Connor K, Campbell N, Tolaney SM, Mayer EL, Yung R, Freedman RA, Partridge AH, Ligibel JA. Effect of the Livestrong at the YMCA exercise program on physical activity, fitness, quality of life and fatigue in cancer survivors. Cancer. 2016 Nov 28.</t>
  </si>
  <si>
    <t>94. *Thomas GA, Cartmel B, Harrigan M, Fiellin M, Capozza S, Zhou Y, Ercolano E, Gross CP, Hershman D, Ligibel J, Schmitz K, Li FY, Sanft T, Irwin ML. Effect of exercise on body composition and bone mineral density in breast cancer survivors taking aromatase inhibitors. Obesity (Silver Spring). 2017 Feb;25(2):346-351</t>
  </si>
  <si>
    <t>95. *Playdon MC, Moore SC, Derkach A, Reedy J, Subar AF, Sampson JN, Albanes D, Gu F, Kontto J, Lassale C, Liao LM, MÃ¤nnistÃ</t>
  </si>
  <si>
    <t xml:space="preserve"> S, Mondul AM, Weinstein SJ, Irwin ML, Mayne ST, Stolzenberg-Solomon R. Identifying biomarkers of dietary patterns by using metabolomics. Am J Clin Nutr. 2017 Feb;105(2):450-465</t>
  </si>
  <si>
    <t>96. *Arem H, Pfeiffer RM, Moore SC, Irwin ML, LaMonte MJ, Sarto GE, Nassir R, Luo J, Chlebowski RT, Brinton LA, Matthews CE. Post-diagnosis body mass index and mortality in endometrial cancer survivors: Results from the Womenâ€™s Health Initiative. PLoS One. 2017 Feb 2;12(2):e0171250</t>
  </si>
  <si>
    <t>97. *Minges KE, Whittemore R, Weinzimer SA, Irwin ML, Redeker NS, Grey M. Correlates of overweight and obesity in adolescents with type 1 diabetes. Diabetes Res Clin Pract. 2017 Feb 4;126:68-78</t>
  </si>
  <si>
    <t>98. Zhou Y, Cartmel B, Harrigan M, Schwartz P, Risch H, McCorkle R, Irwin ML. Randomized trial of exercise on quality of life and fatigue in ovarian cancer survivors. J National Cancer Institute, In Press.</t>
  </si>
  <si>
    <t>119. *Minges KE, Chao AM, Irwin ML, Owen N, Park C, Whittemore R, Salmon J. Classroom Standing Desks and Sedentary Behavior: A Systematic Review. Pediatrics. 2016 Feb;137(2):1-18</t>
  </si>
  <si>
    <t>120. Buffart LM, Kalter J, Sweegers MG, Courneya KS, Newton RU, Aaronson NK, Jacobsen PB, May AM, GalvÃ£o DA, Chinapaw MJ, Steindorf K, Irwin ML, Stuiver MM, Hayes S, Griffith KA, Lucia A, Mesters I, van Weert E, Knoop H, Goedendorp MM, Mutrie N, Daley AJ, McConnachie A, Bohus M, Thorsen L, Schulz KH, Short CE, James EL, Plotnikoff RC, Arbane G, Schmidt ME, Potthoff K, van Beurden M, Oldenburg HS, Sonke GS, van Harten WH, Garrod R, Schmitz KH, Winters-Stone KM, Velthuis MJ, Taaffe DR, van Mechelen W, Kersten MJ, Nollet F, Wenzel J, Wiskemann J, Verdonck-de Leeuw IM, Brug J. Effects and moderators of exercise on quality of life and physical function in patients with cancer: a meta-analysis. Cancer Treat Rev. 2017 Jan;52:91-104</t>
  </si>
  <si>
    <t>Alves ES TL, Savage AF, &amp; Aksoy S.  Transcript Abundance of Putative Lipid Phosphate Phosphatases during Development of Trypanosoma brucei in the Tsetse Fly. Am J Trop Med Hyg. 2016. 94, 890-893</t>
  </si>
  <si>
    <t>Gilbert JA, Medlock J, Townsend JP, Aksoy S, Ndeffo Mbah M, and Galvani AP. Determinants of Human African Trypanosomiasis Elimination via Paratransgenesis. PLoS Negl Trop Dis 2016, 10(3):e0004465.</t>
  </si>
  <si>
    <t>Macharia R, et al. Genome-Wide Comparative Analysis of Chemosensory Gene Families in Five Tsetse Fly Species. PLoS Negl Trop Dis 2016. 10(2):e0004421.</t>
  </si>
  <si>
    <t>Scolari F, Benoit JB, Michalkova V, Aksoy E, Takac P, Abd-Alla AM, Malacrida AR, Aksoy S, and Attardo GM. The Spermatophore in Glossina morsitans morsitans: Insights into Male Contributions to Reproduction. Science Rep 2016. 6:20334.</t>
  </si>
  <si>
    <t>Aksoy E, Vigneron A, Bing X, Zhao X, Oâ€™Neill M, Wu Y, Bangs JD, Weiss BL and Aksoy S. The Mammalian African Trypanosome VSG Coat Enhances Tsetseâ€™s Vector Competence. Proc Natl Acad Sci USA, published ahead of print May 16, 2016, doi:10.1073/pnas.1600304113.</t>
  </si>
  <si>
    <t>Gloria-Soria, A, Dunn WA, Telleria EL, Evans B, Okedi L, Echodu R, Warren WC, Montague MJ, Aksoy S, and Caccone A. Patterns of Genome-Wide Variation in Glossina fuscipes fuscipes Tsetse Flies from Uganda. 2016. G3 (Bethesda)</t>
  </si>
  <si>
    <t>Opiro R, Saarman NP, Echodu R, Opiyo EA, Dion K, Halyard A, Aksoy S, and Caccone A. Evidence of temporal stability in allelic and mitochondrial haplotype diversity in populations of Glossina fuscipes fuscipes (Diptera: Glossinidae) in northern Uganda. Parasit Vectors 2016. 9, 258</t>
  </si>
  <si>
    <t xml:space="preserve">Savage, A.F., Kolev, N.G., Franklin, J.B., Vigneron, A., Aksoy, S*., and Tschudi, C*. (2016). Transcriptome Profiling of Trypanosoma brucei Development in the Tsetse Fly Vector Glossina morsitans. PLoS One 11, e0168877 (*co-corresponding authors)   </t>
  </si>
  <si>
    <t>Richardson, J.B., Evans, B., Pyana, P.P., Van Reet, N., Sistrom, M., Buscher, P., Aksoy, S., and Caccone, A. (2016). Whole genome sequencing shows sleeping sickness relapse is due to parasite regrowth and not reinfection. Evol Appl 9, 381-393.</t>
  </si>
  <si>
    <t>Sistrom, M., Evans, B., Benoit, J., Balmer, O., Aksoy, S., and Caccone, A. (2016). De Novo Genome Assembly Shows Genome Wide Similarity between Trypanosoma brucei brucei and Trypanosoma brucei rhodesiense. PLoS One 11, e0147660</t>
  </si>
  <si>
    <t>Benoit, J.B., Vigneron, A., Broderick, N.A., Wu, Y., Sun, J.S., Carlson, J.R., Aksoy, S., and Weiss, B.L. (2017). Symbiont-induced odorant binding proteins mediate insect host hematopoiesis. Elife 6</t>
  </si>
  <si>
    <t>Kong Y. Number of appearances of events in random sequences: A new approach to non-overlapping runs. Communications in Statistics - Theory and Methods. 2016;45(22):6765-72. doi: 10.1080/03610926.2014.968728.</t>
  </si>
  <si>
    <t>Kong Y. The mth longest runs of multivariate random sequences. Ann I Stat Math. 2016. doi: 10.1007/s10463-015-0551-8.</t>
  </si>
  <si>
    <t>Kong Y, Zhang SW. The Adventitious Angles Problem: The Lonely Fractional Derived Angle. Am Math Mon. 2016;123(8):814-6. doi: 10.4169/amer.math.monthly.123.08.814. PubMed PMID: WOS:000387604600007.</t>
  </si>
  <si>
    <t>61. Pettigrew MM, Tsuji BT, Gent JF, Kong Y, Holden PN, Sethi S, Murphy TF. Effect of Fluoroquinolones and Macrolides on Eradication and Resistance of Haemophilus influenzae in Chronic Obstructive Pulmonary Disease. Antimicrob Agents Chemother. 2016;60(7):4151-8. doi: 10.1128/AAC.00301-16. PubMed PMID: 27139476; PMCID: 4914697.</t>
  </si>
  <si>
    <t>62. Khoury-Hanold W, Yordy B, Kong P, Kong Y, Ge W, Szigeti-Buck K, Ralevski A, Horvath TL, Iwasaki A. Viral Spread to Enteric Neurons Links Genital HSV-1 Infection to Toxic Megacolon and Lethality. Cell host &amp; microbe. 2016;19(6):788-99. doi: 10.1016/j.chom.2016.05.008. PubMed PMID: 27281569; PMCID: 4902295.</t>
  </si>
  <si>
    <t>63. Pettigrew MM, Gent JF, Kong Y, Wade M, Gansebom S, Bramley AM, Jain S, Arnold SL, McCullers JA. Association of sputum microbiota profiles with severity of community-acquired pneumonia in children. BMC Infect Dis. 2016;16:317. doi: 10.1186/s12879-016-1670-4. PubMed PMID: 27391033; PMCID: 4939047.</t>
  </si>
  <si>
    <t>64. Powers NR, Eicher JD, Miller LL, Kong Y, Smith SD, Pennington BF, Willcutt EG, Olson RK, Ring SM, Gruen JR. The regulatory element READ1 epistatically influences reading and language, with both deleterious and protective alleles. J Med Genet. 2016;53(3):163-71. doi: 10.1136/jmedgenet-2015-103418. PubMed PMID: 26660103; PMCID: 4789805.</t>
  </si>
  <si>
    <t>65. Chen J, Rozowsky J, Galeev TR, Harmanci A, Kitchen R, Bedford J, Abyzov A, Kong Y, Regan L, Gerstein M. A uniform survey of allele-specific binding and expression over 1000-Genomes-Project individuals. Nature communications. 2016;7:11101. doi: 10.1038/ncomms11101. PubMed PMID: 27089393; PMCID: 4837449.</t>
  </si>
  <si>
    <t>66. Xin D, Christopher KJ, Zeng L, Kong Y, Weatherbee SD. IFT56 regulates vertebrate developmental patterning by maintaining IFTB integrity and ciliary microtubule architecture. Development. 2017. doi: 10.1242/dev.143255. PubMed PMID: 28264835.</t>
  </si>
  <si>
    <t>67. Otsuka T, Brauer AL, Kirkham C, Sully EK, Pettigrew MM, Kong Y, Geller BL, Murphy TF. Antimicrobial activity of antisense peptide-peptide nucleic acid conjugates against non-typeable Haemophilus influenzae in planktonic and biofilm forms. J Antimicrob Chemother. 2017;72(1):137-44. doi: 10.1093/jac/dkw384. PubMed PMID: 27986898; PMCID: 5161047.</t>
  </si>
  <si>
    <t>69. Bosurgi L, Cao G, Cabeza-Cabrerizo M, Tucci A, Kong Y, Weinstein JS, Licona-Limon P, Schmid ET, Pelorosso F, Gagliani N, Craft JE, Flavell RA, Ghosh S, Rothlin CV. Macrophage function in tissue repair requires the coincident detection of IL-4/IL-13 and apoptotic cells. Science. 2017.</t>
  </si>
  <si>
    <t>Barry CL, Epstein AJ, Fiellin DA, Fraenkel L, Busch SH. (2016). Estimating Demand for Primary Care-Based Treatment for Substance and Alcohol Use Disorders. Addiction. 111(8):1376-84.</t>
  </si>
  <si>
    <t>Muench U, Busch SH, Sindelar J, Buerhaus PI. (2016). Exploring Explanations for the Female-Male Earnings Difference among Registered Nurses in the United States. Nursing Economics. Vol. 34(5):214-223.</t>
  </si>
  <si>
    <t>Kyanko K, Busch SH. (2016). Patientsâ€™ Success in Negotiating Out-of-network bills. American Journal of Managed Care. 22(10):647-652.</t>
  </si>
  <si>
    <t>Stuart EA, McGinty EE, Kalb L, Huskamp HA, Busch SH, Gibson TB, Goldman H, Barry CL. (2017). Increased Service Use Among Children With Autism Spectrum Disorder Associated With Mental Health Parity Law. Health Affairs. in press.</t>
  </si>
  <si>
    <t>Friedman A, Schpero W, Busch SH. (2016). Evidence suggests that the ACAâ€™s tobacco surcharges reduced insurance take-up and did not increase smoking cessation. Health Affairs. 35(7):1176-83.</t>
  </si>
  <si>
    <t>Kennedy-Hendricks A, Busch SH, McGinty EE, Bachhuber MA, Niederdeppe J, Gollust SE, Webster DW, Fiellin DA, Barry CL. (2016). Primary care physicians' perspectives on the prescription opioid epidemic. Drug and Alcohol Dependence. 165:61-70.</t>
  </si>
  <si>
    <t>Cook BL, Carson NJ, Kafali EN, Valentine A, Rueda JD, Coe-Odess S, Busch S. Examining psychotropic medication use among youth in the U.S. by race/ethnicity and psychological impairment (2016). General Hospital Psychiatry. In Press.</t>
  </si>
  <si>
    <t>D'Onofrio G, Chawarski MC, O'Connor PG, Pantalon MV, Busch SH, Owens PH, Hawk K, Bernstein SL, Fiellin DA (2017). Emergency Department-Initiated Buprenorphine for Opioid Dependence with Continuation in Primary Care: Outcomes During and After Intervention. J Gen Intern Med. In press.</t>
  </si>
  <si>
    <t>Golberstein E, Busch SH. Mental Health Insurance Parity and Provider Wages. Journal of Mental Health Policy and Economics. In press.</t>
  </si>
  <si>
    <t>Huskamp HA, Stuart EA, McGinty EE, Kalb L, Busch SH, Gibson TB, Goldman H, Barry CL. Mental Health Spending and Intensity of Service Use following Federal Parity for Individuals Diagnosed with Eating Disorders. Psychiatric Services. in press.</t>
  </si>
  <si>
    <t>Harris, A.D., Jackson, S.S., Robinson, G., Pineles, L., Leekha, S., Thom, K., Wang, Y., Doll, M., Pettigrew, M.M., and Johnson, J.K. Pseudomonas aeruginosa colonization in the ICU: Prevalence, risk factors and clinical outcomes. Infection Control and Hospital Epidemiology. 2016; 37:544-8.</t>
  </si>
  <si>
    <t xml:space="preserve">Lewnard, J.A., Givon-Lavi, N., Huppert, A., Pettigrew, M.M., Regev-Yochay, G., Dagan, R., and Weinberger, D.M. Epidemiological markers for interactions among Streptococcus pneumoniae, Haemophilus influenzae, and Staphylococcus aureus in upper respiratory tract carriage. Journal of Infectious Diseases. 2016; 213:1596-605.  </t>
  </si>
  <si>
    <t>Pettigrew, M.M., Gent, J.F., Kong, Y., Wade, M., Ganesbom, S., Bramley, A.M., Jain, S., Arnold, S.L.R and McCullers, J.A. Association of sputum microbiota profiles with severity of community-acquired pneumonia in children. BMC Infectious Diseases. 2016; 16:317.</t>
  </si>
  <si>
    <t>Pettigrew, M.M., Tsuji, B, Gent, J. F., Jones, M. M., Sethi, S., Kong, Y., and Murphy, T.M. Effect of fluoroquinolones and macrolides on eradication of Haemophilus influenzae and development of antibiotic resistance in chronic obstructive pulmonary disease. Antimicrobial Agents and Chemotherapy. 2016; 60:4151-8.</t>
  </si>
  <si>
    <t>Lewnard, J.A., Huppert, A., Givon-Lavi, N., Pettigrew, M.M., Regev-Yochay, G., Dagan, R., and Weinberger, D.M. Density, serotype diversity, and fitness ofÂ Streptococcus pneumoniaeÂ in upper respiratory tract cocolonization with nontypeableÂ Haemophilus influenzae. Journal of Infectious Diseases. 2016; 214: 1411-1420.</t>
  </si>
  <si>
    <t>Otsuka, T., Brauer, A.L., Kirkham, C., Sully, E.K., Pettigrew, M.M., Kong, Y., Geller, B. L., and Murphy, T. F. Antimicrobial activity of antisense peptide nucleic acid against nontypeable Haemophilus influenzae in planktonic and biofilm forms. Journal of Antimicrobial Chemotherapy. 2016; doi:Â 10.1093/jac/dkw384.</t>
  </si>
  <si>
    <t>Pettigrew, M.M., Johnson, J.K., and Harris, A.D. The human microbiota: novel targets for hospital acquired infections and antibiotic resistance. Annals of Epidemiology. 2016; 26:342-7.</t>
  </si>
  <si>
    <t>Niccolai, L.M. and Pettigrew, M.M. Suboptimal HPV vaccine uptake: do cognitive biases play a role? Pediatrics. 2016; 138: e20161537. (Featured in New England Journal of Medicine Journal Watch, September 15, 2016.)</t>
  </si>
  <si>
    <t>Pettigrew, M.M., Alderson, M., Barenkamp, S., Bakaletz, L., Hakansson, A.P., Mason, K.M., Nokso-Kovisto, J., Patel, J.A., Pelton, S.I., Selak, S., and Murphy, T.M. Recent advances in otitis media. State of the art review: Panel 6 Vaccines. Otolaryngology-Head and Neck Surgery. In press.</t>
  </si>
  <si>
    <t xml:space="preserve">55. Barenkamp, S., Chonmaitree, T., Hakansson, A.P., Heikkinen, T., King, S.J., Nokso-Koivisto, J., Novonty, L.A., Patel, J.A., Pettigrew, M.M., and Swords, W.E. Recent advances in otitis media. State of the art review: Panel 5 Microbiology. Otolaryngology-Head and Neck Surgery. In press.  </t>
  </si>
  <si>
    <t>Berchuck* SI, Warren JL, Herring AH, Evenson KR, Moore KAB, Kesavan YK, and Diez-Roux AV (2016). Spatially modeling the association between access to recreational facilities and exercise: the multi-ethnic study of atherosclerosis. Journal of the Royal Statistical Society: Series A, 179(1):293-310.</t>
  </si>
  <si>
    <t>Pingali SC, Warren JL, Mead AM, Sharova N, Petit S, and Weinberger DM (2016). Association between local pediatric vaccination rates and patterns of pneumococcal disease in adults. The Journal of Infectious Diseases, 213(4):509-515.</t>
  </si>
  <si>
    <t>Rappazzo KM, Warren JL, Meyer RE, Herring AH, Sanders AP, Brownstein NC, and Luben TJ (2016). Maternal residential exposure to agricultural pesticides and birth defects in a 2003-2005 North Carolina birth cohort. Birth Defects Research Part A: Clinical and Molecular Teratology, 106(4):240-249.</t>
  </si>
  <si>
    <t>Warren JL, Stingone JA, Herring AH, Luben TJ, Fuentes M, Aylsworth AS, Langlois PH, Botto L, Correa A, Olshan AF, and the National Birth Defects Prevention Study (2016). Bayesian multinomial probit modeling of daily windows of susceptibility for maternal PM2:5 exposure and congenital heart defects. Statistics in Medicine, 35(16):2786-2801.</t>
  </si>
  <si>
    <t>Weinberger DM, Grant LR, Weatherholtz RC, Warren JL, O'Brien KL, and Hammitt LL (2016). Relating pneumococcal carriage among children with disease rates among adults before and after introduction of conjugate vaccines. American Journal of Epidemiology, 183(11):1055-1062.</t>
  </si>
  <si>
    <t>Warren JL, Perez-Heydrich C, Burgert CR, and Emch ME (2016). Influence of Demographic and Health Survey point displacements on point-in-polygon analyses. Spatial Demography, 4(2):117-133.</t>
  </si>
  <si>
    <t>Perez-Heydrich C, Warren JL, Burgert CR, and Emch ME (2016). Influence of Demographic and Health Survey Point displacements on raster-based analyses. Spatial Demography, 4(2):135-153.</t>
  </si>
  <si>
    <t>Warren JL, Perez-Heydrich C, Burgert CR, and Emch ME (2016). Influence of Demographic and Health Survey point displacements on distance-based analyses. Spatial Demography, 4(2):155-173.</t>
  </si>
  <si>
    <t>Warren JL, Mwanza JC, Tanna AP, and Budenz DL (2016). A statistical model to analyze clinician expert consensus on glaucoma progression using spatially correlated visual field data. Translational Vision Science &amp; Technology, Accepted.</t>
  </si>
  <si>
    <t>Noveroske DB, Warren JL, Pitzer VE, and Weinberger DM (2016). Local variations in the timing of RSV epidemics. BMC Infectious Diseases, 16(1):674.</t>
  </si>
  <si>
    <t>Hart, C.N., Hawley, N.L., &amp; Wing, R.R. (2016) Development of a behavioral sleep intervention as a novel approach for pediatric obesity in school-aged children. Pediatric Clinics of North America 63 (3): 511-523.</t>
  </si>
  <si>
    <t>Maredia, H., Lambert-Messerlian, G., Palomaki, G.E., Viali, S., Hawley, N.L., &amp; McGarvey, S.T. (2016) Cutoff levels for hyperandrogenemia among Samoan women: an improved methodology for deriving normative data in an obese population Clinical Biochemistry 49 (10-11): 782-786.</t>
  </si>
  <si>
    <t>Hart, C.N., Hawley, N.L., Davey, A., Carskadon, M., Raynor, H., Jelalian, E., Owens, J., Considine, R., &amp; Wing, R.R. (2016) Effect of experimental change in childrenâ€™s sleep on television viewing and physical activity. Pediatric Obesity (Online ahead of print) doi: 10.1111/ijpo.12166</t>
  </si>
  <si>
    <t>Minster R.L.*, Hawley N.L.*, Su, C., Sun, G., Kershaw E.E., Chen, H., Buhule, O.D., Lin, J., Reupena, M.S., Naseri, T., Urban, Z., Deka, R., Weeks, D.E. &amp; McGarvey, S.T. (2016) A thrifty variant in CREBRF strongly influences body mass index in Samoans. Nature Genetics (Online ahead of print) doi: 10.1038/ng.3620  *Co-First Authors.</t>
  </si>
  <si>
    <t>Hawley NL. The growing threat of non-communicable diseases to pregnancy health. Pacific Journal of Reproductive Health 1 (4): 150-153.</t>
  </si>
  <si>
    <t>Hart, C.N., Hawley, N.L., &amp; Wing, R.R. (2016) Development of a behavioral sleep intervention as a novel approach for pediatric obesity in school-aged children. Sleep Clinics (in press).</t>
  </si>
  <si>
    <t>Kollanoor-Samuel, G., Shebl, F.M., Hawley, N.L. &amp; Perez-Escamilla, R. Nutrition facts panel use is associated with higher diet quality and lower glycosylated haemoglobin levels among US adults with undiagnosed prediabetes. American Journal of Clinical Nutrition (in press).</t>
  </si>
  <si>
    <t>Choy C.C., Desai, M.M., Park, J.J., Frame, E.A., Thompson A.A., Naseri, T., Reupena, M.S., Duckham, R.L., Deziel, N.C., &amp; Hawley, N.L. Child, maternal, and household level determinants of nutritional status: a cross-sectional study among Samoan children. Public Health Nutrition (in press).</t>
  </si>
  <si>
    <t>Wang D., Hawley, N.L., Thompson A.A., Lameko V., Reupena M.S., McGarvey S.T. &amp; Baylin, A. Dietary patterns are associated with metabolic outcomes among adult Samoans in a cross-sectional study. Journal of Nutrition (in press).</t>
  </si>
  <si>
    <t>Kollanoor-Samuel, G., Shebl, F.M., Hawley, N.L. &amp; Perez-Escamilla, R. 2017. Nutrition label use is associated with lower longer term diabetes risk among US adults. American Journal of Clinical Nutrition (in press)</t>
  </si>
  <si>
    <t>Melin B,â€¦,Lai R+, Claus EB+, Olsen S+, Jenkins RB+, Houlston RS+, Bondy ML+. (+shared last authors) Genome-wide association study reveals specific differences in genetic susceptibility to glioblastoma and non-glioblastoma. Nat Genet (In Press)</t>
  </si>
  <si>
    <t>Martin AM, Cagney DN, Catalano PJ, Warren LE, Bellon JR, Punglia RS, Claus EB, Lee EQ, Wen PY, Haas-Kogan DA, Alexander BM, Lin NU, Aizer AA.  Brain metastases in newly diagnosed breast cancer: A population-based study. JAMA Oncol (In press)</t>
  </si>
  <si>
    <t>Timerman D, McEnery-Stonelake M, Joyce CJ, Nambudiri VE, Hodi FS, Claus EB, Ibrahim N, Lin JY. Vitamin D deficiency is associated with a worse prognosis in metastatic melanoma. Oncotarget. 2017 Jan 24; 8(4):6873-6882. PMID: 28036288</t>
  </si>
  <si>
    <t>Dasenbrock HH, Yan SC, Chavakula V, Gormley WB, Smith TR, Claus E, Dunn IF. Unplanned Reoperation After Craniotomy for Tumor: A National Surgical Quality Improvement Program Analysis. Neurosurgery. 2016 Aug; 63 Suppl 1:159.</t>
  </si>
  <si>
    <t>Ni J, Ramkissoon SH, Xie S, Guo H, Luu V, Ramkisson LA, Hayashi M,</t>
  </si>
  <si>
    <t xml:space="preserve"> Ligon AH, Du R, Claus EB,â€¦ Ligon K. Combination inhibition of PI3K and</t>
  </si>
  <si>
    <t xml:space="preserve"> mTORC1 yields durable remissions in orthotopic patient-derived xenografts</t>
  </si>
  <si>
    <t xml:space="preserve"> of HER2-positive breast cancer brain metastases. Nature Medicine 22, 723â€“726 (2016)</t>
  </si>
  <si>
    <t>Dasenbrock HH, Devine CA, Liu KX, Gormley WB, Claus EB, Smith TR, Dunn</t>
  </si>
  <si>
    <t xml:space="preserve"> IA. Thrombocytopenia and Craniotomy for Tumor: A National Surgical Quality</t>
  </si>
  <si>
    <t xml:space="preserve"> Improvement Program Analysis. Cancer 2016 Jun 1; 122(11):1708-17.</t>
  </si>
  <si>
    <t>Dasenbrock HH, Yan SC, Chavakula V, Gormley WB, Smith TR, Claus EB, Dunn</t>
  </si>
  <si>
    <t xml:space="preserve"> IA. Body Habitus, Serum Albumin, and the Outcomes after Craniotomy for</t>
  </si>
  <si>
    <t xml:space="preserve"> Tumor: A National Surgical Quality Improvement Program Analysis. J</t>
  </si>
  <si>
    <t xml:space="preserve"> Neurosurg Published online May 20, 2016; DOI: 10.3171/2016.2.JNS152345</t>
  </si>
  <si>
    <t>Jacobs DI, Qin Q, Lerro MC, Fu A, Dubrow R, Claus EB, DeWan AT, Wang G, Lin H, Zhu Y. PIWI-Interacting RNAs in Gliomagenesis: Evidence from Post-GWAS and Functional Analyses. Cancer Epidemiol Biomarkers Prev. 2016 Jul; 25(7):1073-80. PMID: 27197292.</t>
  </si>
  <si>
    <t xml:space="preserve">Amirian et al. History of Chickenpox in Glioma Risk: A Report from the    </t>
  </si>
  <si>
    <t xml:space="preserve"> Glioma International Case-Control Study (GICC) Cancer Medicine 2016; 5(6): 1352â€“1358</t>
  </si>
  <si>
    <t>Amirian ES, Zhou R, Wrensch MR, Olson SH, Scheurer ME, Il'yasova D,</t>
  </si>
  <si>
    <t xml:space="preserve"> Lachance D, Armstrong GN, McCoy LS, Lau CC, Claus EB, Barnholtz-Sloan JS,</t>
  </si>
  <si>
    <t xml:space="preserve"> Schildkraut J, Ali-Osman F, Sadetzki S, Johansen C, Houlston RS, Jenkins</t>
  </si>
  <si>
    <t xml:space="preserve"> RB, Bernstein JL, Merrell RT, Davis FG, Lai R, Shete S, Amos CI, Melin BS,</t>
  </si>
  <si>
    <t xml:space="preserve"> and Bondy ML. Approaching a Scientific Consensus on the Association</t>
  </si>
  <si>
    <t xml:space="preserve"> between Allergies and Glioma Risk: A Report from the Glioma International</t>
  </si>
  <si>
    <t xml:space="preserve"> Case-Control Study. Cancer Epidemiol Biomarkers Prev 2106; 25(2); 282â€“90</t>
  </si>
  <si>
    <t>Gilani O., Mckay L.A., Gregoire T.G., Guan Y., Leaderer B.P., Holford T.R. Spatiotemporal calibration and resolution refinement of output from deterministic models. Statistics in Medicine. 35 (14) (pp 2422-2440), 2016.</t>
  </si>
  <si>
    <t>Holford T.R., Levy D.T., Meza R. Comparison of Smoking History Patterns Among African American and White Cohorts in the United States Born 1890 to 1990. Nicotine and Tobacco Research 18: S16-S29, 2016.</t>
  </si>
  <si>
    <t>Tramontano A.C., Sheehan D.F., McMahon P.M., Dowling E.C., Holford T.R., Ryczak K., Lesko S.M., Levy D.T., Kong C.Y. Evaluating the impacts of screening and smoking cessation programmes on lung cancer in a high-burden region of the USA: A simulation modelling study.</t>
  </si>
  <si>
    <t>BMJ Open. 6 (2) (no pagination), 2016. Article Number: e010227.</t>
  </si>
  <si>
    <t>Levy D.T., Meza R., Zhang Y., Holford T.R. Gauging the Effect of U.S. Tobacco Control Policies from 1965 Through 2014 Using SimSmoke. American Journal of Preventive Medicine 50 (4):  535-542, 2016.</t>
  </si>
  <si>
    <t>Ruano G., Kocherla M., Graydon J.S., Holford T.R., Makowski G.S., Goethe J.W.</t>
  </si>
  <si>
    <t>Embase.  Practical interpretation of CYP2D6 haplotypes: Comparison and integration of automated and expert calling. Clinica Chimica Acta 456:7-14, 2016.</t>
  </si>
  <si>
    <t>Ebisu K., Holford T.R., Bell M.L. Association between greenness, urbanicity, and birth weight.  Science of the Total Environment. Part A 542:750-756, 2016.</t>
  </si>
  <si>
    <t>Ebisu K;  Holford TR;  Bell ML. Association between greenness, urbanicity, and birth weight.</t>
  </si>
  <si>
    <t>Science of the Total Environment  542(Pt A):750-6, 2016.</t>
  </si>
  <si>
    <t>Sampson J.N., Wheeler W.A., Yeager M. [and 404 others including Holford TR].  Analysis of heritability and shared heritability based on genome-wide association studies for thirteen cancer types. Journal of the National Cancer Institute 107 (12) (no pagination), 2016. Article Number: djv279.</t>
  </si>
  <si>
    <t>Machiela MJ;  Lan Q;  Slager SL;  [and 117 others including Holford TR]. Genetically predicted longer telomere length is associated with increased risk of B-cell lymphoma subtypes. Human Molecular Genetics.  25(8):1663-76, 2016.</t>
  </si>
  <si>
    <t>Berndt SI;  Camp NJ;  Skibola CF, [and 123 others including Holford TR]. Meta-analysis of genome-wide association studies discovers multiple loci for chronic lymphocytic leukemia. Nature communications  7:10933, 2016.</t>
  </si>
  <si>
    <t>1. Fouad AM, Waheed A, Gamal A, Amer SA, Abdellah RF, Shebl FM. Effect of Chronic Diseases on Work Productivity: a Propensity Score Analysis. J Occup Env M (accepted)</t>
  </si>
  <si>
    <t>2. Kollannoor-Samuel G, Shebl FM, Hawley NL, PÃ©rez-Escamilla R. Nutrition label use is associated with lower longer term diabetes risk among US adults. Am J Clin Nutr (accepted)</t>
  </si>
  <si>
    <t>3. Chaar CO, Shebl FM, Sumpio B, Dardik A, Indes J, Sarac T. Distal Embolization during Lower Extremity Endovascular Interventions, J Vasc Surg (accepted)</t>
  </si>
  <si>
    <t>4. Pardo CA, Farmer CA, Thurm A, Shebl FM, Ilieva J, Kalra S, Swedo S: Serum and cerebrospinal fluid immune mediators in children with autistic disorder: a longitudinal study. Mol Autism. 2017 Jan 5; 2017 Jan 5. PMID: 28070266</t>
  </si>
  <si>
    <t>5. Kollannoor-Samuel G, Shebl FM, Hawley NL, PÃ©rez-Escamilla R: Nutrition facts panel use is associated with higher diet quality and lower glycated hemoglobin concentrations in US adults with undiagnosed prediabetes. Am J Clin Nutr. 2016 Dec; 2016 Oct 26. PMID: 27797707</t>
  </si>
  <si>
    <t>6. Yang B, Shebl FM, Sternberg LR, Warner AC, Kleiner DE, Edelman DC, Gomez A, Dagnall CL, Hicks BD, Altekruse SF, Hernandez BY, Lynch CF, Meltzer PS, McGlynn KA.Telomere Length and Survival of Patients with Hepatocellular Carcinoma in the United States. PLoS One. 2016 Nov 23;11(11):e0166828. doi: 10.1371/journal.pone.0166828. PMID:27880792</t>
  </si>
  <si>
    <t>7. Kollannoor-Samuel G, Segura-Perez S, Shebl FM, Chhabra J, Vega-Lopez S, PÃ©rez-Escamilla R. Effects of food label use on diet quality and glycemic control among latinos with type 2 diabetes in a community health workerâ€“supported intervention. Am J Public Health 2016 Jun;106(6):1059-66. doi: 10.2105/AJPH.2016.303091.</t>
  </si>
  <si>
    <t>8. Wang S, Schwartz MB, Shebl FM, Read M, Henderson KE, Ickovics JR. School breakfast and body mass index: a longitudinal observational study of middle school students. Pediatr Obes 2016 Mar 17. doi: 10.1111/ijpo.12127. [Epub ahead of print] PMID: 26989876</t>
  </si>
  <si>
    <t>9. Troche JR, Mayne ST, Freedman ND, Shebl FM, Abnet CC. Alcohol and Lung Carcinoma by Histological Subtype.  Am J Epidemiol 2016;183:110-21</t>
  </si>
  <si>
    <t>10. Troche JR, Mayne ST, Freedman ND, Shebl FM, Guertin KA, Cross AJ, Abnet CC. Alcohol Consumption-Related Metabolites in Relation to Colorectal Cancer and Adenoma: Two Case-Control Studies Using Serum Biomarkers. PLoS One 2016;11:e0150962.</t>
  </si>
  <si>
    <t>1. Clark BT, Protiva P, Nagar A, Imaeda A, Ciarleglio MM, Deng Y, Laine L. Quantification of adequate bowel preparation for screening or surveillance colonoscopy in men.  Gastroenterology, 150(2):396-405, 2016. [PMID: 26439436]</t>
  </si>
  <si>
    <t>2. Sahakian AB, Laine L, Jamidar PA, Siddiqui UA, Duffy A, Ciarleglio MM, Deng Y, Nagar A, Aslanian HR. Can a computerized simulator assess skill level and improvement in performance of ERCP? Dig Dis Sci, 61(3):722-30, 2016. [PMID: 26572779]</t>
  </si>
  <si>
    <t>3. Langberg KM, Parikh ND, Deng Y, Ciarleglio M, Laine L, Aslanian HR. Digital chromoendoscopy utilization in clinical practice: A survey of gastroenterologists in Connecticut. World J Gastrointest Pharmacol Ther, 7(2):268-273, 2016. [PMID: 27158543]</t>
  </si>
  <si>
    <t>4. Arterbery AS, Osafo-Addo A, Avitzur Y, Ciarleglio M, Deng Y, Lobritto SJ, Martinez M, Hafler DA, Kleinewietfeld M, Ekong UD.  Production of proinflammatory cytokines by monocytes in liver-transplanted recipients with de novo autoimmune hepatitis is enhanced and induces TH1-like regulatory T cells. J Immunol, 196(10):4040-51, 2016. [PMID: 27183637]</t>
  </si>
  <si>
    <t>5. Erekson EA, Cong X, Townsend MK, Ciarleglio MM. 10-year prevalence and incidence of urinary incontinence among older women. J Am Geriatr Soc, 64(6):1274-80, 2016. [PMID: 27321606]</t>
  </si>
  <si>
    <t>6. Ciarleglio MM, Arendt CD, Peduzzi PN. Selection of the effect size for sample size determination for a continuous response in a superiority clinical trial using a hybrid classical and Bayesian procedure. Clin Trials. 13(3): 275-85, 2016. [PMID: 26928986]</t>
  </si>
  <si>
    <t>7. Balakrishnan M, Loo N, Deng Y, Ciarleglio MM, Garcia-Tsao G. Liver and spleen stiffness measurements by point shear wave elastography (ARFI): Intra- and inter-observer variability and predictors of variability in a U.S. population.  J Ultrasound Med, 35(11): 2373-2380, 2016.  [PMID: 27663656]</t>
  </si>
  <si>
    <t>8. Fortune BE, Garcia-Tsao G, Ciarleglio M, Deng Y, Fallon MB, Sigal S, Chalasani NP, Lim JK, Reuben A, Vargas HE, Abrams G, Lewis MD, Hassanein T, Trotter JF, Sanyal AJ, Beavers KL, Ganger D, Thuluvath PJ, Grace ND, Groszmann RJ. Child-Turcotte-Pugh class is best at stratifying risk in variceal hemorrhage: analysis of a US multicenter prospective study. J Clin Gastroenterol. In press. [PMID: 27779613]</t>
  </si>
  <si>
    <t>9. Popov V, Deng Y, Kumar N, Ciarleglio MM, Laine L. Effect of intragastric balloons on liver enzymes: A systematic review and meta-analysis. Dig Dis Sci, 61(9):2477-87, 2016. [PMID: 27207181]</t>
  </si>
  <si>
    <t>10. Balakrishnan M, Souza F, Munoz C, Augustin S, Loo N, Deng Y, Ciarleglio M, Garcia-Tsao, G. Liver and spleen stiffness measurements by point shear wave elastography via acoustic radiation force impulse: intraobserver and interobserver variability and predictors of variability in a US population. J Ultrasound Med, 35(11):2373-2380, 2016. [PMID: 27663656]</t>
  </si>
  <si>
    <t>Published in hard copy in 2016:</t>
  </si>
  <si>
    <t>Harrigan M, Cartmel B, Loftfield E, Sanft T, Chagpar AB, Zhou Y, Playdon M, Li F, Irwin ML Randomized trial comparing telephone vs. in-person weight loss counseling on body composition and circulating biomarkers in women treated for breast cancer: The Lifestyle, Exercise and Nutrition (LEAN) Study. J Clin Oncol. 2016; 34(7):669-76. PMID: 26598750</t>
  </si>
  <si>
    <t>Playdon M, Ferrucci LM, McCorkle R, Stein KD, Cannady R, Sanft T, Cartmel B.  Health information needs and preferences in relation to survivorship care plans of long-term cancer survivors in the American Cancer Societyâ€™s Study of Cancer Survivors-I. J Cancer Surviv 2016 2016 Aug;10(4):674-85.  PMID: 26744339</t>
  </si>
  <si>
    <t>Zhou Y, Irwin ML, Ferrucci LM, McCorkle R, Ercolano EA, Li F, Stein K, Cartmel B. Health-related quality of life in ovarian cancer survivors: Results from the American Cancer Society's Study of Cancer Survivors â€“ I.  Gynecol Oncol. 2016 Jun;141(3):543-9. PMID: 27072805 67.</t>
  </si>
  <si>
    <t>Arem H, Sorkin M, Cartmel B, Fiellin M, Capozza S, Harrigan M, Ercolano E, Zhou Y, Sanft T, Gross C, Schmitz K, Neogi T, Hershman D, Ligibel J, Irwin ML.</t>
  </si>
  <si>
    <t>Exercise adherence in a randomized trial of exercise on aromatase inhibitor arthralgias in breast cancer survivors: the Hormones and Physical Exercise (HOPE) study.  J Cancer Surviv. 2016 2016 Aug;10(4):654-62. PMID: 26782031</t>
  </si>
  <si>
    <t>Anderson, C Harrigan M, George S, Ferrucci L, Sanft T, Irwin M, Cartmel B. Changes in diet quality in a randomized weight loss trial in breast cancer survivors: The Lifestyle, Exercise and Nutrition (LEAN) Study. npj Breast Cancer. Vol 2 p 16026 8/24/2016 online.</t>
  </si>
  <si>
    <t>Epublished in 2016:</t>
  </si>
  <si>
    <t>Irwin ML, Cartmel B, Harrigan M, Li F, Sanft T, Shockro L, O'Connor K, Campbell N, Tolaney SM, Mayer EL, Yung R, Freedman RA, Partridge AH, Ligibel JA. Cancer.  Effect of the LIVESTRONG at the YMCA exercise program on physical activity, fitness, quality of life, and fatigue in cancer survivors. Cancer. 2017 Apr 1;123(7):1249-1258  PMID: 27893938</t>
  </si>
  <si>
    <t>Thomas GA, Cartmel B, Harrigan M, Fiellin M, Capozza S, Zhou Y, Ercolano E, Gross CP, Hershman D, Ligibel J, Schmitz K, Li FY, Sanft T, Irwin ML.The Effect of Exercise on Body Composition and Bone Mineral Density in Breast Cancer Survivors taking Aromatase Inhibitor.  Obesity (Silver Spring). 2017 Feb;25(2):346-351. PMID: 28026901</t>
  </si>
  <si>
    <t>Zhang Y, Cartmel B, Choy CC, Molinaro AM, Leffell DJ, Bale AE, Mayne ST, Ferrucci LM. Body Mass Index, Height and Early-Onset Basal Cell Carcinoma in a Case-Control Study. Cancer Epidemiology 2017 Feb;46:66-72. PMID: 28039770</t>
  </si>
  <si>
    <t>Accepted/In Press:</t>
  </si>
  <si>
    <t>Viola A et al.  A Pilot Study of Survivorship Care Preferences among Adolescent Young Adult (AYA) Cancer Patients in Connecticut: Challenges and Lessons Learned Clinical Journal of Oncology Nursing. In Press</t>
  </si>
  <si>
    <t>Cartmel B, Bale AE, Mayne ST, Gelernter JE, DeWan AT, Spain P, Leffell DJ, Pagoto S, Ferrucci LM. Predictors of tanning dependence in white non-Hispanic females and males. J Eur Acad Dermatol Venereol. 2017 Jan 27. doi: 10.1111/jdv.14138. [Epub ahead of print] PMID: 28129487</t>
  </si>
  <si>
    <t>Diuk-Wasser M, Vannier E, Krause PJ. Coinfection by Ixodes tick-borne pathogens: Ecological, epidemiological, and clinical consequences. Trends in Parasitol. 2016;32:30-42.</t>
  </si>
  <si>
    <t>Saifee NH, Krause PJ, Wu Y. Apheresis for Babesiosis: Therapeutic Parasite Reduction or Removal of Harmful Toxins or Both? J Clin Apher. 2016;31:454-458</t>
  </si>
  <si>
    <t xml:space="preserve"> Cornillot E, Dassouli A, Pachikara N, Lawres L, Renard I, Francois C, Randazzo S, BrÃ¨s V, Garg A, Brancato J, Pazzi JE, Pablo J, Hung C, Teng A, Shandling AD, Huynh VT, Krause PJ, Lepore T, Delbecq S, Hermanson G, Liang X, Williams S, Molina DM, Ben Mamoun C.  A targeted immunomic approach identifies diagnostic antigens in the human pathogen Babesia microti. Transfusion, 2016;56:2085-2099.</t>
  </si>
  <si>
    <t>Walter KS, Pepin KM, Webb CT, Gaff HD, Krause PJ, Pitzer VE, Diuk-Wasser MA. Invasion trajectories of two tick-borne diseases across New England: harnessing human surveillance data to capture underlying ecological invasion processes, Proc Biol Sci, 2016;283.</t>
  </si>
  <si>
    <t>Levin AE, Williamson PC, Bloch EM, Clifford J, Cyrus S, Shaz BH, Kessler D, Gorlin J, Erwin JL, Krueger NX, Williams GV, Penezina O, Telford SR 4th, Branda JA, Krause PJ, Wormser GP, Schotthoefer AM, Fritsche TR, Busch MP. Serologic screening of United States blood donors for Babesia microti using an investigational enzyme immunoassay. Transfusion, 2016;56:1866-74.</t>
  </si>
  <si>
    <t>Sudhindra P, Wang G, Schriefer ME, McKenna D, Zhuge J, Krause PJ, Marques AR, Wormser GP. Insights into Borrelia miyamotoi infection from an untreated case demonstrating relapsing fever, monocytosis and a positive C6 Lyme serology. Diagn Microbiol Infect Dis. 2016;86:93-96.</t>
  </si>
  <si>
    <t>Silva JC, Cornillot E, McCracken C, Usmani-Brown S, Dwivedi A, Ifeonu O, Crabtree J, Gotia H, Virji A,</t>
  </si>
  <si>
    <t>Reynes C, Colinge J, Kumar V, Lawres L, Pazzi JE, Pablo JV, Hung C, Brancato J, Kumari P, Orvis J, Tretina K, Chibucos M, Ott S, Sadzewicz L, Sengamalay N, Shetty AC, Su Q, Tallon L, Fraser CM, Frutos R, Molina DM, Krause PJ, Ben Mamoun C. Genome-wide diversity and gene expression profiling of Babesia microti isolates identify polymorphic genes that mediate host-pathogen interactions. Sci Reports, 2016 18:35284</t>
  </si>
  <si>
    <t>Krause, PJ, Schwab J, Narasimhan S, Brancato J, Xu G, Rich SM. Hard tick relapsing fever due to Borrelia miyamotoi in a child. Pediatr Infect Dis J. 2016;35:1352-1354.</t>
  </si>
  <si>
    <t>Levin A, Krause PJ. Transfusion transmitted babesiosis. Is it time to screen the blood supply? Curr Opin Hematol. 2016;23:573-580.</t>
  </si>
  <si>
    <t>Carpi C, Walter KS, Ben Mamoun C, Krause PJ, Kitchen A, Leopore T, Dwivedi A, Cornillot E; Caccone A, Diuk-Wasser M. Babesia microti from humans and ticks hold a genomic signature of strong population structure in the United States. BMC Genomics, 2016;17:888.</t>
  </si>
  <si>
    <t>Cartmel B, Bale AE, Mayne ST, Gelernter JE, DeWan AT, Spain P, Leffell DJ, Pagoto S, Ferrucci LM. Predictors of Tanning Dependence in White Non-Hispanic Females and Males. J Eur Acad Dermatol Venereol. 2017 Jan 27. doi: 10.1111/jdv.14138. [Epub ahead of print]</t>
  </si>
  <si>
    <t>Spracklen CN, Smith CJ, Saftlas AF, Triche EW, Bjonnes A, Keating BJ, Saxena R, Breheny PJ, DeWan AT, Robinson JG, Hoh J, Ryckman KK. Genetic predisposition to elevated levels of C-reactive protein is associated with a decreased risk for preeclampsia. Hypertens Pregnancy, In Press.</t>
  </si>
  <si>
    <t>Triebwasser C, Wang R, DeWan AT, Metayer C, Morimoto L, Wiemels JL, Kadan-Lottic N, Ma X.  Birth weight and risk of pediatric Hodgkin lymphoma: a population-based record linkage study in California. European Journal of Cancer, In Press.</t>
  </si>
  <si>
    <t>Wang R, Metayer C, Morimoto L, Francis SS, Kadan-Lottick N, DeWan AT, Zhang Y, Wiemels JL, Ma X. Cesarean Section and Risk of Childhood Acute Lymphoblastic Leukemia in a Population-Based Record Linkage Study in California.  Am J Epidem, In Press.</t>
  </si>
  <si>
    <t>Salinas YD, Wang L, DeWan AT. Multiethnic genome-wide association study identifies ethnic-specific associations with body mass index in Hispanics and African Americans. BMC Genet. 2016 Jun 13; 17(1):78</t>
  </si>
  <si>
    <t>Wang L, Salinas Y, DeWan AT.  Gene-based analysis identified the gene ZNF248 is associated with late-onset asthma in African Americans.  Ann Allergy Asthma Immunol. 2016 Jul;117(1):50-55</t>
  </si>
  <si>
    <t>Murk W, DeWan AT.  Exhaustive genome-wide search for SNP-SNP interactions across ten human diseases. G3 (Bethesda), 2016 Jul 7; 6(7):2043-50.</t>
  </si>
  <si>
    <t>Murk W, DeWan AT.  Genome-wide search identifies a gene-gene interaction between 20p13 and 2q14 in asthma.  BMC Genet, 2016 Jul 7; 17(1):102.</t>
  </si>
  <si>
    <t>Jacobs DI, Qin Q, Lerro MC, Fu A, Dubrow R, Claus EB, DeWan AT, Wang G, Lin H, Zho Y.  PIWI-interacting RNAs in gliomagenesis: evidence forom post-GWAS and functional analyses.  Cancer Epidemiology, Biomarkers and Prevention, 2016 Jul; 25(7): 1073-80.</t>
  </si>
  <si>
    <t>[1] Forrest W. Crawford, P M Aronow, L Zeng, and J Li. â€œIdentification of homophily and preferential recruitment in respondent-driven sampling.â€ American Journal of Epidemiology In press (2017).</t>
  </si>
  <si>
    <t>[2] Forrest W. Crawford, J Wu, and R Heimer. â€œHidden population size estimation from respondent- driven sampling: a network approach.â€ Journal of the American Statistical Association In press (2017).</t>
  </si>
  <si>
    <t>[3] G J Culbert, Forrest W. Crawford, A Murni, A Waluyo, A R Bazazi, J Sahar, and F L Altice. â€œPredictors of Mortality within Prison and after Release among Persons Living with HIV in In- donesia.â€ Research and Reports in Tropical Medicine 8, 25â€“35 (2017).</t>
  </si>
  <si>
    <t>[4] M Antillon, J L Warren, Forrest W. Crawford, D M Weinberger, E Kurum, G D Pak, J K Park, F Marks, and V E Pitzer. â€œThe burden of typhoid fever in low- and middle-income countries: a meta-regression approach.â€ PLoS Neglected Tropical Diseases 11 (2017).</t>
  </si>
  <si>
    <t>[5] Forrest W. Crawford. â€œThe graphical structure of respondent-driven sampling.â€ Sociological Methodology 46, 187â€“211 (2016).</t>
  </si>
  <si>
    <t>[6] A Kunkel, Forrest W. Crawford, J Shepherd, and T Cohen. â€œBenefits of continuous isoniazid preventive therapy may outweigh resistance risks in a declining TB/HIV co-epidemic.â€ AIDS 30 (2016).</t>
  </si>
  <si>
    <t>[7] L Chen, A Karbasi, and Forrest W. Crawford. â€œEstimating the size of a large network and its communities from a random sample.â€ Advances in Neural Information Processing Systems 29 (2016).</t>
  </si>
  <si>
    <t>[8] Forrest W. Crawford. â€œDiscussion of â€œCo-authorship and citation networks for statisticiansâ€ by Pengsheng Ji and Jiashun Jin.â€ Annals of Applied Statistics 10 (2016).</t>
  </si>
  <si>
    <t>[9] Forrest W. Crawford, TC Stutz, and K Lange. â€œCoupling bounds for approximating birth-death processes by truncation.â€ Statistics and Probability Letters 109, 30â€“38 (2016).</t>
  </si>
  <si>
    <t>Levy, B. R., Ferrucci, L., Zonderman, A. B., Slade, M. D., Troncoso, J. &amp; Resnick, S. M. (2016). A cultureâ€“brain link: Negative age stereotypes predict Alzheimerâ€™s disease biomarkers. Psychology and Aging, 31, 82-88.*</t>
  </si>
  <si>
    <t>(*This paper received the 2016 Richard Kalish Award for Innovative Research from the Gerontological Society of America)</t>
  </si>
  <si>
    <t>Levy,Â B. R., Moffat,Â S., Resnick,Â S. M., Slade, M. D., &amp; Ferrucci, L. (2016). Buffer against cumulative stress:  Positive age self-stereotypes predict lower cortisol across 30 Years. GeroPsych:  The Journal of Gerontopsychology and Geriatric Psychiatry, 29,Â 141-146Â</t>
  </si>
  <si>
    <t>Ng, R., Monin, J. K., Allore, H. G., &amp; Levy, B. R.  (2016). Retirement as meaningful:  Positive age stereotypes associated with longevity. Journal of Social Issues. 72, 69â€“85.</t>
  </si>
  <si>
    <t>Bavishi, A., Slade M.D. &amp;Â Levy, B. R. (2016). A chapter a day: Association of book reading with longevity. Social Science and Medicine, 164, 44-8.</t>
  </si>
  <si>
    <t>Monin, J. K., Doyle, M., Levy, B.R., Schulz, R., Fried, T., &amp; Kershaw, T. (2016). Spousal associations between frailty status and depressive symptoms: Longitudinal findings from the Cardiovascular Health Study. Journal of the American Geriatrics Society, 54, 824-830</t>
  </si>
  <si>
    <t>Monin, J. K., Levy, B. R., Chen, B., Fried, T., Stahl, S. T., Schulz, R., Doyle, M., &amp; Kershaw, T. (in press). Husbandsâ€™ and wivesâ€™ physical activity and depressive symptoms: Longitudinal findings from the Cardiovascular Health Study. Annals of Behavioral Medicine.</t>
  </si>
  <si>
    <t>Levy, B.R. &amp; Bavishi, A. (in press). Survival-advantage mechanism:  Inflammation as a mediator of positive self-perceptions of aging on longevity. Journal of Gerontology:  Psychological Sciences.</t>
  </si>
  <si>
    <t>Pietrzak, R. H., Zhu, Y., Slade, M. D., Qi, Q.,Â Krystal, J. H.,Â Steven M. Southwick, S. M. &amp; Levy, B. R. (in press).Â Negative age stereotypesâ€™ association with accelerated cellular aging:Â  Evidence from two cohorts of older adults.Â Journal of the American Geriatric Society.</t>
  </si>
  <si>
    <t>Levy, B. R. (in press).  Age-stereotype paradox:  A need and opportunity for social change. The Gerontologist.</t>
  </si>
  <si>
    <t>121. Udo, T., White, M. A., Barnes, R. D., Ivezaj, V., Morgan, P., Masheb, R. M., &amp; Grilo, C. M. (2016). Psychosocial and metabolic function by smoking status in individuals with binge eating disorder and obesity. Addictive behaviors, 53, 46-52.</t>
  </si>
  <si>
    <t>122. Masheb, R. M., White, M. A., &amp; Grilo, C. M. (2016). Sex Differences and Correlates of Pain in Patients with Comorbid Obesity and Binge Eating Disorder. European Eating Disorders Review.</t>
  </si>
  <si>
    <t>123. Chao, A. M., White, M. A., &amp; Grilo, C. M. (2016). Smoking status and psychosocial factors in binge eating disorder and bulimia nervosa. Eating behaviors, 21, 54-58.</t>
  </si>
  <si>
    <t>124. Davis, A.B., &amp; White, M.A. Development and psychometric evaluation of a self-administered questionnaire to assess parental attitudes toward firearms and related parenting decisions. (2016). Violence and Victims.</t>
  </si>
  <si>
    <t xml:space="preserve">125. Ivezaj, V., Potenza, M.N., Grilo, C.M., &amp; White, M.A. An Exploratory Examination of At-Risk/Problematic Internet Use and Disordered Eating in Adults. Addictive Behaviors. In press.  </t>
  </si>
  <si>
    <t>126. Samaras, A., White, M., Savoye, M., &amp; Shaw, M. (2016, March). Adolescent Perspectives Among Completers of the Bright Bodies Weight Management Program. In NURSING RESEARCH (Vol. 65, No. 2, pp. E19-E20).</t>
  </si>
  <si>
    <t xml:space="preserve">127. Ivezaj, V., White, M. A., &amp; Grilo, C. M. (2016). Examining bingeâ€eating disorder and food addiction in adults with overweight and obesity. Obesity, 24(10), 2064-2069.  </t>
  </si>
  <si>
    <t>128. Roberto, C. A., Galbraith, K., Lydecker, J. A., Ivezaj, V., Barnes, R. D., White, M. A., &amp; Grilo, C. M. (2016). Preferred descriptions for loss of control while eating and weight among patients with binge eating disorder. Psychiatry Research, 246, 548-553.</t>
  </si>
  <si>
    <t>129. Ivezaj, V., Kessler, E.E., Lydecker, J.A., Barnes, R.D., White, M.A., &amp; Grilo, C.M. (2016). Loss-of-control eating following sleeve gastrectomy surgery. Surgery for Obesity and Related Diseases.</t>
  </si>
  <si>
    <t>Leptospira in breast tissue and milk of urban Norway rats (Rattus norvegicus)</t>
  </si>
  <si>
    <t>Factors affecting carriage and intensity of infection of Calodium hepaticum within Norway rats (Rattus norvegicus) from an urban</t>
  </si>
  <si>
    <t xml:space="preserve">    slum environment in Salvador, Brazil</t>
  </si>
  <si>
    <t>Disturbance. reassembly and disease risk in socioecological systems</t>
  </si>
  <si>
    <t>Using fine-scale genetics of Norway rats to improve control efforts and reduce leptospira risk in urban slum developments</t>
  </si>
  <si>
    <t>A comparative assessment of track plates to quantify fine scale variations in the relative abundance of Norway rats in urban</t>
  </si>
  <si>
    <t xml:space="preserve">   slums</t>
  </si>
  <si>
    <t>Leptospira in breast tissue and milk of urban Norway rats ( Rattus norvegicus)</t>
  </si>
  <si>
    <t>A Two-Year Ecological Study of Norway Rats (Rattus norvegicus) in a Brazilian Urban Slum</t>
  </si>
  <si>
    <t>Multiple Paternity in the Norway Rat,</t>
  </si>
  <si>
    <t>Rattus norvegicus, from Urban Slums in Salvador,Â Brazil</t>
  </si>
  <si>
    <t>120. Talbert-Slagle KM, Canavan ME, Rogan EM, Curry LA, Bradley EH. State variation in HIV/AIDS health outcomes: The effect of spending on social services and public health. AIDS 2016; 30:657-663.</t>
  </si>
  <si>
    <t>121. Thomas EH, Wang EA, Curry LA, Chen PG. Patientsâ€™ experiences managing cardiovascular disease and risk factors in prison. Health &amp; Justice 2016;4:4. DOI:10.1186/s40352-016-0035-9.</t>
  </si>
  <si>
    <t>122. Bradley EH, Canavan M, Rogan E, Talbert-Slagle K, Ndumele C, Taylor L, Curry L. Variations in health outcomes across the United States: The roles of social service, public health, and health care spending. Health Affairs 2016; 35:760-768.</t>
  </si>
  <si>
    <t>123. Brewster AL, Cherlin EJ, Ndumele CD, Collins D,  Burgess JF, Charns MP, Bradley EH, Curry LA. What works in readmissions reduction: How hospitals improve performance. Medical Care 2016; 54:600-607.</t>
  </si>
  <si>
    <t>124. Cherlin EJ, Brewster AL, Curry LA, Canavan ME, Hurzeler R, Bradley EH. Interventions for reducing hospital readmission rates: The role of hospice and palliative care. American Journal of Hospice and Palliative Care 2016; DOI: 10.1177/1049909116660276.</t>
  </si>
  <si>
    <t>125. Coyle C, Schulman-Green D, Feder S, Toramin S, Prust ML, Plano Clark VL, Curry L. Federal funding for mixed methods research in the health sciences in the United States: Recent trends. Journal of Mixed Methods Research 2016; DOI: 10.1177/1558689816662578.</t>
  </si>
  <si>
    <t>126. Taylor LA, Xulin Tan A, Coyle CE, Ndumele C, Rogan E, Canavan M, Curry LA, Bradley EH. Leveraging the social determinants of health: What works? PLoS One 2016; 11(8): e0160217. DOI: 10.1371/journal.pone.0160217.</t>
  </si>
  <si>
    <t>127. Long T, Chalyachati K, Bosu O, Sicar S, Richards B, Garg M, McGarry K, Solomon S, Berman R, Curry L, Moriarty J, Huot S. Why arenâ€™t more primary care residents going into primary care? A qualitative study. Journal of General Internal Medicine 2016; 31:1452-1459.</t>
  </si>
  <si>
    <t>128. Bradley EH,   Brewster A, Fosburgh H, Cherlin E, Curry L. Development and psychometric</t>
  </si>
  <si>
    <t>properties of an instrument to measure hospital organizational culture for cardiovascular care.  Circulation: Cardiovascular Quality and Outcomes 2017; DOI: 10.1161/CIROUTCOMES.116.003422.</t>
  </si>
  <si>
    <t>Ng., R.***, Allore, H., Monin, J. K., &amp; Levy, B. R. (2016). Retirement as meaningful: Positive retirement stereotypes associated with longevity retirement as meaningful. Journal of Social Issues, 72 (1), 69-85.</t>
  </si>
  <si>
    <t>Monin, J. K., Doyle, M., Levy, B., Schulz, R., Fried, T., &amp; Kershaw, T. (2016). Spousal associations between frailty status and depressive symptoms: Longitudinal findings from the Cardiovascular Health Study. Journal of the American Geriatrics Society, 64 (4), 824-830.</t>
  </si>
  <si>
    <t>Weiner, M.**, Monin, J. K., &amp; Pietrzak, R. H. (2016). Age differences in the association of social support and mental health in male US veterans: Results from the National Health and Resilience in Veterans Study. American Journal of Geriatric Psychiatry, 24 (4), 327-336.</t>
  </si>
  <si>
    <t>Schulz,R., Savla, J., Czaja, S., &amp; Monin, J. K. (in press). The role of compassion, suffering and intrusive thoughts in dementia caregiver depression. Aging and Mental Health</t>
  </si>
  <si>
    <t>Monin, J. K., Mota, N., Levy, B., Pachankis, J., &amp; Pietrzak, R. H. (in press). Older age associated with mental health resiliency in sexual minority US veterans. American Journal of Geriatric Psychiatry</t>
  </si>
  <si>
    <t>Andersson, M. A., &amp; Monin, J. K. (in press). Informal care networks in the context of multimorbidity: Size, composition, and associations with recipient psychological well-being. Journal of Aging and Health</t>
  </si>
  <si>
    <t>Monin, J. K., Xu, A.*, Mitchell, H., Buurman, F., &amp; Riffin, C. (in press). Recalling support provision decreases distress and anger in response to partner suffering. Aging and Mental Health</t>
  </si>
  <si>
    <t>Monin, J. K., Levy, B., Doyle, M., Schulz, R., &amp; Kershaw, T. (in press). The impact of both spousal caregiversâ€™ and care recipientsâ€™ health on relationship satisfaction in the Caregiver Health Effects Study. Journal of Health Psychology</t>
  </si>
  <si>
    <t>Hungerford D, Vivancos R, EuroRotaNet network members, Read JM, Pitzer VE, Cunliffe N, French N, Iturriza-GÃ³mara M (2016). In-season and out-of-season variation in rotavirus genotypes and age of infection across twelve European countries, for six years prior to the introduction of routine vaccination â€“ 2007/08-2012/13. Euro Surveill. 21(2): 30106.</t>
  </si>
  <si>
    <t>Lewnard JA, AntillÃ³n M, Gonsalves G, Miller AM, Ko AI, Pitzer VE (2016). Strategies to prevent cholera introduction during international personnel deployments: a computational modeling analysis of the 2010 Haiti outbreak. PLoS Med. 13(1): e1001947.</t>
  </si>
  <si>
    <t>Walter KS, Pepin KM, Webb CT, Gaff HD, Krause PJ, Pitzer VE*, Diuk-Wasser MA* (2016). Invasion of two tick-borne diseases across New England: harnessing human surveillance data to capture underlying ecological invasion processes. Proc Roy Soc London B. 283(1832): 20160834. (*equal contributors)</t>
  </si>
  <si>
    <t>Pitzer VE, Aguas R, Riley S, Loeffen WLA, Wood JLN, Grenfell BT (2016). High turnover drives prolonged persistence of influenza in managed pig herds. J Roy Soc Interface. 13(119): 20160138.</t>
  </si>
  <si>
    <t>Noveroske DB, Warren JL, Pitzer VE, Weinberger DM (2016). Local variations in the timing of RSV epidemics. BMC Infect Dis. 16(1): 674.</t>
  </si>
  <si>
    <t>Anwar MY, Lewnard JA, Parikh S, Pitzer VE (2016). Time series analysis of malaria in Afghanistan: using ARIMA models to predict future trends in incidence. Malar J. 15(1): 566.</t>
  </si>
  <si>
    <t>AntillÃ³n M, Warren JL, Crawford FW, Weinberger DM, KÃ¼rÃ¼m E, Pak GD, Marks F, Pitzer VE (2017). The burden of typhoid fever in low- and middle-income countries: A meta-regression approach. PLoS Negl Trop Dis. 11(2): e0005376.</t>
  </si>
  <si>
    <t>Goldstein E, Pitzer VE, Oâ€™Hagan JJ, Lipsitch M (2017). Temporally varying relative risk for infectious diseases: implications for infectious disease control. Epidemiology. 28(1): 136-144.</t>
  </si>
  <si>
    <t>Parikh S, Mwebaza N, Kajubi R, Ssebuliba J, Kiconco S, Huang L, Gao Q, Kakuru A, Achan J, Aweeka FT. Antiretroviral choice for HIV impacts antimalarial exposure and treatment outcomes in Ugandan children. Clinical Infectious Diseases August 2016; 63(3): 413-22. PMID: 27143666. PMCID: PMC4946019</t>
  </si>
  <si>
    <t>Sambol NC, Tappero JW, Arinaitwe E, Parikh S. Rethinking dosing regimen selection of piperaquine for malaria chemoprevention: A simulation study. PLOS One May 2016; 11(5):e0154623. PMID: 27182702. PMCID: PMC4868321</t>
  </si>
  <si>
    <t>Roh ME, Oyet C, Orikiriza P, Kiwanuka G, Mwanga-Amumpaire J, Parikh S1, Boum Y. High prevalence of asymptomatic Plasmodium malariae in children in southwestern Uganda. Emerging Infectious Diseases August 2016; 22(8):1494-8. PMID: 27434741. PMCID in process</t>
  </si>
  <si>
    <t>Senior authorâ€™s contributed equally to the project (notation is in published manuscript).</t>
  </si>
  <si>
    <t>Tchaparian E, Sambol N, Arinaitwe E, McCormack SA, Bigira V, Creek D, Wanzira H, Kakuru A, Muhindo M, Blessborn D, Tappero J, Bergqvist Y, Aweeka F, Parikh S. Artemether-lumefantrine pharmacokinetics and pharmacodynamics in very young children treated for uncomplicated malaria in Uganda.  Journal of Infectious Diseases July 28 2016; epub ahead of print. PMID 27471317</t>
  </si>
  <si>
    <t>West N, Gyeltshen S, Dukpa S, Khoshnood K, Tashi S, Durante A, Parikh S. Evaluation of the national malaria surveillance system of Bhutan, 2006-2010: as it approaches the goal of malaria elimination.  Frontiers in Public Health August 2016; 4:167. PMID: 27595095.</t>
  </si>
  <si>
    <t>Roh ME, Oyet C, Kiwanuka G, Mwanga-Amumpaire J, Wade M, Boum Y, Parikh S. Screening for G6PD deficiency using three detection methods: A cross-sectional survey in southwestern Uganda. American Journal of Tropical Medicine and Hygiene 2016.</t>
  </si>
  <si>
    <t>Hobbs C, Gabriel E, Kamthunzi P, Tegha G, Wills EP, Barlow-Mosha L, Chi B, Li Y, Ilmet T, Kirmse B, Neal J, Parikh S, Deygoo N, Philippe PJ, Mofenson L, Prescott R, Musoke P, Palumbo P, Duffy P, Borkowsky for the P1068s Study Team. Malaria in HIV-infected children receiving HIV protease inhibitor compared with non-nucleoside reverse transcriptase inhibitor-based antiretroviral therapy. PLOS One. Dec 2016: 11(12):e0165140</t>
  </si>
  <si>
    <t>Kajubi R, Huang L, Were M, Kiconco S, Li F, Marzan F, Gingrich D, Nyunt MM, Orukan F, Ssebuliba J, Mwebaza N, Aweeka FT, Parikh S. Parasite clearance and artemether pharmacokinetics parameters over the course of artemether-lumefantrine treatment for malaria in HIV-infected and HIV-uninfected Ugandan children. Open Forum Infectious Diseases December 2016: 3(4):ofw217</t>
  </si>
  <si>
    <t>Breanna Y. Jedrzejewski, Kristopher Fennie, Kaveh Khoshnood. Violence Against Trafficked and Non-Trafficked Sex Workers in Poland. Journal of Human Trafficking. 5 October 2016. Pages 1-14.</t>
  </si>
  <si>
    <t>Nicole West, Sonam Gyeltshen, Singye Dupka, Kaveh Khoshnood, Sonam Tashi, Amanda Durante, Sunil Parikh. An Evaluation of the National Malaria Surveillance System of Bhutan, 2006-2012.  Frontiers in Public Health â€“ August 2016. 10.3389/fpubh.2016.00167.</t>
  </si>
  <si>
    <t>Xu X, Sheng Y, Khoshnood K, Clark K.  Factors Predicting Internalized Stigma Among Men Who Have Sex with Men Living with HIV in Beijing, China. J Assoc Nurses AIDS Care. 2016 Aug 24. pii: S1055-3290(16)30111-X. doi: 10.1016/j.jana.2016.08.004. [Epub ahead of print]. PMID: 27623279</t>
  </si>
  <si>
    <t>Elizabeth Reed. Celia Fisher. Kim Blankenship. Brooke West. Kaveh Khoshnood. Why Female Sex Workers Participate in HIV Research: The Illusion of Voluntariness. AIDS Care. 2016 Dec 28:1-5. doi: 10.1080/09540121.2016.1271935.</t>
  </si>
  <si>
    <t>Mojtaba Habibi, Solmaz Farmanfarmaee, Mohammad Darharaj, Kaveh Khoshnood, Joshua J. Matacotta, Jane Oâ€™Bryan.  Predictors of HIV Risk Behavior in Iranian Women Who Inject Drugs. Journal of Drug Issues. First published date: February-13-2017. Pages 1-14. DOI: 10.1177/0022042617693383</t>
  </si>
  <si>
    <t>Clark KA, Keene DE, Pachankis JE, Fattal O, Rizk N, Khoshnood K. A qualitative analysis of multi-level barriers to HIV testing among women in Lebanon. Cult Health Sex. 2017 Feb 13:1-15. doi: 10.1080/13691058.2017.1282045. [Epub ahead of print]</t>
  </si>
  <si>
    <t>Narges Alianmoghaddam, Cheryl Benn, Holly Kennedy, Minoor Lamyian, Kaveh Khoshnood*. "Breast Cancer, Breastfeeding and Mastectomy: A Call for More Research."  Journal of Human Lactation. Commentary. Nov 24, 2016. Pages 1-4.</t>
  </si>
  <si>
    <t>*Corresponding author.</t>
  </si>
  <si>
    <t>Brandon Brown, Jerome Galea, Peter Davidson, Kaveh Khoshnood. A need for transparency: Participant incentives in HIV research, has been accepted for publication in The Lancet HIV. Vol3. October 2016.</t>
  </si>
  <si>
    <t>1. Alsallaq, R.A., Gurarie, D., Ndeffo-Mbah, M.L., Galvani, A.P., King, C. Quantitative Assessment of the Impact of Partially Protective Anti-Schistosomiasis Vaccines. PLoS NTDs, in press</t>
  </si>
  <si>
    <t>2. Bartsch, S.M., Peterson, J.K., Hertenstein, D.L., Skrip, L., Ndeffo-Mbah, M.L., Galvani, A.P., Dobson, A.P., Lee, B.Y. Comparison and validation of two compartmental models of Chagas disease: A thirty yearsâ€™ perspective from Venezuela. Epidemics, 2017; 18: 81-91.</t>
  </si>
  <si>
    <t>3. Block, D.J., Crump, R.E., Sundaresh, R., Ndeffo-Mbah, M.L., Calvani, A.P., Porco, T.C., de Vlas, S.J., Mdeley, G.F., Richardus, J.H. Forecasting the new case detection rate of leprosy in four states of Brazil: A comparison of modeling approaches. Epidemics, 2017; 18: 92-100.</t>
  </si>
  <si>
    <t>4. Rock, K.S., Pandey, A., Ndeffo-Mbah, M.L., Katie, K.E., Lumbala, C., Galvani, A.P., Keeling, M.J. Data-driven models to predict the elimination of sleeping sickness in the former equateur province of DRC. Epidemics, 2017; 18: 101 - 112</t>
  </si>
  <si>
    <t>5. Ndeffo-Mbah, ML., Galvani, AP. Global elimination of lymphatic filariasis. Lancet Infect Dis, 2016; pii: S1473-3099(16)30544-8</t>
  </si>
  <si>
    <t>6. Macarayan, ER., Ndeffo-Mbah, ML., Beyrer, C., Galvani, AP. The drug war and impending public health crisis in the Philippines. The Lancet, 2016; 388(10062):2870 (Correspondence)</t>
  </si>
  <si>
    <t>7. Ndeffo-Mbah, ML., Parpia, A, Galvani, AP. Mitigating prenatal Zika infections in the Americas. Annals of Internal Medicine, 2016 Oct 18;165(8):551-559</t>
  </si>
  <si>
    <t>8. Alfaro-Murillo, J., Parpia, A, Fitzpatrick, M. et al. A Cost-Effectiveness Tool for Informing Policies on Zika Virus Control. PLoS NTDs. 2016; 10(5): e0004743</t>
  </si>
  <si>
    <t xml:space="preserve"> Keene, D (2016).  â€œWe need to have a meetingâ€: Public Housing Demolition and Civic</t>
  </si>
  <si>
    <t xml:space="preserve">  Engagement in Atlanta, GA, Housing Policy Debate. 26(1), 210-230</t>
  </si>
  <si>
    <t>Graham, LF, Padilla, MB, Lopez, WD, Stern, A, Peterson, J. and Keene, D (2016) .</t>
  </si>
  <si>
    <t>Spatial Stigma and Health in Postindustrial Detroit. International Quarterly of Community Health Education. 36(2), 105-113</t>
  </si>
  <si>
    <t>Baker, A and Keene, D, (2016)  â€œThere's a Difference-I Own This": Negotiating Social and Financial Services Under Threat of Mortgage Foreclosure Social Work</t>
  </si>
  <si>
    <t>Safon, C*., Keene, D, Guevarra, W, Kiana, S, Herkert, D, Munoz, E, Perez-Escamilla, R (2016). Determinants of Perceived Insufficient Milk and the Infant Feeding Practices of New Mothers in LeÃ³n, Nicaragua Maternal and Child Health</t>
  </si>
  <si>
    <t>Keene, D, White, J,* Eldahan, A, Pachankis, J. (2016)  â€˜The Big Ole Gay Expressâ€™: Sexual Minority Stigma, Mobility, and Health in the Small Cityâ€™ Culture Health &amp; Sexuality</t>
  </si>
  <si>
    <t>White, J*. Pachankis, J, Eldehan, A.  Keene, D.  (2016) â€œYou can't just Walk Down the Street and Meet Someone:â€ The Intersection of Social-Sexual Networking Technology, Stigma, and Health among  Gay and Bisexual Men in the Small City. Journal of  Menâ€™s Health</t>
  </si>
  <si>
    <t>Clark, K*., Keene, D., Pachankis, J. Fattal, O.  Rizk, N. Khoshnood, K  (2016) "Women are Not Perceived as Sexual Beings": A Qualitative Analysis of Multi-Level Barriers to HIV Testing among Women in Lebanon"  Culture. Health &amp; Sexuality</t>
  </si>
  <si>
    <t>Deziel NC, Beane Freeman LE, Graubard BI, Jones RR, Hoppin JA, Thomas K, et al. Quantifying relative contributions of environmental sources of pesticide house dust concentrations in agricultural populations using meta-regression models of published data. Environmental Health Perspectives. Advance Online Publication 2016 doi:10.1289/EHP426.</t>
  </si>
  <si>
    <t>Deziel NC, Nuckols JR, Jones RR, Graubard BI Colt JS, Pronk A De Roos AJ, Colt JS, Ward MH Emissions from industrial facilities and polychlorinated dibenzo-p-dioxins and polychlorinated dibenzofurans in house dust in a multi-center study of non-Hodgkin lymphoma. Science of the Total Environment. 2016 doi: 10.1016/j.scitotenv.2016.12.090</t>
  </si>
  <si>
    <t>Elliott EG, Trinh P, Ma X, Leaderer BP, Ward MH, Deziel NC. Unconventional oil and gas development and risk of childhood leukemia: Assessing the evidence. Science of the Total Environment. 2017 576:138-147. http://dx.doi.org/10.1016/j.scitotenv.2016.10.072</t>
  </si>
  <si>
    <t>Elliott EG, Ettinger AS, Leaderer BP, Bracken MB, Deziel NC. Reproductive and developmental toxicity of chemicals in hydraulic fracturing fluids and wastewater. Journal of Exposure Science and Environmental Epidemiology. 2016 Advance online publication doi: 10.1038/jes.2015.81</t>
  </si>
  <si>
    <t>DellaValle CT, Deziel NC, Colt JS, De Roos AJ, Cerhan JR, Cozen W, Severson RK, Jones RR, Flory AR, Morton LM, Ward MH. Polycyclic Aromatic Hydrocarbons: Determinants of Residential Carpet Dust Levels and Risk of Non-Hodgkin Lymphoma. Cancer Causes and Control. 2016 Jan;27(1):1-13</t>
  </si>
  <si>
    <t>Gunier RB, Nuckols JR, Whitehead TP, Colt JH, Deziel NC, Metayer C, Reynolds P, Ward MH. Temporal Trends of Insecticide Concentrations in Carpet Dust in California from 2001 â€“ 2006. Environmental Science and Technology. 2016 19;50(14):7761-9.</t>
  </si>
  <si>
    <t>Locke SJ, Deziel NC, Koh DH, Graubard BI, Purdue MP, Friesen MC. Identifying predictors of historical lead exposure for activities related to lead-based paints and cutting and joining metals from published data from US work places. American Journal of Industrial Medicine. 2017 60(2):189-197</t>
  </si>
  <si>
    <t>Cunningham SD, Magriples U, Thomas JL, Kozhimannil KB, Herrera CN, Barrette E, Shebl F, Ickovics JR. Association between Maternal Comorbidities and Emergency Department Use among a National Sample of Commercially-insured Pregnant Women. Academic Emergency Medicine (in press).</t>
  </si>
  <si>
    <t>Cunningham SD, Herrera C, Udo I, Kozhimannil K, Barrette E, Magriples U, Ickovics. Maternal medical complexity: Impact on prenatal health care spending among women at low-risk for cesarean section. Womenâ€™s Health Issues 2017; [Epub ahead of print]</t>
  </si>
  <si>
    <t>Felder J, Epel E, Lewis JB, Cunningham SD, Tobin JN, Rising SS, Thomas M &amp; Ickovics JR. Effect of group prenatal care on depressive symptoms and associations with preterm birth: A cluster randomized control trial. Journal of Consulting and Clinical Psychology 2017; [Epub ahead of print].</t>
  </si>
  <si>
    <t>Cunningham SD, Grilo S, Lewis JB, Novick G, Rising SS, Tobin JN &amp; Ickovics JR. Group prenatal care attendance: Determinants and relationship with care satisfaction. Maternal and Child Health Journal 2017;21(4):770-776</t>
  </si>
  <si>
    <t>Ickovics JR, Earnshaw VA, Lewis JB, Kershaw T, Magriples U, Stasko E, Rising SS, Cassells A, Cunningham SD, Bernstein P, Tobin JN. Effectiveness of Group Prenatal Care: A Cluster Randomized Trial of Birth, Neonatal and Sexual Risk Outcomes in US Community-Based Clinical Practice. American Journal of Public Health 2016;106(2):359-65.</t>
  </si>
  <si>
    <t>Cunningham SD, Smith A, Kershaw T, Lewis JB, Cassells A, Tobin JN, Ickovics JR. Prenatal Depressive Symptoms and Postpartum Sexual Risk Among Young Urban Women of Color. Journal of Pediatric and Adolescent Gynecology 2016;29(1):11-7.</t>
  </si>
  <si>
    <t>Earnshaw VA, Rosenthal L, Cunningham S, Kershaw T, Lewis J, Rising S, Stasko E, Tobin J, Ickovics JR. Exploring group composition among young,urban women of color in prenatal care: Implications for satisfaction, engagement, and group attendance. Womenâ€™s Health Issues 2016;26(1):110-5.</t>
  </si>
  <si>
    <t>1. Johannson A, Vorobjov S, Heimer R, Dovidio J, UuskÃ¼la A. (2016) The role of internalized stigma in the disclosure of injecting drug use among people who inject drugs and self-report as HIV-positive in Kohtla-JÃ¤rve, Estonia. AIDS &amp; Behavior, 21:1034-1043.</t>
  </si>
  <si>
    <t>2. Abdala N, Patel A, Heimer R. (2016) Recovering infectious HIV from novel syringe-needle combinations with low dead space volumes. AIDS Research and Human Retroviruses, 32:935-941.</t>
  </si>
  <si>
    <t>3. Drucker E, Anderson K, Haemmig, Heimer R, Small D, Walley A, Wood E, van Beek I. (2016) Treating addictions: harm reduction in clinical care and prevention. Bioethical Inquiry, 13:239. DOI 10.1007/s11673-016-9720-6.</t>
  </si>
  <si>
    <t>4. Ustinov AÂ , Suvorova A, Belyakov A, Makhamatova A, Levina O, Krupitsky E, Lioznov D, Niccolai L, Heimer R. (2016) Psychiatric distress, drug use, and HIV viral load suppression in Russia. AIDS &amp; Behavior, 20:1603â€“1608. NIHMSID#: 811555</t>
  </si>
  <si>
    <t>5. Grau LE, Zhan W, Heimer R. (2016) Prevention knowledge, risk behaviors, and seroprevalence among nonurban injectors of Southwest Connecticut. Drug and Alcohol Review, 119:145-149.PMID: 27990583.</t>
  </si>
  <si>
    <t>6. Heimer R, Lyubimova A, Barbour R, Levina OS. (2016) Emergence of methadone as a street drug in St. Petersburg, Russia. International Journal of Drug Policy, 27:97â€“104.  PMCID: PMC4715906</t>
  </si>
  <si>
    <t>7. Calabrese SK, Burke SE, Dovidio JF, Levina OS, UuskÃ¼la A, Niccolai LM, Heimer R. (2016) Internalized HIV and Drug Stigmas: Interacting Forces Threatening Health Status and Health Service Utilization among People with HIV who Inject Drugs in St. Petersburg, Russia. AIDS &amp; Behavior, 20:85-97. PMCID: PMC4793904</t>
  </si>
  <si>
    <t>Chae, W-J.,  Ehrlich, A.K.,  Chan, P.Y., Henegariu, O.,  Hao, L.  Goldsmith-Pestana, K., Tang, W.H.,  Teixeira, A.M.,   Kim, S.-T.,  Park, J.-H.,  Maher, S., Hwa, J.,  Rothlin, C.V.,  McMahon-Pratt, D. and Bothwell, A.L.M. 2016. Dickkopf-1 is a molecular switch for chronic inflammation to environmental pathogens.  Immunity 44(2):246-58.  (Co-senior)</t>
  </si>
  <si>
    <t xml:space="preserve"> Holowka, T.,  Castilho, T.M., Baeza Garcia, A., Sun, T., McMahon-Pratt, D., Bucala, R. 2016. A Leishmania-encoded cytokine influences host innate and adaptive immunity to promote parasite persistence.  FASEB J. 2016 Mar 8. pii: fj.201500189R.</t>
  </si>
  <si>
    <t>Wetzel DM, Rhodes, E.L. Li S, McMahon-Pratt D, and Koleske AJ.  2016. The Src family kinases Hck, Lyn, and Fgr facilitate IgG-mediated phagocytosis and Leishmania infection. J. Cell. Sci., Jun 29. pii: jcs.185595. [Epub ahead of print]; PMID:27358479.</t>
  </si>
  <si>
    <t xml:space="preserve"> Siefert, A.L., Ehrlich, A., Corral Caridad, M., Goldsmith-Pestana, K., McMahon-Pratt, D., and Fahmy, T.M. 2016. Immunomodulatory nanoparticles ameliorate disease in the Leishmania (Viannia) panamensis mouse model. Biomaterials. 108: 168-176 (Co-senior)</t>
  </si>
  <si>
    <t xml:space="preserve"> Abdeen, S., Salim, N., Mammadova, N., Summers, C.M., Goldsmith-Pestana, K., McMahon-Pratt, D., Schultz, P.G., Horwich, A.L., Chapman, E., and Johnson, S.M. 2016. Targeting the HSP60/10 chaperonin systems of Trypanosoma brucei as a strategy for treating African sleeping sickness. Bioorganic &amp; Medicinal Chemistry Letters, Sep 22. pii: S0960-894X(16)30992-1. doi: 10.1016/j.bmcl.2016.09.051.</t>
  </si>
  <si>
    <t>Ehrlich, A.K., Fernandez, O.L.,  Rodriguez-Pinto, D.,  Castilho, T.M.,  Corral Caridad, M.J., Goldsmith-Pestana, K.,  Saravia, N. and McMahon-Pratt, D. 2017. Local Delivery of the Toll-Like Receptor 9 Ligand CpG Downregulates Host Immune and Inflammatory Responses, Ameliorating Established Leishmania (Viannia) panamensis Chronic Infection.</t>
  </si>
  <si>
    <t xml:space="preserve">            Infect Immun. 85(3). pii: e00981-16. doi: 10.1128/IAI.00981-16.</t>
  </si>
  <si>
    <t>Humphries, D., et al., Effectiveness of Albendazole for Hookworm Varies Widely by Community and Correlates with Nutritional Factors: A Cross-Sectional Study of School-Age Children in Ghana. Am J Trop Med Hyg, 2017. 96(2): p. 347-354.</t>
  </si>
  <si>
    <t>Humphries, D.L., et al., Household food group expenditure patterns are associated with child anthropometry at ages 5, 8 and 12 years in Ethiopia, India, Peru and Vietnam. Econ Hum Biol, 2017. 26: p. 30-41.</t>
  </si>
  <si>
    <t>Dearden, K.A., et al., Does household access to improved water and sanitation in infancy and childhood predict better vocabulary test performance in Ethiopian, Indian, Peruvian and Vietnamese cohort studies? BMJ Open, 2017. 7(3): p. e013201.</t>
  </si>
  <si>
    <t>Dearden, K.A., et al., Children with access to improved sanitation but not improved water are at lower risk of stunting compared to children without access: a cohort study in Ethiopia, India, Peru, and Vietnam. BMC Public Health, 2017. 17(1): p. 110.</t>
  </si>
  <si>
    <t>Humphries, D.L., M.D. Anderson, and P. Venkatasubramanian, Editorial: Food, Nature, and Health: Dueling Epistemologies. Front Public Health, 2016. 4: p. 180.</t>
  </si>
  <si>
    <t>Keleman Saxena, A., et al., Indigenous Food Systems and Climate Change: Impacts of Climatic Shifts on the Production and Processing of Native and Traditional Crops in the Bolivian Andes. Front Public Health, 2016. 4: p. 20.</t>
  </si>
  <si>
    <t>Kanouse DE, M Schlesinger, D Shaller, SC Martino, L Rybowski. How patient comments affect consumersâ€™ use of physician performance measures. Medical Care  2016; 54(1): 24-31.</t>
  </si>
  <si>
    <t>Schlesinger M. BH Gray Incomplete markets and imperfect institutions: Some challenges posed</t>
  </si>
  <si>
    <t>by trust for contemporary health care and health policy. Journal of Health Politics, Policy and Law 2016; 41(4): 717-42.</t>
  </si>
  <si>
    <t>Grob, R., M. Schlesinger, D. Shaller, A. Parker, L Rose Barre, S Martino, M Finucane, L Rybowski, and J Cerully. Breaking narrative ground: Innovative methods for rigorously eliciting and assessing patient narrativesâ€ Health Services Research   2016; 51(3), Part II: 1248-72</t>
  </si>
  <si>
    <t>Emmert M, M Schlesinger. Hospital quality reporting in the United States: Does report card design and incorporation of patient narrative comments affect hospital choice? Health Services Research  20 JUN 2016, DOI: 10.1111/1475-6773.12519</t>
  </si>
  <si>
    <t>Schlesinger M, R. Grob. Treating, fast and slow: Americansâ€™ understanding of and responses to low-value care The Milbank Quarterly, Vol. 95, No. 1, 2017 (pp. 70-116)</t>
  </si>
  <si>
    <t>Grob R, M Schlesinger, A Pace K Hirsch-Pasek, RM Golinkoff. Playing with ideas:  Evaluating a collective experiential intervention designed to enrich perceptions of play. Child Development in press</t>
  </si>
  <si>
    <t>28. Pogorzelska-Maziarz M., Nembhard I.M., Schnall R., Nelson S., Stone P.W. Psychometric Evaluation of an Climate for Quality Instrument in a Sample of Infection Preventionists. American Journal of Medical Quality, 2016, 31(5):441-447</t>
  </si>
  <si>
    <t>29. Nembhard, I.M. and Tucker, A.L. Applying Organizational Learning Research to Accountable Care Organizations. Medical Care Research and Review, 2016, 73(6):673-684.</t>
  </si>
  <si>
    <t>30. Jain, A.J., Mary L. Fennell, M.F., Chagpar, A., Klein, H., and Nembhard, I.M. Moving Toward Improved Teamwork in Cancer Care: The Role of Psychological Safety in Team Communication. Journal of Oncology Practice, 2016, 2(11):1000-1011.</t>
  </si>
  <si>
    <t>* Written for National Cancer Institute-American Society of Clinical Oncology (NCI-ASCO) Teams in Cancer Care Delivery Project; Served as Teams Research Expert</t>
  </si>
  <si>
    <t>31. Lee, Y., Stone P.W., Pogorzelska-Maziarz M., and Nembhard I.M. Differences in Work Environment for Staff as an Explanation for Variation in Central Line Bundle Compliance in ICUs. Health Care Management Review, in press.</t>
  </si>
  <si>
    <t xml:space="preserve">32. Rinne, S.T., Au, D.H., Hebert, P.L. Wong, E.S., Bastian, L.A., Cleary, P.D., Nembhard, I.M. Neely, E.L., Sulc, C.A., and Liu, C-F. Organizational Practices Affecting Chronic Obstructive Pulmonary Disease Readmissions. American Journal of Respiratory &amp; Critical Care Medicine, in press.  </t>
  </si>
  <si>
    <t>33. Linnander, E.L., Mantopoulos, J.M., Allen, N., Nembhard, I.M., Bradley E.H. Professionalizing Healthcare Management: A Descriptive Case Study. International Journal of Health Policy and Management, in press.</t>
  </si>
  <si>
    <t>1: Chen Y, Jester JV, Anderson DM, Marchitti SA, Schey KL, Thompson DC, Vasiliou V. Corneal haze phenotype in Aldh3a1-null mice: In vivo confocal microscopy and tissue imaging mass spectrometry. Chem Biol Interact. 2016 Dec 27. pii: S0009-2797(16)30755-4. doi: 10.1016/j.cbi.2016.12.017. [Epub ahead of print] PubMed PMID: 28038895.</t>
  </si>
  <si>
    <t>2: Matsumoto A, Thompson DC, Chen Y, Kitagawa K, Vasiliou V. Roles of defective ALDH2 polymorphism on liver protection and cancer development. Environ Health Prev Med. 2016 Nov;21(6):395-402. Epub 2016 Oct 6. Review. PubMed PMID: 27714678; PubMed Central PMCID: PMC5112207.</t>
  </si>
  <si>
    <t>3: Chen Y, Singh S, Matsumoto A, Manna SK, Abdelmegeed MA, Golla S, Murphy RC, Dong H, Song BJ, Gonzalez FJ, Thompson DC, Vasiliou V. Chronic Glutathione Depletion Confers Protection against Alcohol-induced Steatosis: Implication for Redox Activation of AMP-activated Protein Kinase Pathway. Sci Rep. 2016 Jul 12;6:29743. doi: 10.1038/srep29743. PubMed PMID: 27403993; PubMed Central PMCID: PMC4940737.</t>
  </si>
  <si>
    <t>4: Matsumoto A, Thompson D, Chen Y, Vasiliou V, Kawamoto T, Ichiba M. Heme oxygenase 1 protects ethanol-administered liver tissue in Aldh2 knockout mice. Alcohol. 2016 May;52:49-54. doi: 10.1016/j.alcohol.2016.02.004. Epub 2016 Mar 4. PubMed PMID: 27139237.</t>
  </si>
  <si>
    <t>5: Koppaka V, Chen Y, Mehta G, Orlicky DJ, Thompson DC, Jester JV, Vasiliou V. ALDH3A1 Plays a Functional Role in Maintenance of Corneal Epithelial Homeostasis. PLoS One. 2016 Jan 11;11(1):e0146433. doi: 10.1371/journal.pone.0146433. eCollection 2016. PubMed PMID: 26751691; PubMed Central PMCID: PMC4708999.</t>
  </si>
  <si>
    <t>6: Singh S, Arcaroli JJ, Orlicky DJ, Chen Y, Messersmith WA, Bagby S, Purkey A, Quackenbush KS, Thompson DC, Vasiliou V. Aldehyde Dehydrogenase 1B1 as a Modulator of Pancreatic Adenocarcinoma. Pancreas. 2016 Jan;45(1):117-22. doi: 10.1097/MPA.0000000000000542. PubMed PMID: 26566217; PubMed Central PMCID: PMC5175203.</t>
  </si>
  <si>
    <t>Schwartz JL. â€œA Broader Bioethics: Topic Selection and the Impact of National Bioethics Commissions,â€ Hastings Center Report, in press.</t>
  </si>
  <si>
    <t>Schwartz JL. â€œFifty Years of Expert Advice â€“ Pharmaceutical Regulation and the Legacy of the Drug Efficacy Study,â€ New England Journal of Medicine. 2016, 375(21):2015-2017.</t>
  </si>
  <si>
    <t>Schmidt H, Schwartz JL. â€œThe Missions of National Commissions: Mapping the Forms and Functions of Bioethics Advisory Bodies,â€ Kennedy Institute of Ethics Journal. 2016, 26(4): 431-456.</t>
  </si>
  <si>
    <t>Bernstein S, North A, Schwartz JL, Niccolai L. â€œState-level Voting Patterns and Adolescent Vaccination Coverage in the United States, 2014,â€ American Journal of Public Health. 2016, 106(10):1879-1881.</t>
  </si>
  <si>
    <t>Schwartz JL, Mahmoud A. â€œWhen Not All That Counts Can Be Counted: Economic Evaluations and the Value of Vaccination,â€ Health Affairs. 2016, 35(2): 208-211.</t>
  </si>
  <si>
    <t>Park LS, Hernandez-Ramirez RU, Silverberg MJ, Crothers k, Dubrow R. Prevalence of non-HIV cancer risk factors in persons living with HIV/AIDS: a meta-analysis. AIDS 2016;30:273-291.</t>
  </si>
  <si>
    <t>Park LS, Tate JP, Sigel K, Rimland D, Crothers K, Gibert C, Rodriguez-Barradas MC, Goetz MB, Bedimo RJ, Brown ST, Justice AC, Dubrow, R. Time trends in cancer incidence in persons living with HIV/AIDS in the antiretroviral therapy era: 1997-2012. AIDS 2016;30:1795-1806.</t>
  </si>
  <si>
    <t>Jacobs DI, Qin Q, Lerro MC, Fu A, Dubrow R, Claus EB, DeWan AT, Wang G, Lin H, Zhu Y. PIWI-interacting RNAs in gliomagenesis: evidence from post-GWAS and functional analyses. Cancer Epidemiol Biomarkers Prev 2016;25:1073-1080.</t>
  </si>
  <si>
    <t>Shiels MS, Althoff KN, Pfeiffer RM, Achenbach CJ, Abraham AG, Castilho J, Cescon A, Dâ€™Souza G, Dubrow R, Eron JJ, Gebo K, Gill MJ, Goedert JJ, Grover S, Hessol NA, Justice A, Kitahata M, Mayor A, Moore RD, Napravnik S, Novak RM, Thorne JE, Silverberg MJ, Engels EA for the North American AIDS Cohort Collaboration on Research and Design (NA-ACCORD) of International Epidemiologic Databases to Evaluate AIDS (IeDEA). HIV infection, immune suppression and age at diagnosis of non-AIDS-defining cancers. Clin Infect Dis (accepted in 2016; published in 2017)</t>
  </si>
  <si>
    <t>Sigel K, Wisnivesky J, Crothers K, Gordon K, Brown ST, Rimland D, Rodriguez-Barradas MC, Gibert C, Goetz MB, Bedimo R, Park LS, Dubrow R. Immunologic and infectious risk factors for lung cancer in HIV infection. Lancet HIV (in-press in 2016; published in 2017)</t>
  </si>
  <si>
    <t>Zhang, X., XB. Zhang. and X. Chen. 2017. â€œValuing Air Quality Using Happiness Dataâ€, Ecological Economics. 137(2017): 29-36</t>
  </si>
  <si>
    <t>Yan, BJ., Gill, T., and X. Chen. 2017. â€œInequality of Health in Old Age: The Role of Early Childhood Circumstancesâ€, forthcoming in Journals of Gerontology: Social Sciences.</t>
  </si>
  <si>
    <t>Chen, X., A. Sun., and K. Eggleston. 2017. â€œThe Impact of Social Pensions on Intergenerational Transfers and Living Arrangements: Comparative Evidence from Chinaâ€, forthcoming in Journal of the Economics of Aging.</t>
  </si>
  <si>
    <t>Chen X. 2016. â€œStatus and Relative Deprivation in China: Measures, Empirical Evidence, and Economic and Policy Implicationsâ€. in May issue, China: An International Journal (SSCI). National University of Singapore. DOI: 10.1353/chn.2016.0002.</t>
  </si>
  <si>
    <t>Chen X. 2016. â€œOld-Age Pension and Extended Families: How is Adult Childrenâ€™s Internal Migration Affected?â€. Contemporary Economic Policy. DOI: 10.1111/coep.12161.</t>
  </si>
  <si>
    <t>Perkins SM, Bacchetti P, Davey CS, Lindsell CJ, Mazumdar M, Oster RA, Peduzzi PN, Rocke DM, Rudser KD, Kim M, and the Biostatistics, Epidemiology, and Research Design (BERD) Key Function Committee of the Clinical and Translational Science (CTSA) Consortium. Best practices for biostatistical consultation and collaboration in academic health centers. The American Statistician. 70(2):187-194, 2016.</t>
  </si>
  <si>
    <t>Ciarleglio M, Arendt CD, Peduzzi P. Selection of the effect size for sample size determination for a continuous response in a superiority clinical trial using a hybrid classical and Bayesian procedure. Clinical Trials. 13(3):275-85, 2016. .</t>
  </si>
  <si>
    <t>Kernan WN,Viscoli CM, Furie KL, Young LH, Inzucchi SE, M.D. Gorman M, Guarino PD, Lovejoy AM, Peduzzi PN, Conwit R, Brass LM, Schwartz GG, Adams H, Berger L, Carolei A, Chan RK, Clark W, Coull B, Ford GA, Kleindorfer D, Oâ€™Leary JR, Parsons MW, Ringleb P, Sen S, Spence JD, Tanne D, Wang D, Winder TR, for the IRIS Trial Investigators. Pioglitazone after ischemic stroke or transient ischemic attack. New England Journal of Medicine. 374(14):1321-31, 2016.</t>
  </si>
  <si>
    <t>Juthani-Mehta M. Van Ness PH, Bianco L, Rink A, Rubeck S, Ginter S, Argraves S, Trentalange M, Acampora D, Tinetti M, Quagliarello V, Peduzzi P. Effect of cranberry capsules on bacteriuria plus pyuria among older women in nursing homes: a randomized clinical trial. Journal of the American Medical Association. 316(18):1879-1887, 2016.</t>
  </si>
  <si>
    <t>98. Jacobs DI, Qin Q, Lerro MC, Fu AN, Dubrow R, Claus EB, DeWan AT, Wang G, Lin H, Zhu Y. PIWI-interacting RNAs in Gliomagenesis: Evidence from Post-GWAS and Functional Analyses. Cancer Epidemiol Biomarkers Prev. 2016 Jul;25(7):1073-80. EPI-16-0047. PMID: 27197292</t>
  </si>
  <si>
    <t>99. Pietrzak RH, Zhu Y, Slade MD, Qi Q, Krystal JH, Southwick SM, Levy BR Association Between Negative Age Stereotypes and Accelerated Cellular Aging: Evidence from Two Cohorts of Older Adults. J Am Geriatr Soc. 2016 64(11):e228-e230</t>
  </si>
  <si>
    <t>100. Pang J, Zhang Z, Zheng TZ, Bassig BA, Mao C, Liu X, Zhu Y, Shi K, Ge J, Yang YJ, Dejia-Huang, Bai M, Peng Y. Green tea consumption and risk of cardiovascular and ischemic related diseases: A meta-analysis. Int J Cardiol. 2016 202:967-74. PMID: 26318390</t>
  </si>
  <si>
    <t>101. Jacobs DI, Qin Q, Fu AN, Chen Z, Zhou J, Zhu Y. Tumor Suppressing Role of PIWI-interacting RNAs in Glioblastoma Multiforme. Oncotarget (accepted)</t>
  </si>
  <si>
    <t>1. * Wong RL, Fahs DB, Talwalkar JS, Colson ER, Desai MM, Kayingo G, Balanda M, Luczak AG, Rosenthal MS. A longitudinal study of health professional studentsâ€™ attitudes towards interprofessional education at an American university. Journal of Interprofessional Care 2016;30:191-200.</t>
  </si>
  <si>
    <t>2. * Bikdeli B, Wang Y, Minges KE, Desai NR, Kim N, Desai MM, Spertus JA, Masoudi FA, Nallamothu BK, Goldhaber SZ, Krumholz HM. Vena caval filter utilization and outcomes in pulmonary embolism: Medicare hospitalizations from 1999 to 2010. Journal of the American College of Cardiology 2016;67:1027-1035.</t>
  </si>
  <si>
    <t>3. * Mukherjee TI, Wickersham JA, Desai MM, Pillai V, Kamarulzaman A, Altice FL. Factors associated with interest in receiving prison-based methadone maintenance therapy in Malaysia. Drug and Alcohol Dependence 2016;164:120-127.</t>
  </si>
  <si>
    <t>4. * Choy CC, Desai MM, Park JJ, Frame EA, Thompson AA, Naseri T, Reupena MS, Duckham RL, Deziel NC, Hawley NL. Child, maternal and household-level correlates of nutritional status: A cross-sectional study among young Samoan children. Public Health Nutrition 2017 Feb 6. [Epub ahead of print].</t>
  </si>
  <si>
    <t>* Denotes publications for which I served as a mentor.</t>
  </si>
  <si>
    <t>3. Dannemiller KC, Gent JF, Leaderer BP, Peccia J. Indoor microbial communities: Influence on asthma severity in atopic and nonatopic children. J Allergy Clin Immunol. 2016 Jul;138(1):76-83.e1. doi: 10.1016/j.jaci.2015.11.027. PubMed PMID: 26851966; PubMed Central PMCID: PMC5357886.</t>
  </si>
  <si>
    <t>4. Gilani O, McKay LA, Gregoire TG, Guan Y, Leaderer BP, Holford TR. Spatiotemporal calibration and resolution refinement of output from deterministic models. Stat Med. 2016 Jun 30;35(14):2422-40. doi: 10.1002/sim.6867. PubMed PMID: 26790617.</t>
  </si>
  <si>
    <t>5. Dannemiller KC, Gent JF, Leaderer BP, Peccia J. Influence of housing characteristics on bacterial and fungal communities in homes of asthmatic children. Indoor Air. 2016 Apr;26(2):179-92. doi: 10.1111/ina.12205. Epub 2015 Apr 17. PMCID: PMC4591094. [Available on 2017-04-01]</t>
  </si>
  <si>
    <t>6. Li T, Cao S, Fan D, Zhang Y, Wang B, Zhao X, Leaderer BP, Shen G, Zhang Y, Duan X. Household concentrations and personal exposure of PM2.5 among urban residents using different cooking fuels. Sci Total Environ. 2016 Apr 1;548-549:6-12. doi: 10.1016/j.scitotenv.2016.01.038. PubMed PMID: 26799802; PubMed Central PMCID: PMC4760902.</t>
  </si>
  <si>
    <t>Cleary PD, Evolving concepts of patient-centered care and the assessment of patient care experiences; optimism and opposition. J Health Pol, Policy &amp; Law, 2016, 41 (4): 675-696.</t>
  </si>
  <si>
    <t>Elliott MN, Beckett MK, Lehrman WG, Cleary PD, Cohea CW, Giordano LA, Goldstein EH, Damberg CL.  Understanding the role played by Medicareâ€™s patient experience point system in hospital reimbursement. Heath Affairs, 2016, 35 (9): 1673-80.</t>
  </si>
  <si>
    <t>Oladeru OA, Hamadu M, Cleary PD, Hittelman AB, Bulsara KR, Laurans MSH, DiCapua DB, Marcolini E, Moeller JJ, Khokhar B, Hodge J, Fortin AH, Hafler JP, Bennick MC, Hwang DY. Housestaff communication training and patient experience scores. J Patient Experience, In Press.</t>
  </si>
  <si>
    <t>Rinne ST, Castaneda J, Lindenauer PK, Cleary PD, Paz HL, Gomez JL. Chronic obstructive pulmonary disease readmissions and other measures of hospital quality.  Am J Resp and Critical Care Med.  In Press.</t>
  </si>
  <si>
    <t>Sarkar S, Esserman DA, Skanderson M, Levin FL, Justice A, Lim JK. Disparities in Hepatitis C Testing in US Veterans Born 1945-1965. Journal of Hepatology 2016.  65(2): 259-65. PMID: 27130843</t>
  </si>
  <si>
    <t>Justice AC, Esserman D, Sarkar S, Levin FL, Skanderson M, Lim JK. Reply to â€œHepatitis C testing in US veterans born 1945-1965: An updateâ€. Journal of Hepatology 2017 Jan;66(1):239. PMID: 27872194.</t>
  </si>
  <si>
    <t>Cameron B, Esserman D. Sample size and power for a stratified doubly-randomized preference design. Statistical Methods in Medical Research 2016. pii: 0962280216677573 [Epub ahead of print]. PMID: 27872194.</t>
  </si>
  <si>
    <t>Grossman M, Berkwitt A, Osborn R, Xu Y, Esserman D, Shapiro E, Bizzarro M. An initiative to improve the quality of care of infants with neonatal abstinence syndrome. Pediatrics Accepted 2017.</t>
  </si>
  <si>
    <t>Johnson, C.H., Spilker, M.E., Goetz, L., Peterson, S.N., Siuzdak, G. Metabolite and microbiome interplay in cancer immunotherapy. Cancer Research, Oct 11, 2016.</t>
  </si>
  <si>
    <t>Johnson, C.H., Ivanisevic, J., Siuzdak, G. Metabolomics: Beyond biomarkers and towards mechanisms. Nature Reviews Molecular Cell Biology, 17(7), 451-459 (2016).</t>
  </si>
  <si>
    <t>Huan, T., Forsberg, E., Rinehart, D., Johnson, C.H., Ivanisevic, J., Benton, H.P., Fang, M., Aisporna, A., Hilmers, B., Poole, F.L., Thorgersen, M.P., Adams, M.W.W., Krantz, G., Fields, M.W., Robbins, P.D., Niedernhofer., L.J., Ideker, T., Majumber, E.L, Wall, J.D., Rattray, N.J.W., Goodacre, R., Lairson, L., Siuzdak, G. A cloud-based systems biology platform guided by metabolomics, Nature Methods, In Press.</t>
  </si>
  <si>
    <t>What Works in Readmissions Reduction: How Hospitals Improve Performance.</t>
  </si>
  <si>
    <t>Brewster AL, Cherlin EJ, Ndumele CD, Collins D, Burgess JF, Charns MP, Bradley EH, Curry LA</t>
  </si>
  <si>
    <t>Med Care: 2016</t>
  </si>
  <si>
    <t>Leveraging the Social Determinants of Health: What Works?</t>
  </si>
  <si>
    <t>Taylor LA, Tan AX, Coyle CE, Ndumele C, Rogan E, Canavan M, Curry LA, Bradley EH.</t>
  </si>
  <si>
    <t>PLoS One. 2016</t>
  </si>
  <si>
    <t>Variation In Health Outcomes: The Role Of Spending On Social Services, Public Health, And Health Care, 2000-09.</t>
  </si>
  <si>
    <t>Bradley EH, Canavan M, Rogan E, Talbert-Slagle K, Ndumele C, Taylor L, Curry LA.</t>
  </si>
  <si>
    <t>Health Aff (Millwood). 2016 May 1;35(5):760-8.</t>
  </si>
  <si>
    <t>1. Hansen KR, He AL, Styler AK, Wild RA, Butts S, Engmann L, Diamond MP, Legro RS, Coutifaris C, Alvero R, Robinson RD, Casson P, Christman GM, Huang H, Santoro N, Eisenberg E, Zhang H; NICHDReproductive Medicine Network. Predictors of Pregnancy and Live-Birth in Couples with Unexplained Infertility following Ovarian Stimulation-Intrauterine Insemination. Fertil Steril. 2016 S0015-0282(16)00134-5. PMID:26949110.</t>
  </si>
  <si>
    <t>2. Mumford SL, Legro RS, Diamond MP, Coutifaris C, Steiner AZ, Schlaff WD, Alvero R, Christman GM, Casson PR, Huang H, Santoro N, Eisenberg E, Zhang H, Cedars MI; NIH/NICHD Reproductive Medicine Network. Baseline AMH level associated with ovulation following ovulation induction in women with Polycystic Ovary Syndrome. J Clin Endocrinol Metab. 2016 May 26 PMID: 27228369</t>
  </si>
  <si>
    <t>3. Santoro N, Eisenberg E, Trussell JC, Craig LB, Gracia C, Huang H, Alvero R, Casson P, Christman G, Coutifaris C, Diamond M, Jin S, Legro RS, Robinson RD, Schlaff WD, Zhang H; Reproductive Medicine Network Investigators. Fertility-related quality of life from two RCT cohorts with infertility: unexplained infertility and polycystic ovary syndrome. Hum Reprod. 2016 Jul 7.PMID: 27402910</t>
  </si>
  <si>
    <t>Aksoy, E., Vigneron, A., Bing, X., Zhao, X, Oâ€™Neill, M., Wu, Y., Bangs, J.D., Weiss, B.L., Aksoy, S. (2016). The mammalian African trypanosome VSG coat enhances tsetseâ€™s vector competence. Proc. Natl. Acad. Sci. USA. 113:6961-6966.</t>
  </si>
  <si>
    <t>Rio, R.V., Attardo, G.M., Weiss, B.L. (2016). Grandeur alliances: symbiont metabolic integration and arthropod hematophagy. Trends in Parasitol. 32: 739-749</t>
  </si>
  <si>
    <t>Benoit, J.B., Vigneron, A., Broderick, N.A., Wu, Y., Sun, J.S., Carlson, J.R., Aksoy, S., Weiss, B.L. (in press in 2016, published 2017). Symbiont-induced odorant binding protein mediate insect host hematopoiesis. eLife 6: e19535</t>
  </si>
  <si>
    <t>Dannemiller KC, Gent JF, Leaderer BP et al. Indoor microbial communities: Influence on asthma severity in atopic and nonatopic children. J Allergy Clin Immunol. 2016 Feb 3.</t>
  </si>
  <si>
    <t>Pettigrew MM, Tsuji BT, Gent JF, et al. Effect of Fluoroquinolones and Macrolides on Eradication and Resistance of Haemophilus influenza in Chronic Obstructive Pulmonary Disease. Antimicrob Agents Chemother. 2016 Jun 20;60(7): 4151-8.</t>
  </si>
  <si>
    <t>Pettigrew, MM, Gent, JF, Jones, et al. Association of sputum microbiota profiles with severity of community-acquired pneumonia in children. BMC Infectious Diseases. 2016;16(1):317.</t>
  </si>
  <si>
    <t>Hallowell, E.S., Parikh, R., Veldhuizen, M.G., &amp; Marks, L.E. (2016). Flavor identification and intensity: Effects of stimulus context. Chemical Senses, 41, 249-259. (PMCID: PMC3225720).</t>
  </si>
  <si>
    <t>Velasco, C., Woods, A.T., Marks, L.E., Cheok, A.D, &amp; Spence, C. (2016). The semantic basis of taste-shape associations. PeerJ, 4:e1644 (online). http://peerj.com/articles/1644/ (PMCID: PMC4783761)</t>
  </si>
  <si>
    <t>1. Beckman AL, Bilinski A, Boyko R, Camp GM, Wall AT, Lim JK, Wang E, Bruce RD,</t>
  </si>
  <si>
    <t>Gonsalves GS. Treatment of hepatitis C virus infections in state correctional facilities in the United States: A national survey of prison commissioners. Health Affairs. 2016 Oct 1;35(10):1893-901.</t>
  </si>
  <si>
    <t>2. Lewnard JA, AntillÃ³n M, Gonsalves G, Miller AM, Ko AI, Pitzer VE. Strategies to prevent</t>
  </si>
  <si>
    <t>cholera introduction during international personnel deployments: a computational modeling analysis based on the 2010 Haiti outbreak. PLoS Med. 2016;13(1):e1001947.</t>
  </si>
  <si>
    <t>Chin HB, Baird DD, McConnaughey DR, Weinberg CR, Wilcox AJ, Jukic AM. Long-term recall of pregnancy-related events. Epidemiology, in press.</t>
  </si>
  <si>
    <t>Jukic AM, Upson K, Harmon QE, Baird DD. Increasing serum 25-hydroxyvitamin D (25(OH)D) is associated with reduced odds of long menstrual cycles in a cross-sectional study of African-American women. Fertility and Sterility, 2016 July, 106(1):172â€“179.e2.</t>
  </si>
  <si>
    <t>Yaesoubi, R. and T. Cohen (2016). Identifying cost-effective dynamic policies to control epidemics, Statistics in Medicine, 35(28): 5189-5209.</t>
  </si>
  <si>
    <t>Zimmer, C., R. Yaesoubi*, and T. Cohen* (2017).  A Likelihood Approach for Real-Time Calibration of Stochastic Compartmental Epidemic Models, PloS Computational Biology. 13(1): e1005257.</t>
  </si>
  <si>
    <t>Chikne, V., Doniger, T., Rajan, K.S., Bartok, O., Eliaz, D., Cohen-Chalamish, S., Tschudi, C., Unger, R., Hashem, Y., Kadener, S., Michaeli, S. A pseudouridylation switch in rRNA is implicated in ribosome function during the life cycle of Trypanosoma brucei. Sci Rep. (2016), 6:25296. doi: 10.1038/srep25296.</t>
  </si>
  <si>
    <t>Savage, A.F., Kolev, N.G., Franklin, J.B., Vigneron, A., Aksoy, S., Tschudi, C. Transcriptome Profiling of Trypanosoma brucei Development in the Tsetse Fly Vector Glossina morsitans. PLoS One. (2016):e0168877. doi: 10.1371/journal.pone.0168877</t>
  </si>
  <si>
    <t>Han G, Schell MJ, Zhang H, Zelterman D, Pusztai L, Adelson K, Hatzis C. (2016). Testing violations of exponential assumption in cancer clinical trials with survival endpoints. {\it Biometrics\/}</t>
  </si>
  <si>
    <t xml:space="preserve"> doi: 10.1111/biom.12590.</t>
  </si>
  <si>
    <t>1. Cooper, ZC, Scott Morton, F. Out-of-Network Emergency-Physician Bills: An Unwelcome Surprise. New England Journal of Medicine, 2016. 374(20).</t>
  </si>
  <si>
    <t>What I want are unique identifiers of these</t>
  </si>
  <si>
    <t>With yale[ad] AND public health[ad] AND ("2016/01/01"[PDAT] : "2016/12/31"[PDAT]) I got much more, but some that aren't YSPH</t>
  </si>
  <si>
    <t>article_identifier</t>
  </si>
  <si>
    <t>unstructured citation</t>
  </si>
  <si>
    <t>PMID</t>
  </si>
  <si>
    <t>author_identifier</t>
  </si>
  <si>
    <t>available in PubMed?</t>
  </si>
  <si>
    <t>available in MEDLINE?</t>
  </si>
  <si>
    <t>available in Scopus?</t>
  </si>
  <si>
    <t>available in Web of Science?</t>
  </si>
  <si>
    <t>Ko, A</t>
  </si>
  <si>
    <t>notes</t>
  </si>
  <si>
    <t>definitely the same article, but not the predicted title</t>
  </si>
  <si>
    <t>really 2016?</t>
  </si>
  <si>
    <t>PubMedPubDate PubStatus Accepted 2016, but published 2017</t>
  </si>
  <si>
    <t>This shouldn't be in there -- PHST 2017/01/23 (received)</t>
  </si>
  <si>
    <t>received date in 2016 but accepted date in 2017</t>
  </si>
  <si>
    <t>no accepted date is given but the epub date in 2017/05/31, so quite likely it's not 2016</t>
  </si>
  <si>
    <t>no accepted date is given but the epub date is 2017/02/01 so accepted in 2016 seems quite possible</t>
  </si>
  <si>
    <t>no accepted date is given but the epub date is 2017/02/22 so accepted in 2016 seems quite possible</t>
  </si>
  <si>
    <t>yes</t>
  </si>
  <si>
    <t>yes, accepted in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</si>
</sst>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applyAlignment="1">
      <alignment wrapText="1"/>
    </xf>
    <xf numFmtId="0" fontId="18" fillId="0" borderId="0" xfId="0" applyFont="1"/>
    <xf numFmtId="0" fontId="0" fillId="0" borderId="0" xfId="0"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activeCell="B1" sqref="B1"/>
    </sheetView>
  </sheetViews>
  <sheetFormatPr defaultRowHeight="30" customHeight="1" x14ac:dyDescent="0.25"/>
  <cols>
    <col min="1" max="1" width="25.85546875" customWidth="1"/>
    <col min="2" max="2" width="24.42578125" customWidth="1"/>
    <col min="3" max="3" width="17.7109375" customWidth="1"/>
    <col min="4" max="5" width="18.7109375" customWidth="1"/>
    <col min="6" max="6" width="83.140625" customWidth="1"/>
    <col min="7" max="7" width="22.5703125" customWidth="1"/>
    <col min="8" max="8" width="20.140625" customWidth="1"/>
    <col min="9" max="9" width="45" customWidth="1"/>
  </cols>
  <sheetData>
    <row r="1" spans="1:9" s="1" customFormat="1" ht="30" customHeight="1" x14ac:dyDescent="0.25">
      <c r="A1" s="1" t="s">
        <v>0</v>
      </c>
      <c r="B1" s="1" t="s">
        <v>1</v>
      </c>
      <c r="C1" s="1" t="s">
        <v>2</v>
      </c>
      <c r="D1" s="1" t="s">
        <v>3</v>
      </c>
      <c r="E1" s="1" t="s">
        <v>196</v>
      </c>
      <c r="F1" s="1" t="s">
        <v>4</v>
      </c>
      <c r="G1" s="1" t="s">
        <v>5</v>
      </c>
      <c r="H1" s="1" t="s">
        <v>6</v>
      </c>
      <c r="I1" s="1" t="s">
        <v>195</v>
      </c>
    </row>
    <row r="2" spans="1:9" ht="30" customHeight="1" x14ac:dyDescent="0.25">
      <c r="A2" t="s">
        <v>11</v>
      </c>
      <c r="B2">
        <v>36</v>
      </c>
      <c r="C2">
        <v>0</v>
      </c>
      <c r="D2">
        <v>5</v>
      </c>
      <c r="E2">
        <f>(C2+D2)/B2</f>
        <v>0.1388888888888889</v>
      </c>
      <c r="F2" s="1" t="s">
        <v>12</v>
      </c>
      <c r="G2">
        <v>2</v>
      </c>
    </row>
    <row r="3" spans="1:9" ht="30" customHeight="1" x14ac:dyDescent="0.25">
      <c r="A3" t="s">
        <v>7</v>
      </c>
      <c r="B3">
        <v>33</v>
      </c>
      <c r="C3">
        <v>0</v>
      </c>
      <c r="D3">
        <v>17</v>
      </c>
      <c r="E3">
        <f t="shared" ref="E3:E66" si="0">(C3+D3)/B3</f>
        <v>0.51515151515151514</v>
      </c>
      <c r="F3" s="1" t="s">
        <v>8</v>
      </c>
      <c r="G3">
        <v>1</v>
      </c>
      <c r="H3">
        <v>3</v>
      </c>
      <c r="I3" s="1" t="s">
        <v>9</v>
      </c>
    </row>
    <row r="4" spans="1:9" ht="30" customHeight="1" x14ac:dyDescent="0.25">
      <c r="A4" t="s">
        <v>101</v>
      </c>
      <c r="B4">
        <v>30</v>
      </c>
      <c r="C4">
        <v>1</v>
      </c>
      <c r="D4">
        <v>0</v>
      </c>
      <c r="E4">
        <f t="shared" si="0"/>
        <v>3.3333333333333333E-2</v>
      </c>
      <c r="F4" s="1" t="s">
        <v>102</v>
      </c>
      <c r="G4">
        <v>2</v>
      </c>
    </row>
    <row r="5" spans="1:9" ht="30" customHeight="1" x14ac:dyDescent="0.25">
      <c r="A5" t="s">
        <v>83</v>
      </c>
      <c r="B5">
        <v>28</v>
      </c>
      <c r="C5">
        <v>0</v>
      </c>
      <c r="D5">
        <v>14</v>
      </c>
      <c r="E5">
        <f t="shared" si="0"/>
        <v>0.5</v>
      </c>
      <c r="F5" s="1" t="s">
        <v>84</v>
      </c>
      <c r="G5">
        <v>1</v>
      </c>
      <c r="H5">
        <v>2</v>
      </c>
      <c r="I5" s="1" t="s">
        <v>85</v>
      </c>
    </row>
    <row r="6" spans="1:9" ht="30" customHeight="1" x14ac:dyDescent="0.25">
      <c r="A6" t="s">
        <v>191</v>
      </c>
      <c r="B6">
        <v>27</v>
      </c>
      <c r="C6">
        <v>1</v>
      </c>
      <c r="D6">
        <v>19</v>
      </c>
      <c r="E6">
        <f t="shared" si="0"/>
        <v>0.7407407407407407</v>
      </c>
      <c r="F6" s="1" t="s">
        <v>192</v>
      </c>
      <c r="G6">
        <v>2</v>
      </c>
    </row>
    <row r="7" spans="1:9" ht="30" customHeight="1" x14ac:dyDescent="0.25">
      <c r="A7" t="s">
        <v>114</v>
      </c>
      <c r="B7">
        <v>26</v>
      </c>
      <c r="C7">
        <v>2</v>
      </c>
      <c r="D7">
        <v>17</v>
      </c>
      <c r="E7">
        <f t="shared" si="0"/>
        <v>0.73076923076923073</v>
      </c>
      <c r="F7" s="1" t="s">
        <v>115</v>
      </c>
      <c r="G7">
        <v>1</v>
      </c>
      <c r="H7">
        <v>4</v>
      </c>
      <c r="I7" s="1" t="s">
        <v>116</v>
      </c>
    </row>
    <row r="8" spans="1:9" ht="30" customHeight="1" x14ac:dyDescent="0.25">
      <c r="A8" t="s">
        <v>117</v>
      </c>
      <c r="B8">
        <v>25</v>
      </c>
      <c r="C8">
        <v>2</v>
      </c>
      <c r="D8">
        <v>11</v>
      </c>
      <c r="E8">
        <f t="shared" si="0"/>
        <v>0.52</v>
      </c>
      <c r="F8" s="1" t="s">
        <v>118</v>
      </c>
      <c r="G8">
        <v>1</v>
      </c>
      <c r="H8">
        <v>1</v>
      </c>
      <c r="I8" s="1" t="s">
        <v>119</v>
      </c>
    </row>
    <row r="9" spans="1:9" ht="30" customHeight="1" x14ac:dyDescent="0.25">
      <c r="A9" t="s">
        <v>144</v>
      </c>
      <c r="B9">
        <v>24</v>
      </c>
      <c r="C9">
        <v>0</v>
      </c>
      <c r="D9">
        <v>11</v>
      </c>
      <c r="E9">
        <f t="shared" si="0"/>
        <v>0.45833333333333331</v>
      </c>
      <c r="G9">
        <v>2</v>
      </c>
    </row>
    <row r="10" spans="1:9" ht="30" customHeight="1" x14ac:dyDescent="0.25">
      <c r="A10" t="s">
        <v>99</v>
      </c>
      <c r="B10">
        <v>22</v>
      </c>
      <c r="C10">
        <v>1</v>
      </c>
      <c r="D10">
        <v>11</v>
      </c>
      <c r="E10">
        <f t="shared" si="0"/>
        <v>0.54545454545454541</v>
      </c>
      <c r="F10" s="1" t="s">
        <v>100</v>
      </c>
      <c r="G10">
        <v>2</v>
      </c>
    </row>
    <row r="11" spans="1:9" ht="30" customHeight="1" x14ac:dyDescent="0.25">
      <c r="A11" t="s">
        <v>66</v>
      </c>
      <c r="B11">
        <v>19</v>
      </c>
      <c r="C11">
        <v>2</v>
      </c>
      <c r="D11">
        <v>17</v>
      </c>
      <c r="E11">
        <f t="shared" si="0"/>
        <v>1</v>
      </c>
      <c r="F11" s="1" t="s">
        <v>67</v>
      </c>
      <c r="G11">
        <v>2</v>
      </c>
    </row>
    <row r="12" spans="1:9" ht="30" customHeight="1" x14ac:dyDescent="0.25">
      <c r="A12" t="s">
        <v>139</v>
      </c>
      <c r="B12">
        <v>19</v>
      </c>
      <c r="C12">
        <v>0</v>
      </c>
      <c r="D12">
        <v>15</v>
      </c>
      <c r="E12">
        <f t="shared" si="0"/>
        <v>0.78947368421052633</v>
      </c>
      <c r="F12" s="1" t="s">
        <v>140</v>
      </c>
      <c r="G12">
        <v>2</v>
      </c>
    </row>
    <row r="13" spans="1:9" ht="30" customHeight="1" x14ac:dyDescent="0.25">
      <c r="A13" t="s">
        <v>108</v>
      </c>
      <c r="B13">
        <v>18</v>
      </c>
      <c r="C13">
        <v>0</v>
      </c>
      <c r="D13">
        <v>7</v>
      </c>
      <c r="E13">
        <f t="shared" si="0"/>
        <v>0.3888888888888889</v>
      </c>
      <c r="F13" s="1" t="s">
        <v>109</v>
      </c>
      <c r="G13">
        <v>2</v>
      </c>
    </row>
    <row r="14" spans="1:9" ht="30" customHeight="1" x14ac:dyDescent="0.25">
      <c r="A14" t="s">
        <v>130</v>
      </c>
      <c r="B14">
        <v>18</v>
      </c>
      <c r="C14">
        <v>0</v>
      </c>
      <c r="D14">
        <v>10</v>
      </c>
      <c r="E14">
        <f t="shared" si="0"/>
        <v>0.55555555555555558</v>
      </c>
      <c r="F14" s="1" t="s">
        <v>131</v>
      </c>
      <c r="G14">
        <v>1</v>
      </c>
      <c r="H14">
        <v>1</v>
      </c>
      <c r="I14" t="s">
        <v>132</v>
      </c>
    </row>
    <row r="15" spans="1:9" ht="30" customHeight="1" x14ac:dyDescent="0.25">
      <c r="A15" t="s">
        <v>133</v>
      </c>
      <c r="B15">
        <v>15</v>
      </c>
      <c r="C15">
        <v>2</v>
      </c>
      <c r="D15">
        <v>1</v>
      </c>
      <c r="E15">
        <f t="shared" si="0"/>
        <v>0.2</v>
      </c>
      <c r="F15" s="1" t="s">
        <v>134</v>
      </c>
      <c r="G15">
        <v>2</v>
      </c>
    </row>
    <row r="16" spans="1:9" ht="30" customHeight="1" x14ac:dyDescent="0.25">
      <c r="A16" t="s">
        <v>170</v>
      </c>
      <c r="B16">
        <v>15</v>
      </c>
      <c r="C16">
        <v>1</v>
      </c>
      <c r="D16">
        <v>1</v>
      </c>
      <c r="E16">
        <f t="shared" si="0"/>
        <v>0.13333333333333333</v>
      </c>
      <c r="F16" s="1" t="s">
        <v>171</v>
      </c>
      <c r="G16">
        <v>1</v>
      </c>
      <c r="H16">
        <v>1</v>
      </c>
      <c r="I16" t="s">
        <v>172</v>
      </c>
    </row>
    <row r="17" spans="1:9" ht="30" customHeight="1" x14ac:dyDescent="0.25">
      <c r="A17" t="s">
        <v>46</v>
      </c>
      <c r="B17">
        <v>14</v>
      </c>
      <c r="C17">
        <v>0</v>
      </c>
      <c r="D17">
        <v>2</v>
      </c>
      <c r="E17">
        <f t="shared" si="0"/>
        <v>0.14285714285714285</v>
      </c>
      <c r="F17" s="1" t="s">
        <v>47</v>
      </c>
      <c r="G17">
        <v>2</v>
      </c>
    </row>
    <row r="18" spans="1:9" ht="30" customHeight="1" x14ac:dyDescent="0.25">
      <c r="A18" t="s">
        <v>159</v>
      </c>
      <c r="B18">
        <v>14</v>
      </c>
      <c r="C18">
        <v>1</v>
      </c>
      <c r="D18">
        <v>2</v>
      </c>
      <c r="E18">
        <f t="shared" si="0"/>
        <v>0.21428571428571427</v>
      </c>
      <c r="F18" s="1" t="s">
        <v>160</v>
      </c>
      <c r="G18">
        <v>2</v>
      </c>
    </row>
    <row r="19" spans="1:9" ht="30" customHeight="1" x14ac:dyDescent="0.25">
      <c r="A19" t="s">
        <v>161</v>
      </c>
      <c r="B19">
        <v>14</v>
      </c>
      <c r="C19">
        <v>0</v>
      </c>
      <c r="D19">
        <v>5</v>
      </c>
      <c r="E19">
        <f t="shared" si="0"/>
        <v>0.35714285714285715</v>
      </c>
      <c r="F19" s="1" t="s">
        <v>162</v>
      </c>
      <c r="G19">
        <v>2</v>
      </c>
    </row>
    <row r="20" spans="1:9" ht="30" customHeight="1" x14ac:dyDescent="0.25">
      <c r="A20" t="s">
        <v>15</v>
      </c>
      <c r="B20">
        <v>12</v>
      </c>
      <c r="C20">
        <v>7</v>
      </c>
      <c r="D20">
        <v>1</v>
      </c>
      <c r="E20">
        <f t="shared" si="0"/>
        <v>0.66666666666666663</v>
      </c>
      <c r="F20" s="1" t="s">
        <v>16</v>
      </c>
      <c r="G20">
        <v>2</v>
      </c>
    </row>
    <row r="21" spans="1:9" ht="30" customHeight="1" x14ac:dyDescent="0.25">
      <c r="A21" t="s">
        <v>29</v>
      </c>
      <c r="B21">
        <v>12</v>
      </c>
      <c r="C21">
        <v>0</v>
      </c>
      <c r="D21">
        <v>3</v>
      </c>
      <c r="E21">
        <f t="shared" si="0"/>
        <v>0.25</v>
      </c>
      <c r="F21" s="1" t="s">
        <v>30</v>
      </c>
      <c r="G21">
        <v>2</v>
      </c>
    </row>
    <row r="22" spans="1:9" ht="30" customHeight="1" x14ac:dyDescent="0.25">
      <c r="A22" t="s">
        <v>57</v>
      </c>
      <c r="B22">
        <v>12</v>
      </c>
      <c r="C22">
        <v>1</v>
      </c>
      <c r="D22">
        <v>1</v>
      </c>
      <c r="E22">
        <f t="shared" si="0"/>
        <v>0.16666666666666666</v>
      </c>
      <c r="F22" s="1" t="s">
        <v>58</v>
      </c>
      <c r="G22">
        <v>2</v>
      </c>
    </row>
    <row r="23" spans="1:9" ht="30" customHeight="1" x14ac:dyDescent="0.25">
      <c r="A23" t="s">
        <v>59</v>
      </c>
      <c r="B23">
        <v>12</v>
      </c>
      <c r="C23">
        <v>2</v>
      </c>
      <c r="D23">
        <v>5</v>
      </c>
      <c r="E23">
        <f t="shared" si="0"/>
        <v>0.58333333333333337</v>
      </c>
      <c r="F23" s="1" t="s">
        <v>60</v>
      </c>
      <c r="G23">
        <v>2</v>
      </c>
    </row>
    <row r="24" spans="1:9" ht="30" customHeight="1" x14ac:dyDescent="0.25">
      <c r="A24" t="s">
        <v>112</v>
      </c>
      <c r="B24">
        <v>12</v>
      </c>
      <c r="C24">
        <v>2</v>
      </c>
      <c r="D24">
        <v>9</v>
      </c>
      <c r="E24">
        <f t="shared" si="0"/>
        <v>0.91666666666666663</v>
      </c>
      <c r="F24" s="1" t="s">
        <v>113</v>
      </c>
      <c r="G24">
        <v>2</v>
      </c>
    </row>
    <row r="25" spans="1:9" ht="30" customHeight="1" x14ac:dyDescent="0.25">
      <c r="A25" t="s">
        <v>149</v>
      </c>
      <c r="B25">
        <v>12</v>
      </c>
      <c r="C25">
        <v>0</v>
      </c>
      <c r="D25">
        <v>8</v>
      </c>
      <c r="E25">
        <f t="shared" si="0"/>
        <v>0.66666666666666663</v>
      </c>
      <c r="F25" s="1" t="s">
        <v>150</v>
      </c>
      <c r="G25">
        <v>1</v>
      </c>
      <c r="H25">
        <v>2</v>
      </c>
      <c r="I25" s="1" t="s">
        <v>151</v>
      </c>
    </row>
    <row r="26" spans="1:9" ht="30" customHeight="1" x14ac:dyDescent="0.25">
      <c r="A26" t="s">
        <v>152</v>
      </c>
      <c r="B26">
        <v>12</v>
      </c>
      <c r="C26">
        <v>2</v>
      </c>
      <c r="D26">
        <v>2</v>
      </c>
      <c r="E26">
        <f t="shared" si="0"/>
        <v>0.33333333333333331</v>
      </c>
      <c r="F26" s="1" t="s">
        <v>153</v>
      </c>
      <c r="G26">
        <v>2</v>
      </c>
    </row>
    <row r="27" spans="1:9" ht="30" customHeight="1" x14ac:dyDescent="0.25">
      <c r="A27" t="s">
        <v>50</v>
      </c>
      <c r="B27">
        <v>11</v>
      </c>
      <c r="C27">
        <v>1</v>
      </c>
      <c r="D27">
        <v>3</v>
      </c>
      <c r="E27">
        <f t="shared" si="0"/>
        <v>0.36363636363636365</v>
      </c>
      <c r="F27" s="1" t="s">
        <v>51</v>
      </c>
      <c r="G27">
        <v>2</v>
      </c>
    </row>
    <row r="28" spans="1:9" ht="30" customHeight="1" x14ac:dyDescent="0.25">
      <c r="A28" t="s">
        <v>145</v>
      </c>
      <c r="B28">
        <v>11</v>
      </c>
      <c r="C28">
        <v>0</v>
      </c>
      <c r="D28">
        <v>3</v>
      </c>
      <c r="E28">
        <f t="shared" si="0"/>
        <v>0.27272727272727271</v>
      </c>
      <c r="F28" s="1" t="s">
        <v>146</v>
      </c>
      <c r="G28">
        <v>2</v>
      </c>
    </row>
    <row r="29" spans="1:9" ht="30" customHeight="1" x14ac:dyDescent="0.25">
      <c r="A29" t="s">
        <v>165</v>
      </c>
      <c r="B29">
        <v>11</v>
      </c>
      <c r="C29">
        <v>3</v>
      </c>
      <c r="D29">
        <v>3</v>
      </c>
      <c r="E29">
        <f t="shared" si="0"/>
        <v>0.54545454545454541</v>
      </c>
      <c r="F29" s="1" t="s">
        <v>166</v>
      </c>
      <c r="G29">
        <v>2</v>
      </c>
    </row>
    <row r="30" spans="1:9" ht="30" customHeight="1" x14ac:dyDescent="0.25">
      <c r="A30" t="s">
        <v>17</v>
      </c>
      <c r="B30">
        <v>10</v>
      </c>
      <c r="C30">
        <v>0</v>
      </c>
      <c r="D30">
        <v>5</v>
      </c>
      <c r="E30">
        <f t="shared" si="0"/>
        <v>0.5</v>
      </c>
      <c r="F30" s="1" t="s">
        <v>18</v>
      </c>
      <c r="G30">
        <v>2</v>
      </c>
    </row>
    <row r="31" spans="1:9" ht="30" customHeight="1" x14ac:dyDescent="0.25">
      <c r="A31" t="s">
        <v>21</v>
      </c>
      <c r="B31">
        <v>10</v>
      </c>
      <c r="C31">
        <v>4</v>
      </c>
      <c r="D31">
        <v>1</v>
      </c>
      <c r="E31">
        <f t="shared" si="0"/>
        <v>0.5</v>
      </c>
      <c r="F31" s="1" t="s">
        <v>22</v>
      </c>
      <c r="G31">
        <v>2</v>
      </c>
    </row>
    <row r="32" spans="1:9" ht="30" customHeight="1" x14ac:dyDescent="0.25">
      <c r="A32" t="s">
        <v>31</v>
      </c>
      <c r="B32">
        <v>10</v>
      </c>
      <c r="C32">
        <v>4</v>
      </c>
      <c r="D32">
        <v>1</v>
      </c>
      <c r="E32">
        <f t="shared" si="0"/>
        <v>0.5</v>
      </c>
      <c r="F32" s="1" t="s">
        <v>32</v>
      </c>
      <c r="G32">
        <v>1</v>
      </c>
      <c r="H32">
        <v>2</v>
      </c>
      <c r="I32" s="1" t="s">
        <v>33</v>
      </c>
    </row>
    <row r="33" spans="1:9" ht="30" customHeight="1" x14ac:dyDescent="0.25">
      <c r="A33" t="s">
        <v>42</v>
      </c>
      <c r="B33">
        <v>10</v>
      </c>
      <c r="C33">
        <v>2</v>
      </c>
      <c r="D33">
        <v>1</v>
      </c>
      <c r="E33">
        <f t="shared" si="0"/>
        <v>0.3</v>
      </c>
      <c r="F33" s="1" t="s">
        <v>43</v>
      </c>
      <c r="G33">
        <v>2</v>
      </c>
    </row>
    <row r="34" spans="1:9" ht="30" customHeight="1" x14ac:dyDescent="0.25">
      <c r="A34" t="s">
        <v>88</v>
      </c>
      <c r="B34">
        <v>10</v>
      </c>
      <c r="C34">
        <v>0</v>
      </c>
      <c r="D34">
        <v>1</v>
      </c>
      <c r="E34">
        <f t="shared" si="0"/>
        <v>0.1</v>
      </c>
      <c r="F34" s="1" t="s">
        <v>89</v>
      </c>
      <c r="G34">
        <v>1</v>
      </c>
      <c r="H34">
        <v>2</v>
      </c>
      <c r="I34" s="1" t="s">
        <v>90</v>
      </c>
    </row>
    <row r="35" spans="1:9" ht="30" customHeight="1" x14ac:dyDescent="0.25">
      <c r="A35" t="s">
        <v>91</v>
      </c>
      <c r="B35">
        <v>10</v>
      </c>
      <c r="C35">
        <v>1</v>
      </c>
      <c r="D35">
        <v>2</v>
      </c>
      <c r="E35">
        <f t="shared" si="0"/>
        <v>0.3</v>
      </c>
      <c r="F35" s="1" t="s">
        <v>92</v>
      </c>
      <c r="G35">
        <v>2</v>
      </c>
    </row>
    <row r="36" spans="1:9" ht="30" customHeight="1" x14ac:dyDescent="0.25">
      <c r="A36" t="s">
        <v>106</v>
      </c>
      <c r="B36">
        <v>10</v>
      </c>
      <c r="C36">
        <v>0</v>
      </c>
      <c r="D36">
        <v>1</v>
      </c>
      <c r="E36">
        <f t="shared" si="0"/>
        <v>0.1</v>
      </c>
      <c r="F36" s="1" t="s">
        <v>107</v>
      </c>
      <c r="G36">
        <v>2</v>
      </c>
    </row>
    <row r="37" spans="1:9" ht="30" customHeight="1" x14ac:dyDescent="0.25">
      <c r="A37" t="s">
        <v>110</v>
      </c>
      <c r="B37">
        <v>10</v>
      </c>
      <c r="C37">
        <v>1</v>
      </c>
      <c r="D37">
        <v>1</v>
      </c>
      <c r="E37">
        <f t="shared" si="0"/>
        <v>0.2</v>
      </c>
      <c r="F37" s="1" t="s">
        <v>111</v>
      </c>
      <c r="G37">
        <v>2</v>
      </c>
    </row>
    <row r="38" spans="1:9" ht="30" customHeight="1" x14ac:dyDescent="0.25">
      <c r="A38" t="s">
        <v>177</v>
      </c>
      <c r="B38">
        <v>10</v>
      </c>
      <c r="C38">
        <v>1</v>
      </c>
      <c r="D38">
        <v>3</v>
      </c>
      <c r="E38">
        <f t="shared" si="0"/>
        <v>0.4</v>
      </c>
      <c r="F38" s="1" t="s">
        <v>178</v>
      </c>
      <c r="G38">
        <v>2</v>
      </c>
    </row>
    <row r="39" spans="1:9" ht="30" customHeight="1" x14ac:dyDescent="0.25">
      <c r="A39" t="s">
        <v>179</v>
      </c>
      <c r="B39">
        <v>10</v>
      </c>
      <c r="C39">
        <v>1</v>
      </c>
      <c r="D39">
        <v>2</v>
      </c>
      <c r="E39">
        <f t="shared" si="0"/>
        <v>0.3</v>
      </c>
      <c r="F39" s="1" t="s">
        <v>180</v>
      </c>
      <c r="G39">
        <v>1</v>
      </c>
      <c r="H39">
        <v>2</v>
      </c>
      <c r="I39" s="1" t="s">
        <v>181</v>
      </c>
    </row>
    <row r="40" spans="1:9" ht="30" customHeight="1" x14ac:dyDescent="0.25">
      <c r="A40" t="s">
        <v>62</v>
      </c>
      <c r="B40">
        <v>9</v>
      </c>
      <c r="C40">
        <v>0</v>
      </c>
      <c r="D40">
        <v>4</v>
      </c>
      <c r="E40">
        <f t="shared" si="0"/>
        <v>0.44444444444444442</v>
      </c>
      <c r="F40" s="1" t="s">
        <v>63</v>
      </c>
      <c r="G40">
        <v>2</v>
      </c>
    </row>
    <row r="41" spans="1:9" ht="30" customHeight="1" x14ac:dyDescent="0.25">
      <c r="A41" t="s">
        <v>64</v>
      </c>
      <c r="B41">
        <v>9</v>
      </c>
      <c r="C41">
        <v>5</v>
      </c>
      <c r="D41">
        <v>3</v>
      </c>
      <c r="E41">
        <f t="shared" si="0"/>
        <v>0.88888888888888884</v>
      </c>
      <c r="F41" s="1" t="s">
        <v>65</v>
      </c>
      <c r="G41">
        <v>2</v>
      </c>
    </row>
    <row r="42" spans="1:9" ht="30" customHeight="1" x14ac:dyDescent="0.25">
      <c r="A42" t="s">
        <v>78</v>
      </c>
      <c r="B42">
        <v>9</v>
      </c>
      <c r="C42">
        <v>4</v>
      </c>
      <c r="D42">
        <v>2</v>
      </c>
      <c r="E42">
        <f t="shared" si="0"/>
        <v>0.66666666666666663</v>
      </c>
      <c r="F42" s="1" t="s">
        <v>79</v>
      </c>
      <c r="G42">
        <v>1</v>
      </c>
      <c r="H42">
        <v>1</v>
      </c>
      <c r="I42" t="s">
        <v>80</v>
      </c>
    </row>
    <row r="43" spans="1:9" ht="30" customHeight="1" x14ac:dyDescent="0.25">
      <c r="A43" t="s">
        <v>120</v>
      </c>
      <c r="B43">
        <v>9</v>
      </c>
      <c r="C43">
        <v>0</v>
      </c>
      <c r="D43">
        <v>2</v>
      </c>
      <c r="E43">
        <f t="shared" si="0"/>
        <v>0.22222222222222221</v>
      </c>
      <c r="F43" s="1" t="s">
        <v>121</v>
      </c>
      <c r="G43">
        <v>2</v>
      </c>
    </row>
    <row r="44" spans="1:9" ht="30" customHeight="1" x14ac:dyDescent="0.25">
      <c r="A44" t="s">
        <v>186</v>
      </c>
      <c r="B44">
        <v>9</v>
      </c>
      <c r="C44">
        <v>0</v>
      </c>
      <c r="D44">
        <v>0</v>
      </c>
      <c r="E44">
        <f t="shared" si="0"/>
        <v>0</v>
      </c>
      <c r="F44" s="1" t="s">
        <v>187</v>
      </c>
      <c r="G44">
        <v>1</v>
      </c>
      <c r="H44">
        <v>1</v>
      </c>
      <c r="I44" s="1" t="s">
        <v>188</v>
      </c>
    </row>
    <row r="45" spans="1:9" ht="30" customHeight="1" x14ac:dyDescent="0.25">
      <c r="A45" t="s">
        <v>189</v>
      </c>
      <c r="B45">
        <v>9</v>
      </c>
      <c r="C45">
        <v>0</v>
      </c>
      <c r="D45">
        <v>3</v>
      </c>
      <c r="E45">
        <f t="shared" si="0"/>
        <v>0.33333333333333331</v>
      </c>
      <c r="F45" s="1" t="s">
        <v>190</v>
      </c>
      <c r="G45">
        <v>2</v>
      </c>
    </row>
    <row r="46" spans="1:9" ht="30" customHeight="1" x14ac:dyDescent="0.25">
      <c r="A46" t="s">
        <v>52</v>
      </c>
      <c r="B46">
        <v>8</v>
      </c>
      <c r="C46">
        <v>4</v>
      </c>
      <c r="D46">
        <v>2</v>
      </c>
      <c r="E46">
        <f t="shared" si="0"/>
        <v>0.75</v>
      </c>
      <c r="F46" s="1" t="s">
        <v>53</v>
      </c>
      <c r="G46">
        <v>1</v>
      </c>
      <c r="H46">
        <v>3</v>
      </c>
      <c r="I46" s="1" t="s">
        <v>54</v>
      </c>
    </row>
    <row r="47" spans="1:9" ht="30" customHeight="1" x14ac:dyDescent="0.25">
      <c r="A47" t="s">
        <v>75</v>
      </c>
      <c r="B47">
        <v>8</v>
      </c>
      <c r="C47">
        <v>1</v>
      </c>
      <c r="D47">
        <v>4</v>
      </c>
      <c r="E47">
        <f t="shared" si="0"/>
        <v>0.625</v>
      </c>
      <c r="F47" s="1" t="s">
        <v>76</v>
      </c>
      <c r="G47">
        <v>1</v>
      </c>
      <c r="H47">
        <v>1</v>
      </c>
      <c r="I47" s="1" t="s">
        <v>77</v>
      </c>
    </row>
    <row r="48" spans="1:9" ht="30" customHeight="1" x14ac:dyDescent="0.25">
      <c r="A48" t="s">
        <v>124</v>
      </c>
      <c r="B48">
        <v>8</v>
      </c>
      <c r="C48">
        <v>1</v>
      </c>
      <c r="D48">
        <v>6</v>
      </c>
      <c r="E48">
        <f t="shared" si="0"/>
        <v>0.875</v>
      </c>
      <c r="F48" s="1" t="s">
        <v>125</v>
      </c>
      <c r="G48">
        <v>2</v>
      </c>
    </row>
    <row r="49" spans="1:9" ht="30" customHeight="1" x14ac:dyDescent="0.25">
      <c r="A49" t="s">
        <v>141</v>
      </c>
      <c r="B49">
        <v>8</v>
      </c>
      <c r="C49">
        <v>0</v>
      </c>
      <c r="D49">
        <v>5</v>
      </c>
      <c r="E49">
        <f t="shared" si="0"/>
        <v>0.625</v>
      </c>
      <c r="F49" s="1" t="s">
        <v>142</v>
      </c>
      <c r="G49">
        <v>1</v>
      </c>
      <c r="H49">
        <v>5</v>
      </c>
      <c r="I49" s="1" t="s">
        <v>143</v>
      </c>
    </row>
    <row r="50" spans="1:9" ht="30" customHeight="1" x14ac:dyDescent="0.25">
      <c r="A50" t="s">
        <v>154</v>
      </c>
      <c r="B50">
        <v>8</v>
      </c>
      <c r="C50">
        <v>2</v>
      </c>
      <c r="D50">
        <v>0</v>
      </c>
      <c r="E50">
        <f t="shared" si="0"/>
        <v>0.25</v>
      </c>
      <c r="F50" s="1" t="s">
        <v>155</v>
      </c>
      <c r="G50">
        <v>2</v>
      </c>
    </row>
    <row r="51" spans="1:9" ht="30" customHeight="1" x14ac:dyDescent="0.25">
      <c r="A51" t="s">
        <v>23</v>
      </c>
      <c r="B51">
        <v>7</v>
      </c>
      <c r="C51">
        <v>2</v>
      </c>
      <c r="D51">
        <v>3</v>
      </c>
      <c r="E51">
        <f t="shared" si="0"/>
        <v>0.7142857142857143</v>
      </c>
      <c r="F51" s="1" t="s">
        <v>24</v>
      </c>
      <c r="G51">
        <v>1</v>
      </c>
      <c r="H51">
        <v>2</v>
      </c>
      <c r="I51" s="1" t="s">
        <v>25</v>
      </c>
    </row>
    <row r="52" spans="1:9" ht="30" customHeight="1" x14ac:dyDescent="0.25">
      <c r="A52" t="s">
        <v>38</v>
      </c>
      <c r="B52">
        <v>7</v>
      </c>
      <c r="C52">
        <v>2</v>
      </c>
      <c r="D52">
        <v>2</v>
      </c>
      <c r="E52">
        <f t="shared" si="0"/>
        <v>0.5714285714285714</v>
      </c>
      <c r="F52" s="1" t="s">
        <v>39</v>
      </c>
      <c r="G52">
        <v>2</v>
      </c>
    </row>
    <row r="53" spans="1:9" ht="30" customHeight="1" x14ac:dyDescent="0.25">
      <c r="A53" t="s">
        <v>182</v>
      </c>
      <c r="B53">
        <v>7</v>
      </c>
      <c r="C53">
        <v>4</v>
      </c>
      <c r="D53">
        <v>0</v>
      </c>
      <c r="E53">
        <f t="shared" si="0"/>
        <v>0.5714285714285714</v>
      </c>
      <c r="F53" s="1" t="s">
        <v>183</v>
      </c>
      <c r="G53">
        <v>2</v>
      </c>
    </row>
    <row r="54" spans="1:9" ht="30" customHeight="1" x14ac:dyDescent="0.25">
      <c r="A54" t="s">
        <v>193</v>
      </c>
      <c r="B54">
        <v>7</v>
      </c>
      <c r="C54">
        <v>1</v>
      </c>
      <c r="D54">
        <v>5</v>
      </c>
      <c r="E54">
        <f t="shared" si="0"/>
        <v>0.8571428571428571</v>
      </c>
      <c r="F54" s="1" t="s">
        <v>194</v>
      </c>
      <c r="G54">
        <v>2</v>
      </c>
    </row>
    <row r="55" spans="1:9" ht="30" customHeight="1" x14ac:dyDescent="0.25">
      <c r="A55" t="s">
        <v>13</v>
      </c>
      <c r="B55">
        <v>6</v>
      </c>
      <c r="C55">
        <v>0</v>
      </c>
      <c r="D55">
        <v>3</v>
      </c>
      <c r="E55">
        <f t="shared" si="0"/>
        <v>0.5</v>
      </c>
      <c r="F55" s="1" t="s">
        <v>14</v>
      </c>
      <c r="G55">
        <v>2</v>
      </c>
    </row>
    <row r="56" spans="1:9" ht="30" customHeight="1" x14ac:dyDescent="0.25">
      <c r="A56" t="s">
        <v>86</v>
      </c>
      <c r="B56">
        <v>6</v>
      </c>
      <c r="C56">
        <v>3</v>
      </c>
      <c r="D56">
        <v>1</v>
      </c>
      <c r="E56">
        <f t="shared" si="0"/>
        <v>0.66666666666666663</v>
      </c>
      <c r="F56" s="1" t="s">
        <v>87</v>
      </c>
      <c r="G56">
        <v>2</v>
      </c>
    </row>
    <row r="57" spans="1:9" ht="30" customHeight="1" x14ac:dyDescent="0.25">
      <c r="A57" t="s">
        <v>103</v>
      </c>
      <c r="B57">
        <v>6</v>
      </c>
      <c r="C57">
        <v>2</v>
      </c>
      <c r="D57">
        <v>1</v>
      </c>
      <c r="E57">
        <f t="shared" si="0"/>
        <v>0.5</v>
      </c>
      <c r="F57" s="1" t="s">
        <v>104</v>
      </c>
      <c r="G57">
        <v>1</v>
      </c>
      <c r="H57">
        <v>1</v>
      </c>
      <c r="I57" t="s">
        <v>105</v>
      </c>
    </row>
    <row r="58" spans="1:9" ht="30" customHeight="1" x14ac:dyDescent="0.25">
      <c r="A58" t="s">
        <v>156</v>
      </c>
      <c r="B58">
        <v>6</v>
      </c>
      <c r="C58">
        <v>1</v>
      </c>
      <c r="D58">
        <v>2</v>
      </c>
      <c r="E58">
        <f t="shared" si="0"/>
        <v>0.5</v>
      </c>
      <c r="F58" s="1" t="s">
        <v>157</v>
      </c>
      <c r="G58">
        <v>1</v>
      </c>
      <c r="H58">
        <v>1</v>
      </c>
      <c r="I58" t="s">
        <v>158</v>
      </c>
    </row>
    <row r="59" spans="1:9" ht="30" customHeight="1" x14ac:dyDescent="0.25">
      <c r="A59" t="s">
        <v>184</v>
      </c>
      <c r="B59">
        <v>6</v>
      </c>
      <c r="C59">
        <v>3</v>
      </c>
      <c r="D59">
        <v>0</v>
      </c>
      <c r="E59">
        <f t="shared" si="0"/>
        <v>0.5</v>
      </c>
      <c r="F59" s="1" t="s">
        <v>185</v>
      </c>
      <c r="G59">
        <v>2</v>
      </c>
    </row>
    <row r="60" spans="1:9" ht="30" customHeight="1" x14ac:dyDescent="0.25">
      <c r="A60" t="s">
        <v>26</v>
      </c>
      <c r="B60">
        <v>5</v>
      </c>
      <c r="C60">
        <v>3</v>
      </c>
      <c r="D60">
        <v>1</v>
      </c>
      <c r="E60">
        <f t="shared" si="0"/>
        <v>0.8</v>
      </c>
      <c r="F60" s="1" t="s">
        <v>27</v>
      </c>
      <c r="G60">
        <v>1</v>
      </c>
      <c r="H60">
        <v>2</v>
      </c>
      <c r="I60" s="1" t="s">
        <v>28</v>
      </c>
    </row>
    <row r="61" spans="1:9" ht="30" customHeight="1" x14ac:dyDescent="0.25">
      <c r="A61" t="s">
        <v>40</v>
      </c>
      <c r="B61">
        <v>5</v>
      </c>
      <c r="C61">
        <v>0</v>
      </c>
      <c r="D61">
        <v>3</v>
      </c>
      <c r="E61">
        <f t="shared" si="0"/>
        <v>0.6</v>
      </c>
      <c r="F61" s="1" t="s">
        <v>41</v>
      </c>
      <c r="G61">
        <v>2</v>
      </c>
    </row>
    <row r="62" spans="1:9" ht="30" customHeight="1" x14ac:dyDescent="0.25">
      <c r="A62" t="s">
        <v>44</v>
      </c>
      <c r="B62">
        <v>5</v>
      </c>
      <c r="C62">
        <v>3</v>
      </c>
      <c r="D62">
        <v>2</v>
      </c>
      <c r="E62">
        <f t="shared" si="0"/>
        <v>1</v>
      </c>
      <c r="F62" s="1" t="s">
        <v>45</v>
      </c>
      <c r="G62">
        <v>2</v>
      </c>
    </row>
    <row r="63" spans="1:9" ht="30" customHeight="1" x14ac:dyDescent="0.25">
      <c r="A63" t="s">
        <v>19</v>
      </c>
      <c r="B63">
        <v>4</v>
      </c>
      <c r="C63">
        <v>0</v>
      </c>
      <c r="D63">
        <v>2</v>
      </c>
      <c r="E63">
        <f t="shared" si="0"/>
        <v>0.5</v>
      </c>
      <c r="F63" s="1" t="s">
        <v>20</v>
      </c>
      <c r="G63">
        <v>2</v>
      </c>
    </row>
    <row r="64" spans="1:9" ht="30" customHeight="1" x14ac:dyDescent="0.25">
      <c r="A64" t="s">
        <v>97</v>
      </c>
      <c r="B64">
        <v>4</v>
      </c>
      <c r="C64">
        <v>0</v>
      </c>
      <c r="D64">
        <v>2</v>
      </c>
      <c r="E64">
        <f t="shared" si="0"/>
        <v>0.5</v>
      </c>
      <c r="F64" s="1" t="s">
        <v>98</v>
      </c>
      <c r="G64">
        <v>2</v>
      </c>
    </row>
    <row r="65" spans="1:9" ht="30" customHeight="1" x14ac:dyDescent="0.25">
      <c r="A65" t="s">
        <v>126</v>
      </c>
      <c r="B65">
        <v>4</v>
      </c>
      <c r="C65">
        <v>0</v>
      </c>
      <c r="D65">
        <v>0</v>
      </c>
      <c r="E65">
        <f t="shared" si="0"/>
        <v>0</v>
      </c>
      <c r="F65" s="1" t="s">
        <v>127</v>
      </c>
      <c r="G65">
        <v>2</v>
      </c>
    </row>
    <row r="66" spans="1:9" ht="30" customHeight="1" x14ac:dyDescent="0.25">
      <c r="A66" t="s">
        <v>128</v>
      </c>
      <c r="B66">
        <v>4</v>
      </c>
      <c r="C66">
        <v>0</v>
      </c>
      <c r="D66">
        <v>0</v>
      </c>
      <c r="E66">
        <f t="shared" si="0"/>
        <v>0</v>
      </c>
      <c r="F66" s="1" t="s">
        <v>129</v>
      </c>
      <c r="G66">
        <v>2</v>
      </c>
    </row>
    <row r="67" spans="1:9" ht="30" customHeight="1" x14ac:dyDescent="0.25">
      <c r="A67" t="s">
        <v>137</v>
      </c>
      <c r="B67">
        <v>4</v>
      </c>
      <c r="C67">
        <v>1</v>
      </c>
      <c r="D67">
        <v>0</v>
      </c>
      <c r="E67">
        <f t="shared" ref="E67:E88" si="1">(C67+D67)/B67</f>
        <v>0.25</v>
      </c>
      <c r="F67" s="1" t="s">
        <v>138</v>
      </c>
      <c r="G67">
        <v>2</v>
      </c>
    </row>
    <row r="68" spans="1:9" ht="30" customHeight="1" x14ac:dyDescent="0.25">
      <c r="A68" t="s">
        <v>147</v>
      </c>
      <c r="B68">
        <v>4</v>
      </c>
      <c r="C68">
        <v>0</v>
      </c>
      <c r="D68">
        <v>1</v>
      </c>
      <c r="E68">
        <f t="shared" si="1"/>
        <v>0.25</v>
      </c>
      <c r="F68" s="1" t="s">
        <v>148</v>
      </c>
      <c r="G68">
        <v>2</v>
      </c>
    </row>
    <row r="69" spans="1:9" ht="30" customHeight="1" x14ac:dyDescent="0.25">
      <c r="A69" t="s">
        <v>48</v>
      </c>
      <c r="B69">
        <v>3</v>
      </c>
      <c r="C69">
        <v>2</v>
      </c>
      <c r="D69">
        <v>0</v>
      </c>
      <c r="E69">
        <f t="shared" si="1"/>
        <v>0.66666666666666663</v>
      </c>
      <c r="F69" s="1" t="s">
        <v>49</v>
      </c>
      <c r="G69">
        <v>2</v>
      </c>
    </row>
    <row r="70" spans="1:9" ht="30" customHeight="1" x14ac:dyDescent="0.25">
      <c r="A70" t="s">
        <v>95</v>
      </c>
      <c r="B70">
        <v>3</v>
      </c>
      <c r="C70">
        <v>0</v>
      </c>
      <c r="D70">
        <v>0</v>
      </c>
      <c r="E70">
        <f t="shared" si="1"/>
        <v>0</v>
      </c>
      <c r="F70" s="1" t="s">
        <v>96</v>
      </c>
      <c r="G70">
        <v>2</v>
      </c>
    </row>
    <row r="71" spans="1:9" ht="30" customHeight="1" x14ac:dyDescent="0.25">
      <c r="A71" t="s">
        <v>122</v>
      </c>
      <c r="B71">
        <v>3</v>
      </c>
      <c r="C71">
        <v>1</v>
      </c>
      <c r="D71">
        <v>1</v>
      </c>
      <c r="E71">
        <f t="shared" si="1"/>
        <v>0.66666666666666663</v>
      </c>
      <c r="F71" t="s">
        <v>123</v>
      </c>
      <c r="G71">
        <v>2</v>
      </c>
    </row>
    <row r="72" spans="1:9" ht="30" customHeight="1" x14ac:dyDescent="0.25">
      <c r="A72" t="s">
        <v>163</v>
      </c>
      <c r="B72">
        <v>3</v>
      </c>
      <c r="C72">
        <v>0</v>
      </c>
      <c r="D72">
        <v>0</v>
      </c>
      <c r="E72">
        <f t="shared" si="1"/>
        <v>0</v>
      </c>
      <c r="F72" s="1" t="s">
        <v>164</v>
      </c>
      <c r="G72">
        <v>2</v>
      </c>
    </row>
    <row r="73" spans="1:9" ht="30" customHeight="1" x14ac:dyDescent="0.25">
      <c r="A73" t="s">
        <v>167</v>
      </c>
      <c r="B73">
        <v>3</v>
      </c>
      <c r="C73">
        <v>0</v>
      </c>
      <c r="D73">
        <v>2</v>
      </c>
      <c r="E73">
        <f t="shared" si="1"/>
        <v>0.66666666666666663</v>
      </c>
      <c r="F73" s="1" t="s">
        <v>168</v>
      </c>
      <c r="G73">
        <v>1</v>
      </c>
      <c r="H73">
        <v>1</v>
      </c>
      <c r="I73" s="1" t="s">
        <v>169</v>
      </c>
    </row>
    <row r="74" spans="1:9" ht="30" customHeight="1" x14ac:dyDescent="0.25">
      <c r="A74" t="s">
        <v>173</v>
      </c>
      <c r="B74">
        <v>3</v>
      </c>
      <c r="C74">
        <v>0</v>
      </c>
      <c r="D74">
        <v>0</v>
      </c>
      <c r="E74">
        <f t="shared" si="1"/>
        <v>0</v>
      </c>
      <c r="F74" s="1" t="s">
        <v>174</v>
      </c>
      <c r="G74">
        <v>2</v>
      </c>
    </row>
    <row r="75" spans="1:9" ht="30" customHeight="1" x14ac:dyDescent="0.25">
      <c r="A75" t="s">
        <v>36</v>
      </c>
      <c r="B75">
        <v>2</v>
      </c>
      <c r="C75">
        <v>0</v>
      </c>
      <c r="D75">
        <v>1</v>
      </c>
      <c r="E75">
        <f t="shared" si="1"/>
        <v>0.5</v>
      </c>
      <c r="F75" s="1" t="s">
        <v>37</v>
      </c>
      <c r="G75">
        <v>2</v>
      </c>
    </row>
    <row r="76" spans="1:9" ht="30" customHeight="1" x14ac:dyDescent="0.25">
      <c r="A76" t="s">
        <v>55</v>
      </c>
      <c r="B76">
        <v>2</v>
      </c>
      <c r="C76">
        <v>0</v>
      </c>
      <c r="D76">
        <v>1</v>
      </c>
      <c r="E76">
        <f t="shared" si="1"/>
        <v>0.5</v>
      </c>
      <c r="F76" s="1" t="s">
        <v>56</v>
      </c>
      <c r="G76">
        <v>2</v>
      </c>
    </row>
    <row r="77" spans="1:9" ht="30" customHeight="1" x14ac:dyDescent="0.25">
      <c r="A77" t="s">
        <v>73</v>
      </c>
      <c r="B77">
        <v>2</v>
      </c>
      <c r="C77">
        <v>1</v>
      </c>
      <c r="D77">
        <v>1</v>
      </c>
      <c r="E77">
        <f t="shared" si="1"/>
        <v>1</v>
      </c>
      <c r="F77" s="1" t="s">
        <v>74</v>
      </c>
      <c r="G77">
        <v>2</v>
      </c>
    </row>
    <row r="78" spans="1:9" ht="30" customHeight="1" x14ac:dyDescent="0.25">
      <c r="A78" t="s">
        <v>81</v>
      </c>
      <c r="B78">
        <v>2</v>
      </c>
      <c r="C78">
        <v>1</v>
      </c>
      <c r="D78">
        <v>1</v>
      </c>
      <c r="E78">
        <f t="shared" si="1"/>
        <v>1</v>
      </c>
      <c r="F78" s="1" t="s">
        <v>82</v>
      </c>
      <c r="G78">
        <v>2</v>
      </c>
    </row>
    <row r="79" spans="1:9" ht="30" customHeight="1" x14ac:dyDescent="0.25">
      <c r="A79" t="s">
        <v>135</v>
      </c>
      <c r="B79">
        <v>2</v>
      </c>
      <c r="C79">
        <v>0</v>
      </c>
      <c r="D79">
        <v>1</v>
      </c>
      <c r="E79">
        <f t="shared" si="1"/>
        <v>0.5</v>
      </c>
      <c r="F79" s="1" t="s">
        <v>136</v>
      </c>
      <c r="G79">
        <v>2</v>
      </c>
    </row>
    <row r="80" spans="1:9" ht="30" customHeight="1" x14ac:dyDescent="0.25">
      <c r="B80">
        <v>1</v>
      </c>
      <c r="C80">
        <v>1</v>
      </c>
      <c r="D80">
        <v>1</v>
      </c>
      <c r="E80">
        <f t="shared" si="1"/>
        <v>2</v>
      </c>
      <c r="G80">
        <v>1</v>
      </c>
      <c r="H80">
        <v>1</v>
      </c>
    </row>
    <row r="81" spans="1:9" ht="30" customHeight="1" x14ac:dyDescent="0.25">
      <c r="A81" t="s">
        <v>10</v>
      </c>
      <c r="B81">
        <v>1</v>
      </c>
      <c r="C81">
        <v>1</v>
      </c>
      <c r="D81">
        <v>1</v>
      </c>
      <c r="E81">
        <f t="shared" si="1"/>
        <v>2</v>
      </c>
      <c r="G81">
        <v>2</v>
      </c>
    </row>
    <row r="82" spans="1:9" ht="30" customHeight="1" x14ac:dyDescent="0.25">
      <c r="A82" t="s">
        <v>34</v>
      </c>
      <c r="B82">
        <v>1</v>
      </c>
      <c r="C82">
        <v>1</v>
      </c>
      <c r="D82">
        <v>0</v>
      </c>
      <c r="E82">
        <f t="shared" si="1"/>
        <v>1</v>
      </c>
      <c r="F82" t="s">
        <v>35</v>
      </c>
      <c r="G82">
        <v>2</v>
      </c>
    </row>
    <row r="83" spans="1:9" ht="30" customHeight="1" x14ac:dyDescent="0.25">
      <c r="A83" t="s">
        <v>68</v>
      </c>
      <c r="B83">
        <v>1</v>
      </c>
      <c r="C83">
        <v>0</v>
      </c>
      <c r="D83">
        <v>0</v>
      </c>
      <c r="E83">
        <f t="shared" si="1"/>
        <v>0</v>
      </c>
      <c r="F83" s="1" t="s">
        <v>69</v>
      </c>
      <c r="G83">
        <v>2</v>
      </c>
    </row>
    <row r="84" spans="1:9" ht="30" customHeight="1" x14ac:dyDescent="0.25">
      <c r="A84" t="s">
        <v>70</v>
      </c>
      <c r="B84">
        <v>1</v>
      </c>
      <c r="C84">
        <v>0</v>
      </c>
      <c r="D84">
        <v>0</v>
      </c>
      <c r="E84">
        <f t="shared" si="1"/>
        <v>0</v>
      </c>
      <c r="F84" t="s">
        <v>71</v>
      </c>
      <c r="G84">
        <v>1</v>
      </c>
      <c r="H84">
        <v>1</v>
      </c>
      <c r="I84" s="1" t="s">
        <v>72</v>
      </c>
    </row>
    <row r="85" spans="1:9" ht="30" customHeight="1" x14ac:dyDescent="0.25">
      <c r="A85" t="s">
        <v>93</v>
      </c>
      <c r="B85">
        <v>1</v>
      </c>
      <c r="C85">
        <v>1</v>
      </c>
      <c r="D85">
        <v>0</v>
      </c>
      <c r="E85">
        <f t="shared" si="1"/>
        <v>1</v>
      </c>
      <c r="F85" t="s">
        <v>94</v>
      </c>
      <c r="G85">
        <v>2</v>
      </c>
    </row>
    <row r="86" spans="1:9" ht="30" customHeight="1" x14ac:dyDescent="0.25">
      <c r="A86" t="s">
        <v>61</v>
      </c>
      <c r="E86" t="e">
        <f t="shared" si="1"/>
        <v>#DIV/0!</v>
      </c>
      <c r="G86">
        <v>2</v>
      </c>
    </row>
    <row r="87" spans="1:9" ht="30" customHeight="1" x14ac:dyDescent="0.25">
      <c r="A87" t="s">
        <v>175</v>
      </c>
      <c r="E87" t="e">
        <f t="shared" si="1"/>
        <v>#DIV/0!</v>
      </c>
      <c r="G87">
        <v>1</v>
      </c>
      <c r="H87">
        <v>1</v>
      </c>
      <c r="I87" t="s">
        <v>176</v>
      </c>
    </row>
    <row r="88" spans="1:9" ht="30" customHeight="1" x14ac:dyDescent="0.25">
      <c r="A88" t="s">
        <v>184</v>
      </c>
      <c r="E88" t="e">
        <f t="shared" si="1"/>
        <v>#DIV/0!</v>
      </c>
    </row>
    <row r="89" spans="1:9" ht="30" customHeight="1" x14ac:dyDescent="0.25">
      <c r="B89">
        <f>SUM(B2:B88)</f>
        <v>839</v>
      </c>
      <c r="C89">
        <f>SUM(C2:C88)</f>
        <v>96</v>
      </c>
      <c r="D89">
        <f>SUM(D2:D88)</f>
        <v>290</v>
      </c>
    </row>
  </sheetData>
  <sortState ref="A2:I92">
    <sortCondition descending="1" ref="B2:B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topLeftCell="B1" workbookViewId="0">
      <selection activeCell="I8" sqref="I8"/>
    </sheetView>
  </sheetViews>
  <sheetFormatPr defaultRowHeight="15" customHeight="1" x14ac:dyDescent="0.25"/>
  <cols>
    <col min="1" max="1" width="25.85546875" hidden="1" customWidth="1"/>
    <col min="2" max="4" width="25.85546875" customWidth="1"/>
    <col min="5" max="5" width="24.42578125" customWidth="1"/>
    <col min="6" max="6" width="17.7109375" customWidth="1"/>
    <col min="7" max="8" width="18.7109375" customWidth="1"/>
    <col min="9" max="9" width="83.140625" customWidth="1"/>
    <col min="10" max="10" width="22.5703125" customWidth="1"/>
    <col min="11" max="11" width="20.140625" customWidth="1"/>
    <col min="12" max="12" width="45" customWidth="1"/>
  </cols>
  <sheetData>
    <row r="1" spans="1:12" s="1" customFormat="1" ht="15" customHeight="1" x14ac:dyDescent="0.25">
      <c r="A1" s="1" t="s">
        <v>0</v>
      </c>
      <c r="E1" s="1" t="s">
        <v>1</v>
      </c>
      <c r="F1" s="1" t="s">
        <v>2</v>
      </c>
      <c r="G1" s="1" t="s">
        <v>3</v>
      </c>
      <c r="H1" s="1" t="s">
        <v>196</v>
      </c>
      <c r="I1" s="1" t="s">
        <v>4</v>
      </c>
      <c r="J1" s="1" t="s">
        <v>5</v>
      </c>
      <c r="K1" s="1" t="s">
        <v>6</v>
      </c>
      <c r="L1" s="1" t="s">
        <v>195</v>
      </c>
    </row>
    <row r="2" spans="1:12" ht="15" customHeight="1" x14ac:dyDescent="0.25">
      <c r="A2" t="s">
        <v>11</v>
      </c>
      <c r="B2" t="str">
        <f>LEFT(A2,FIND(",",A2)-1)</f>
        <v>Ko</v>
      </c>
      <c r="C2" t="str">
        <f>RIGHT(A2,LEN(A2)-FIND(",",A2)-1)</f>
        <v>Albert</v>
      </c>
      <c r="D2" t="str">
        <f>"("&amp;B2&amp;" "&amp;C2&amp;"[au] AND yale[ad]) OR "</f>
        <v xml:space="preserve">(Ko Albert[au] AND yale[ad]) OR </v>
      </c>
      <c r="E2">
        <v>36</v>
      </c>
      <c r="F2">
        <v>0</v>
      </c>
      <c r="G2">
        <v>5</v>
      </c>
      <c r="H2">
        <f>(F2+G2)/E2</f>
        <v>0.1388888888888889</v>
      </c>
      <c r="I2" s="1" t="s">
        <v>12</v>
      </c>
      <c r="J2">
        <v>2</v>
      </c>
    </row>
    <row r="3" spans="1:12" ht="15" customHeight="1" x14ac:dyDescent="0.25">
      <c r="A3" t="s">
        <v>7</v>
      </c>
      <c r="B3" t="str">
        <f t="shared" ref="B3:B66" si="0">LEFT(A3,FIND(",",A3)-1)</f>
        <v>Ma</v>
      </c>
      <c r="C3" t="str">
        <f t="shared" ref="C3:C66" si="1">RIGHT(A3,LEN(A3)-FIND(",",A3)-1)</f>
        <v>Shuangge</v>
      </c>
      <c r="D3" t="str">
        <f t="shared" ref="D3:D66" si="2">"("&amp;B3&amp;" "&amp;C3&amp;"[au] AND yale[ad]) OR "</f>
        <v xml:space="preserve">(Ma Shuangge[au] AND yale[ad]) OR </v>
      </c>
      <c r="E3">
        <v>33</v>
      </c>
      <c r="F3">
        <v>0</v>
      </c>
      <c r="G3">
        <v>17</v>
      </c>
      <c r="H3">
        <f t="shared" ref="H3:H66" si="3">(F3+G3)/E3</f>
        <v>0.51515151515151514</v>
      </c>
      <c r="I3" s="1" t="s">
        <v>8</v>
      </c>
      <c r="J3">
        <v>1</v>
      </c>
      <c r="K3">
        <v>3</v>
      </c>
      <c r="L3" s="1" t="s">
        <v>9</v>
      </c>
    </row>
    <row r="4" spans="1:12" ht="15" customHeight="1" x14ac:dyDescent="0.25">
      <c r="A4" t="s">
        <v>101</v>
      </c>
      <c r="B4" t="str">
        <f t="shared" si="0"/>
        <v>Risch</v>
      </c>
      <c r="C4" t="str">
        <f t="shared" si="1"/>
        <v>Harvey</v>
      </c>
      <c r="D4" t="str">
        <f t="shared" si="2"/>
        <v xml:space="preserve">(Risch Harvey[au] AND yale[ad]) OR </v>
      </c>
      <c r="E4">
        <v>30</v>
      </c>
      <c r="F4">
        <v>1</v>
      </c>
      <c r="G4">
        <v>0</v>
      </c>
      <c r="H4">
        <f t="shared" si="3"/>
        <v>3.3333333333333333E-2</v>
      </c>
      <c r="I4" s="1" t="s">
        <v>102</v>
      </c>
      <c r="J4">
        <v>2</v>
      </c>
    </row>
    <row r="5" spans="1:12" ht="15" customHeight="1" x14ac:dyDescent="0.25">
      <c r="A5" t="s">
        <v>201</v>
      </c>
      <c r="B5" t="str">
        <f t="shared" si="0"/>
        <v>Zhao</v>
      </c>
      <c r="C5" t="str">
        <f t="shared" si="1"/>
        <v>Hongyu</v>
      </c>
      <c r="D5" t="str">
        <f t="shared" si="2"/>
        <v xml:space="preserve">(Zhao Hongyu[au] AND yale[ad]) OR </v>
      </c>
      <c r="E5">
        <v>28</v>
      </c>
      <c r="F5">
        <v>0</v>
      </c>
      <c r="G5">
        <v>14</v>
      </c>
      <c r="H5">
        <f t="shared" si="3"/>
        <v>0.5</v>
      </c>
      <c r="I5" s="1" t="s">
        <v>84</v>
      </c>
      <c r="J5">
        <v>1</v>
      </c>
      <c r="K5">
        <v>2</v>
      </c>
      <c r="L5" s="1" t="s">
        <v>85</v>
      </c>
    </row>
    <row r="6" spans="1:12" ht="15" customHeight="1" x14ac:dyDescent="0.25">
      <c r="A6" t="s">
        <v>191</v>
      </c>
      <c r="B6" t="str">
        <f t="shared" si="0"/>
        <v>Galvani</v>
      </c>
      <c r="C6" t="str">
        <f t="shared" si="1"/>
        <v>Alison</v>
      </c>
      <c r="D6" t="str">
        <f t="shared" si="2"/>
        <v xml:space="preserve">(Galvani Alison[au] AND yale[ad]) OR </v>
      </c>
      <c r="E6">
        <v>27</v>
      </c>
      <c r="F6">
        <v>1</v>
      </c>
      <c r="G6">
        <v>19</v>
      </c>
      <c r="H6">
        <f t="shared" si="3"/>
        <v>0.7407407407407407</v>
      </c>
      <c r="I6" s="1" t="s">
        <v>192</v>
      </c>
      <c r="J6">
        <v>2</v>
      </c>
    </row>
    <row r="7" spans="1:12" ht="15" customHeight="1" x14ac:dyDescent="0.25">
      <c r="A7" t="s">
        <v>114</v>
      </c>
      <c r="B7" t="str">
        <f t="shared" si="0"/>
        <v>Pachankis</v>
      </c>
      <c r="C7" t="str">
        <f t="shared" si="1"/>
        <v>John</v>
      </c>
      <c r="D7" t="str">
        <f t="shared" si="2"/>
        <v xml:space="preserve">(Pachankis John[au] AND yale[ad]) OR </v>
      </c>
      <c r="E7">
        <v>26</v>
      </c>
      <c r="F7">
        <v>2</v>
      </c>
      <c r="G7">
        <v>17</v>
      </c>
      <c r="H7">
        <f t="shared" si="3"/>
        <v>0.73076923076923073</v>
      </c>
      <c r="I7" s="1" t="s">
        <v>115</v>
      </c>
      <c r="J7">
        <v>1</v>
      </c>
      <c r="K7">
        <v>4</v>
      </c>
      <c r="L7" s="1" t="s">
        <v>116</v>
      </c>
    </row>
    <row r="8" spans="1:12" ht="15" customHeight="1" x14ac:dyDescent="0.25">
      <c r="A8" t="s">
        <v>117</v>
      </c>
      <c r="B8" t="str">
        <f t="shared" si="0"/>
        <v>Cohen</v>
      </c>
      <c r="C8" t="str">
        <f t="shared" si="1"/>
        <v>Theodore</v>
      </c>
      <c r="D8" t="str">
        <f t="shared" si="2"/>
        <v xml:space="preserve">(Cohen Theodore[au] AND yale[ad]) OR </v>
      </c>
      <c r="E8">
        <v>25</v>
      </c>
      <c r="F8">
        <v>2</v>
      </c>
      <c r="G8">
        <v>11</v>
      </c>
      <c r="H8">
        <f t="shared" si="3"/>
        <v>0.52</v>
      </c>
      <c r="I8" s="1" t="s">
        <v>118</v>
      </c>
      <c r="J8">
        <v>1</v>
      </c>
      <c r="K8">
        <v>1</v>
      </c>
      <c r="L8" s="1" t="s">
        <v>119</v>
      </c>
    </row>
    <row r="9" spans="1:12" ht="15" customHeight="1" x14ac:dyDescent="0.25">
      <c r="A9" t="s">
        <v>144</v>
      </c>
      <c r="B9" t="str">
        <f t="shared" si="0"/>
        <v>Kershaw</v>
      </c>
      <c r="C9" t="str">
        <f t="shared" si="1"/>
        <v>Trace</v>
      </c>
      <c r="D9" t="str">
        <f t="shared" si="2"/>
        <v xml:space="preserve">(Kershaw Trace[au] AND yale[ad]) OR </v>
      </c>
      <c r="E9">
        <v>24</v>
      </c>
      <c r="F9">
        <v>0</v>
      </c>
      <c r="G9">
        <v>11</v>
      </c>
      <c r="H9">
        <f t="shared" si="3"/>
        <v>0.45833333333333331</v>
      </c>
      <c r="J9">
        <v>2</v>
      </c>
    </row>
    <row r="10" spans="1:12" ht="15" customHeight="1" x14ac:dyDescent="0.25">
      <c r="A10" t="s">
        <v>99</v>
      </c>
      <c r="B10" t="str">
        <f t="shared" si="0"/>
        <v>Perez-Escamilla</v>
      </c>
      <c r="C10" t="str">
        <f t="shared" si="1"/>
        <v>Rafael</v>
      </c>
      <c r="D10" t="str">
        <f t="shared" si="2"/>
        <v xml:space="preserve">(Perez-Escamilla Rafael[au] AND yale[ad]) OR </v>
      </c>
      <c r="E10">
        <v>22</v>
      </c>
      <c r="F10">
        <v>1</v>
      </c>
      <c r="G10">
        <v>11</v>
      </c>
      <c r="H10">
        <f t="shared" si="3"/>
        <v>0.54545454545454541</v>
      </c>
      <c r="I10" s="1" t="s">
        <v>100</v>
      </c>
      <c r="J10">
        <v>2</v>
      </c>
    </row>
    <row r="11" spans="1:12" ht="15" customHeight="1" x14ac:dyDescent="0.25">
      <c r="A11" t="s">
        <v>66</v>
      </c>
      <c r="B11" t="str">
        <f t="shared" si="0"/>
        <v>Ickovics</v>
      </c>
      <c r="C11" t="str">
        <f t="shared" si="1"/>
        <v>Jeannette</v>
      </c>
      <c r="D11" t="str">
        <f t="shared" si="2"/>
        <v xml:space="preserve">(Ickovics Jeannette[au] AND yale[ad]) OR </v>
      </c>
      <c r="E11">
        <v>19</v>
      </c>
      <c r="F11">
        <v>2</v>
      </c>
      <c r="G11">
        <v>17</v>
      </c>
      <c r="H11">
        <f t="shared" si="3"/>
        <v>1</v>
      </c>
      <c r="I11" s="1" t="s">
        <v>67</v>
      </c>
      <c r="J11">
        <v>2</v>
      </c>
    </row>
    <row r="12" spans="1:12" ht="15" customHeight="1" x14ac:dyDescent="0.25">
      <c r="A12" t="s">
        <v>139</v>
      </c>
      <c r="B12" t="str">
        <f t="shared" si="0"/>
        <v>Zhang</v>
      </c>
      <c r="C12" t="str">
        <f t="shared" si="1"/>
        <v>Heping</v>
      </c>
      <c r="D12" t="str">
        <f t="shared" si="2"/>
        <v xml:space="preserve">(Zhang Heping[au] AND yale[ad]) OR </v>
      </c>
      <c r="E12">
        <v>19</v>
      </c>
      <c r="F12">
        <v>0</v>
      </c>
      <c r="G12">
        <v>15</v>
      </c>
      <c r="H12">
        <f t="shared" si="3"/>
        <v>0.78947368421052633</v>
      </c>
      <c r="I12" s="1" t="s">
        <v>140</v>
      </c>
      <c r="J12">
        <v>2</v>
      </c>
    </row>
    <row r="13" spans="1:12" ht="15" customHeight="1" x14ac:dyDescent="0.25">
      <c r="A13" t="s">
        <v>108</v>
      </c>
      <c r="B13" t="str">
        <f t="shared" si="0"/>
        <v>Ma</v>
      </c>
      <c r="C13" t="str">
        <f t="shared" si="1"/>
        <v>Xiaomei</v>
      </c>
      <c r="D13" t="str">
        <f t="shared" si="2"/>
        <v xml:space="preserve">(Ma Xiaomei[au] AND yale[ad]) OR </v>
      </c>
      <c r="E13">
        <v>18</v>
      </c>
      <c r="F13">
        <v>0</v>
      </c>
      <c r="G13">
        <v>7</v>
      </c>
      <c r="H13">
        <f t="shared" si="3"/>
        <v>0.3888888888888889</v>
      </c>
      <c r="I13" s="1" t="s">
        <v>109</v>
      </c>
      <c r="J13">
        <v>2</v>
      </c>
    </row>
    <row r="14" spans="1:12" ht="15" customHeight="1" x14ac:dyDescent="0.25">
      <c r="A14" t="s">
        <v>130</v>
      </c>
      <c r="B14" t="str">
        <f t="shared" si="0"/>
        <v>Townsend</v>
      </c>
      <c r="C14" t="str">
        <f t="shared" si="1"/>
        <v>Jeffrey</v>
      </c>
      <c r="D14" t="str">
        <f t="shared" si="2"/>
        <v xml:space="preserve">(Townsend Jeffrey[au] AND yale[ad]) OR </v>
      </c>
      <c r="E14">
        <v>18</v>
      </c>
      <c r="F14">
        <v>0</v>
      </c>
      <c r="G14">
        <v>10</v>
      </c>
      <c r="H14">
        <f t="shared" si="3"/>
        <v>0.55555555555555558</v>
      </c>
      <c r="I14" s="1" t="s">
        <v>131</v>
      </c>
      <c r="J14">
        <v>1</v>
      </c>
      <c r="K14">
        <v>1</v>
      </c>
      <c r="L14" t="s">
        <v>132</v>
      </c>
    </row>
    <row r="15" spans="1:12" ht="15" customHeight="1" x14ac:dyDescent="0.25">
      <c r="A15" t="s">
        <v>133</v>
      </c>
      <c r="B15" t="str">
        <f t="shared" si="0"/>
        <v>Lichtman</v>
      </c>
      <c r="C15" t="str">
        <f t="shared" si="1"/>
        <v>Judith</v>
      </c>
      <c r="D15" t="str">
        <f t="shared" si="2"/>
        <v xml:space="preserve">(Lichtman Judith[au] AND yale[ad]) OR </v>
      </c>
      <c r="E15">
        <v>15</v>
      </c>
      <c r="F15">
        <v>2</v>
      </c>
      <c r="G15">
        <v>1</v>
      </c>
      <c r="H15">
        <f t="shared" si="3"/>
        <v>0.2</v>
      </c>
      <c r="I15" s="1" t="s">
        <v>134</v>
      </c>
      <c r="J15">
        <v>2</v>
      </c>
    </row>
    <row r="16" spans="1:12" ht="15" customHeight="1" x14ac:dyDescent="0.25">
      <c r="A16" t="s">
        <v>170</v>
      </c>
      <c r="B16" t="str">
        <f t="shared" si="0"/>
        <v>Dai</v>
      </c>
      <c r="C16" t="str">
        <f t="shared" si="1"/>
        <v>eng</v>
      </c>
      <c r="D16" t="str">
        <f t="shared" si="2"/>
        <v xml:space="preserve">(Dai eng[au] AND yale[ad]) OR </v>
      </c>
      <c r="E16">
        <v>15</v>
      </c>
      <c r="F16">
        <v>1</v>
      </c>
      <c r="G16">
        <v>1</v>
      </c>
      <c r="H16">
        <f t="shared" si="3"/>
        <v>0.13333333333333333</v>
      </c>
      <c r="I16" s="1" t="s">
        <v>171</v>
      </c>
      <c r="J16">
        <v>1</v>
      </c>
      <c r="K16">
        <v>1</v>
      </c>
      <c r="L16" t="s">
        <v>172</v>
      </c>
    </row>
    <row r="17" spans="1:12" ht="15" customHeight="1" x14ac:dyDescent="0.25">
      <c r="A17" t="s">
        <v>46</v>
      </c>
      <c r="B17" t="str">
        <f t="shared" si="0"/>
        <v>Davis</v>
      </c>
      <c r="C17" t="str">
        <f t="shared" si="1"/>
        <v>J. Lucia (Luke)</v>
      </c>
      <c r="D17" t="str">
        <f t="shared" si="2"/>
        <v xml:space="preserve">(Davis J. Lucia (Luke)[au] AND yale[ad]) OR </v>
      </c>
      <c r="E17">
        <v>14</v>
      </c>
      <c r="F17">
        <v>0</v>
      </c>
      <c r="G17">
        <v>2</v>
      </c>
      <c r="H17">
        <f t="shared" si="3"/>
        <v>0.14285714285714285</v>
      </c>
      <c r="I17" s="1" t="s">
        <v>47</v>
      </c>
      <c r="J17">
        <v>2</v>
      </c>
    </row>
    <row r="18" spans="1:12" ht="15" customHeight="1" x14ac:dyDescent="0.25">
      <c r="A18" t="s">
        <v>159</v>
      </c>
      <c r="B18" t="str">
        <f t="shared" si="0"/>
        <v>Gueorguieva</v>
      </c>
      <c r="C18" t="str">
        <f t="shared" si="1"/>
        <v>Ralitza</v>
      </c>
      <c r="D18" t="str">
        <f t="shared" si="2"/>
        <v xml:space="preserve">(Gueorguieva Ralitza[au] AND yale[ad]) OR </v>
      </c>
      <c r="E18">
        <v>14</v>
      </c>
      <c r="F18">
        <v>1</v>
      </c>
      <c r="G18">
        <v>2</v>
      </c>
      <c r="H18">
        <f t="shared" si="3"/>
        <v>0.21428571428571427</v>
      </c>
      <c r="I18" s="1" t="s">
        <v>160</v>
      </c>
      <c r="J18">
        <v>2</v>
      </c>
    </row>
    <row r="19" spans="1:12" ht="15" customHeight="1" x14ac:dyDescent="0.25">
      <c r="A19" t="s">
        <v>161</v>
      </c>
      <c r="B19" t="str">
        <f t="shared" si="0"/>
        <v>Davidoff</v>
      </c>
      <c r="C19" t="str">
        <f t="shared" si="1"/>
        <v>Amy</v>
      </c>
      <c r="D19" t="str">
        <f t="shared" si="2"/>
        <v xml:space="preserve">(Davidoff Amy[au] AND yale[ad]) OR </v>
      </c>
      <c r="E19">
        <v>14</v>
      </c>
      <c r="F19">
        <v>0</v>
      </c>
      <c r="G19">
        <v>5</v>
      </c>
      <c r="H19">
        <f t="shared" si="3"/>
        <v>0.35714285714285715</v>
      </c>
      <c r="I19" s="1" t="s">
        <v>162</v>
      </c>
      <c r="J19">
        <v>2</v>
      </c>
    </row>
    <row r="20" spans="1:12" ht="15" customHeight="1" x14ac:dyDescent="0.25">
      <c r="A20" t="s">
        <v>15</v>
      </c>
      <c r="B20" t="str">
        <f t="shared" si="0"/>
        <v>Wang</v>
      </c>
      <c r="C20" t="str">
        <f t="shared" si="1"/>
        <v>Shiyi</v>
      </c>
      <c r="D20" t="str">
        <f t="shared" si="2"/>
        <v xml:space="preserve">(Wang Shiyi[au] AND yale[ad]) OR </v>
      </c>
      <c r="E20">
        <v>12</v>
      </c>
      <c r="F20">
        <v>7</v>
      </c>
      <c r="G20">
        <v>1</v>
      </c>
      <c r="H20">
        <f t="shared" si="3"/>
        <v>0.66666666666666663</v>
      </c>
      <c r="I20" s="1" t="s">
        <v>16</v>
      </c>
      <c r="J20">
        <v>2</v>
      </c>
    </row>
    <row r="21" spans="1:12" ht="15" customHeight="1" x14ac:dyDescent="0.25">
      <c r="A21" t="s">
        <v>29</v>
      </c>
      <c r="B21" t="str">
        <f t="shared" si="0"/>
        <v>Paltiel</v>
      </c>
      <c r="C21" t="str">
        <f t="shared" si="1"/>
        <v>Aaron David</v>
      </c>
      <c r="D21" t="str">
        <f t="shared" si="2"/>
        <v xml:space="preserve">(Paltiel Aaron David[au] AND yale[ad]) OR </v>
      </c>
      <c r="E21">
        <v>12</v>
      </c>
      <c r="F21">
        <v>0</v>
      </c>
      <c r="G21">
        <v>3</v>
      </c>
      <c r="H21">
        <f t="shared" si="3"/>
        <v>0.25</v>
      </c>
      <c r="I21" s="1" t="s">
        <v>30</v>
      </c>
      <c r="J21">
        <v>2</v>
      </c>
    </row>
    <row r="22" spans="1:12" ht="15" customHeight="1" x14ac:dyDescent="0.25">
      <c r="A22" t="s">
        <v>57</v>
      </c>
      <c r="B22" t="str">
        <f t="shared" si="0"/>
        <v>WANG</v>
      </c>
      <c r="C22" t="str">
        <f t="shared" si="1"/>
        <v>ZUOHENG</v>
      </c>
      <c r="D22" t="str">
        <f t="shared" si="2"/>
        <v xml:space="preserve">(WANG ZUOHENG[au] AND yale[ad]) OR </v>
      </c>
      <c r="E22">
        <v>12</v>
      </c>
      <c r="F22">
        <v>1</v>
      </c>
      <c r="G22">
        <v>1</v>
      </c>
      <c r="H22">
        <f t="shared" si="3"/>
        <v>0.16666666666666666</v>
      </c>
      <c r="I22" s="1" t="s">
        <v>58</v>
      </c>
      <c r="J22">
        <v>2</v>
      </c>
    </row>
    <row r="23" spans="1:12" ht="15" customHeight="1" x14ac:dyDescent="0.25">
      <c r="A23" t="s">
        <v>59</v>
      </c>
      <c r="B23" t="str">
        <f t="shared" si="0"/>
        <v>Niccolai</v>
      </c>
      <c r="C23" t="str">
        <f t="shared" si="1"/>
        <v>Linda</v>
      </c>
      <c r="D23" t="str">
        <f t="shared" si="2"/>
        <v xml:space="preserve">(Niccolai Linda[au] AND yale[ad]) OR </v>
      </c>
      <c r="E23">
        <v>12</v>
      </c>
      <c r="F23">
        <v>2</v>
      </c>
      <c r="G23">
        <v>5</v>
      </c>
      <c r="H23">
        <f t="shared" si="3"/>
        <v>0.58333333333333337</v>
      </c>
      <c r="I23" s="1" t="s">
        <v>60</v>
      </c>
      <c r="J23">
        <v>2</v>
      </c>
    </row>
    <row r="24" spans="1:12" ht="15" customHeight="1" x14ac:dyDescent="0.25">
      <c r="A24" t="s">
        <v>112</v>
      </c>
      <c r="B24" t="str">
        <f t="shared" si="0"/>
        <v>Weinberger</v>
      </c>
      <c r="C24" t="str">
        <f t="shared" si="1"/>
        <v>Daniel</v>
      </c>
      <c r="D24" t="str">
        <f t="shared" si="2"/>
        <v xml:space="preserve">(Weinberger Daniel[au] AND yale[ad]) OR </v>
      </c>
      <c r="E24">
        <v>12</v>
      </c>
      <c r="F24">
        <v>2</v>
      </c>
      <c r="G24">
        <v>9</v>
      </c>
      <c r="H24">
        <f t="shared" si="3"/>
        <v>0.91666666666666663</v>
      </c>
      <c r="I24" s="1" t="s">
        <v>113</v>
      </c>
      <c r="J24">
        <v>2</v>
      </c>
    </row>
    <row r="25" spans="1:12" ht="15" customHeight="1" x14ac:dyDescent="0.25">
      <c r="A25" t="s">
        <v>199</v>
      </c>
      <c r="B25" t="str">
        <f t="shared" si="0"/>
        <v>Vasiliou</v>
      </c>
      <c r="C25" t="str">
        <f t="shared" si="1"/>
        <v>Vasilis</v>
      </c>
      <c r="D25" t="str">
        <f t="shared" si="2"/>
        <v xml:space="preserve">(Vasiliou Vasilis[au] AND yale[ad]) OR </v>
      </c>
      <c r="E25">
        <v>12</v>
      </c>
      <c r="F25">
        <v>0</v>
      </c>
      <c r="G25">
        <v>8</v>
      </c>
      <c r="H25">
        <f t="shared" si="3"/>
        <v>0.66666666666666663</v>
      </c>
      <c r="I25" s="1" t="s">
        <v>150</v>
      </c>
      <c r="J25">
        <v>1</v>
      </c>
      <c r="K25">
        <v>2</v>
      </c>
      <c r="L25" s="1" t="s">
        <v>151</v>
      </c>
    </row>
    <row r="26" spans="1:12" ht="15" customHeight="1" x14ac:dyDescent="0.25">
      <c r="A26" t="s">
        <v>152</v>
      </c>
      <c r="B26" t="str">
        <f t="shared" si="0"/>
        <v>Lu</v>
      </c>
      <c r="C26" t="str">
        <f t="shared" si="1"/>
        <v>Lingeng</v>
      </c>
      <c r="D26" t="str">
        <f t="shared" si="2"/>
        <v xml:space="preserve">(Lu Lingeng[au] AND yale[ad]) OR </v>
      </c>
      <c r="E26">
        <v>12</v>
      </c>
      <c r="F26">
        <v>2</v>
      </c>
      <c r="G26">
        <v>2</v>
      </c>
      <c r="H26">
        <f t="shared" si="3"/>
        <v>0.33333333333333331</v>
      </c>
      <c r="I26" s="1" t="s">
        <v>153</v>
      </c>
      <c r="J26">
        <v>2</v>
      </c>
    </row>
    <row r="27" spans="1:12" ht="15" customHeight="1" x14ac:dyDescent="0.25">
      <c r="A27" t="s">
        <v>50</v>
      </c>
      <c r="B27" t="str">
        <f t="shared" si="0"/>
        <v>Irwin</v>
      </c>
      <c r="C27" t="str">
        <f t="shared" si="1"/>
        <v>Melinda</v>
      </c>
      <c r="D27" t="str">
        <f t="shared" si="2"/>
        <v xml:space="preserve">(Irwin Melinda[au] AND yale[ad]) OR </v>
      </c>
      <c r="E27">
        <v>11</v>
      </c>
      <c r="F27">
        <v>1</v>
      </c>
      <c r="G27">
        <v>3</v>
      </c>
      <c r="H27">
        <f t="shared" si="3"/>
        <v>0.36363636363636365</v>
      </c>
      <c r="I27" s="1" t="s">
        <v>51</v>
      </c>
      <c r="J27">
        <v>2</v>
      </c>
    </row>
    <row r="28" spans="1:12" ht="15" customHeight="1" x14ac:dyDescent="0.25">
      <c r="A28" t="s">
        <v>145</v>
      </c>
      <c r="B28" t="str">
        <f t="shared" si="0"/>
        <v>Aksoy</v>
      </c>
      <c r="C28" t="str">
        <f t="shared" si="1"/>
        <v>Serap</v>
      </c>
      <c r="D28" t="str">
        <f t="shared" si="2"/>
        <v xml:space="preserve">(Aksoy Serap[au] AND yale[ad]) OR </v>
      </c>
      <c r="E28">
        <v>11</v>
      </c>
      <c r="F28">
        <v>0</v>
      </c>
      <c r="G28">
        <v>3</v>
      </c>
      <c r="H28">
        <f t="shared" si="3"/>
        <v>0.27272727272727271</v>
      </c>
      <c r="I28" s="1" t="s">
        <v>146</v>
      </c>
      <c r="J28">
        <v>2</v>
      </c>
    </row>
    <row r="29" spans="1:12" ht="15" customHeight="1" x14ac:dyDescent="0.25">
      <c r="A29" t="s">
        <v>165</v>
      </c>
      <c r="B29" t="str">
        <f t="shared" si="0"/>
        <v>Kong</v>
      </c>
      <c r="C29" t="str">
        <f t="shared" si="1"/>
        <v>Yong</v>
      </c>
      <c r="D29" t="str">
        <f t="shared" si="2"/>
        <v xml:space="preserve">(Kong Yong[au] AND yale[ad]) OR </v>
      </c>
      <c r="E29">
        <v>11</v>
      </c>
      <c r="F29">
        <v>3</v>
      </c>
      <c r="G29">
        <v>3</v>
      </c>
      <c r="H29">
        <f t="shared" si="3"/>
        <v>0.54545454545454541</v>
      </c>
      <c r="I29" s="1" t="s">
        <v>166</v>
      </c>
      <c r="J29">
        <v>2</v>
      </c>
    </row>
    <row r="30" spans="1:12" ht="15" customHeight="1" x14ac:dyDescent="0.25">
      <c r="A30" t="s">
        <v>200</v>
      </c>
      <c r="B30" t="str">
        <f t="shared" si="0"/>
        <v>Busch</v>
      </c>
      <c r="C30" t="str">
        <f t="shared" si="1"/>
        <v>Susan</v>
      </c>
      <c r="D30" t="str">
        <f t="shared" si="2"/>
        <v xml:space="preserve">(Busch Susan[au] AND yale[ad]) OR </v>
      </c>
      <c r="E30">
        <v>10</v>
      </c>
      <c r="F30">
        <v>0</v>
      </c>
      <c r="G30">
        <v>5</v>
      </c>
      <c r="H30">
        <f t="shared" si="3"/>
        <v>0.5</v>
      </c>
      <c r="I30" s="1" t="s">
        <v>18</v>
      </c>
      <c r="J30">
        <v>2</v>
      </c>
    </row>
    <row r="31" spans="1:12" ht="15" customHeight="1" x14ac:dyDescent="0.25">
      <c r="A31" t="s">
        <v>21</v>
      </c>
      <c r="B31" t="str">
        <f t="shared" si="0"/>
        <v>Pettigrew</v>
      </c>
      <c r="C31" t="str">
        <f t="shared" si="1"/>
        <v xml:space="preserve">Melinda </v>
      </c>
      <c r="D31" t="str">
        <f t="shared" si="2"/>
        <v xml:space="preserve">(Pettigrew Melinda [au] AND yale[ad]) OR </v>
      </c>
      <c r="E31">
        <v>10</v>
      </c>
      <c r="F31">
        <v>4</v>
      </c>
      <c r="G31">
        <v>1</v>
      </c>
      <c r="H31">
        <f t="shared" si="3"/>
        <v>0.5</v>
      </c>
      <c r="I31" s="1" t="s">
        <v>22</v>
      </c>
      <c r="J31">
        <v>2</v>
      </c>
    </row>
    <row r="32" spans="1:12" ht="15" customHeight="1" x14ac:dyDescent="0.25">
      <c r="A32" t="s">
        <v>31</v>
      </c>
      <c r="B32" t="str">
        <f t="shared" si="0"/>
        <v>Warren</v>
      </c>
      <c r="C32" t="str">
        <f t="shared" si="1"/>
        <v>Joshua</v>
      </c>
      <c r="D32" t="str">
        <f t="shared" si="2"/>
        <v xml:space="preserve">(Warren Joshua[au] AND yale[ad]) OR </v>
      </c>
      <c r="E32">
        <v>10</v>
      </c>
      <c r="F32">
        <v>4</v>
      </c>
      <c r="G32">
        <v>1</v>
      </c>
      <c r="H32">
        <f t="shared" si="3"/>
        <v>0.5</v>
      </c>
      <c r="I32" s="1" t="s">
        <v>32</v>
      </c>
      <c r="J32">
        <v>1</v>
      </c>
      <c r="K32">
        <v>2</v>
      </c>
      <c r="L32" s="1" t="s">
        <v>33</v>
      </c>
    </row>
    <row r="33" spans="1:12" ht="15" customHeight="1" x14ac:dyDescent="0.25">
      <c r="A33" t="s">
        <v>42</v>
      </c>
      <c r="B33" t="str">
        <f t="shared" si="0"/>
        <v>Hawley</v>
      </c>
      <c r="C33" t="str">
        <f t="shared" si="1"/>
        <v>Nicola</v>
      </c>
      <c r="D33" t="str">
        <f t="shared" si="2"/>
        <v xml:space="preserve">(Hawley Nicola[au] AND yale[ad]) OR </v>
      </c>
      <c r="E33">
        <v>10</v>
      </c>
      <c r="F33">
        <v>2</v>
      </c>
      <c r="G33">
        <v>1</v>
      </c>
      <c r="H33">
        <f t="shared" si="3"/>
        <v>0.3</v>
      </c>
      <c r="I33" s="1" t="s">
        <v>43</v>
      </c>
      <c r="J33">
        <v>2</v>
      </c>
    </row>
    <row r="34" spans="1:12" ht="15" customHeight="1" x14ac:dyDescent="0.25">
      <c r="A34" t="s">
        <v>88</v>
      </c>
      <c r="B34" t="str">
        <f t="shared" si="0"/>
        <v>Claus</v>
      </c>
      <c r="C34" t="str">
        <f t="shared" si="1"/>
        <v>Elizabeth</v>
      </c>
      <c r="D34" t="str">
        <f t="shared" si="2"/>
        <v xml:space="preserve">(Claus Elizabeth[au] AND yale[ad]) OR </v>
      </c>
      <c r="E34">
        <v>10</v>
      </c>
      <c r="F34">
        <v>0</v>
      </c>
      <c r="G34">
        <v>1</v>
      </c>
      <c r="H34">
        <f t="shared" si="3"/>
        <v>0.1</v>
      </c>
      <c r="I34" s="1" t="s">
        <v>89</v>
      </c>
      <c r="J34">
        <v>1</v>
      </c>
      <c r="K34">
        <v>2</v>
      </c>
      <c r="L34" s="1" t="s">
        <v>90</v>
      </c>
    </row>
    <row r="35" spans="1:12" ht="15" customHeight="1" x14ac:dyDescent="0.25">
      <c r="A35" t="s">
        <v>91</v>
      </c>
      <c r="B35" t="str">
        <f t="shared" si="0"/>
        <v>Holford</v>
      </c>
      <c r="C35" t="str">
        <f t="shared" si="1"/>
        <v>Theodore</v>
      </c>
      <c r="D35" t="str">
        <f t="shared" si="2"/>
        <v xml:space="preserve">(Holford Theodore[au] AND yale[ad]) OR </v>
      </c>
      <c r="E35">
        <v>10</v>
      </c>
      <c r="F35">
        <v>1</v>
      </c>
      <c r="G35">
        <v>2</v>
      </c>
      <c r="H35">
        <f t="shared" si="3"/>
        <v>0.3</v>
      </c>
      <c r="I35" s="1" t="s">
        <v>92</v>
      </c>
      <c r="J35">
        <v>2</v>
      </c>
    </row>
    <row r="36" spans="1:12" ht="15" customHeight="1" x14ac:dyDescent="0.25">
      <c r="A36" t="s">
        <v>106</v>
      </c>
      <c r="B36" t="str">
        <f t="shared" si="0"/>
        <v>Shebl</v>
      </c>
      <c r="C36" t="str">
        <f t="shared" si="1"/>
        <v>Fatma</v>
      </c>
      <c r="D36" t="str">
        <f t="shared" si="2"/>
        <v xml:space="preserve">(Shebl Fatma[au] AND yale[ad]) OR </v>
      </c>
      <c r="E36">
        <v>10</v>
      </c>
      <c r="F36">
        <v>0</v>
      </c>
      <c r="G36">
        <v>1</v>
      </c>
      <c r="H36">
        <f t="shared" si="3"/>
        <v>0.1</v>
      </c>
      <c r="I36" s="1" t="s">
        <v>107</v>
      </c>
      <c r="J36">
        <v>2</v>
      </c>
    </row>
    <row r="37" spans="1:12" ht="15" customHeight="1" x14ac:dyDescent="0.25">
      <c r="A37" t="s">
        <v>110</v>
      </c>
      <c r="B37" t="str">
        <f t="shared" si="0"/>
        <v>Ciarleglio</v>
      </c>
      <c r="C37" t="str">
        <f t="shared" si="1"/>
        <v>Maria</v>
      </c>
      <c r="D37" t="str">
        <f t="shared" si="2"/>
        <v xml:space="preserve">(Ciarleglio Maria[au] AND yale[ad]) OR </v>
      </c>
      <c r="E37">
        <v>10</v>
      </c>
      <c r="F37">
        <v>1</v>
      </c>
      <c r="G37">
        <v>1</v>
      </c>
      <c r="H37">
        <f t="shared" si="3"/>
        <v>0.2</v>
      </c>
      <c r="I37" s="1" t="s">
        <v>111</v>
      </c>
      <c r="J37">
        <v>2</v>
      </c>
    </row>
    <row r="38" spans="1:12" ht="15" customHeight="1" x14ac:dyDescent="0.25">
      <c r="A38" t="s">
        <v>177</v>
      </c>
      <c r="B38" t="str">
        <f t="shared" si="0"/>
        <v>Cartmel</v>
      </c>
      <c r="C38" t="str">
        <f t="shared" si="1"/>
        <v>Brenda</v>
      </c>
      <c r="D38" t="str">
        <f t="shared" si="2"/>
        <v xml:space="preserve">(Cartmel Brenda[au] AND yale[ad]) OR </v>
      </c>
      <c r="E38">
        <v>10</v>
      </c>
      <c r="F38">
        <v>1</v>
      </c>
      <c r="G38">
        <v>3</v>
      </c>
      <c r="H38">
        <f t="shared" si="3"/>
        <v>0.4</v>
      </c>
      <c r="I38" s="1" t="s">
        <v>178</v>
      </c>
      <c r="J38">
        <v>2</v>
      </c>
    </row>
    <row r="39" spans="1:12" ht="15" customHeight="1" x14ac:dyDescent="0.25">
      <c r="A39" t="s">
        <v>179</v>
      </c>
      <c r="B39" t="str">
        <f t="shared" si="0"/>
        <v>Krause</v>
      </c>
      <c r="C39" t="str">
        <f t="shared" si="1"/>
        <v>Peter</v>
      </c>
      <c r="D39" t="str">
        <f t="shared" si="2"/>
        <v xml:space="preserve">(Krause Peter[au] AND yale[ad]) OR </v>
      </c>
      <c r="E39">
        <v>10</v>
      </c>
      <c r="F39">
        <v>1</v>
      </c>
      <c r="G39">
        <v>2</v>
      </c>
      <c r="H39">
        <f t="shared" si="3"/>
        <v>0.3</v>
      </c>
      <c r="I39" s="1" t="s">
        <v>180</v>
      </c>
      <c r="J39">
        <v>1</v>
      </c>
      <c r="K39">
        <v>2</v>
      </c>
      <c r="L39" s="1" t="s">
        <v>181</v>
      </c>
    </row>
    <row r="40" spans="1:12" ht="15" customHeight="1" x14ac:dyDescent="0.25">
      <c r="A40" t="s">
        <v>62</v>
      </c>
      <c r="B40" t="str">
        <f t="shared" si="0"/>
        <v>DeWan</v>
      </c>
      <c r="C40" t="str">
        <f t="shared" si="1"/>
        <v>Andrew</v>
      </c>
      <c r="D40" t="str">
        <f t="shared" si="2"/>
        <v xml:space="preserve">(DeWan Andrew[au] AND yale[ad]) OR </v>
      </c>
      <c r="E40">
        <v>9</v>
      </c>
      <c r="F40">
        <v>0</v>
      </c>
      <c r="G40">
        <v>4</v>
      </c>
      <c r="H40">
        <f t="shared" si="3"/>
        <v>0.44444444444444442</v>
      </c>
      <c r="I40" s="1" t="s">
        <v>63</v>
      </c>
      <c r="J40">
        <v>2</v>
      </c>
    </row>
    <row r="41" spans="1:12" ht="15" customHeight="1" x14ac:dyDescent="0.25">
      <c r="A41" t="s">
        <v>64</v>
      </c>
      <c r="B41" t="str">
        <f t="shared" si="0"/>
        <v>Crawford</v>
      </c>
      <c r="C41" t="str">
        <f t="shared" si="1"/>
        <v>Forrest</v>
      </c>
      <c r="D41" t="str">
        <f t="shared" si="2"/>
        <v xml:space="preserve">(Crawford Forrest[au] AND yale[ad]) OR </v>
      </c>
      <c r="E41">
        <v>9</v>
      </c>
      <c r="F41">
        <v>5</v>
      </c>
      <c r="G41">
        <v>3</v>
      </c>
      <c r="H41">
        <f t="shared" si="3"/>
        <v>0.88888888888888884</v>
      </c>
      <c r="I41" s="1" t="s">
        <v>65</v>
      </c>
      <c r="J41">
        <v>2</v>
      </c>
    </row>
    <row r="42" spans="1:12" ht="15" customHeight="1" x14ac:dyDescent="0.25">
      <c r="A42" t="s">
        <v>78</v>
      </c>
      <c r="B42" t="str">
        <f t="shared" si="0"/>
        <v>Levy</v>
      </c>
      <c r="C42" t="str">
        <f t="shared" si="1"/>
        <v>Becca</v>
      </c>
      <c r="D42" t="str">
        <f t="shared" si="2"/>
        <v xml:space="preserve">(Levy Becca[au] AND yale[ad]) OR </v>
      </c>
      <c r="E42">
        <v>9</v>
      </c>
      <c r="F42">
        <v>4</v>
      </c>
      <c r="G42">
        <v>2</v>
      </c>
      <c r="H42">
        <f t="shared" si="3"/>
        <v>0.66666666666666663</v>
      </c>
      <c r="I42" s="1" t="s">
        <v>79</v>
      </c>
      <c r="J42">
        <v>1</v>
      </c>
      <c r="K42">
        <v>1</v>
      </c>
      <c r="L42" t="s">
        <v>80</v>
      </c>
    </row>
    <row r="43" spans="1:12" ht="15" customHeight="1" x14ac:dyDescent="0.25">
      <c r="A43" t="s">
        <v>120</v>
      </c>
      <c r="B43" t="str">
        <f t="shared" si="0"/>
        <v>White</v>
      </c>
      <c r="C43" t="str">
        <f t="shared" si="1"/>
        <v>Marney</v>
      </c>
      <c r="D43" t="str">
        <f t="shared" si="2"/>
        <v xml:space="preserve">(White Marney[au] AND yale[ad]) OR </v>
      </c>
      <c r="E43">
        <v>9</v>
      </c>
      <c r="F43">
        <v>0</v>
      </c>
      <c r="G43">
        <v>2</v>
      </c>
      <c r="H43">
        <f t="shared" si="3"/>
        <v>0.22222222222222221</v>
      </c>
      <c r="I43" s="1" t="s">
        <v>121</v>
      </c>
      <c r="J43">
        <v>2</v>
      </c>
    </row>
    <row r="44" spans="1:12" ht="15" customHeight="1" x14ac:dyDescent="0.25">
      <c r="A44" t="s">
        <v>186</v>
      </c>
      <c r="B44" t="str">
        <f t="shared" si="0"/>
        <v>Childs</v>
      </c>
      <c r="C44" t="str">
        <f t="shared" si="1"/>
        <v>James</v>
      </c>
      <c r="D44" t="str">
        <f t="shared" si="2"/>
        <v xml:space="preserve">(Childs James[au] AND yale[ad]) OR </v>
      </c>
      <c r="E44">
        <v>9</v>
      </c>
      <c r="F44">
        <v>0</v>
      </c>
      <c r="G44">
        <v>0</v>
      </c>
      <c r="H44">
        <f t="shared" si="3"/>
        <v>0</v>
      </c>
      <c r="I44" s="1" t="s">
        <v>187</v>
      </c>
      <c r="J44">
        <v>1</v>
      </c>
      <c r="K44">
        <v>1</v>
      </c>
      <c r="L44" s="1" t="s">
        <v>188</v>
      </c>
    </row>
    <row r="45" spans="1:12" ht="15" customHeight="1" x14ac:dyDescent="0.25">
      <c r="A45" t="s">
        <v>189</v>
      </c>
      <c r="B45" t="str">
        <f t="shared" si="0"/>
        <v>curry</v>
      </c>
      <c r="C45" t="str">
        <f t="shared" si="1"/>
        <v>leslie</v>
      </c>
      <c r="D45" t="str">
        <f t="shared" si="2"/>
        <v xml:space="preserve">(curry leslie[au] AND yale[ad]) OR </v>
      </c>
      <c r="E45">
        <v>9</v>
      </c>
      <c r="F45">
        <v>0</v>
      </c>
      <c r="G45">
        <v>3</v>
      </c>
      <c r="H45">
        <f t="shared" si="3"/>
        <v>0.33333333333333331</v>
      </c>
      <c r="I45" s="1" t="s">
        <v>190</v>
      </c>
      <c r="J45">
        <v>2</v>
      </c>
    </row>
    <row r="46" spans="1:12" ht="15" customHeight="1" x14ac:dyDescent="0.25">
      <c r="A46" t="s">
        <v>52</v>
      </c>
      <c r="B46" t="str">
        <f t="shared" si="0"/>
        <v>Monin</v>
      </c>
      <c r="C46" t="str">
        <f t="shared" si="1"/>
        <v>Joan</v>
      </c>
      <c r="D46" t="str">
        <f t="shared" si="2"/>
        <v xml:space="preserve">(Monin Joan[au] AND yale[ad]) OR </v>
      </c>
      <c r="E46">
        <v>8</v>
      </c>
      <c r="F46">
        <v>4</v>
      </c>
      <c r="G46">
        <v>2</v>
      </c>
      <c r="H46">
        <f t="shared" si="3"/>
        <v>0.75</v>
      </c>
      <c r="I46" s="1" t="s">
        <v>53</v>
      </c>
      <c r="J46">
        <v>1</v>
      </c>
      <c r="K46">
        <v>3</v>
      </c>
      <c r="L46" s="1" t="s">
        <v>54</v>
      </c>
    </row>
    <row r="47" spans="1:12" ht="15" customHeight="1" x14ac:dyDescent="0.25">
      <c r="A47" t="s">
        <v>75</v>
      </c>
      <c r="B47" t="str">
        <f t="shared" si="0"/>
        <v>Pitzer</v>
      </c>
      <c r="C47" t="str">
        <f t="shared" si="1"/>
        <v>Virginia</v>
      </c>
      <c r="D47" t="str">
        <f t="shared" si="2"/>
        <v xml:space="preserve">(Pitzer Virginia[au] AND yale[ad]) OR </v>
      </c>
      <c r="E47">
        <v>8</v>
      </c>
      <c r="F47">
        <v>1</v>
      </c>
      <c r="G47">
        <v>4</v>
      </c>
      <c r="H47">
        <f t="shared" si="3"/>
        <v>0.625</v>
      </c>
      <c r="I47" s="1" t="s">
        <v>76</v>
      </c>
      <c r="J47">
        <v>1</v>
      </c>
      <c r="K47">
        <v>1</v>
      </c>
      <c r="L47" s="1" t="s">
        <v>77</v>
      </c>
    </row>
    <row r="48" spans="1:12" ht="15" customHeight="1" x14ac:dyDescent="0.25">
      <c r="A48" t="s">
        <v>124</v>
      </c>
      <c r="B48" t="str">
        <f t="shared" si="0"/>
        <v>Parikh</v>
      </c>
      <c r="C48" t="str">
        <f t="shared" si="1"/>
        <v>Sunil</v>
      </c>
      <c r="D48" t="str">
        <f t="shared" si="2"/>
        <v xml:space="preserve">(Parikh Sunil[au] AND yale[ad]) OR </v>
      </c>
      <c r="E48">
        <v>8</v>
      </c>
      <c r="F48">
        <v>1</v>
      </c>
      <c r="G48">
        <v>6</v>
      </c>
      <c r="H48">
        <f t="shared" si="3"/>
        <v>0.875</v>
      </c>
      <c r="I48" s="1" t="s">
        <v>125</v>
      </c>
      <c r="J48">
        <v>2</v>
      </c>
    </row>
    <row r="49" spans="1:12" ht="15" customHeight="1" x14ac:dyDescent="0.25">
      <c r="A49" t="s">
        <v>141</v>
      </c>
      <c r="B49" t="str">
        <f t="shared" si="0"/>
        <v>Khoshnood</v>
      </c>
      <c r="C49" t="str">
        <f t="shared" si="1"/>
        <v>Kaveh</v>
      </c>
      <c r="D49" t="str">
        <f t="shared" si="2"/>
        <v xml:space="preserve">(Khoshnood Kaveh[au] AND yale[ad]) OR </v>
      </c>
      <c r="E49">
        <v>8</v>
      </c>
      <c r="F49">
        <v>0</v>
      </c>
      <c r="G49">
        <v>5</v>
      </c>
      <c r="H49">
        <f t="shared" si="3"/>
        <v>0.625</v>
      </c>
      <c r="I49" s="1" t="s">
        <v>142</v>
      </c>
      <c r="J49">
        <v>1</v>
      </c>
      <c r="K49">
        <v>5</v>
      </c>
      <c r="L49" s="1" t="s">
        <v>143</v>
      </c>
    </row>
    <row r="50" spans="1:12" ht="15" customHeight="1" x14ac:dyDescent="0.25">
      <c r="A50" t="s">
        <v>197</v>
      </c>
      <c r="B50" t="str">
        <f t="shared" si="0"/>
        <v>Ndeffo Mbah</v>
      </c>
      <c r="C50" t="str">
        <f t="shared" si="1"/>
        <v>Martial</v>
      </c>
      <c r="D50" t="str">
        <f t="shared" si="2"/>
        <v xml:space="preserve">(Ndeffo Mbah Martial[au] AND yale[ad]) OR </v>
      </c>
      <c r="E50">
        <v>8</v>
      </c>
      <c r="F50">
        <v>2</v>
      </c>
      <c r="G50">
        <v>0</v>
      </c>
      <c r="H50">
        <f t="shared" si="3"/>
        <v>0.25</v>
      </c>
      <c r="I50" s="1" t="s">
        <v>155</v>
      </c>
      <c r="J50">
        <v>2</v>
      </c>
    </row>
    <row r="51" spans="1:12" ht="15" customHeight="1" x14ac:dyDescent="0.25">
      <c r="A51" t="s">
        <v>198</v>
      </c>
      <c r="B51" t="str">
        <f t="shared" si="0"/>
        <v>Keene</v>
      </c>
      <c r="C51" t="str">
        <f t="shared" si="1"/>
        <v>Danya</v>
      </c>
      <c r="D51" t="str">
        <f t="shared" si="2"/>
        <v xml:space="preserve">(Keene Danya[au] AND yale[ad]) OR </v>
      </c>
      <c r="E51">
        <v>7</v>
      </c>
      <c r="F51">
        <v>2</v>
      </c>
      <c r="G51">
        <v>3</v>
      </c>
      <c r="H51">
        <f t="shared" si="3"/>
        <v>0.7142857142857143</v>
      </c>
      <c r="I51" s="1" t="s">
        <v>24</v>
      </c>
      <c r="J51">
        <v>1</v>
      </c>
      <c r="K51">
        <v>2</v>
      </c>
      <c r="L51" s="1" t="s">
        <v>25</v>
      </c>
    </row>
    <row r="52" spans="1:12" ht="15" customHeight="1" x14ac:dyDescent="0.25">
      <c r="A52" t="s">
        <v>38</v>
      </c>
      <c r="B52" t="str">
        <f t="shared" si="0"/>
        <v>Deziel</v>
      </c>
      <c r="C52" t="str">
        <f t="shared" si="1"/>
        <v>Nicole</v>
      </c>
      <c r="D52" t="str">
        <f t="shared" si="2"/>
        <v xml:space="preserve">(Deziel Nicole[au] AND yale[ad]) OR </v>
      </c>
      <c r="E52">
        <v>7</v>
      </c>
      <c r="F52">
        <v>2</v>
      </c>
      <c r="G52">
        <v>2</v>
      </c>
      <c r="H52">
        <f t="shared" si="3"/>
        <v>0.5714285714285714</v>
      </c>
      <c r="I52" s="1" t="s">
        <v>39</v>
      </c>
      <c r="J52">
        <v>2</v>
      </c>
    </row>
    <row r="53" spans="1:12" ht="15" customHeight="1" x14ac:dyDescent="0.25">
      <c r="A53" t="s">
        <v>182</v>
      </c>
      <c r="B53" t="str">
        <f t="shared" si="0"/>
        <v>Cunningham</v>
      </c>
      <c r="C53" t="str">
        <f t="shared" si="1"/>
        <v>Shayna</v>
      </c>
      <c r="D53" t="str">
        <f t="shared" si="2"/>
        <v xml:space="preserve">(Cunningham Shayna[au] AND yale[ad]) OR </v>
      </c>
      <c r="E53">
        <v>7</v>
      </c>
      <c r="F53">
        <v>4</v>
      </c>
      <c r="G53">
        <v>0</v>
      </c>
      <c r="H53">
        <f t="shared" si="3"/>
        <v>0.5714285714285714</v>
      </c>
      <c r="I53" s="1" t="s">
        <v>183</v>
      </c>
      <c r="J53">
        <v>2</v>
      </c>
    </row>
    <row r="54" spans="1:12" ht="15" customHeight="1" x14ac:dyDescent="0.25">
      <c r="A54" t="s">
        <v>193</v>
      </c>
      <c r="B54" t="str">
        <f t="shared" si="0"/>
        <v>Heimer</v>
      </c>
      <c r="C54" t="str">
        <f t="shared" si="1"/>
        <v>Robert</v>
      </c>
      <c r="D54" t="str">
        <f t="shared" si="2"/>
        <v xml:space="preserve">(Heimer Robert[au] AND yale[ad]) OR </v>
      </c>
      <c r="E54">
        <v>7</v>
      </c>
      <c r="F54">
        <v>1</v>
      </c>
      <c r="G54">
        <v>5</v>
      </c>
      <c r="H54">
        <f t="shared" si="3"/>
        <v>0.8571428571428571</v>
      </c>
      <c r="I54" s="1" t="s">
        <v>194</v>
      </c>
      <c r="J54">
        <v>2</v>
      </c>
    </row>
    <row r="55" spans="1:12" ht="15" customHeight="1" x14ac:dyDescent="0.25">
      <c r="A55" t="s">
        <v>13</v>
      </c>
      <c r="B55" t="str">
        <f t="shared" si="0"/>
        <v>McMahon-Pratt</v>
      </c>
      <c r="C55" t="str">
        <f t="shared" si="1"/>
        <v>Diane</v>
      </c>
      <c r="D55" t="str">
        <f t="shared" si="2"/>
        <v xml:space="preserve">(McMahon-Pratt Diane[au] AND yale[ad]) OR </v>
      </c>
      <c r="E55">
        <v>6</v>
      </c>
      <c r="F55">
        <v>0</v>
      </c>
      <c r="G55">
        <v>3</v>
      </c>
      <c r="H55">
        <f t="shared" si="3"/>
        <v>0.5</v>
      </c>
      <c r="I55" s="1" t="s">
        <v>14</v>
      </c>
      <c r="J55">
        <v>2</v>
      </c>
    </row>
    <row r="56" spans="1:12" ht="15" customHeight="1" x14ac:dyDescent="0.25">
      <c r="A56" t="s">
        <v>86</v>
      </c>
      <c r="B56" t="str">
        <f t="shared" si="0"/>
        <v>Humphries</v>
      </c>
      <c r="C56" t="str">
        <f t="shared" si="1"/>
        <v>Debbie</v>
      </c>
      <c r="D56" t="str">
        <f t="shared" si="2"/>
        <v xml:space="preserve">(Humphries Debbie[au] AND yale[ad]) OR </v>
      </c>
      <c r="E56">
        <v>6</v>
      </c>
      <c r="F56">
        <v>3</v>
      </c>
      <c r="G56">
        <v>1</v>
      </c>
      <c r="H56">
        <f t="shared" si="3"/>
        <v>0.66666666666666663</v>
      </c>
      <c r="I56" s="1" t="s">
        <v>87</v>
      </c>
      <c r="J56">
        <v>2</v>
      </c>
    </row>
    <row r="57" spans="1:12" ht="15" customHeight="1" x14ac:dyDescent="0.25">
      <c r="A57" t="s">
        <v>103</v>
      </c>
      <c r="B57" t="str">
        <f t="shared" si="0"/>
        <v>Schlesinger</v>
      </c>
      <c r="C57" t="str">
        <f t="shared" si="1"/>
        <v>Mark</v>
      </c>
      <c r="D57" t="str">
        <f t="shared" si="2"/>
        <v xml:space="preserve">(Schlesinger Mark[au] AND yale[ad]) OR </v>
      </c>
      <c r="E57">
        <v>6</v>
      </c>
      <c r="F57">
        <v>2</v>
      </c>
      <c r="G57">
        <v>1</v>
      </c>
      <c r="H57">
        <f t="shared" si="3"/>
        <v>0.5</v>
      </c>
      <c r="I57" s="1" t="s">
        <v>104</v>
      </c>
      <c r="J57">
        <v>1</v>
      </c>
      <c r="K57">
        <v>1</v>
      </c>
      <c r="L57" t="s">
        <v>105</v>
      </c>
    </row>
    <row r="58" spans="1:12" ht="15" customHeight="1" x14ac:dyDescent="0.25">
      <c r="A58" t="s">
        <v>156</v>
      </c>
      <c r="B58" t="str">
        <f t="shared" si="0"/>
        <v>Nembhard</v>
      </c>
      <c r="C58" t="str">
        <f t="shared" si="1"/>
        <v>Ingrid</v>
      </c>
      <c r="D58" t="str">
        <f t="shared" si="2"/>
        <v xml:space="preserve">(Nembhard Ingrid[au] AND yale[ad]) OR </v>
      </c>
      <c r="E58">
        <v>6</v>
      </c>
      <c r="F58">
        <v>1</v>
      </c>
      <c r="G58">
        <v>2</v>
      </c>
      <c r="H58">
        <f t="shared" si="3"/>
        <v>0.5</v>
      </c>
      <c r="I58" s="1" t="s">
        <v>157</v>
      </c>
      <c r="J58">
        <v>1</v>
      </c>
      <c r="K58">
        <v>1</v>
      </c>
      <c r="L58" t="s">
        <v>158</v>
      </c>
    </row>
    <row r="59" spans="1:12" ht="15" customHeight="1" x14ac:dyDescent="0.25">
      <c r="A59" t="s">
        <v>184</v>
      </c>
      <c r="B59" t="str">
        <f t="shared" si="0"/>
        <v>Chen</v>
      </c>
      <c r="C59" t="str">
        <f t="shared" si="1"/>
        <v>Ying</v>
      </c>
      <c r="D59" t="str">
        <f t="shared" si="2"/>
        <v xml:space="preserve">(Chen Ying[au] AND yale[ad]) OR </v>
      </c>
      <c r="E59">
        <v>6</v>
      </c>
      <c r="F59">
        <v>3</v>
      </c>
      <c r="G59">
        <v>0</v>
      </c>
      <c r="H59">
        <f t="shared" si="3"/>
        <v>0.5</v>
      </c>
      <c r="I59" s="1" t="s">
        <v>185</v>
      </c>
      <c r="J59">
        <v>2</v>
      </c>
    </row>
    <row r="60" spans="1:12" ht="15" customHeight="1" x14ac:dyDescent="0.25">
      <c r="A60" t="s">
        <v>26</v>
      </c>
      <c r="B60" t="str">
        <f t="shared" si="0"/>
        <v>Schwartz</v>
      </c>
      <c r="C60" t="str">
        <f t="shared" si="1"/>
        <v>Jason</v>
      </c>
      <c r="D60" t="str">
        <f t="shared" si="2"/>
        <v xml:space="preserve">(Schwartz Jason[au] AND yale[ad]) OR </v>
      </c>
      <c r="E60">
        <v>5</v>
      </c>
      <c r="F60">
        <v>3</v>
      </c>
      <c r="G60">
        <v>1</v>
      </c>
      <c r="H60">
        <f t="shared" si="3"/>
        <v>0.8</v>
      </c>
      <c r="I60" s="1" t="s">
        <v>27</v>
      </c>
      <c r="J60">
        <v>1</v>
      </c>
      <c r="K60">
        <v>2</v>
      </c>
      <c r="L60" s="1" t="s">
        <v>28</v>
      </c>
    </row>
    <row r="61" spans="1:12" ht="15" customHeight="1" x14ac:dyDescent="0.25">
      <c r="A61" t="s">
        <v>40</v>
      </c>
      <c r="B61" t="str">
        <f t="shared" si="0"/>
        <v>Dubrow</v>
      </c>
      <c r="C61" t="str">
        <f t="shared" si="1"/>
        <v>Robert</v>
      </c>
      <c r="D61" t="str">
        <f t="shared" si="2"/>
        <v xml:space="preserve">(Dubrow Robert[au] AND yale[ad]) OR </v>
      </c>
      <c r="E61">
        <v>5</v>
      </c>
      <c r="F61">
        <v>0</v>
      </c>
      <c r="G61">
        <v>3</v>
      </c>
      <c r="H61">
        <f t="shared" si="3"/>
        <v>0.6</v>
      </c>
      <c r="I61" s="1" t="s">
        <v>41</v>
      </c>
      <c r="J61">
        <v>2</v>
      </c>
    </row>
    <row r="62" spans="1:12" ht="15" customHeight="1" x14ac:dyDescent="0.25">
      <c r="A62" t="s">
        <v>44</v>
      </c>
      <c r="B62" t="str">
        <f t="shared" si="0"/>
        <v>Chen</v>
      </c>
      <c r="C62" t="str">
        <f t="shared" si="1"/>
        <v>Xi</v>
      </c>
      <c r="D62" t="str">
        <f t="shared" si="2"/>
        <v xml:space="preserve">(Chen Xi[au] AND yale[ad]) OR </v>
      </c>
      <c r="E62">
        <v>5</v>
      </c>
      <c r="F62">
        <v>3</v>
      </c>
      <c r="G62">
        <v>2</v>
      </c>
      <c r="H62">
        <f t="shared" si="3"/>
        <v>1</v>
      </c>
      <c r="I62" s="1" t="s">
        <v>45</v>
      </c>
      <c r="J62">
        <v>2</v>
      </c>
    </row>
    <row r="63" spans="1:12" ht="15" customHeight="1" x14ac:dyDescent="0.25">
      <c r="A63" t="s">
        <v>19</v>
      </c>
      <c r="B63" t="str">
        <f t="shared" si="0"/>
        <v>Peduzzi</v>
      </c>
      <c r="C63" t="str">
        <f t="shared" si="1"/>
        <v>Peter</v>
      </c>
      <c r="D63" t="str">
        <f t="shared" si="2"/>
        <v xml:space="preserve">(Peduzzi Peter[au] AND yale[ad]) OR </v>
      </c>
      <c r="E63">
        <v>4</v>
      </c>
      <c r="F63">
        <v>0</v>
      </c>
      <c r="G63">
        <v>2</v>
      </c>
      <c r="H63">
        <f t="shared" si="3"/>
        <v>0.5</v>
      </c>
      <c r="I63" s="1" t="s">
        <v>20</v>
      </c>
      <c r="J63">
        <v>2</v>
      </c>
    </row>
    <row r="64" spans="1:12" ht="15" customHeight="1" x14ac:dyDescent="0.25">
      <c r="A64" t="s">
        <v>97</v>
      </c>
      <c r="B64" t="str">
        <f t="shared" si="0"/>
        <v>Zhu</v>
      </c>
      <c r="C64" t="str">
        <f t="shared" si="1"/>
        <v>Yong</v>
      </c>
      <c r="D64" t="str">
        <f t="shared" si="2"/>
        <v xml:space="preserve">(Zhu Yong[au] AND yale[ad]) OR </v>
      </c>
      <c r="E64">
        <v>4</v>
      </c>
      <c r="F64">
        <v>0</v>
      </c>
      <c r="G64">
        <v>2</v>
      </c>
      <c r="H64">
        <f t="shared" si="3"/>
        <v>0.5</v>
      </c>
      <c r="I64" s="1" t="s">
        <v>98</v>
      </c>
      <c r="J64">
        <v>2</v>
      </c>
    </row>
    <row r="65" spans="1:12" ht="15" customHeight="1" x14ac:dyDescent="0.25">
      <c r="A65" t="s">
        <v>126</v>
      </c>
      <c r="B65" t="str">
        <f t="shared" si="0"/>
        <v>Desai</v>
      </c>
      <c r="C65" t="str">
        <f t="shared" si="1"/>
        <v>Mayur</v>
      </c>
      <c r="D65" t="str">
        <f t="shared" si="2"/>
        <v xml:space="preserve">(Desai Mayur[au] AND yale[ad]) OR </v>
      </c>
      <c r="E65">
        <v>4</v>
      </c>
      <c r="F65">
        <v>0</v>
      </c>
      <c r="G65">
        <v>0</v>
      </c>
      <c r="H65">
        <f t="shared" si="3"/>
        <v>0</v>
      </c>
      <c r="I65" s="1" t="s">
        <v>127</v>
      </c>
      <c r="J65">
        <v>2</v>
      </c>
    </row>
    <row r="66" spans="1:12" ht="15" customHeight="1" x14ac:dyDescent="0.25">
      <c r="A66" t="s">
        <v>128</v>
      </c>
      <c r="B66" t="str">
        <f t="shared" si="0"/>
        <v>Leaderer</v>
      </c>
      <c r="C66" t="str">
        <f t="shared" si="1"/>
        <v>Brian</v>
      </c>
      <c r="D66" t="str">
        <f t="shared" si="2"/>
        <v xml:space="preserve">(Leaderer Brian[au] AND yale[ad]) OR </v>
      </c>
      <c r="E66">
        <v>4</v>
      </c>
      <c r="F66">
        <v>0</v>
      </c>
      <c r="G66">
        <v>0</v>
      </c>
      <c r="H66">
        <f t="shared" si="3"/>
        <v>0</v>
      </c>
      <c r="I66" s="1" t="s">
        <v>129</v>
      </c>
      <c r="J66">
        <v>2</v>
      </c>
    </row>
    <row r="67" spans="1:12" ht="15" customHeight="1" x14ac:dyDescent="0.25">
      <c r="A67" t="s">
        <v>137</v>
      </c>
      <c r="B67" t="str">
        <f t="shared" ref="B67:B88" si="4">LEFT(A67,FIND(",",A67)-1)</f>
        <v>Cleary</v>
      </c>
      <c r="C67" t="str">
        <f t="shared" ref="C67:C88" si="5">RIGHT(A67,LEN(A67)-FIND(",",A67)-1)</f>
        <v>Paul</v>
      </c>
      <c r="D67" t="str">
        <f t="shared" ref="D67:D87" si="6">"("&amp;B67&amp;" "&amp;C67&amp;"[au] AND yale[ad]) OR "</f>
        <v xml:space="preserve">(Cleary Paul[au] AND yale[ad]) OR </v>
      </c>
      <c r="E67">
        <v>4</v>
      </c>
      <c r="F67">
        <v>1</v>
      </c>
      <c r="G67">
        <v>0</v>
      </c>
      <c r="H67">
        <f t="shared" ref="H67:H88" si="7">(F67+G67)/E67</f>
        <v>0.25</v>
      </c>
      <c r="I67" s="1" t="s">
        <v>138</v>
      </c>
      <c r="J67">
        <v>2</v>
      </c>
    </row>
    <row r="68" spans="1:12" ht="15" customHeight="1" x14ac:dyDescent="0.25">
      <c r="A68" t="s">
        <v>147</v>
      </c>
      <c r="B68" t="str">
        <f t="shared" si="4"/>
        <v>Essermna</v>
      </c>
      <c r="C68" t="str">
        <f t="shared" si="5"/>
        <v>Denise</v>
      </c>
      <c r="D68" t="str">
        <f t="shared" si="6"/>
        <v xml:space="preserve">(Essermna Denise[au] AND yale[ad]) OR </v>
      </c>
      <c r="E68">
        <v>4</v>
      </c>
      <c r="F68">
        <v>0</v>
      </c>
      <c r="G68">
        <v>1</v>
      </c>
      <c r="H68">
        <f t="shared" si="7"/>
        <v>0.25</v>
      </c>
      <c r="I68" s="1" t="s">
        <v>148</v>
      </c>
      <c r="J68">
        <v>2</v>
      </c>
    </row>
    <row r="69" spans="1:12" ht="15" customHeight="1" x14ac:dyDescent="0.25">
      <c r="A69" t="s">
        <v>48</v>
      </c>
      <c r="B69" t="str">
        <f t="shared" si="4"/>
        <v>Johnson</v>
      </c>
      <c r="C69" t="str">
        <f t="shared" si="5"/>
        <v>Caroline</v>
      </c>
      <c r="D69" t="str">
        <f t="shared" si="6"/>
        <v xml:space="preserve">(Johnson Caroline[au] AND yale[ad]) OR </v>
      </c>
      <c r="E69">
        <v>3</v>
      </c>
      <c r="F69">
        <v>2</v>
      </c>
      <c r="G69">
        <v>0</v>
      </c>
      <c r="H69">
        <f t="shared" si="7"/>
        <v>0.66666666666666663</v>
      </c>
      <c r="I69" s="1" t="s">
        <v>49</v>
      </c>
      <c r="J69">
        <v>2</v>
      </c>
    </row>
    <row r="70" spans="1:12" ht="15" customHeight="1" x14ac:dyDescent="0.25">
      <c r="A70" t="s">
        <v>95</v>
      </c>
      <c r="B70" t="str">
        <f t="shared" si="4"/>
        <v>Ndumele</v>
      </c>
      <c r="C70" t="str">
        <f t="shared" si="5"/>
        <v>Chima</v>
      </c>
      <c r="D70" t="str">
        <f t="shared" si="6"/>
        <v xml:space="preserve">(Ndumele Chima[au] AND yale[ad]) OR </v>
      </c>
      <c r="E70">
        <v>3</v>
      </c>
      <c r="F70">
        <v>0</v>
      </c>
      <c r="G70">
        <v>0</v>
      </c>
      <c r="H70">
        <f t="shared" si="7"/>
        <v>0</v>
      </c>
      <c r="I70" s="1" t="s">
        <v>96</v>
      </c>
      <c r="J70">
        <v>2</v>
      </c>
    </row>
    <row r="71" spans="1:12" ht="15" customHeight="1" x14ac:dyDescent="0.25">
      <c r="A71" t="s">
        <v>122</v>
      </c>
      <c r="B71" t="str">
        <f t="shared" si="4"/>
        <v>Makuch</v>
      </c>
      <c r="C71" t="str">
        <f t="shared" si="5"/>
        <v>Robert</v>
      </c>
      <c r="D71" t="str">
        <f t="shared" si="6"/>
        <v xml:space="preserve">(Makuch Robert[au] AND yale[ad]) OR </v>
      </c>
      <c r="E71">
        <v>3</v>
      </c>
      <c r="F71">
        <v>1</v>
      </c>
      <c r="G71">
        <v>1</v>
      </c>
      <c r="H71">
        <f t="shared" si="7"/>
        <v>0.66666666666666663</v>
      </c>
      <c r="I71" t="s">
        <v>123</v>
      </c>
      <c r="J71">
        <v>2</v>
      </c>
    </row>
    <row r="72" spans="1:12" ht="15" customHeight="1" x14ac:dyDescent="0.25">
      <c r="A72" t="s">
        <v>163</v>
      </c>
      <c r="B72" t="str">
        <f t="shared" si="4"/>
        <v>Huang</v>
      </c>
      <c r="C72" t="str">
        <f t="shared" si="5"/>
        <v>Hao</v>
      </c>
      <c r="D72" t="str">
        <f t="shared" si="6"/>
        <v xml:space="preserve">(Huang Hao[au] AND yale[ad]) OR </v>
      </c>
      <c r="E72">
        <v>3</v>
      </c>
      <c r="F72">
        <v>0</v>
      </c>
      <c r="G72">
        <v>0</v>
      </c>
      <c r="H72">
        <f t="shared" si="7"/>
        <v>0</v>
      </c>
      <c r="I72" s="1" t="s">
        <v>164</v>
      </c>
      <c r="J72">
        <v>2</v>
      </c>
    </row>
    <row r="73" spans="1:12" ht="15" customHeight="1" x14ac:dyDescent="0.25">
      <c r="A73" t="s">
        <v>167</v>
      </c>
      <c r="B73" t="str">
        <f t="shared" si="4"/>
        <v>Weiss</v>
      </c>
      <c r="C73" t="str">
        <f t="shared" si="5"/>
        <v>Brian</v>
      </c>
      <c r="D73" t="str">
        <f t="shared" si="6"/>
        <v xml:space="preserve">(Weiss Brian[au] AND yale[ad]) OR </v>
      </c>
      <c r="E73">
        <v>3</v>
      </c>
      <c r="F73">
        <v>0</v>
      </c>
      <c r="G73">
        <v>2</v>
      </c>
      <c r="H73">
        <f t="shared" si="7"/>
        <v>0.66666666666666663</v>
      </c>
      <c r="I73" s="1" t="s">
        <v>168</v>
      </c>
      <c r="J73">
        <v>1</v>
      </c>
      <c r="K73">
        <v>1</v>
      </c>
      <c r="L73" s="1" t="s">
        <v>169</v>
      </c>
    </row>
    <row r="74" spans="1:12" ht="15" customHeight="1" x14ac:dyDescent="0.25">
      <c r="A74" t="s">
        <v>173</v>
      </c>
      <c r="B74" t="str">
        <f t="shared" si="4"/>
        <v>Gent</v>
      </c>
      <c r="C74" t="str">
        <f t="shared" si="5"/>
        <v>Janneane</v>
      </c>
      <c r="D74" t="str">
        <f t="shared" si="6"/>
        <v xml:space="preserve">(Gent Janneane[au] AND yale[ad]) OR </v>
      </c>
      <c r="E74">
        <v>3</v>
      </c>
      <c r="F74">
        <v>0</v>
      </c>
      <c r="G74">
        <v>0</v>
      </c>
      <c r="H74">
        <f t="shared" si="7"/>
        <v>0</v>
      </c>
      <c r="I74" s="1" t="s">
        <v>174</v>
      </c>
      <c r="J74">
        <v>2</v>
      </c>
    </row>
    <row r="75" spans="1:12" ht="15" customHeight="1" x14ac:dyDescent="0.25">
      <c r="A75" t="s">
        <v>36</v>
      </c>
      <c r="B75" t="str">
        <f t="shared" si="4"/>
        <v>Marks</v>
      </c>
      <c r="C75" t="str">
        <f t="shared" si="5"/>
        <v>Lawrence</v>
      </c>
      <c r="D75" t="str">
        <f t="shared" si="6"/>
        <v xml:space="preserve">(Marks Lawrence[au] AND yale[ad]) OR </v>
      </c>
      <c r="E75">
        <v>2</v>
      </c>
      <c r="F75">
        <v>0</v>
      </c>
      <c r="G75">
        <v>1</v>
      </c>
      <c r="H75">
        <f t="shared" si="7"/>
        <v>0.5</v>
      </c>
      <c r="I75" s="1" t="s">
        <v>37</v>
      </c>
      <c r="J75">
        <v>2</v>
      </c>
    </row>
    <row r="76" spans="1:12" ht="15" customHeight="1" x14ac:dyDescent="0.25">
      <c r="A76" t="s">
        <v>55</v>
      </c>
      <c r="B76" t="str">
        <f t="shared" si="4"/>
        <v>Gonsalves</v>
      </c>
      <c r="C76" t="str">
        <f t="shared" si="5"/>
        <v>Gregg</v>
      </c>
      <c r="D76" t="str">
        <f t="shared" si="6"/>
        <v xml:space="preserve">(Gonsalves Gregg[au] AND yale[ad]) OR </v>
      </c>
      <c r="E76">
        <v>2</v>
      </c>
      <c r="F76">
        <v>0</v>
      </c>
      <c r="G76">
        <v>1</v>
      </c>
      <c r="H76">
        <f t="shared" si="7"/>
        <v>0.5</v>
      </c>
      <c r="I76" s="1" t="s">
        <v>56</v>
      </c>
      <c r="J76">
        <v>2</v>
      </c>
    </row>
    <row r="77" spans="1:12" ht="15" customHeight="1" x14ac:dyDescent="0.25">
      <c r="A77" t="s">
        <v>73</v>
      </c>
      <c r="B77" t="str">
        <f t="shared" si="4"/>
        <v>Jukic</v>
      </c>
      <c r="C77" t="str">
        <f t="shared" si="5"/>
        <v>Anne Marie</v>
      </c>
      <c r="D77" t="str">
        <f t="shared" si="6"/>
        <v xml:space="preserve">(Jukic Anne Marie[au] AND yale[ad]) OR </v>
      </c>
      <c r="E77">
        <v>2</v>
      </c>
      <c r="F77">
        <v>1</v>
      </c>
      <c r="G77">
        <v>1</v>
      </c>
      <c r="H77">
        <f t="shared" si="7"/>
        <v>1</v>
      </c>
      <c r="I77" s="1" t="s">
        <v>74</v>
      </c>
      <c r="J77">
        <v>2</v>
      </c>
    </row>
    <row r="78" spans="1:12" ht="15" customHeight="1" x14ac:dyDescent="0.25">
      <c r="A78" t="s">
        <v>81</v>
      </c>
      <c r="B78" t="str">
        <f t="shared" si="4"/>
        <v>Yaesoubi</v>
      </c>
      <c r="C78" t="str">
        <f t="shared" si="5"/>
        <v>Reza</v>
      </c>
      <c r="D78" t="str">
        <f t="shared" si="6"/>
        <v xml:space="preserve">(Yaesoubi Reza[au] AND yale[ad]) OR </v>
      </c>
      <c r="E78">
        <v>2</v>
      </c>
      <c r="F78">
        <v>1</v>
      </c>
      <c r="G78">
        <v>1</v>
      </c>
      <c r="H78">
        <f t="shared" si="7"/>
        <v>1</v>
      </c>
      <c r="I78" s="1" t="s">
        <v>82</v>
      </c>
      <c r="J78">
        <v>2</v>
      </c>
    </row>
    <row r="79" spans="1:12" ht="15" customHeight="1" x14ac:dyDescent="0.25">
      <c r="A79" t="s">
        <v>135</v>
      </c>
      <c r="B79" t="str">
        <f t="shared" si="4"/>
        <v>Tschudi</v>
      </c>
      <c r="C79" t="str">
        <f t="shared" si="5"/>
        <v>Christian</v>
      </c>
      <c r="D79" t="str">
        <f t="shared" si="6"/>
        <v xml:space="preserve">(Tschudi Christian[au] AND yale[ad]) OR </v>
      </c>
      <c r="E79">
        <v>2</v>
      </c>
      <c r="F79">
        <v>0</v>
      </c>
      <c r="G79">
        <v>1</v>
      </c>
      <c r="H79">
        <f t="shared" si="7"/>
        <v>0.5</v>
      </c>
      <c r="I79" s="1" t="s">
        <v>136</v>
      </c>
      <c r="J79">
        <v>2</v>
      </c>
    </row>
    <row r="80" spans="1:12" ht="15" hidden="1" customHeight="1" x14ac:dyDescent="0.25">
      <c r="B80" t="e">
        <f t="shared" si="4"/>
        <v>#VALUE!</v>
      </c>
      <c r="C80" t="e">
        <f t="shared" si="5"/>
        <v>#VALUE!</v>
      </c>
      <c r="D80" t="e">
        <f t="shared" si="6"/>
        <v>#VALUE!</v>
      </c>
      <c r="E80">
        <v>1</v>
      </c>
      <c r="F80">
        <v>1</v>
      </c>
      <c r="G80">
        <v>1</v>
      </c>
      <c r="H80">
        <f t="shared" si="7"/>
        <v>2</v>
      </c>
      <c r="J80">
        <v>1</v>
      </c>
      <c r="K80">
        <v>1</v>
      </c>
    </row>
    <row r="81" spans="1:12" ht="15" customHeight="1" x14ac:dyDescent="0.25">
      <c r="A81" t="s">
        <v>10</v>
      </c>
      <c r="B81" t="str">
        <f t="shared" si="4"/>
        <v>Kane</v>
      </c>
      <c r="C81" t="str">
        <f t="shared" si="5"/>
        <v>Michael</v>
      </c>
      <c r="D81" t="str">
        <f t="shared" si="6"/>
        <v xml:space="preserve">(Kane Michael[au] AND yale[ad]) OR </v>
      </c>
      <c r="E81">
        <v>1</v>
      </c>
      <c r="F81">
        <v>1</v>
      </c>
      <c r="G81">
        <v>1</v>
      </c>
      <c r="H81">
        <f t="shared" si="7"/>
        <v>2</v>
      </c>
      <c r="J81">
        <v>2</v>
      </c>
    </row>
    <row r="82" spans="1:12" ht="15" customHeight="1" x14ac:dyDescent="0.25">
      <c r="A82" t="s">
        <v>34</v>
      </c>
      <c r="B82" t="str">
        <f t="shared" si="4"/>
        <v>Friedman</v>
      </c>
      <c r="C82" t="str">
        <f t="shared" si="5"/>
        <v>Abigail</v>
      </c>
      <c r="D82" t="str">
        <f t="shared" si="6"/>
        <v xml:space="preserve">(Friedman Abigail[au] AND yale[ad]) OR </v>
      </c>
      <c r="E82">
        <v>1</v>
      </c>
      <c r="F82">
        <v>1</v>
      </c>
      <c r="G82">
        <v>0</v>
      </c>
      <c r="H82">
        <f t="shared" si="7"/>
        <v>1</v>
      </c>
      <c r="I82" t="s">
        <v>35</v>
      </c>
      <c r="J82">
        <v>2</v>
      </c>
    </row>
    <row r="83" spans="1:12" ht="15" customHeight="1" x14ac:dyDescent="0.25">
      <c r="A83" t="s">
        <v>68</v>
      </c>
      <c r="B83" t="str">
        <f t="shared" si="4"/>
        <v>Zelterman</v>
      </c>
      <c r="C83" t="str">
        <f t="shared" si="5"/>
        <v>Daniel</v>
      </c>
      <c r="D83" t="str">
        <f t="shared" si="6"/>
        <v xml:space="preserve">(Zelterman Daniel[au] AND yale[ad]) OR </v>
      </c>
      <c r="E83">
        <v>1</v>
      </c>
      <c r="F83">
        <v>0</v>
      </c>
      <c r="G83">
        <v>0</v>
      </c>
      <c r="H83">
        <f t="shared" si="7"/>
        <v>0</v>
      </c>
      <c r="I83" s="1" t="s">
        <v>69</v>
      </c>
      <c r="J83">
        <v>2</v>
      </c>
    </row>
    <row r="84" spans="1:12" ht="15" hidden="1" customHeight="1" x14ac:dyDescent="0.25">
      <c r="A84" t="s">
        <v>70</v>
      </c>
      <c r="B84" t="e">
        <f>LEFT(A84,FIND(",",A84)-1)</f>
        <v>#VALUE!</v>
      </c>
      <c r="C84" t="e">
        <f t="shared" si="5"/>
        <v>#VALUE!</v>
      </c>
      <c r="D84" t="e">
        <f t="shared" si="6"/>
        <v>#VALUE!</v>
      </c>
      <c r="E84">
        <v>1</v>
      </c>
      <c r="F84">
        <v>0</v>
      </c>
      <c r="G84">
        <v>0</v>
      </c>
      <c r="H84">
        <f t="shared" si="7"/>
        <v>0</v>
      </c>
      <c r="I84" t="s">
        <v>71</v>
      </c>
      <c r="J84">
        <v>1</v>
      </c>
      <c r="K84">
        <v>1</v>
      </c>
      <c r="L84" s="1" t="s">
        <v>72</v>
      </c>
    </row>
    <row r="85" spans="1:12" ht="15" customHeight="1" x14ac:dyDescent="0.25">
      <c r="A85" t="s">
        <v>93</v>
      </c>
      <c r="B85" t="str">
        <f t="shared" si="4"/>
        <v>Cooper</v>
      </c>
      <c r="C85" t="str">
        <f t="shared" si="5"/>
        <v>Zack</v>
      </c>
      <c r="D85" t="str">
        <f t="shared" si="6"/>
        <v xml:space="preserve">(Cooper Zack[au] AND yale[ad]) OR </v>
      </c>
      <c r="E85">
        <v>1</v>
      </c>
      <c r="F85">
        <v>1</v>
      </c>
      <c r="G85">
        <v>0</v>
      </c>
      <c r="H85">
        <f t="shared" si="7"/>
        <v>1</v>
      </c>
      <c r="I85" t="s">
        <v>94</v>
      </c>
      <c r="J85">
        <v>2</v>
      </c>
    </row>
    <row r="86" spans="1:12" ht="15" customHeight="1" x14ac:dyDescent="0.25">
      <c r="A86" t="s">
        <v>61</v>
      </c>
      <c r="B86" t="str">
        <f t="shared" si="4"/>
        <v>Yeckel</v>
      </c>
      <c r="C86" t="str">
        <f t="shared" si="5"/>
        <v>Catherine</v>
      </c>
      <c r="D86" t="str">
        <f t="shared" si="6"/>
        <v xml:space="preserve">(Yeckel Catherine[au] AND yale[ad]) OR </v>
      </c>
      <c r="H86" t="e">
        <f t="shared" si="7"/>
        <v>#DIV/0!</v>
      </c>
      <c r="J86">
        <v>2</v>
      </c>
    </row>
    <row r="87" spans="1:12" ht="15" customHeight="1" x14ac:dyDescent="0.25">
      <c r="A87" t="s">
        <v>175</v>
      </c>
      <c r="B87" t="str">
        <f t="shared" si="4"/>
        <v>Munstermann</v>
      </c>
      <c r="C87" t="str">
        <f t="shared" si="5"/>
        <v>Leonard</v>
      </c>
      <c r="D87" t="str">
        <f t="shared" si="6"/>
        <v xml:space="preserve">(Munstermann Leonard[au] AND yale[ad]) OR </v>
      </c>
      <c r="H87" t="e">
        <f t="shared" si="7"/>
        <v>#DIV/0!</v>
      </c>
      <c r="J87">
        <v>1</v>
      </c>
      <c r="K87">
        <v>1</v>
      </c>
      <c r="L87" t="s">
        <v>176</v>
      </c>
    </row>
    <row r="88" spans="1:12" ht="15" customHeight="1" x14ac:dyDescent="0.25">
      <c r="A88" t="s">
        <v>184</v>
      </c>
      <c r="B88" t="str">
        <f t="shared" si="4"/>
        <v>Chen</v>
      </c>
      <c r="C88" t="str">
        <f t="shared" si="5"/>
        <v>Ying</v>
      </c>
      <c r="D88" t="str">
        <f>"("&amp;B88&amp;" "&amp;C88&amp;"[au] AND yale[ad])  "</f>
        <v xml:space="preserve">(Chen Ying[au] AND yale[ad])  </v>
      </c>
      <c r="H88" t="e">
        <f t="shared" si="7"/>
        <v>#DIV/0!</v>
      </c>
    </row>
    <row r="89" spans="1:12" ht="15" customHeight="1" x14ac:dyDescent="0.25">
      <c r="D89" t="s">
        <v>202</v>
      </c>
      <c r="E89">
        <f>SUM(E2:E88)</f>
        <v>839</v>
      </c>
      <c r="F89">
        <f>SUM(F2:F88)</f>
        <v>96</v>
      </c>
      <c r="G89">
        <f>SUM(G2:G88)</f>
        <v>290</v>
      </c>
    </row>
    <row r="90" spans="1:12" ht="15" customHeight="1" x14ac:dyDescent="0.25">
      <c r="E90" t="s">
        <v>203</v>
      </c>
      <c r="I90" t="s">
        <v>1237</v>
      </c>
    </row>
    <row r="91" spans="1:12" ht="15" customHeight="1" x14ac:dyDescent="0.25">
      <c r="D91" t="s">
        <v>1238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4"/>
  <sheetViews>
    <sheetView tabSelected="1" workbookViewId="0">
      <selection activeCell="D5" sqref="D5"/>
    </sheetView>
  </sheetViews>
  <sheetFormatPr defaultRowHeight="15" x14ac:dyDescent="0.25"/>
  <cols>
    <col min="2" max="2" width="116" style="1" customWidth="1"/>
    <col min="3" max="3" width="11.5703125" style="3" customWidth="1"/>
    <col min="4" max="4" width="16.7109375" customWidth="1"/>
    <col min="5" max="9" width="15" customWidth="1"/>
  </cols>
  <sheetData>
    <row r="1" spans="1:10" s="1" customFormat="1" ht="45" x14ac:dyDescent="0.25">
      <c r="A1" s="1" t="s">
        <v>1239</v>
      </c>
      <c r="B1" s="1" t="s">
        <v>1240</v>
      </c>
      <c r="C1" s="2" t="s">
        <v>1241</v>
      </c>
      <c r="D1" s="1" t="s">
        <v>1242</v>
      </c>
      <c r="E1" s="1" t="s">
        <v>1243</v>
      </c>
      <c r="F1" s="1" t="s">
        <v>1244</v>
      </c>
      <c r="G1" s="1" t="s">
        <v>1245</v>
      </c>
      <c r="H1" s="1" t="s">
        <v>1246</v>
      </c>
      <c r="I1" s="1" t="s">
        <v>1248</v>
      </c>
      <c r="J1" s="1" t="s">
        <v>1250</v>
      </c>
    </row>
    <row r="2" spans="1:10" ht="30" x14ac:dyDescent="0.25">
      <c r="B2" s="4" t="s">
        <v>204</v>
      </c>
      <c r="C2" s="3">
        <v>28555073</v>
      </c>
      <c r="D2" t="s">
        <v>1247</v>
      </c>
      <c r="J2" t="s">
        <v>1254</v>
      </c>
    </row>
    <row r="3" spans="1:10" ht="30" x14ac:dyDescent="0.25">
      <c r="B3" s="4" t="s">
        <v>205</v>
      </c>
      <c r="C3" s="3">
        <v>28291747</v>
      </c>
      <c r="D3" t="s">
        <v>1247</v>
      </c>
      <c r="J3" t="s">
        <v>1252</v>
      </c>
    </row>
    <row r="4" spans="1:10" ht="45" x14ac:dyDescent="0.25">
      <c r="B4" s="4" t="s">
        <v>206</v>
      </c>
      <c r="C4" s="3">
        <v>28141801</v>
      </c>
      <c r="D4" t="s">
        <v>1247</v>
      </c>
      <c r="J4" t="s">
        <v>1253</v>
      </c>
    </row>
    <row r="5" spans="1:10" ht="30" x14ac:dyDescent="0.25">
      <c r="B5" s="4" t="s">
        <v>207</v>
      </c>
      <c r="C5" s="3">
        <v>28300969</v>
      </c>
      <c r="D5" t="s">
        <v>1247</v>
      </c>
      <c r="I5" t="s">
        <v>1249</v>
      </c>
      <c r="J5" t="s">
        <v>1251</v>
      </c>
    </row>
    <row r="6" spans="1:10" ht="45" x14ac:dyDescent="0.25">
      <c r="B6" s="4" t="s">
        <v>208</v>
      </c>
      <c r="C6" s="3">
        <v>28138046</v>
      </c>
      <c r="D6" t="s">
        <v>1247</v>
      </c>
      <c r="J6" t="s">
        <v>1255</v>
      </c>
    </row>
    <row r="7" spans="1:10" ht="30" x14ac:dyDescent="0.25">
      <c r="B7" s="4" t="s">
        <v>209</v>
      </c>
      <c r="C7" s="3">
        <v>28221118</v>
      </c>
      <c r="D7" t="s">
        <v>1247</v>
      </c>
      <c r="J7" t="s">
        <v>1256</v>
      </c>
    </row>
    <row r="8" spans="1:10" ht="45" x14ac:dyDescent="0.25">
      <c r="B8" s="4" t="s">
        <v>210</v>
      </c>
      <c r="C8" s="3">
        <v>27927858</v>
      </c>
      <c r="D8" t="s">
        <v>1247</v>
      </c>
      <c r="J8" t="s">
        <v>1257</v>
      </c>
    </row>
    <row r="9" spans="1:10" ht="45" x14ac:dyDescent="0.25">
      <c r="B9" s="4" t="s">
        <v>211</v>
      </c>
      <c r="C9" s="3">
        <v>28352293</v>
      </c>
      <c r="D9" t="s">
        <v>1247</v>
      </c>
      <c r="J9" t="s">
        <v>1258</v>
      </c>
    </row>
    <row r="10" spans="1:10" ht="45" x14ac:dyDescent="0.25">
      <c r="B10" s="4" t="s">
        <v>212</v>
      </c>
      <c r="C10" s="3">
        <v>27914834</v>
      </c>
      <c r="D10" t="s">
        <v>1247</v>
      </c>
      <c r="J10" t="s">
        <v>1257</v>
      </c>
    </row>
    <row r="11" spans="1:10" ht="60" x14ac:dyDescent="0.25">
      <c r="B11" s="4" t="s">
        <v>213</v>
      </c>
      <c r="C11" s="3">
        <v>27780498</v>
      </c>
      <c r="D11" t="s">
        <v>1247</v>
      </c>
      <c r="J11" t="s">
        <v>1257</v>
      </c>
    </row>
    <row r="12" spans="1:10" ht="45" x14ac:dyDescent="0.25">
      <c r="B12" s="4" t="s">
        <v>214</v>
      </c>
      <c r="C12" s="3">
        <v>27812211</v>
      </c>
      <c r="D12" t="s">
        <v>1247</v>
      </c>
      <c r="J12" t="s">
        <v>1257</v>
      </c>
    </row>
    <row r="13" spans="1:10" ht="60" x14ac:dyDescent="0.25">
      <c r="B13" s="4" t="s">
        <v>215</v>
      </c>
      <c r="C13" s="3">
        <v>27798305</v>
      </c>
      <c r="D13" t="s">
        <v>1247</v>
      </c>
      <c r="J13" t="s">
        <v>1257</v>
      </c>
    </row>
    <row r="14" spans="1:10" ht="30" x14ac:dyDescent="0.25">
      <c r="B14" s="4" t="s">
        <v>216</v>
      </c>
      <c r="C14" s="3">
        <v>27551005</v>
      </c>
      <c r="D14" t="s">
        <v>1247</v>
      </c>
      <c r="J14" t="s">
        <v>1257</v>
      </c>
    </row>
    <row r="15" spans="1:10" ht="30" x14ac:dyDescent="0.25">
      <c r="B15" s="4" t="s">
        <v>217</v>
      </c>
      <c r="C15" s="3">
        <v>27454521</v>
      </c>
      <c r="D15" t="s">
        <v>1247</v>
      </c>
    </row>
    <row r="16" spans="1:10" ht="45" x14ac:dyDescent="0.25">
      <c r="B16" s="4" t="s">
        <v>218</v>
      </c>
      <c r="C16" s="3">
        <v>27645785</v>
      </c>
      <c r="D16" t="s">
        <v>1247</v>
      </c>
    </row>
    <row r="17" spans="2:4" ht="30" x14ac:dyDescent="0.25">
      <c r="B17" s="4" t="s">
        <v>219</v>
      </c>
      <c r="C17" s="3">
        <v>27487084</v>
      </c>
      <c r="D17" t="s">
        <v>1247</v>
      </c>
    </row>
    <row r="18" spans="2:4" ht="45" x14ac:dyDescent="0.25">
      <c r="B18" s="4" t="s">
        <v>220</v>
      </c>
      <c r="C18" s="3">
        <v>27716170</v>
      </c>
      <c r="D18" t="s">
        <v>1247</v>
      </c>
    </row>
    <row r="19" spans="2:4" ht="45" x14ac:dyDescent="0.25">
      <c r="B19" s="4" t="s">
        <v>221</v>
      </c>
      <c r="C19" s="3">
        <v>27205899</v>
      </c>
      <c r="D19" t="s">
        <v>1247</v>
      </c>
    </row>
    <row r="20" spans="2:4" ht="45" x14ac:dyDescent="0.25">
      <c r="B20" s="4" t="s">
        <v>222</v>
      </c>
      <c r="C20" s="3">
        <v>27141082</v>
      </c>
      <c r="D20" t="s">
        <v>1247</v>
      </c>
    </row>
    <row r="21" spans="2:4" ht="45" x14ac:dyDescent="0.25">
      <c r="B21" s="4" t="s">
        <v>223</v>
      </c>
      <c r="C21" s="3">
        <v>27113476</v>
      </c>
      <c r="D21" t="s">
        <v>1247</v>
      </c>
    </row>
    <row r="22" spans="2:4" ht="45" x14ac:dyDescent="0.25">
      <c r="B22" s="4" t="s">
        <v>224</v>
      </c>
      <c r="C22" s="3">
        <v>27088272</v>
      </c>
      <c r="D22" t="s">
        <v>1247</v>
      </c>
    </row>
    <row r="23" spans="2:4" ht="45" x14ac:dyDescent="0.25">
      <c r="B23" s="4" t="s">
        <v>225</v>
      </c>
      <c r="C23" s="3">
        <v>27453682</v>
      </c>
      <c r="D23" t="s">
        <v>1247</v>
      </c>
    </row>
    <row r="24" spans="2:4" ht="45" x14ac:dyDescent="0.25">
      <c r="B24" s="4" t="s">
        <v>226</v>
      </c>
      <c r="C24" s="3">
        <v>26733693</v>
      </c>
      <c r="D24" t="s">
        <v>1247</v>
      </c>
    </row>
    <row r="25" spans="2:4" ht="60" x14ac:dyDescent="0.25">
      <c r="B25" s="4" t="s">
        <v>227</v>
      </c>
      <c r="C25" s="3">
        <v>26976804</v>
      </c>
      <c r="D25" t="s">
        <v>1247</v>
      </c>
    </row>
    <row r="26" spans="2:4" ht="45" x14ac:dyDescent="0.25">
      <c r="B26" s="4" t="s">
        <v>228</v>
      </c>
      <c r="C26" s="3">
        <v>27015422</v>
      </c>
      <c r="D26" t="s">
        <v>1247</v>
      </c>
    </row>
    <row r="27" spans="2:4" ht="45" x14ac:dyDescent="0.25">
      <c r="B27" s="4" t="s">
        <v>229</v>
      </c>
      <c r="C27" s="3">
        <v>26996139</v>
      </c>
      <c r="D27" t="s">
        <v>1247</v>
      </c>
    </row>
    <row r="28" spans="2:4" ht="60" x14ac:dyDescent="0.25">
      <c r="B28" s="4" t="s">
        <v>230</v>
      </c>
      <c r="C28" s="3">
        <v>26975185</v>
      </c>
      <c r="D28" t="s">
        <v>1247</v>
      </c>
    </row>
    <row r="29" spans="2:4" ht="45" x14ac:dyDescent="0.25">
      <c r="B29" s="4" t="s">
        <v>231</v>
      </c>
      <c r="C29" s="3">
        <v>26914810</v>
      </c>
      <c r="D29" t="s">
        <v>1247</v>
      </c>
    </row>
    <row r="30" spans="2:4" ht="45" x14ac:dyDescent="0.25">
      <c r="B30" s="4" t="s">
        <v>232</v>
      </c>
      <c r="C30" s="3">
        <v>26914330</v>
      </c>
      <c r="D30" t="s">
        <v>1247</v>
      </c>
    </row>
    <row r="31" spans="2:4" ht="45" x14ac:dyDescent="0.25">
      <c r="B31" s="4" t="s">
        <v>233</v>
      </c>
      <c r="C31" s="3">
        <v>26865554</v>
      </c>
      <c r="D31" t="s">
        <v>1247</v>
      </c>
    </row>
    <row r="32" spans="2:4" ht="45" x14ac:dyDescent="0.25">
      <c r="B32" s="4" t="s">
        <v>234</v>
      </c>
      <c r="C32" s="3">
        <v>27019024</v>
      </c>
      <c r="D32" t="s">
        <v>1247</v>
      </c>
    </row>
    <row r="33" spans="2:4" ht="75" x14ac:dyDescent="0.25">
      <c r="B33" s="4" t="s">
        <v>235</v>
      </c>
      <c r="C33" s="3">
        <v>26890609</v>
      </c>
      <c r="D33" t="s">
        <v>1247</v>
      </c>
    </row>
    <row r="34" spans="2:4" ht="45" x14ac:dyDescent="0.25">
      <c r="B34" s="4" t="s">
        <v>236</v>
      </c>
      <c r="C34" s="3">
        <v>26812236</v>
      </c>
      <c r="D34" t="s">
        <v>1247</v>
      </c>
    </row>
    <row r="35" spans="2:4" ht="60" x14ac:dyDescent="0.25">
      <c r="B35" s="4" t="s">
        <v>237</v>
      </c>
      <c r="C35" s="3">
        <v>26771379</v>
      </c>
      <c r="D35" t="s">
        <v>1247</v>
      </c>
    </row>
    <row r="36" spans="2:4" ht="45" x14ac:dyDescent="0.25">
      <c r="B36" s="4" t="s">
        <v>238</v>
      </c>
      <c r="C36" s="3">
        <v>26812472</v>
      </c>
      <c r="D36" t="s">
        <v>1247</v>
      </c>
    </row>
    <row r="37" spans="2:4" ht="60" x14ac:dyDescent="0.25">
      <c r="B37" s="4" t="s">
        <v>239</v>
      </c>
      <c r="C37" s="3">
        <v>26742946</v>
      </c>
      <c r="D37" t="s">
        <v>1247</v>
      </c>
    </row>
    <row r="38" spans="2:4" ht="30" x14ac:dyDescent="0.25">
      <c r="B38" s="4" t="s">
        <v>240</v>
      </c>
    </row>
    <row r="39" spans="2:4" ht="30" x14ac:dyDescent="0.25">
      <c r="B39" s="4" t="s">
        <v>241</v>
      </c>
    </row>
    <row r="40" spans="2:4" ht="60" x14ac:dyDescent="0.25">
      <c r="B40" s="4" t="s">
        <v>242</v>
      </c>
    </row>
    <row r="41" spans="2:4" ht="30" x14ac:dyDescent="0.25">
      <c r="B41" s="4" t="s">
        <v>243</v>
      </c>
    </row>
    <row r="42" spans="2:4" ht="30" x14ac:dyDescent="0.25">
      <c r="B42" s="4" t="s">
        <v>244</v>
      </c>
    </row>
    <row r="43" spans="2:4" ht="30" x14ac:dyDescent="0.25">
      <c r="B43" s="4" t="s">
        <v>245</v>
      </c>
    </row>
    <row r="44" spans="2:4" x14ac:dyDescent="0.25">
      <c r="B44" s="4" t="s">
        <v>246</v>
      </c>
    </row>
    <row r="45" spans="2:4" ht="30" x14ac:dyDescent="0.25">
      <c r="B45" s="4" t="s">
        <v>247</v>
      </c>
    </row>
    <row r="46" spans="2:4" ht="45" x14ac:dyDescent="0.25">
      <c r="B46" s="4" t="s">
        <v>248</v>
      </c>
    </row>
    <row r="47" spans="2:4" ht="30" x14ac:dyDescent="0.25">
      <c r="B47" s="4" t="s">
        <v>249</v>
      </c>
    </row>
    <row r="48" spans="2:4" ht="30" x14ac:dyDescent="0.25">
      <c r="B48" s="4" t="s">
        <v>250</v>
      </c>
    </row>
    <row r="49" spans="2:2" ht="30" x14ac:dyDescent="0.25">
      <c r="B49" s="4" t="s">
        <v>251</v>
      </c>
    </row>
    <row r="50" spans="2:2" ht="30" x14ac:dyDescent="0.25">
      <c r="B50" s="4" t="s">
        <v>252</v>
      </c>
    </row>
    <row r="51" spans="2:2" ht="30" x14ac:dyDescent="0.25">
      <c r="B51" s="4" t="s">
        <v>253</v>
      </c>
    </row>
    <row r="52" spans="2:2" ht="30" x14ac:dyDescent="0.25">
      <c r="B52" s="4" t="s">
        <v>254</v>
      </c>
    </row>
    <row r="53" spans="2:2" ht="30" x14ac:dyDescent="0.25">
      <c r="B53" s="4" t="s">
        <v>255</v>
      </c>
    </row>
    <row r="54" spans="2:2" ht="30" x14ac:dyDescent="0.25">
      <c r="B54" s="4" t="s">
        <v>256</v>
      </c>
    </row>
    <row r="55" spans="2:2" ht="30" x14ac:dyDescent="0.25">
      <c r="B55" s="4" t="s">
        <v>257</v>
      </c>
    </row>
    <row r="56" spans="2:2" ht="30" x14ac:dyDescent="0.25">
      <c r="B56" s="4" t="s">
        <v>258</v>
      </c>
    </row>
    <row r="57" spans="2:2" ht="30" x14ac:dyDescent="0.25">
      <c r="B57" s="4" t="s">
        <v>259</v>
      </c>
    </row>
    <row r="58" spans="2:2" ht="30" x14ac:dyDescent="0.25">
      <c r="B58" s="4" t="s">
        <v>260</v>
      </c>
    </row>
    <row r="59" spans="2:2" ht="30" x14ac:dyDescent="0.25">
      <c r="B59" s="4" t="s">
        <v>261</v>
      </c>
    </row>
    <row r="60" spans="2:2" ht="30" x14ac:dyDescent="0.25">
      <c r="B60" s="4" t="s">
        <v>262</v>
      </c>
    </row>
    <row r="61" spans="2:2" x14ac:dyDescent="0.25">
      <c r="B61" s="4" t="s">
        <v>263</v>
      </c>
    </row>
    <row r="62" spans="2:2" ht="30" x14ac:dyDescent="0.25">
      <c r="B62" s="4" t="s">
        <v>264</v>
      </c>
    </row>
    <row r="63" spans="2:2" ht="30" x14ac:dyDescent="0.25">
      <c r="B63" s="4" t="s">
        <v>265</v>
      </c>
    </row>
    <row r="64" spans="2:2" ht="30" x14ac:dyDescent="0.25">
      <c r="B64" s="4" t="s">
        <v>266</v>
      </c>
    </row>
    <row r="65" spans="2:2" ht="30" x14ac:dyDescent="0.25">
      <c r="B65" s="4" t="s">
        <v>267</v>
      </c>
    </row>
    <row r="66" spans="2:2" ht="30" x14ac:dyDescent="0.25">
      <c r="B66" s="4" t="s">
        <v>268</v>
      </c>
    </row>
    <row r="67" spans="2:2" ht="30" x14ac:dyDescent="0.25">
      <c r="B67" s="4" t="s">
        <v>269</v>
      </c>
    </row>
    <row r="68" spans="2:2" ht="30" x14ac:dyDescent="0.25">
      <c r="B68" s="4" t="s">
        <v>270</v>
      </c>
    </row>
    <row r="69" spans="2:2" ht="30" x14ac:dyDescent="0.25">
      <c r="B69" s="4" t="s">
        <v>271</v>
      </c>
    </row>
    <row r="70" spans="2:2" ht="30" x14ac:dyDescent="0.25">
      <c r="B70" s="4" t="s">
        <v>272</v>
      </c>
    </row>
    <row r="71" spans="2:2" ht="30" x14ac:dyDescent="0.25">
      <c r="B71" s="4" t="s">
        <v>273</v>
      </c>
    </row>
    <row r="72" spans="2:2" ht="60" x14ac:dyDescent="0.25">
      <c r="B72" s="4" t="s">
        <v>274</v>
      </c>
    </row>
    <row r="73" spans="2:2" ht="45" x14ac:dyDescent="0.25">
      <c r="B73" s="4" t="s">
        <v>275</v>
      </c>
    </row>
    <row r="74" spans="2:2" ht="45" x14ac:dyDescent="0.25">
      <c r="B74" s="4" t="s">
        <v>276</v>
      </c>
    </row>
    <row r="75" spans="2:2" ht="120" x14ac:dyDescent="0.25">
      <c r="B75" s="4" t="s">
        <v>277</v>
      </c>
    </row>
    <row r="76" spans="2:2" ht="45" x14ac:dyDescent="0.25">
      <c r="B76" s="4" t="s">
        <v>278</v>
      </c>
    </row>
    <row r="77" spans="2:2" ht="135" x14ac:dyDescent="0.25">
      <c r="B77" s="4" t="s">
        <v>279</v>
      </c>
    </row>
    <row r="78" spans="2:2" ht="45" x14ac:dyDescent="0.25">
      <c r="B78" s="4" t="s">
        <v>280</v>
      </c>
    </row>
    <row r="79" spans="2:2" ht="120" x14ac:dyDescent="0.25">
      <c r="B79" s="4" t="s">
        <v>281</v>
      </c>
    </row>
    <row r="80" spans="2:2" ht="60" x14ac:dyDescent="0.25">
      <c r="B80" s="4" t="s">
        <v>282</v>
      </c>
    </row>
    <row r="81" spans="2:2" ht="90" x14ac:dyDescent="0.25">
      <c r="B81" s="4" t="s">
        <v>283</v>
      </c>
    </row>
    <row r="82" spans="2:2" ht="45" x14ac:dyDescent="0.25">
      <c r="B82" s="4" t="s">
        <v>284</v>
      </c>
    </row>
    <row r="83" spans="2:2" ht="60" x14ac:dyDescent="0.25">
      <c r="B83" s="4" t="s">
        <v>285</v>
      </c>
    </row>
    <row r="84" spans="2:2" ht="30" x14ac:dyDescent="0.25">
      <c r="B84" s="4" t="s">
        <v>286</v>
      </c>
    </row>
    <row r="85" spans="2:2" x14ac:dyDescent="0.25">
      <c r="B85" s="4" t="s">
        <v>287</v>
      </c>
    </row>
    <row r="86" spans="2:2" ht="30" x14ac:dyDescent="0.25">
      <c r="B86" s="4" t="s">
        <v>288</v>
      </c>
    </row>
    <row r="87" spans="2:2" ht="60" x14ac:dyDescent="0.25">
      <c r="B87" s="4" t="s">
        <v>289</v>
      </c>
    </row>
    <row r="88" spans="2:2" ht="45" x14ac:dyDescent="0.25">
      <c r="B88" s="4" t="s">
        <v>290</v>
      </c>
    </row>
    <row r="89" spans="2:2" ht="45" x14ac:dyDescent="0.25">
      <c r="B89" s="4" t="s">
        <v>291</v>
      </c>
    </row>
    <row r="90" spans="2:2" ht="165" x14ac:dyDescent="0.25">
      <c r="B90" s="4" t="s">
        <v>292</v>
      </c>
    </row>
    <row r="91" spans="2:2" ht="60" x14ac:dyDescent="0.25">
      <c r="B91" s="4" t="s">
        <v>293</v>
      </c>
    </row>
    <row r="92" spans="2:2" ht="75" x14ac:dyDescent="0.25">
      <c r="B92" s="4" t="s">
        <v>294</v>
      </c>
    </row>
    <row r="93" spans="2:2" ht="75" x14ac:dyDescent="0.25">
      <c r="B93" s="4" t="s">
        <v>295</v>
      </c>
    </row>
    <row r="94" spans="2:2" ht="180" x14ac:dyDescent="0.25">
      <c r="B94" s="4" t="s">
        <v>296</v>
      </c>
    </row>
    <row r="95" spans="2:2" ht="210" x14ac:dyDescent="0.25">
      <c r="B95" s="4" t="s">
        <v>297</v>
      </c>
    </row>
    <row r="96" spans="2:2" x14ac:dyDescent="0.25">
      <c r="B96" s="4" t="s">
        <v>298</v>
      </c>
    </row>
    <row r="97" spans="2:2" ht="60" x14ac:dyDescent="0.25">
      <c r="B97" s="4" t="s">
        <v>299</v>
      </c>
    </row>
    <row r="98" spans="2:2" ht="45" x14ac:dyDescent="0.25">
      <c r="B98" s="4" t="s">
        <v>300</v>
      </c>
    </row>
    <row r="99" spans="2:2" ht="150" x14ac:dyDescent="0.25">
      <c r="B99" s="4" t="s">
        <v>301</v>
      </c>
    </row>
    <row r="100" spans="2:2" ht="60" x14ac:dyDescent="0.25">
      <c r="B100" s="4" t="s">
        <v>302</v>
      </c>
    </row>
    <row r="101" spans="2:2" ht="45" x14ac:dyDescent="0.25">
      <c r="B101" s="4" t="s">
        <v>303</v>
      </c>
    </row>
    <row r="102" spans="2:2" ht="90" x14ac:dyDescent="0.25">
      <c r="B102" s="4" t="s">
        <v>304</v>
      </c>
    </row>
    <row r="103" spans="2:2" ht="75" x14ac:dyDescent="0.25">
      <c r="B103" s="4" t="s">
        <v>305</v>
      </c>
    </row>
    <row r="104" spans="2:2" ht="60" x14ac:dyDescent="0.25">
      <c r="B104" s="4" t="s">
        <v>306</v>
      </c>
    </row>
    <row r="105" spans="2:2" ht="30" x14ac:dyDescent="0.25">
      <c r="B105" s="4" t="s">
        <v>307</v>
      </c>
    </row>
    <row r="106" spans="2:2" ht="30" x14ac:dyDescent="0.25">
      <c r="B106" s="4" t="s">
        <v>308</v>
      </c>
    </row>
    <row r="107" spans="2:2" ht="30" x14ac:dyDescent="0.25">
      <c r="B107" s="4" t="s">
        <v>309</v>
      </c>
    </row>
    <row r="108" spans="2:2" ht="30" x14ac:dyDescent="0.25">
      <c r="B108" s="4" t="s">
        <v>310</v>
      </c>
    </row>
    <row r="109" spans="2:2" ht="75" x14ac:dyDescent="0.25">
      <c r="B109" s="4" t="s">
        <v>311</v>
      </c>
    </row>
    <row r="110" spans="2:2" ht="30" x14ac:dyDescent="0.25">
      <c r="B110" s="4" t="s">
        <v>312</v>
      </c>
    </row>
    <row r="111" spans="2:2" ht="30" x14ac:dyDescent="0.25">
      <c r="B111" s="4" t="s">
        <v>313</v>
      </c>
    </row>
    <row r="112" spans="2:2" ht="30" x14ac:dyDescent="0.25">
      <c r="B112" s="4" t="s">
        <v>314</v>
      </c>
    </row>
    <row r="113" spans="2:2" ht="30" x14ac:dyDescent="0.25">
      <c r="B113" s="4" t="s">
        <v>315</v>
      </c>
    </row>
    <row r="114" spans="2:2" ht="30" x14ac:dyDescent="0.25">
      <c r="B114" s="4" t="s">
        <v>316</v>
      </c>
    </row>
    <row r="115" spans="2:2" ht="30" x14ac:dyDescent="0.25">
      <c r="B115" s="4" t="s">
        <v>317</v>
      </c>
    </row>
    <row r="116" spans="2:2" ht="30" x14ac:dyDescent="0.25">
      <c r="B116" s="4" t="s">
        <v>318</v>
      </c>
    </row>
    <row r="117" spans="2:2" ht="30" x14ac:dyDescent="0.25">
      <c r="B117" s="4" t="s">
        <v>319</v>
      </c>
    </row>
    <row r="118" spans="2:2" ht="45" x14ac:dyDescent="0.25">
      <c r="B118" s="4" t="s">
        <v>320</v>
      </c>
    </row>
    <row r="119" spans="2:2" ht="45" x14ac:dyDescent="0.25">
      <c r="B119" s="4" t="s">
        <v>321</v>
      </c>
    </row>
    <row r="120" spans="2:2" ht="30" x14ac:dyDescent="0.25">
      <c r="B120" s="4" t="s">
        <v>322</v>
      </c>
    </row>
    <row r="121" spans="2:2" x14ac:dyDescent="0.25">
      <c r="B121" s="4" t="s">
        <v>323</v>
      </c>
    </row>
    <row r="122" spans="2:2" ht="30" x14ac:dyDescent="0.25">
      <c r="B122" s="4" t="s">
        <v>324</v>
      </c>
    </row>
    <row r="123" spans="2:2" ht="30" x14ac:dyDescent="0.25">
      <c r="B123" s="4" t="s">
        <v>325</v>
      </c>
    </row>
    <row r="124" spans="2:2" ht="30" x14ac:dyDescent="0.25">
      <c r="B124" s="4" t="s">
        <v>326</v>
      </c>
    </row>
    <row r="125" spans="2:2" ht="30" x14ac:dyDescent="0.25">
      <c r="B125" s="4" t="s">
        <v>327</v>
      </c>
    </row>
    <row r="126" spans="2:2" ht="45" x14ac:dyDescent="0.25">
      <c r="B126" s="4" t="s">
        <v>328</v>
      </c>
    </row>
    <row r="127" spans="2:2" ht="30" x14ac:dyDescent="0.25">
      <c r="B127" s="4" t="s">
        <v>329</v>
      </c>
    </row>
    <row r="128" spans="2:2" ht="45" x14ac:dyDescent="0.25">
      <c r="B128" s="4" t="s">
        <v>330</v>
      </c>
    </row>
    <row r="129" spans="2:2" ht="60" x14ac:dyDescent="0.25">
      <c r="B129" s="4" t="s">
        <v>331</v>
      </c>
    </row>
    <row r="130" spans="2:2" ht="120" x14ac:dyDescent="0.25">
      <c r="B130" s="4" t="s">
        <v>332</v>
      </c>
    </row>
    <row r="131" spans="2:2" ht="30" x14ac:dyDescent="0.25">
      <c r="B131" s="4" t="s">
        <v>333</v>
      </c>
    </row>
    <row r="132" spans="2:2" ht="30" x14ac:dyDescent="0.25">
      <c r="B132" s="4" t="s">
        <v>334</v>
      </c>
    </row>
    <row r="133" spans="2:2" ht="30" x14ac:dyDescent="0.25">
      <c r="B133" s="4" t="s">
        <v>335</v>
      </c>
    </row>
    <row r="134" spans="2:2" ht="60" x14ac:dyDescent="0.25">
      <c r="B134" s="4" t="s">
        <v>336</v>
      </c>
    </row>
    <row r="135" spans="2:2" ht="30" x14ac:dyDescent="0.25">
      <c r="B135" s="4" t="s">
        <v>337</v>
      </c>
    </row>
    <row r="136" spans="2:2" x14ac:dyDescent="0.25">
      <c r="B136" s="4" t="s">
        <v>338</v>
      </c>
    </row>
    <row r="137" spans="2:2" ht="30" x14ac:dyDescent="0.25">
      <c r="B137" s="4" t="s">
        <v>339</v>
      </c>
    </row>
    <row r="138" spans="2:2" ht="30" x14ac:dyDescent="0.25">
      <c r="B138" s="4" t="s">
        <v>340</v>
      </c>
    </row>
    <row r="139" spans="2:2" x14ac:dyDescent="0.25">
      <c r="B139" s="4" t="s">
        <v>338</v>
      </c>
    </row>
    <row r="140" spans="2:2" ht="45" x14ac:dyDescent="0.25">
      <c r="B140" s="4" t="s">
        <v>341</v>
      </c>
    </row>
    <row r="141" spans="2:2" ht="30" x14ac:dyDescent="0.25">
      <c r="B141" s="4" t="s">
        <v>342</v>
      </c>
    </row>
    <row r="142" spans="2:2" ht="30" x14ac:dyDescent="0.25">
      <c r="B142" s="4" t="s">
        <v>343</v>
      </c>
    </row>
    <row r="143" spans="2:2" ht="75" x14ac:dyDescent="0.25">
      <c r="B143" s="4" t="s">
        <v>344</v>
      </c>
    </row>
    <row r="144" spans="2:2" ht="45" x14ac:dyDescent="0.25">
      <c r="B144" s="4" t="s">
        <v>345</v>
      </c>
    </row>
    <row r="145" spans="2:2" ht="30" x14ac:dyDescent="0.25">
      <c r="B145" s="4" t="s">
        <v>346</v>
      </c>
    </row>
    <row r="146" spans="2:2" ht="30" x14ac:dyDescent="0.25">
      <c r="B146" s="4" t="s">
        <v>347</v>
      </c>
    </row>
    <row r="147" spans="2:2" ht="45" x14ac:dyDescent="0.25">
      <c r="B147" s="4" t="s">
        <v>348</v>
      </c>
    </row>
    <row r="148" spans="2:2" ht="30" x14ac:dyDescent="0.25">
      <c r="B148" s="4" t="s">
        <v>349</v>
      </c>
    </row>
    <row r="149" spans="2:2" ht="30" x14ac:dyDescent="0.25">
      <c r="B149" s="4" t="s">
        <v>350</v>
      </c>
    </row>
    <row r="150" spans="2:2" ht="45" x14ac:dyDescent="0.25">
      <c r="B150" s="4" t="s">
        <v>351</v>
      </c>
    </row>
    <row r="151" spans="2:2" ht="45" x14ac:dyDescent="0.25">
      <c r="B151" s="4" t="s">
        <v>352</v>
      </c>
    </row>
    <row r="152" spans="2:2" ht="30" x14ac:dyDescent="0.25">
      <c r="B152" s="4" t="s">
        <v>353</v>
      </c>
    </row>
    <row r="153" spans="2:2" x14ac:dyDescent="0.25">
      <c r="B153" s="4" t="s">
        <v>354</v>
      </c>
    </row>
    <row r="154" spans="2:2" ht="45" x14ac:dyDescent="0.25">
      <c r="B154" s="4" t="s">
        <v>355</v>
      </c>
    </row>
    <row r="155" spans="2:2" ht="45" x14ac:dyDescent="0.25">
      <c r="B155" s="4" t="s">
        <v>356</v>
      </c>
    </row>
    <row r="156" spans="2:2" ht="45" x14ac:dyDescent="0.25">
      <c r="B156" s="4" t="s">
        <v>357</v>
      </c>
    </row>
    <row r="157" spans="2:2" ht="30" x14ac:dyDescent="0.25">
      <c r="B157" s="4" t="s">
        <v>358</v>
      </c>
    </row>
    <row r="158" spans="2:2" ht="30" x14ac:dyDescent="0.25">
      <c r="B158" s="4" t="s">
        <v>359</v>
      </c>
    </row>
    <row r="159" spans="2:2" ht="45" x14ac:dyDescent="0.25">
      <c r="B159" s="4" t="s">
        <v>360</v>
      </c>
    </row>
    <row r="160" spans="2:2" ht="30" x14ac:dyDescent="0.25">
      <c r="B160" s="4" t="s">
        <v>361</v>
      </c>
    </row>
    <row r="161" spans="2:2" ht="30" x14ac:dyDescent="0.25">
      <c r="B161" s="4" t="s">
        <v>362</v>
      </c>
    </row>
    <row r="162" spans="2:2" x14ac:dyDescent="0.25">
      <c r="B162" s="4" t="s">
        <v>363</v>
      </c>
    </row>
    <row r="163" spans="2:2" x14ac:dyDescent="0.25">
      <c r="B163" s="4" t="s">
        <v>364</v>
      </c>
    </row>
    <row r="164" spans="2:2" x14ac:dyDescent="0.25">
      <c r="B164" s="4" t="s">
        <v>365</v>
      </c>
    </row>
    <row r="165" spans="2:2" ht="30" x14ac:dyDescent="0.25">
      <c r="B165" s="4" t="s">
        <v>366</v>
      </c>
    </row>
    <row r="166" spans="2:2" ht="30" x14ac:dyDescent="0.25">
      <c r="B166" s="4" t="s">
        <v>367</v>
      </c>
    </row>
    <row r="167" spans="2:2" ht="30" x14ac:dyDescent="0.25">
      <c r="B167" s="4" t="s">
        <v>368</v>
      </c>
    </row>
    <row r="168" spans="2:2" ht="30" x14ac:dyDescent="0.25">
      <c r="B168" s="4" t="s">
        <v>369</v>
      </c>
    </row>
    <row r="169" spans="2:2" ht="30" x14ac:dyDescent="0.25">
      <c r="B169" s="4" t="s">
        <v>370</v>
      </c>
    </row>
    <row r="170" spans="2:2" ht="30" x14ac:dyDescent="0.25">
      <c r="B170" s="4" t="s">
        <v>371</v>
      </c>
    </row>
    <row r="171" spans="2:2" ht="30" x14ac:dyDescent="0.25">
      <c r="B171" s="4" t="s">
        <v>372</v>
      </c>
    </row>
    <row r="172" spans="2:2" ht="30" x14ac:dyDescent="0.25">
      <c r="B172" s="4" t="s">
        <v>373</v>
      </c>
    </row>
    <row r="173" spans="2:2" ht="45" x14ac:dyDescent="0.25">
      <c r="B173" s="4" t="s">
        <v>374</v>
      </c>
    </row>
    <row r="174" spans="2:2" ht="45" x14ac:dyDescent="0.25">
      <c r="B174" s="4" t="s">
        <v>375</v>
      </c>
    </row>
    <row r="175" spans="2:2" ht="30" x14ac:dyDescent="0.25">
      <c r="B175" s="4" t="s">
        <v>376</v>
      </c>
    </row>
    <row r="176" spans="2:2" x14ac:dyDescent="0.25">
      <c r="B176" s="4" t="s">
        <v>377</v>
      </c>
    </row>
    <row r="177" spans="2:2" ht="30" x14ac:dyDescent="0.25">
      <c r="B177" s="4" t="s">
        <v>378</v>
      </c>
    </row>
    <row r="178" spans="2:2" ht="30" x14ac:dyDescent="0.25">
      <c r="B178" s="4" t="s">
        <v>379</v>
      </c>
    </row>
    <row r="179" spans="2:2" ht="30" x14ac:dyDescent="0.25">
      <c r="B179" s="4" t="s">
        <v>380</v>
      </c>
    </row>
    <row r="180" spans="2:2" ht="30" x14ac:dyDescent="0.25">
      <c r="B180" s="4" t="s">
        <v>381</v>
      </c>
    </row>
    <row r="181" spans="2:2" ht="45" x14ac:dyDescent="0.25">
      <c r="B181" s="4" t="s">
        <v>382</v>
      </c>
    </row>
    <row r="182" spans="2:2" ht="45" x14ac:dyDescent="0.25">
      <c r="B182" s="4" t="s">
        <v>383</v>
      </c>
    </row>
    <row r="183" spans="2:2" ht="45" x14ac:dyDescent="0.25">
      <c r="B183" s="4" t="s">
        <v>384</v>
      </c>
    </row>
    <row r="184" spans="2:2" ht="30" x14ac:dyDescent="0.25">
      <c r="B184" s="4" t="s">
        <v>385</v>
      </c>
    </row>
    <row r="185" spans="2:2" ht="45" x14ac:dyDescent="0.25">
      <c r="B185" s="4" t="s">
        <v>386</v>
      </c>
    </row>
    <row r="186" spans="2:2" ht="30" x14ac:dyDescent="0.25">
      <c r="B186" s="4" t="s">
        <v>387</v>
      </c>
    </row>
    <row r="187" spans="2:2" ht="30" x14ac:dyDescent="0.25">
      <c r="B187" s="4" t="s">
        <v>388</v>
      </c>
    </row>
    <row r="188" spans="2:2" ht="30" x14ac:dyDescent="0.25">
      <c r="B188" s="4" t="s">
        <v>389</v>
      </c>
    </row>
    <row r="189" spans="2:2" ht="30" x14ac:dyDescent="0.25">
      <c r="B189" s="4" t="s">
        <v>390</v>
      </c>
    </row>
    <row r="190" spans="2:2" ht="30" x14ac:dyDescent="0.25">
      <c r="B190" s="4" t="s">
        <v>391</v>
      </c>
    </row>
    <row r="191" spans="2:2" ht="30" x14ac:dyDescent="0.25">
      <c r="B191" s="4" t="s">
        <v>392</v>
      </c>
    </row>
    <row r="192" spans="2:2" x14ac:dyDescent="0.25">
      <c r="B192" s="4" t="s">
        <v>393</v>
      </c>
    </row>
    <row r="193" spans="2:2" ht="30" x14ac:dyDescent="0.25">
      <c r="B193" s="4" t="s">
        <v>394</v>
      </c>
    </row>
    <row r="194" spans="2:2" ht="45" x14ac:dyDescent="0.25">
      <c r="B194" s="4" t="s">
        <v>395</v>
      </c>
    </row>
    <row r="195" spans="2:2" ht="30" x14ac:dyDescent="0.25">
      <c r="B195" s="4" t="s">
        <v>396</v>
      </c>
    </row>
    <row r="196" spans="2:2" x14ac:dyDescent="0.25">
      <c r="B196" s="4" t="s">
        <v>393</v>
      </c>
    </row>
    <row r="197" spans="2:2" ht="30" x14ac:dyDescent="0.25">
      <c r="B197" s="4" t="s">
        <v>397</v>
      </c>
    </row>
    <row r="198" spans="2:2" ht="30" x14ac:dyDescent="0.25">
      <c r="B198" s="4" t="s">
        <v>398</v>
      </c>
    </row>
    <row r="199" spans="2:2" x14ac:dyDescent="0.25">
      <c r="B199" s="4"/>
    </row>
    <row r="200" spans="2:2" x14ac:dyDescent="0.25">
      <c r="B200" s="4" t="s">
        <v>399</v>
      </c>
    </row>
    <row r="201" spans="2:2" x14ac:dyDescent="0.25">
      <c r="B201" s="4" t="s">
        <v>400</v>
      </c>
    </row>
    <row r="202" spans="2:2" x14ac:dyDescent="0.25">
      <c r="B202" s="4" t="s">
        <v>401</v>
      </c>
    </row>
    <row r="203" spans="2:2" x14ac:dyDescent="0.25">
      <c r="B203" s="4" t="s">
        <v>402</v>
      </c>
    </row>
    <row r="204" spans="2:2" x14ac:dyDescent="0.25">
      <c r="B204" s="4"/>
    </row>
    <row r="205" spans="2:2" x14ac:dyDescent="0.25">
      <c r="B205" s="4" t="s">
        <v>403</v>
      </c>
    </row>
    <row r="206" spans="2:2" x14ac:dyDescent="0.25">
      <c r="B206" s="4" t="s">
        <v>404</v>
      </c>
    </row>
    <row r="207" spans="2:2" x14ac:dyDescent="0.25">
      <c r="B207" s="4" t="s">
        <v>405</v>
      </c>
    </row>
    <row r="208" spans="2:2" x14ac:dyDescent="0.25">
      <c r="B208" s="4"/>
    </row>
    <row r="209" spans="2:2" x14ac:dyDescent="0.25">
      <c r="B209" s="4" t="s">
        <v>406</v>
      </c>
    </row>
    <row r="210" spans="2:2" x14ac:dyDescent="0.25">
      <c r="B210" s="4" t="s">
        <v>407</v>
      </c>
    </row>
    <row r="211" spans="2:2" x14ac:dyDescent="0.25">
      <c r="B211" s="4" t="s">
        <v>408</v>
      </c>
    </row>
    <row r="212" spans="2:2" x14ac:dyDescent="0.25">
      <c r="B212" s="4"/>
    </row>
    <row r="213" spans="2:2" x14ac:dyDescent="0.25">
      <c r="B213" s="4" t="s">
        <v>409</v>
      </c>
    </row>
    <row r="214" spans="2:2" x14ac:dyDescent="0.25">
      <c r="B214" s="4" t="s">
        <v>410</v>
      </c>
    </row>
    <row r="215" spans="2:2" x14ac:dyDescent="0.25">
      <c r="B215" s="4" t="s">
        <v>411</v>
      </c>
    </row>
    <row r="216" spans="2:2" x14ac:dyDescent="0.25">
      <c r="B216" s="4" t="s">
        <v>412</v>
      </c>
    </row>
    <row r="217" spans="2:2" x14ac:dyDescent="0.25">
      <c r="B217" s="4"/>
    </row>
    <row r="218" spans="2:2" x14ac:dyDescent="0.25">
      <c r="B218" s="4" t="s">
        <v>413</v>
      </c>
    </row>
    <row r="219" spans="2:2" x14ac:dyDescent="0.25">
      <c r="B219" s="4" t="s">
        <v>414</v>
      </c>
    </row>
    <row r="220" spans="2:2" x14ac:dyDescent="0.25">
      <c r="B220" s="4" t="s">
        <v>415</v>
      </c>
    </row>
    <row r="221" spans="2:2" x14ac:dyDescent="0.25">
      <c r="B221" s="4" t="s">
        <v>416</v>
      </c>
    </row>
    <row r="222" spans="2:2" x14ac:dyDescent="0.25">
      <c r="B222" s="4"/>
    </row>
    <row r="223" spans="2:2" x14ac:dyDescent="0.25">
      <c r="B223" s="4" t="s">
        <v>417</v>
      </c>
    </row>
    <row r="224" spans="2:2" x14ac:dyDescent="0.25">
      <c r="B224" s="4" t="s">
        <v>418</v>
      </c>
    </row>
    <row r="225" spans="2:2" x14ac:dyDescent="0.25">
      <c r="B225" s="4" t="s">
        <v>419</v>
      </c>
    </row>
    <row r="226" spans="2:2" x14ac:dyDescent="0.25">
      <c r="B226" s="4" t="s">
        <v>420</v>
      </c>
    </row>
    <row r="227" spans="2:2" x14ac:dyDescent="0.25">
      <c r="B227" s="4" t="s">
        <v>421</v>
      </c>
    </row>
    <row r="228" spans="2:2" x14ac:dyDescent="0.25">
      <c r="B228" s="4" t="s">
        <v>422</v>
      </c>
    </row>
    <row r="229" spans="2:2" x14ac:dyDescent="0.25">
      <c r="B229" s="4" t="s">
        <v>423</v>
      </c>
    </row>
    <row r="230" spans="2:2" x14ac:dyDescent="0.25">
      <c r="B230" s="4" t="s">
        <v>424</v>
      </c>
    </row>
    <row r="231" spans="2:2" x14ac:dyDescent="0.25">
      <c r="B231" s="4" t="s">
        <v>425</v>
      </c>
    </row>
    <row r="232" spans="2:2" x14ac:dyDescent="0.25">
      <c r="B232" s="4" t="s">
        <v>426</v>
      </c>
    </row>
    <row r="233" spans="2:2" x14ac:dyDescent="0.25">
      <c r="B233" s="4" t="s">
        <v>427</v>
      </c>
    </row>
    <row r="234" spans="2:2" x14ac:dyDescent="0.25">
      <c r="B234" s="4"/>
    </row>
    <row r="235" spans="2:2" x14ac:dyDescent="0.25">
      <c r="B235" s="4" t="s">
        <v>428</v>
      </c>
    </row>
    <row r="236" spans="2:2" x14ac:dyDescent="0.25">
      <c r="B236" s="4" t="s">
        <v>429</v>
      </c>
    </row>
    <row r="237" spans="2:2" x14ac:dyDescent="0.25">
      <c r="B237" s="4" t="s">
        <v>430</v>
      </c>
    </row>
    <row r="238" spans="2:2" x14ac:dyDescent="0.25">
      <c r="B238" s="4" t="s">
        <v>431</v>
      </c>
    </row>
    <row r="239" spans="2:2" x14ac:dyDescent="0.25">
      <c r="B239" s="4" t="s">
        <v>432</v>
      </c>
    </row>
    <row r="240" spans="2:2" x14ac:dyDescent="0.25">
      <c r="B240" s="4" t="s">
        <v>433</v>
      </c>
    </row>
    <row r="241" spans="2:2" x14ac:dyDescent="0.25">
      <c r="B241" s="4" t="s">
        <v>434</v>
      </c>
    </row>
    <row r="242" spans="2:2" x14ac:dyDescent="0.25">
      <c r="B242" s="4" t="s">
        <v>435</v>
      </c>
    </row>
    <row r="243" spans="2:2" x14ac:dyDescent="0.25">
      <c r="B243" s="4" t="s">
        <v>436</v>
      </c>
    </row>
    <row r="244" spans="2:2" x14ac:dyDescent="0.25">
      <c r="B244" s="4" t="s">
        <v>437</v>
      </c>
    </row>
    <row r="245" spans="2:2" x14ac:dyDescent="0.25">
      <c r="B245" s="4" t="s">
        <v>438</v>
      </c>
    </row>
    <row r="246" spans="2:2" x14ac:dyDescent="0.25">
      <c r="B246" s="4"/>
    </row>
    <row r="247" spans="2:2" x14ac:dyDescent="0.25">
      <c r="B247" s="4" t="s">
        <v>439</v>
      </c>
    </row>
    <row r="248" spans="2:2" x14ac:dyDescent="0.25">
      <c r="B248" s="4" t="s">
        <v>440</v>
      </c>
    </row>
    <row r="249" spans="2:2" x14ac:dyDescent="0.25">
      <c r="B249" s="4" t="s">
        <v>441</v>
      </c>
    </row>
    <row r="250" spans="2:2" x14ac:dyDescent="0.25">
      <c r="B250" s="4" t="s">
        <v>442</v>
      </c>
    </row>
    <row r="251" spans="2:2" x14ac:dyDescent="0.25">
      <c r="B251" s="4"/>
    </row>
    <row r="252" spans="2:2" x14ac:dyDescent="0.25">
      <c r="B252" s="4" t="s">
        <v>443</v>
      </c>
    </row>
    <row r="253" spans="2:2" x14ac:dyDescent="0.25">
      <c r="B253" s="4" t="s">
        <v>444</v>
      </c>
    </row>
    <row r="254" spans="2:2" x14ac:dyDescent="0.25">
      <c r="B254" s="4" t="s">
        <v>445</v>
      </c>
    </row>
    <row r="255" spans="2:2" x14ac:dyDescent="0.25">
      <c r="B255" s="4" t="s">
        <v>446</v>
      </c>
    </row>
    <row r="256" spans="2:2" x14ac:dyDescent="0.25">
      <c r="B256" s="4" t="s">
        <v>447</v>
      </c>
    </row>
    <row r="257" spans="2:2" x14ac:dyDescent="0.25">
      <c r="B257" s="4" t="s">
        <v>448</v>
      </c>
    </row>
    <row r="258" spans="2:2" x14ac:dyDescent="0.25">
      <c r="B258" s="4" t="s">
        <v>449</v>
      </c>
    </row>
    <row r="259" spans="2:2" x14ac:dyDescent="0.25">
      <c r="B259" s="4" t="s">
        <v>450</v>
      </c>
    </row>
    <row r="260" spans="2:2" x14ac:dyDescent="0.25">
      <c r="B260" s="4" t="s">
        <v>451</v>
      </c>
    </row>
    <row r="261" spans="2:2" x14ac:dyDescent="0.25">
      <c r="B261" s="4" t="s">
        <v>452</v>
      </c>
    </row>
    <row r="262" spans="2:2" x14ac:dyDescent="0.25">
      <c r="B262" s="4"/>
    </row>
    <row r="263" spans="2:2" x14ac:dyDescent="0.25">
      <c r="B263" s="4" t="s">
        <v>453</v>
      </c>
    </row>
    <row r="264" spans="2:2" x14ac:dyDescent="0.25">
      <c r="B264" s="4" t="s">
        <v>454</v>
      </c>
    </row>
    <row r="265" spans="2:2" x14ac:dyDescent="0.25">
      <c r="B265" s="4" t="s">
        <v>455</v>
      </c>
    </row>
    <row r="266" spans="2:2" x14ac:dyDescent="0.25">
      <c r="B266" s="4"/>
    </row>
    <row r="267" spans="2:2" x14ac:dyDescent="0.25">
      <c r="B267" s="4" t="s">
        <v>456</v>
      </c>
    </row>
    <row r="268" spans="2:2" x14ac:dyDescent="0.25">
      <c r="B268" s="4" t="s">
        <v>457</v>
      </c>
    </row>
    <row r="269" spans="2:2" x14ac:dyDescent="0.25">
      <c r="B269" s="4" t="s">
        <v>458</v>
      </c>
    </row>
    <row r="270" spans="2:2" x14ac:dyDescent="0.25">
      <c r="B270" s="4" t="s">
        <v>459</v>
      </c>
    </row>
    <row r="271" spans="2:2" x14ac:dyDescent="0.25">
      <c r="B271" s="4" t="s">
        <v>460</v>
      </c>
    </row>
    <row r="272" spans="2:2" x14ac:dyDescent="0.25">
      <c r="B272" s="4" t="s">
        <v>461</v>
      </c>
    </row>
    <row r="273" spans="2:2" x14ac:dyDescent="0.25">
      <c r="B273" s="4" t="s">
        <v>462</v>
      </c>
    </row>
    <row r="274" spans="2:2" x14ac:dyDescent="0.25">
      <c r="B274" s="4"/>
    </row>
    <row r="275" spans="2:2" x14ac:dyDescent="0.25">
      <c r="B275" s="4" t="s">
        <v>463</v>
      </c>
    </row>
    <row r="276" spans="2:2" x14ac:dyDescent="0.25">
      <c r="B276" s="4" t="s">
        <v>464</v>
      </c>
    </row>
    <row r="277" spans="2:2" x14ac:dyDescent="0.25">
      <c r="B277" s="4" t="s">
        <v>465</v>
      </c>
    </row>
    <row r="278" spans="2:2" x14ac:dyDescent="0.25">
      <c r="B278" s="4" t="s">
        <v>466</v>
      </c>
    </row>
    <row r="279" spans="2:2" x14ac:dyDescent="0.25">
      <c r="B279" s="4"/>
    </row>
    <row r="280" spans="2:2" x14ac:dyDescent="0.25">
      <c r="B280" s="4" t="s">
        <v>467</v>
      </c>
    </row>
    <row r="281" spans="2:2" x14ac:dyDescent="0.25">
      <c r="B281" s="4" t="s">
        <v>468</v>
      </c>
    </row>
    <row r="282" spans="2:2" x14ac:dyDescent="0.25">
      <c r="B282" s="4" t="s">
        <v>469</v>
      </c>
    </row>
    <row r="283" spans="2:2" x14ac:dyDescent="0.25">
      <c r="B283" s="4" t="s">
        <v>470</v>
      </c>
    </row>
    <row r="284" spans="2:2" x14ac:dyDescent="0.25">
      <c r="B284" s="4"/>
    </row>
    <row r="285" spans="2:2" x14ac:dyDescent="0.25">
      <c r="B285" s="4" t="s">
        <v>471</v>
      </c>
    </row>
    <row r="286" spans="2:2" x14ac:dyDescent="0.25">
      <c r="B286" s="4" t="s">
        <v>472</v>
      </c>
    </row>
    <row r="287" spans="2:2" x14ac:dyDescent="0.25">
      <c r="B287" s="4" t="s">
        <v>473</v>
      </c>
    </row>
    <row r="288" spans="2:2" x14ac:dyDescent="0.25">
      <c r="B288" s="4" t="s">
        <v>474</v>
      </c>
    </row>
    <row r="289" spans="2:2" x14ac:dyDescent="0.25">
      <c r="B289" s="4" t="s">
        <v>475</v>
      </c>
    </row>
    <row r="290" spans="2:2" x14ac:dyDescent="0.25">
      <c r="B290" s="4"/>
    </row>
    <row r="291" spans="2:2" x14ac:dyDescent="0.25">
      <c r="B291" s="4" t="s">
        <v>476</v>
      </c>
    </row>
    <row r="292" spans="2:2" x14ac:dyDescent="0.25">
      <c r="B292" s="4" t="s">
        <v>477</v>
      </c>
    </row>
    <row r="293" spans="2:2" x14ac:dyDescent="0.25">
      <c r="B293" s="4" t="s">
        <v>478</v>
      </c>
    </row>
    <row r="294" spans="2:2" x14ac:dyDescent="0.25">
      <c r="B294" s="4" t="s">
        <v>479</v>
      </c>
    </row>
    <row r="295" spans="2:2" x14ac:dyDescent="0.25">
      <c r="B295" s="4" t="s">
        <v>480</v>
      </c>
    </row>
    <row r="296" spans="2:2" x14ac:dyDescent="0.25">
      <c r="B296" s="4" t="s">
        <v>481</v>
      </c>
    </row>
    <row r="297" spans="2:2" x14ac:dyDescent="0.25">
      <c r="B297" s="4" t="s">
        <v>482</v>
      </c>
    </row>
    <row r="298" spans="2:2" x14ac:dyDescent="0.25">
      <c r="B298" s="4"/>
    </row>
    <row r="299" spans="2:2" x14ac:dyDescent="0.25">
      <c r="B299" s="4" t="s">
        <v>483</v>
      </c>
    </row>
    <row r="300" spans="2:2" x14ac:dyDescent="0.25">
      <c r="B300" s="4" t="s">
        <v>484</v>
      </c>
    </row>
    <row r="301" spans="2:2" x14ac:dyDescent="0.25">
      <c r="B301" s="4" t="s">
        <v>485</v>
      </c>
    </row>
    <row r="302" spans="2:2" x14ac:dyDescent="0.25">
      <c r="B302" s="4" t="s">
        <v>486</v>
      </c>
    </row>
    <row r="303" spans="2:2" x14ac:dyDescent="0.25">
      <c r="B303" s="4" t="s">
        <v>487</v>
      </c>
    </row>
    <row r="304" spans="2:2" x14ac:dyDescent="0.25">
      <c r="B304" s="4"/>
    </row>
    <row r="305" spans="2:2" x14ac:dyDescent="0.25">
      <c r="B305" s="4" t="s">
        <v>488</v>
      </c>
    </row>
    <row r="306" spans="2:2" x14ac:dyDescent="0.25">
      <c r="B306" s="4" t="s">
        <v>489</v>
      </c>
    </row>
    <row r="307" spans="2:2" x14ac:dyDescent="0.25">
      <c r="B307" s="4" t="s">
        <v>490</v>
      </c>
    </row>
    <row r="308" spans="2:2" x14ac:dyDescent="0.25">
      <c r="B308" s="4" t="s">
        <v>491</v>
      </c>
    </row>
    <row r="309" spans="2:2" x14ac:dyDescent="0.25">
      <c r="B309" s="4" t="s">
        <v>492</v>
      </c>
    </row>
    <row r="310" spans="2:2" x14ac:dyDescent="0.25">
      <c r="B310" s="4"/>
    </row>
    <row r="311" spans="2:2" x14ac:dyDescent="0.25">
      <c r="B311" s="4" t="s">
        <v>493</v>
      </c>
    </row>
    <row r="312" spans="2:2" x14ac:dyDescent="0.25">
      <c r="B312" s="4" t="s">
        <v>494</v>
      </c>
    </row>
    <row r="313" spans="2:2" x14ac:dyDescent="0.25">
      <c r="B313" s="4" t="s">
        <v>495</v>
      </c>
    </row>
    <row r="314" spans="2:2" x14ac:dyDescent="0.25">
      <c r="B314" s="4" t="s">
        <v>496</v>
      </c>
    </row>
    <row r="315" spans="2:2" x14ac:dyDescent="0.25">
      <c r="B315" s="4" t="s">
        <v>497</v>
      </c>
    </row>
    <row r="316" spans="2:2" x14ac:dyDescent="0.25">
      <c r="B316" s="4"/>
    </row>
    <row r="317" spans="2:2" x14ac:dyDescent="0.25">
      <c r="B317" s="4" t="s">
        <v>498</v>
      </c>
    </row>
    <row r="318" spans="2:2" x14ac:dyDescent="0.25">
      <c r="B318" s="4" t="s">
        <v>499</v>
      </c>
    </row>
    <row r="319" spans="2:2" x14ac:dyDescent="0.25">
      <c r="B319" s="4" t="s">
        <v>500</v>
      </c>
    </row>
    <row r="320" spans="2:2" x14ac:dyDescent="0.25">
      <c r="B320" s="4" t="s">
        <v>501</v>
      </c>
    </row>
    <row r="321" spans="2:2" x14ac:dyDescent="0.25">
      <c r="B321" s="4" t="s">
        <v>502</v>
      </c>
    </row>
    <row r="322" spans="2:2" x14ac:dyDescent="0.25">
      <c r="B322" s="4" t="s">
        <v>503</v>
      </c>
    </row>
    <row r="323" spans="2:2" x14ac:dyDescent="0.25">
      <c r="B323" s="4"/>
    </row>
    <row r="324" spans="2:2" x14ac:dyDescent="0.25">
      <c r="B324" s="4" t="s">
        <v>504</v>
      </c>
    </row>
    <row r="325" spans="2:2" x14ac:dyDescent="0.25">
      <c r="B325" s="4" t="s">
        <v>505</v>
      </c>
    </row>
    <row r="326" spans="2:2" x14ac:dyDescent="0.25">
      <c r="B326" s="4" t="s">
        <v>506</v>
      </c>
    </row>
    <row r="327" spans="2:2" x14ac:dyDescent="0.25">
      <c r="B327" s="4" t="s">
        <v>507</v>
      </c>
    </row>
    <row r="328" spans="2:2" x14ac:dyDescent="0.25">
      <c r="B328" s="4"/>
    </row>
    <row r="329" spans="2:2" x14ac:dyDescent="0.25">
      <c r="B329" s="4" t="s">
        <v>508</v>
      </c>
    </row>
    <row r="330" spans="2:2" x14ac:dyDescent="0.25">
      <c r="B330" s="4" t="s">
        <v>509</v>
      </c>
    </row>
    <row r="331" spans="2:2" x14ac:dyDescent="0.25">
      <c r="B331" s="4" t="s">
        <v>510</v>
      </c>
    </row>
    <row r="332" spans="2:2" x14ac:dyDescent="0.25">
      <c r="B332" s="4" t="s">
        <v>511</v>
      </c>
    </row>
    <row r="333" spans="2:2" x14ac:dyDescent="0.25">
      <c r="B333" s="4" t="s">
        <v>512</v>
      </c>
    </row>
    <row r="334" spans="2:2" x14ac:dyDescent="0.25">
      <c r="B334" s="4"/>
    </row>
    <row r="335" spans="2:2" x14ac:dyDescent="0.25">
      <c r="B335" s="4" t="s">
        <v>513</v>
      </c>
    </row>
    <row r="336" spans="2:2" x14ac:dyDescent="0.25">
      <c r="B336" s="4" t="s">
        <v>514</v>
      </c>
    </row>
    <row r="337" spans="2:2" x14ac:dyDescent="0.25">
      <c r="B337" s="4" t="s">
        <v>515</v>
      </c>
    </row>
    <row r="338" spans="2:2" x14ac:dyDescent="0.25">
      <c r="B338" s="4"/>
    </row>
    <row r="339" spans="2:2" x14ac:dyDescent="0.25">
      <c r="B339" s="4" t="s">
        <v>516</v>
      </c>
    </row>
    <row r="340" spans="2:2" x14ac:dyDescent="0.25">
      <c r="B340" s="4" t="s">
        <v>517</v>
      </c>
    </row>
    <row r="341" spans="2:2" x14ac:dyDescent="0.25">
      <c r="B341" s="4" t="s">
        <v>518</v>
      </c>
    </row>
    <row r="342" spans="2:2" x14ac:dyDescent="0.25">
      <c r="B342" s="4" t="s">
        <v>519</v>
      </c>
    </row>
    <row r="343" spans="2:2" x14ac:dyDescent="0.25">
      <c r="B343" s="4" t="s">
        <v>520</v>
      </c>
    </row>
    <row r="344" spans="2:2" x14ac:dyDescent="0.25">
      <c r="B344" s="4"/>
    </row>
    <row r="345" spans="2:2" x14ac:dyDescent="0.25">
      <c r="B345" s="4" t="s">
        <v>521</v>
      </c>
    </row>
    <row r="346" spans="2:2" x14ac:dyDescent="0.25">
      <c r="B346" s="4" t="s">
        <v>522</v>
      </c>
    </row>
    <row r="347" spans="2:2" x14ac:dyDescent="0.25">
      <c r="B347" s="4" t="s">
        <v>523</v>
      </c>
    </row>
    <row r="348" spans="2:2" x14ac:dyDescent="0.25">
      <c r="B348" s="4" t="s">
        <v>524</v>
      </c>
    </row>
    <row r="349" spans="2:2" x14ac:dyDescent="0.25">
      <c r="B349" s="4" t="s">
        <v>525</v>
      </c>
    </row>
    <row r="350" spans="2:2" x14ac:dyDescent="0.25">
      <c r="B350" s="4"/>
    </row>
    <row r="351" spans="2:2" x14ac:dyDescent="0.25">
      <c r="B351" s="4" t="s">
        <v>526</v>
      </c>
    </row>
    <row r="352" spans="2:2" x14ac:dyDescent="0.25">
      <c r="B352" s="4" t="s">
        <v>527</v>
      </c>
    </row>
    <row r="353" spans="2:2" x14ac:dyDescent="0.25">
      <c r="B353" s="4" t="s">
        <v>528</v>
      </c>
    </row>
    <row r="354" spans="2:2" x14ac:dyDescent="0.25">
      <c r="B354" s="4" t="s">
        <v>529</v>
      </c>
    </row>
    <row r="355" spans="2:2" x14ac:dyDescent="0.25">
      <c r="B355" s="4">
        <v>25882538</v>
      </c>
    </row>
    <row r="356" spans="2:2" x14ac:dyDescent="0.25">
      <c r="B356" s="4"/>
    </row>
    <row r="357" spans="2:2" ht="30" x14ac:dyDescent="0.25">
      <c r="B357" s="4" t="s">
        <v>530</v>
      </c>
    </row>
    <row r="358" spans="2:2" ht="30" x14ac:dyDescent="0.25">
      <c r="B358" s="4" t="s">
        <v>531</v>
      </c>
    </row>
    <row r="359" spans="2:2" ht="30" x14ac:dyDescent="0.25">
      <c r="B359" s="4" t="s">
        <v>532</v>
      </c>
    </row>
    <row r="360" spans="2:2" ht="45" x14ac:dyDescent="0.25">
      <c r="B360" s="4" t="s">
        <v>533</v>
      </c>
    </row>
    <row r="361" spans="2:2" ht="45" x14ac:dyDescent="0.25">
      <c r="B361" s="4" t="s">
        <v>534</v>
      </c>
    </row>
    <row r="362" spans="2:2" ht="45" x14ac:dyDescent="0.25">
      <c r="B362" s="4" t="s">
        <v>535</v>
      </c>
    </row>
    <row r="363" spans="2:2" ht="45" x14ac:dyDescent="0.25">
      <c r="B363" s="4" t="s">
        <v>536</v>
      </c>
    </row>
    <row r="364" spans="2:2" ht="45" x14ac:dyDescent="0.25">
      <c r="B364" s="4" t="s">
        <v>537</v>
      </c>
    </row>
    <row r="365" spans="2:2" ht="45" x14ac:dyDescent="0.25">
      <c r="B365" s="4" t="s">
        <v>538</v>
      </c>
    </row>
    <row r="366" spans="2:2" ht="30" x14ac:dyDescent="0.25">
      <c r="B366" s="4" t="s">
        <v>539</v>
      </c>
    </row>
    <row r="367" spans="2:2" ht="45" x14ac:dyDescent="0.25">
      <c r="B367" s="4" t="s">
        <v>540</v>
      </c>
    </row>
    <row r="368" spans="2:2" x14ac:dyDescent="0.25">
      <c r="B368" s="4" t="s">
        <v>541</v>
      </c>
    </row>
    <row r="369" spans="2:2" ht="30" x14ac:dyDescent="0.25">
      <c r="B369" s="4" t="s">
        <v>542</v>
      </c>
    </row>
    <row r="370" spans="2:2" x14ac:dyDescent="0.25">
      <c r="B370" s="4" t="s">
        <v>543</v>
      </c>
    </row>
    <row r="371" spans="2:2" ht="45" x14ac:dyDescent="0.25">
      <c r="B371" s="4" t="s">
        <v>544</v>
      </c>
    </row>
    <row r="372" spans="2:2" x14ac:dyDescent="0.25">
      <c r="B372" s="4" t="s">
        <v>545</v>
      </c>
    </row>
    <row r="373" spans="2:2" ht="45" x14ac:dyDescent="0.25">
      <c r="B373" s="4" t="s">
        <v>546</v>
      </c>
    </row>
    <row r="374" spans="2:2" x14ac:dyDescent="0.25">
      <c r="B374" s="4" t="s">
        <v>547</v>
      </c>
    </row>
    <row r="375" spans="2:2" ht="30" x14ac:dyDescent="0.25">
      <c r="B375" s="4" t="s">
        <v>548</v>
      </c>
    </row>
    <row r="376" spans="2:2" x14ac:dyDescent="0.25">
      <c r="B376" s="4" t="s">
        <v>549</v>
      </c>
    </row>
    <row r="377" spans="2:2" x14ac:dyDescent="0.25">
      <c r="B377" s="4" t="s">
        <v>550</v>
      </c>
    </row>
    <row r="378" spans="2:2" x14ac:dyDescent="0.25">
      <c r="B378" s="4" t="s">
        <v>551</v>
      </c>
    </row>
    <row r="379" spans="2:2" x14ac:dyDescent="0.25">
      <c r="B379" s="4" t="s">
        <v>552</v>
      </c>
    </row>
    <row r="380" spans="2:2" x14ac:dyDescent="0.25">
      <c r="B380" s="4" t="s">
        <v>553</v>
      </c>
    </row>
    <row r="381" spans="2:2" ht="45" x14ac:dyDescent="0.25">
      <c r="B381" s="4" t="s">
        <v>554</v>
      </c>
    </row>
    <row r="382" spans="2:2" ht="60" x14ac:dyDescent="0.25">
      <c r="B382" s="4" t="s">
        <v>555</v>
      </c>
    </row>
    <row r="383" spans="2:2" ht="45" x14ac:dyDescent="0.25">
      <c r="B383" s="4" t="s">
        <v>556</v>
      </c>
    </row>
    <row r="384" spans="2:2" x14ac:dyDescent="0.25">
      <c r="B384" s="4" t="s">
        <v>557</v>
      </c>
    </row>
    <row r="385" spans="2:2" ht="30" x14ac:dyDescent="0.25">
      <c r="B385" s="4" t="s">
        <v>558</v>
      </c>
    </row>
    <row r="386" spans="2:2" x14ac:dyDescent="0.25">
      <c r="B386" s="4" t="s">
        <v>559</v>
      </c>
    </row>
    <row r="387" spans="2:2" x14ac:dyDescent="0.25">
      <c r="B387" s="4" t="s">
        <v>560</v>
      </c>
    </row>
    <row r="388" spans="2:2" x14ac:dyDescent="0.25">
      <c r="B388" s="4"/>
    </row>
    <row r="389" spans="2:2" ht="45" x14ac:dyDescent="0.25">
      <c r="B389" s="4" t="s">
        <v>561</v>
      </c>
    </row>
    <row r="390" spans="2:2" ht="30" x14ac:dyDescent="0.25">
      <c r="B390" s="4" t="s">
        <v>562</v>
      </c>
    </row>
    <row r="391" spans="2:2" ht="30" x14ac:dyDescent="0.25">
      <c r="B391" s="4" t="s">
        <v>563</v>
      </c>
    </row>
    <row r="392" spans="2:2" ht="30" x14ac:dyDescent="0.25">
      <c r="B392" s="4" t="s">
        <v>564</v>
      </c>
    </row>
    <row r="393" spans="2:2" ht="30" x14ac:dyDescent="0.25">
      <c r="B393" s="4" t="s">
        <v>565</v>
      </c>
    </row>
    <row r="394" spans="2:2" ht="30" x14ac:dyDescent="0.25">
      <c r="B394" s="4" t="s">
        <v>566</v>
      </c>
    </row>
    <row r="395" spans="2:2" ht="45" x14ac:dyDescent="0.25">
      <c r="B395" s="4" t="s">
        <v>567</v>
      </c>
    </row>
    <row r="396" spans="2:2" ht="30" x14ac:dyDescent="0.25">
      <c r="B396" s="4" t="s">
        <v>568</v>
      </c>
    </row>
    <row r="397" spans="2:2" ht="30" x14ac:dyDescent="0.25">
      <c r="B397" s="4" t="s">
        <v>569</v>
      </c>
    </row>
    <row r="398" spans="2:2" ht="30" x14ac:dyDescent="0.25">
      <c r="B398" s="4" t="s">
        <v>570</v>
      </c>
    </row>
    <row r="399" spans="2:2" ht="45" x14ac:dyDescent="0.25">
      <c r="B399" s="4" t="s">
        <v>571</v>
      </c>
    </row>
    <row r="400" spans="2:2" ht="30" x14ac:dyDescent="0.25">
      <c r="B400" s="4" t="s">
        <v>572</v>
      </c>
    </row>
    <row r="401" spans="2:2" ht="45" x14ac:dyDescent="0.25">
      <c r="B401" s="4" t="s">
        <v>573</v>
      </c>
    </row>
    <row r="402" spans="2:2" ht="45" x14ac:dyDescent="0.25">
      <c r="B402" s="4" t="s">
        <v>574</v>
      </c>
    </row>
    <row r="403" spans="2:2" ht="45" x14ac:dyDescent="0.25">
      <c r="B403" s="4" t="s">
        <v>575</v>
      </c>
    </row>
    <row r="404" spans="2:2" ht="30" x14ac:dyDescent="0.25">
      <c r="B404" s="4" t="s">
        <v>576</v>
      </c>
    </row>
    <row r="405" spans="2:2" x14ac:dyDescent="0.25">
      <c r="B405" s="4" t="s">
        <v>577</v>
      </c>
    </row>
    <row r="406" spans="2:2" ht="30" x14ac:dyDescent="0.25">
      <c r="B406" s="4" t="s">
        <v>578</v>
      </c>
    </row>
    <row r="407" spans="2:2" ht="30" x14ac:dyDescent="0.25">
      <c r="B407" s="4" t="s">
        <v>579</v>
      </c>
    </row>
    <row r="408" spans="2:2" ht="30" x14ac:dyDescent="0.25">
      <c r="B408" s="4" t="s">
        <v>580</v>
      </c>
    </row>
    <row r="409" spans="2:2" ht="30" x14ac:dyDescent="0.25">
      <c r="B409" s="4" t="s">
        <v>581</v>
      </c>
    </row>
    <row r="410" spans="2:2" ht="30" x14ac:dyDescent="0.25">
      <c r="B410" s="4" t="s">
        <v>582</v>
      </c>
    </row>
    <row r="411" spans="2:2" ht="30" x14ac:dyDescent="0.25">
      <c r="B411" s="4" t="s">
        <v>583</v>
      </c>
    </row>
    <row r="412" spans="2:2" ht="30" x14ac:dyDescent="0.25">
      <c r="B412" s="4" t="s">
        <v>584</v>
      </c>
    </row>
    <row r="413" spans="2:2" ht="30" x14ac:dyDescent="0.25">
      <c r="B413" s="4" t="s">
        <v>585</v>
      </c>
    </row>
    <row r="414" spans="2:2" ht="30" x14ac:dyDescent="0.25">
      <c r="B414" s="4" t="s">
        <v>586</v>
      </c>
    </row>
    <row r="415" spans="2:2" ht="30" x14ac:dyDescent="0.25">
      <c r="B415" s="4" t="s">
        <v>587</v>
      </c>
    </row>
    <row r="416" spans="2:2" ht="30" x14ac:dyDescent="0.25">
      <c r="B416" s="4" t="s">
        <v>588</v>
      </c>
    </row>
    <row r="417" spans="2:2" ht="45" x14ac:dyDescent="0.25">
      <c r="B417" s="4" t="s">
        <v>589</v>
      </c>
    </row>
    <row r="418" spans="2:2" ht="60" x14ac:dyDescent="0.25">
      <c r="B418" s="4" t="s">
        <v>590</v>
      </c>
    </row>
    <row r="419" spans="2:2" ht="90" x14ac:dyDescent="0.25">
      <c r="B419" s="4" t="s">
        <v>591</v>
      </c>
    </row>
    <row r="420" spans="2:2" ht="45" x14ac:dyDescent="0.25">
      <c r="B420" s="4" t="s">
        <v>592</v>
      </c>
    </row>
    <row r="421" spans="2:2" ht="60" x14ac:dyDescent="0.25">
      <c r="B421" s="4" t="s">
        <v>593</v>
      </c>
    </row>
    <row r="422" spans="2:2" ht="60" x14ac:dyDescent="0.25">
      <c r="B422" s="4" t="s">
        <v>594</v>
      </c>
    </row>
    <row r="423" spans="2:2" ht="75" x14ac:dyDescent="0.25">
      <c r="B423" s="4" t="s">
        <v>595</v>
      </c>
    </row>
    <row r="424" spans="2:2" ht="30" x14ac:dyDescent="0.25">
      <c r="B424" s="4" t="s">
        <v>596</v>
      </c>
    </row>
    <row r="425" spans="2:2" ht="30" x14ac:dyDescent="0.25">
      <c r="B425" s="4" t="s">
        <v>597</v>
      </c>
    </row>
    <row r="426" spans="2:2" ht="30" x14ac:dyDescent="0.25">
      <c r="B426" s="4" t="s">
        <v>598</v>
      </c>
    </row>
    <row r="427" spans="2:2" ht="45" x14ac:dyDescent="0.25">
      <c r="B427" s="4" t="s">
        <v>599</v>
      </c>
    </row>
    <row r="428" spans="2:2" ht="60" x14ac:dyDescent="0.25">
      <c r="B428" s="4" t="s">
        <v>600</v>
      </c>
    </row>
    <row r="429" spans="2:2" ht="45" x14ac:dyDescent="0.25">
      <c r="B429" s="4" t="s">
        <v>601</v>
      </c>
    </row>
    <row r="430" spans="2:2" ht="45" x14ac:dyDescent="0.25">
      <c r="B430" s="4" t="s">
        <v>602</v>
      </c>
    </row>
    <row r="431" spans="2:2" ht="30" x14ac:dyDescent="0.25">
      <c r="B431" s="4" t="s">
        <v>603</v>
      </c>
    </row>
    <row r="432" spans="2:2" ht="45" x14ac:dyDescent="0.25">
      <c r="B432" s="4" t="s">
        <v>604</v>
      </c>
    </row>
    <row r="433" spans="2:2" ht="45" x14ac:dyDescent="0.25">
      <c r="B433" s="4" t="s">
        <v>605</v>
      </c>
    </row>
    <row r="434" spans="2:2" ht="30" x14ac:dyDescent="0.25">
      <c r="B434" s="4" t="s">
        <v>606</v>
      </c>
    </row>
    <row r="435" spans="2:2" ht="60" x14ac:dyDescent="0.25">
      <c r="B435" s="4" t="s">
        <v>607</v>
      </c>
    </row>
    <row r="436" spans="2:2" ht="45" x14ac:dyDescent="0.25">
      <c r="B436" s="4" t="s">
        <v>608</v>
      </c>
    </row>
    <row r="437" spans="2:2" ht="30" x14ac:dyDescent="0.25">
      <c r="B437" s="4" t="s">
        <v>609</v>
      </c>
    </row>
    <row r="438" spans="2:2" ht="45" x14ac:dyDescent="0.25">
      <c r="B438" s="4" t="s">
        <v>610</v>
      </c>
    </row>
    <row r="439" spans="2:2" ht="60" x14ac:dyDescent="0.25">
      <c r="B439" s="4" t="s">
        <v>611</v>
      </c>
    </row>
    <row r="440" spans="2:2" ht="45" x14ac:dyDescent="0.25">
      <c r="B440" s="4" t="s">
        <v>612</v>
      </c>
    </row>
    <row r="441" spans="2:2" ht="45" x14ac:dyDescent="0.25">
      <c r="B441" s="4" t="s">
        <v>613</v>
      </c>
    </row>
    <row r="442" spans="2:2" ht="45" x14ac:dyDescent="0.25">
      <c r="B442" s="4" t="s">
        <v>614</v>
      </c>
    </row>
    <row r="443" spans="2:2" ht="45" x14ac:dyDescent="0.25">
      <c r="B443" s="4" t="s">
        <v>615</v>
      </c>
    </row>
    <row r="444" spans="2:2" ht="45" x14ac:dyDescent="0.25">
      <c r="B444" s="4" t="s">
        <v>616</v>
      </c>
    </row>
    <row r="445" spans="2:2" ht="45" x14ac:dyDescent="0.25">
      <c r="B445" s="4" t="s">
        <v>617</v>
      </c>
    </row>
    <row r="446" spans="2:2" ht="30" x14ac:dyDescent="0.25">
      <c r="B446" s="4" t="s">
        <v>618</v>
      </c>
    </row>
    <row r="447" spans="2:2" ht="45" x14ac:dyDescent="0.25">
      <c r="B447" s="4" t="s">
        <v>619</v>
      </c>
    </row>
    <row r="448" spans="2:2" ht="30" x14ac:dyDescent="0.25">
      <c r="B448" s="4" t="s">
        <v>620</v>
      </c>
    </row>
    <row r="449" spans="2:2" ht="30" x14ac:dyDescent="0.25">
      <c r="B449" s="4" t="s">
        <v>621</v>
      </c>
    </row>
    <row r="450" spans="2:2" ht="30" x14ac:dyDescent="0.25">
      <c r="B450" s="4" t="s">
        <v>622</v>
      </c>
    </row>
    <row r="451" spans="2:2" ht="30" x14ac:dyDescent="0.25">
      <c r="B451" s="4" t="s">
        <v>623</v>
      </c>
    </row>
    <row r="452" spans="2:2" ht="30" x14ac:dyDescent="0.25">
      <c r="B452" s="4" t="s">
        <v>624</v>
      </c>
    </row>
    <row r="453" spans="2:2" ht="30" x14ac:dyDescent="0.25">
      <c r="B453" s="4" t="s">
        <v>625</v>
      </c>
    </row>
    <row r="454" spans="2:2" ht="30" x14ac:dyDescent="0.25">
      <c r="B454" s="4" t="s">
        <v>626</v>
      </c>
    </row>
    <row r="455" spans="2:2" ht="30" x14ac:dyDescent="0.25">
      <c r="B455" s="4" t="s">
        <v>627</v>
      </c>
    </row>
    <row r="456" spans="2:2" ht="45" x14ac:dyDescent="0.25">
      <c r="B456" s="4" t="s">
        <v>628</v>
      </c>
    </row>
    <row r="457" spans="2:2" ht="30" x14ac:dyDescent="0.25">
      <c r="B457" s="4" t="s">
        <v>629</v>
      </c>
    </row>
    <row r="458" spans="2:2" ht="45" x14ac:dyDescent="0.25">
      <c r="B458" s="4" t="s">
        <v>630</v>
      </c>
    </row>
    <row r="459" spans="2:2" ht="45" x14ac:dyDescent="0.25">
      <c r="B459" s="4" t="s">
        <v>631</v>
      </c>
    </row>
    <row r="460" spans="2:2" ht="45" x14ac:dyDescent="0.25">
      <c r="B460" s="4" t="s">
        <v>632</v>
      </c>
    </row>
    <row r="461" spans="2:2" ht="30" x14ac:dyDescent="0.25">
      <c r="B461" s="4" t="s">
        <v>633</v>
      </c>
    </row>
    <row r="462" spans="2:2" ht="45" x14ac:dyDescent="0.25">
      <c r="B462" s="4" t="s">
        <v>634</v>
      </c>
    </row>
    <row r="463" spans="2:2" ht="60" x14ac:dyDescent="0.25">
      <c r="B463" s="4" t="s">
        <v>635</v>
      </c>
    </row>
    <row r="464" spans="2:2" ht="60" x14ac:dyDescent="0.25">
      <c r="B464" s="4" t="s">
        <v>636</v>
      </c>
    </row>
    <row r="465" spans="2:2" ht="45" x14ac:dyDescent="0.25">
      <c r="B465" s="4" t="s">
        <v>637</v>
      </c>
    </row>
    <row r="466" spans="2:2" ht="30" x14ac:dyDescent="0.25">
      <c r="B466" s="4" t="s">
        <v>638</v>
      </c>
    </row>
    <row r="467" spans="2:2" ht="45" x14ac:dyDescent="0.25">
      <c r="B467" s="4" t="s">
        <v>639</v>
      </c>
    </row>
    <row r="468" spans="2:2" ht="30" x14ac:dyDescent="0.25">
      <c r="B468" s="4" t="s">
        <v>640</v>
      </c>
    </row>
    <row r="469" spans="2:2" ht="45" x14ac:dyDescent="0.25">
      <c r="B469" s="4" t="s">
        <v>641</v>
      </c>
    </row>
    <row r="470" spans="2:2" ht="45" x14ac:dyDescent="0.25">
      <c r="B470" s="4" t="s">
        <v>642</v>
      </c>
    </row>
    <row r="471" spans="2:2" ht="45" x14ac:dyDescent="0.25">
      <c r="B471" s="4" t="s">
        <v>643</v>
      </c>
    </row>
    <row r="472" spans="2:2" ht="45" x14ac:dyDescent="0.25">
      <c r="B472" s="4" t="s">
        <v>644</v>
      </c>
    </row>
    <row r="473" spans="2:2" ht="60" x14ac:dyDescent="0.25">
      <c r="B473" s="4" t="s">
        <v>645</v>
      </c>
    </row>
    <row r="474" spans="2:2" ht="45" x14ac:dyDescent="0.25">
      <c r="B474" s="4" t="s">
        <v>646</v>
      </c>
    </row>
    <row r="475" spans="2:2" ht="105" x14ac:dyDescent="0.25">
      <c r="B475" s="4" t="s">
        <v>647</v>
      </c>
    </row>
    <row r="476" spans="2:2" ht="105" x14ac:dyDescent="0.25">
      <c r="B476" s="4" t="s">
        <v>648</v>
      </c>
    </row>
    <row r="477" spans="2:2" ht="105" x14ac:dyDescent="0.25">
      <c r="B477" s="4" t="s">
        <v>649</v>
      </c>
    </row>
    <row r="478" spans="2:2" ht="45" x14ac:dyDescent="0.25">
      <c r="B478" s="4" t="s">
        <v>650</v>
      </c>
    </row>
    <row r="479" spans="2:2" ht="30" x14ac:dyDescent="0.25">
      <c r="B479" s="4" t="s">
        <v>651</v>
      </c>
    </row>
    <row r="480" spans="2:2" ht="30" x14ac:dyDescent="0.25">
      <c r="B480" s="4" t="s">
        <v>652</v>
      </c>
    </row>
    <row r="481" spans="2:2" ht="45" x14ac:dyDescent="0.25">
      <c r="B481" s="4" t="s">
        <v>653</v>
      </c>
    </row>
    <row r="482" spans="2:2" ht="45" x14ac:dyDescent="0.25">
      <c r="B482" s="4" t="s">
        <v>654</v>
      </c>
    </row>
    <row r="483" spans="2:2" ht="45" x14ac:dyDescent="0.25">
      <c r="B483" s="4" t="s">
        <v>655</v>
      </c>
    </row>
    <row r="484" spans="2:2" ht="30" x14ac:dyDescent="0.25">
      <c r="B484" s="4" t="s">
        <v>656</v>
      </c>
    </row>
    <row r="485" spans="2:2" ht="30" x14ac:dyDescent="0.25">
      <c r="B485" s="4" t="s">
        <v>657</v>
      </c>
    </row>
    <row r="486" spans="2:2" ht="45" x14ac:dyDescent="0.25">
      <c r="B486" s="4" t="s">
        <v>658</v>
      </c>
    </row>
    <row r="487" spans="2:2" ht="45" x14ac:dyDescent="0.25">
      <c r="B487" s="4" t="s">
        <v>659</v>
      </c>
    </row>
    <row r="488" spans="2:2" ht="45" x14ac:dyDescent="0.25">
      <c r="B488" s="4" t="s">
        <v>660</v>
      </c>
    </row>
    <row r="489" spans="2:2" ht="45" x14ac:dyDescent="0.25">
      <c r="B489" s="4" t="s">
        <v>661</v>
      </c>
    </row>
    <row r="490" spans="2:2" ht="30" x14ac:dyDescent="0.25">
      <c r="B490" s="4" t="s">
        <v>662</v>
      </c>
    </row>
    <row r="491" spans="2:2" ht="30" x14ac:dyDescent="0.25">
      <c r="B491" s="4" t="s">
        <v>663</v>
      </c>
    </row>
    <row r="492" spans="2:2" ht="45" x14ac:dyDescent="0.25">
      <c r="B492" s="4" t="s">
        <v>664</v>
      </c>
    </row>
    <row r="493" spans="2:2" ht="30" x14ac:dyDescent="0.25">
      <c r="B493" s="4" t="s">
        <v>665</v>
      </c>
    </row>
    <row r="494" spans="2:2" ht="45" x14ac:dyDescent="0.25">
      <c r="B494" s="4" t="s">
        <v>666</v>
      </c>
    </row>
    <row r="495" spans="2:2" ht="30" x14ac:dyDescent="0.25">
      <c r="B495" s="4" t="s">
        <v>667</v>
      </c>
    </row>
    <row r="496" spans="2:2" ht="75" x14ac:dyDescent="0.25">
      <c r="B496" s="4" t="s">
        <v>668</v>
      </c>
    </row>
    <row r="497" spans="2:2" ht="60" x14ac:dyDescent="0.25">
      <c r="B497" s="4" t="s">
        <v>669</v>
      </c>
    </row>
    <row r="498" spans="2:2" ht="45" x14ac:dyDescent="0.25">
      <c r="B498" s="4" t="s">
        <v>670</v>
      </c>
    </row>
    <row r="499" spans="2:2" ht="30" x14ac:dyDescent="0.25">
      <c r="B499" s="4" t="s">
        <v>671</v>
      </c>
    </row>
    <row r="500" spans="2:2" ht="45" x14ac:dyDescent="0.25">
      <c r="B500" s="4" t="s">
        <v>672</v>
      </c>
    </row>
    <row r="501" spans="2:2" ht="45" x14ac:dyDescent="0.25">
      <c r="B501" s="4" t="s">
        <v>673</v>
      </c>
    </row>
    <row r="502" spans="2:2" ht="45" x14ac:dyDescent="0.25">
      <c r="B502" s="4" t="s">
        <v>674</v>
      </c>
    </row>
    <row r="503" spans="2:2" ht="45" x14ac:dyDescent="0.25">
      <c r="B503" s="4" t="s">
        <v>675</v>
      </c>
    </row>
    <row r="504" spans="2:2" ht="45" x14ac:dyDescent="0.25">
      <c r="B504" s="4" t="s">
        <v>676</v>
      </c>
    </row>
    <row r="505" spans="2:2" ht="45" x14ac:dyDescent="0.25">
      <c r="B505" s="4" t="s">
        <v>677</v>
      </c>
    </row>
    <row r="506" spans="2:2" ht="30" x14ac:dyDescent="0.25">
      <c r="B506" s="4" t="s">
        <v>678</v>
      </c>
    </row>
    <row r="507" spans="2:2" ht="30" x14ac:dyDescent="0.25">
      <c r="B507" s="4" t="s">
        <v>679</v>
      </c>
    </row>
    <row r="508" spans="2:2" ht="45" x14ac:dyDescent="0.25">
      <c r="B508" s="4" t="s">
        <v>680</v>
      </c>
    </row>
    <row r="509" spans="2:2" ht="30" x14ac:dyDescent="0.25">
      <c r="B509" s="4" t="s">
        <v>681</v>
      </c>
    </row>
    <row r="510" spans="2:2" ht="45" x14ac:dyDescent="0.25">
      <c r="B510" s="4" t="s">
        <v>682</v>
      </c>
    </row>
    <row r="511" spans="2:2" ht="30" x14ac:dyDescent="0.25">
      <c r="B511" s="4" t="s">
        <v>683</v>
      </c>
    </row>
    <row r="512" spans="2:2" ht="30" x14ac:dyDescent="0.25">
      <c r="B512" s="4" t="s">
        <v>684</v>
      </c>
    </row>
    <row r="513" spans="2:2" ht="30" x14ac:dyDescent="0.25">
      <c r="B513" s="4" t="s">
        <v>685</v>
      </c>
    </row>
    <row r="514" spans="2:2" ht="45" x14ac:dyDescent="0.25">
      <c r="B514" s="4" t="s">
        <v>686</v>
      </c>
    </row>
    <row r="515" spans="2:2" ht="30" x14ac:dyDescent="0.25">
      <c r="B515" s="4" t="s">
        <v>687</v>
      </c>
    </row>
    <row r="516" spans="2:2" ht="75" x14ac:dyDescent="0.25">
      <c r="B516" s="4" t="s">
        <v>688</v>
      </c>
    </row>
    <row r="517" spans="2:2" ht="45" x14ac:dyDescent="0.25">
      <c r="B517" s="4" t="s">
        <v>689</v>
      </c>
    </row>
    <row r="518" spans="2:2" ht="30" x14ac:dyDescent="0.25">
      <c r="B518" s="4" t="s">
        <v>690</v>
      </c>
    </row>
    <row r="519" spans="2:2" ht="30" x14ac:dyDescent="0.25">
      <c r="B519" s="4" t="s">
        <v>691</v>
      </c>
    </row>
    <row r="520" spans="2:2" ht="30" x14ac:dyDescent="0.25">
      <c r="B520" s="4" t="s">
        <v>692</v>
      </c>
    </row>
    <row r="521" spans="2:2" ht="30" x14ac:dyDescent="0.25">
      <c r="B521" s="4" t="s">
        <v>693</v>
      </c>
    </row>
    <row r="522" spans="2:2" ht="30" x14ac:dyDescent="0.25">
      <c r="B522" s="4" t="s">
        <v>694</v>
      </c>
    </row>
    <row r="523" spans="2:2" ht="30" x14ac:dyDescent="0.25">
      <c r="B523" s="4" t="s">
        <v>695</v>
      </c>
    </row>
    <row r="524" spans="2:2" ht="45" x14ac:dyDescent="0.25">
      <c r="B524" s="4" t="s">
        <v>696</v>
      </c>
    </row>
    <row r="525" spans="2:2" ht="30" x14ac:dyDescent="0.25">
      <c r="B525" s="4" t="s">
        <v>697</v>
      </c>
    </row>
    <row r="526" spans="2:2" ht="30" x14ac:dyDescent="0.25">
      <c r="B526" s="4" t="s">
        <v>698</v>
      </c>
    </row>
    <row r="527" spans="2:2" ht="30" x14ac:dyDescent="0.25">
      <c r="B527" s="4" t="s">
        <v>699</v>
      </c>
    </row>
    <row r="528" spans="2:2" ht="45" x14ac:dyDescent="0.25">
      <c r="B528" s="4" t="s">
        <v>700</v>
      </c>
    </row>
    <row r="529" spans="2:2" ht="30" x14ac:dyDescent="0.25">
      <c r="B529" s="4" t="s">
        <v>701</v>
      </c>
    </row>
    <row r="530" spans="2:2" ht="45" x14ac:dyDescent="0.25">
      <c r="B530" s="4" t="s">
        <v>702</v>
      </c>
    </row>
    <row r="531" spans="2:2" ht="30" x14ac:dyDescent="0.25">
      <c r="B531" s="4" t="s">
        <v>703</v>
      </c>
    </row>
    <row r="532" spans="2:2" ht="45" x14ac:dyDescent="0.25">
      <c r="B532" s="4" t="s">
        <v>704</v>
      </c>
    </row>
    <row r="533" spans="2:2" ht="30" x14ac:dyDescent="0.25">
      <c r="B533" s="4" t="s">
        <v>705</v>
      </c>
    </row>
    <row r="534" spans="2:2" ht="30" x14ac:dyDescent="0.25">
      <c r="B534" s="4" t="s">
        <v>706</v>
      </c>
    </row>
    <row r="535" spans="2:2" ht="30" x14ac:dyDescent="0.25">
      <c r="B535" s="4" t="s">
        <v>707</v>
      </c>
    </row>
    <row r="536" spans="2:2" ht="30" x14ac:dyDescent="0.25">
      <c r="B536" s="4" t="s">
        <v>708</v>
      </c>
    </row>
    <row r="537" spans="2:2" ht="30" x14ac:dyDescent="0.25">
      <c r="B537" s="4" t="s">
        <v>709</v>
      </c>
    </row>
    <row r="538" spans="2:2" ht="30" x14ac:dyDescent="0.25">
      <c r="B538" s="4" t="s">
        <v>710</v>
      </c>
    </row>
    <row r="539" spans="2:2" ht="30" x14ac:dyDescent="0.25">
      <c r="B539" s="4" t="s">
        <v>711</v>
      </c>
    </row>
    <row r="540" spans="2:2" ht="45" x14ac:dyDescent="0.25">
      <c r="B540" s="4" t="s">
        <v>712</v>
      </c>
    </row>
    <row r="541" spans="2:2" ht="45" x14ac:dyDescent="0.25">
      <c r="B541" s="4" t="s">
        <v>713</v>
      </c>
    </row>
    <row r="542" spans="2:2" ht="30" x14ac:dyDescent="0.25">
      <c r="B542" s="4" t="s">
        <v>714</v>
      </c>
    </row>
    <row r="543" spans="2:2" ht="30" x14ac:dyDescent="0.25">
      <c r="B543" s="4" t="s">
        <v>715</v>
      </c>
    </row>
    <row r="544" spans="2:2" ht="30" x14ac:dyDescent="0.25">
      <c r="B544" s="4" t="s">
        <v>716</v>
      </c>
    </row>
    <row r="545" spans="2:2" ht="30" x14ac:dyDescent="0.25">
      <c r="B545" s="4" t="s">
        <v>717</v>
      </c>
    </row>
    <row r="546" spans="2:2" ht="45" x14ac:dyDescent="0.25">
      <c r="B546" s="4" t="s">
        <v>718</v>
      </c>
    </row>
    <row r="547" spans="2:2" ht="30" x14ac:dyDescent="0.25">
      <c r="B547" s="4" t="s">
        <v>719</v>
      </c>
    </row>
    <row r="548" spans="2:2" ht="45" x14ac:dyDescent="0.25">
      <c r="B548" s="4" t="s">
        <v>720</v>
      </c>
    </row>
    <row r="549" spans="2:2" ht="45" x14ac:dyDescent="0.25">
      <c r="B549" s="4" t="s">
        <v>721</v>
      </c>
    </row>
    <row r="550" spans="2:2" ht="45" x14ac:dyDescent="0.25">
      <c r="B550" s="4" t="s">
        <v>722</v>
      </c>
    </row>
    <row r="551" spans="2:2" ht="45" x14ac:dyDescent="0.25">
      <c r="B551" s="4" t="s">
        <v>723</v>
      </c>
    </row>
    <row r="552" spans="2:2" ht="45" x14ac:dyDescent="0.25">
      <c r="B552" s="4" t="s">
        <v>724</v>
      </c>
    </row>
    <row r="553" spans="2:2" ht="45" x14ac:dyDescent="0.25">
      <c r="B553" s="4" t="s">
        <v>725</v>
      </c>
    </row>
    <row r="554" spans="2:2" ht="30" x14ac:dyDescent="0.25">
      <c r="B554" s="4" t="s">
        <v>726</v>
      </c>
    </row>
    <row r="555" spans="2:2" ht="30" x14ac:dyDescent="0.25">
      <c r="B555" s="4" t="s">
        <v>727</v>
      </c>
    </row>
    <row r="556" spans="2:2" ht="45" x14ac:dyDescent="0.25">
      <c r="B556" s="4" t="s">
        <v>728</v>
      </c>
    </row>
    <row r="557" spans="2:2" ht="30" x14ac:dyDescent="0.25">
      <c r="B557" s="4" t="s">
        <v>729</v>
      </c>
    </row>
    <row r="558" spans="2:2" x14ac:dyDescent="0.25">
      <c r="B558" s="4" t="s">
        <v>730</v>
      </c>
    </row>
    <row r="559" spans="2:2" ht="45" x14ac:dyDescent="0.25">
      <c r="B559" s="4" t="s">
        <v>731</v>
      </c>
    </row>
    <row r="560" spans="2:2" ht="45" x14ac:dyDescent="0.25">
      <c r="B560" s="4" t="s">
        <v>732</v>
      </c>
    </row>
    <row r="561" spans="2:2" ht="45" x14ac:dyDescent="0.25">
      <c r="B561" s="4" t="s">
        <v>733</v>
      </c>
    </row>
    <row r="562" spans="2:2" ht="45" x14ac:dyDescent="0.25">
      <c r="B562" s="4" t="s">
        <v>734</v>
      </c>
    </row>
    <row r="563" spans="2:2" ht="30" x14ac:dyDescent="0.25">
      <c r="B563" s="4" t="s">
        <v>735</v>
      </c>
    </row>
    <row r="564" spans="2:2" ht="30" x14ac:dyDescent="0.25">
      <c r="B564" s="4" t="s">
        <v>736</v>
      </c>
    </row>
    <row r="565" spans="2:2" ht="45" x14ac:dyDescent="0.25">
      <c r="B565" s="4" t="s">
        <v>737</v>
      </c>
    </row>
    <row r="566" spans="2:2" ht="30" x14ac:dyDescent="0.25">
      <c r="B566" s="4" t="s">
        <v>738</v>
      </c>
    </row>
    <row r="567" spans="2:2" ht="45" x14ac:dyDescent="0.25">
      <c r="B567" s="4" t="s">
        <v>739</v>
      </c>
    </row>
    <row r="568" spans="2:2" ht="45" x14ac:dyDescent="0.25">
      <c r="B568" s="4" t="s">
        <v>740</v>
      </c>
    </row>
    <row r="569" spans="2:2" ht="60" x14ac:dyDescent="0.25">
      <c r="B569" s="4" t="s">
        <v>741</v>
      </c>
    </row>
    <row r="570" spans="2:2" ht="30" x14ac:dyDescent="0.25">
      <c r="B570" s="4" t="s">
        <v>742</v>
      </c>
    </row>
    <row r="571" spans="2:2" ht="30" x14ac:dyDescent="0.25">
      <c r="B571" s="4" t="s">
        <v>743</v>
      </c>
    </row>
    <row r="572" spans="2:2" ht="30" x14ac:dyDescent="0.25">
      <c r="B572" s="4" t="s">
        <v>744</v>
      </c>
    </row>
    <row r="573" spans="2:2" ht="45" x14ac:dyDescent="0.25">
      <c r="B573" s="4" t="s">
        <v>745</v>
      </c>
    </row>
    <row r="574" spans="2:2" ht="30" x14ac:dyDescent="0.25">
      <c r="B574" s="4" t="s">
        <v>746</v>
      </c>
    </row>
    <row r="575" spans="2:2" ht="60" x14ac:dyDescent="0.25">
      <c r="B575" s="4" t="s">
        <v>747</v>
      </c>
    </row>
    <row r="576" spans="2:2" ht="45" x14ac:dyDescent="0.25">
      <c r="B576" s="4" t="s">
        <v>748</v>
      </c>
    </row>
    <row r="577" spans="2:2" ht="30" x14ac:dyDescent="0.25">
      <c r="B577" s="4" t="s">
        <v>749</v>
      </c>
    </row>
    <row r="578" spans="2:2" ht="30" x14ac:dyDescent="0.25">
      <c r="B578" s="4" t="s">
        <v>750</v>
      </c>
    </row>
    <row r="579" spans="2:2" ht="30" x14ac:dyDescent="0.25">
      <c r="B579" s="4" t="s">
        <v>751</v>
      </c>
    </row>
    <row r="580" spans="2:2" ht="30" x14ac:dyDescent="0.25">
      <c r="B580" s="4" t="s">
        <v>752</v>
      </c>
    </row>
    <row r="581" spans="2:2" ht="45" x14ac:dyDescent="0.25">
      <c r="B581" s="4" t="s">
        <v>753</v>
      </c>
    </row>
    <row r="582" spans="2:2" ht="30" x14ac:dyDescent="0.25">
      <c r="B582" s="4" t="s">
        <v>754</v>
      </c>
    </row>
    <row r="583" spans="2:2" ht="30" x14ac:dyDescent="0.25">
      <c r="B583" s="4" t="s">
        <v>755</v>
      </c>
    </row>
    <row r="584" spans="2:2" ht="30" x14ac:dyDescent="0.25">
      <c r="B584" s="4" t="s">
        <v>756</v>
      </c>
    </row>
    <row r="585" spans="2:2" ht="45" x14ac:dyDescent="0.25">
      <c r="B585" s="4" t="s">
        <v>757</v>
      </c>
    </row>
    <row r="586" spans="2:2" ht="45" x14ac:dyDescent="0.25">
      <c r="B586" s="4" t="s">
        <v>758</v>
      </c>
    </row>
    <row r="587" spans="2:2" ht="45" x14ac:dyDescent="0.25">
      <c r="B587" s="4" t="s">
        <v>759</v>
      </c>
    </row>
    <row r="588" spans="2:2" ht="30" x14ac:dyDescent="0.25">
      <c r="B588" s="4" t="s">
        <v>760</v>
      </c>
    </row>
    <row r="589" spans="2:2" ht="45" x14ac:dyDescent="0.25">
      <c r="B589" s="4" t="s">
        <v>761</v>
      </c>
    </row>
    <row r="590" spans="2:2" ht="30" x14ac:dyDescent="0.25">
      <c r="B590" s="4" t="s">
        <v>762</v>
      </c>
    </row>
    <row r="591" spans="2:2" ht="30" x14ac:dyDescent="0.25">
      <c r="B591" s="4" t="s">
        <v>763</v>
      </c>
    </row>
    <row r="592" spans="2:2" ht="45" x14ac:dyDescent="0.25">
      <c r="B592" s="4" t="s">
        <v>764</v>
      </c>
    </row>
    <row r="593" spans="2:2" ht="45" x14ac:dyDescent="0.25">
      <c r="B593" s="4" t="s">
        <v>765</v>
      </c>
    </row>
    <row r="594" spans="2:2" ht="30" x14ac:dyDescent="0.25">
      <c r="B594" s="4" t="s">
        <v>766</v>
      </c>
    </row>
    <row r="595" spans="2:2" ht="30" x14ac:dyDescent="0.25">
      <c r="B595" s="4" t="s">
        <v>767</v>
      </c>
    </row>
    <row r="596" spans="2:2" x14ac:dyDescent="0.25">
      <c r="B596" s="4" t="s">
        <v>768</v>
      </c>
    </row>
    <row r="597" spans="2:2" x14ac:dyDescent="0.25">
      <c r="B597" s="4" t="s">
        <v>769</v>
      </c>
    </row>
    <row r="598" spans="2:2" x14ac:dyDescent="0.25">
      <c r="B598" s="4" t="s">
        <v>770</v>
      </c>
    </row>
    <row r="599" spans="2:2" x14ac:dyDescent="0.25">
      <c r="B599" s="4" t="s">
        <v>771</v>
      </c>
    </row>
    <row r="600" spans="2:2" x14ac:dyDescent="0.25">
      <c r="B600" s="4" t="s">
        <v>772</v>
      </c>
    </row>
    <row r="601" spans="2:2" x14ac:dyDescent="0.25">
      <c r="B601" s="4" t="s">
        <v>773</v>
      </c>
    </row>
    <row r="602" spans="2:2" x14ac:dyDescent="0.25">
      <c r="B602" s="4">
        <v>2</v>
      </c>
    </row>
    <row r="603" spans="2:2" ht="30" x14ac:dyDescent="0.25">
      <c r="B603" s="4" t="s">
        <v>774</v>
      </c>
    </row>
    <row r="604" spans="2:2" x14ac:dyDescent="0.25">
      <c r="B604" s="4" t="s">
        <v>775</v>
      </c>
    </row>
    <row r="605" spans="2:2" x14ac:dyDescent="0.25">
      <c r="B605" s="4" t="s">
        <v>776</v>
      </c>
    </row>
    <row r="606" spans="2:2" x14ac:dyDescent="0.25">
      <c r="B606" s="4" t="s">
        <v>777</v>
      </c>
    </row>
    <row r="607" spans="2:2" x14ac:dyDescent="0.25">
      <c r="B607" s="4" t="s">
        <v>772</v>
      </c>
    </row>
    <row r="608" spans="2:2" x14ac:dyDescent="0.25">
      <c r="B608" s="4" t="s">
        <v>778</v>
      </c>
    </row>
    <row r="609" spans="2:2" x14ac:dyDescent="0.25">
      <c r="B609" s="4">
        <v>3</v>
      </c>
    </row>
    <row r="610" spans="2:2" x14ac:dyDescent="0.25">
      <c r="B610" s="4" t="s">
        <v>779</v>
      </c>
    </row>
    <row r="611" spans="2:2" x14ac:dyDescent="0.25">
      <c r="B611" s="4" t="s">
        <v>780</v>
      </c>
    </row>
    <row r="612" spans="2:2" x14ac:dyDescent="0.25">
      <c r="B612" s="4" t="s">
        <v>781</v>
      </c>
    </row>
    <row r="613" spans="2:2" x14ac:dyDescent="0.25">
      <c r="B613" s="4" t="s">
        <v>782</v>
      </c>
    </row>
    <row r="614" spans="2:2" x14ac:dyDescent="0.25">
      <c r="B614" s="4" t="s">
        <v>772</v>
      </c>
    </row>
    <row r="615" spans="2:2" x14ac:dyDescent="0.25">
      <c r="B615" s="4" t="s">
        <v>783</v>
      </c>
    </row>
    <row r="616" spans="2:2" x14ac:dyDescent="0.25">
      <c r="B616" s="4">
        <v>5</v>
      </c>
    </row>
    <row r="617" spans="2:2" x14ac:dyDescent="0.25">
      <c r="B617" s="4" t="s">
        <v>784</v>
      </c>
    </row>
    <row r="618" spans="2:2" x14ac:dyDescent="0.25">
      <c r="B618" s="4" t="s">
        <v>785</v>
      </c>
    </row>
    <row r="619" spans="2:2" x14ac:dyDescent="0.25">
      <c r="B619" s="4" t="s">
        <v>786</v>
      </c>
    </row>
    <row r="620" spans="2:2" x14ac:dyDescent="0.25">
      <c r="B620" s="4" t="s">
        <v>787</v>
      </c>
    </row>
    <row r="621" spans="2:2" x14ac:dyDescent="0.25">
      <c r="B621" s="4" t="s">
        <v>772</v>
      </c>
    </row>
    <row r="622" spans="2:2" x14ac:dyDescent="0.25">
      <c r="B622" s="4" t="s">
        <v>788</v>
      </c>
    </row>
    <row r="623" spans="2:2" x14ac:dyDescent="0.25">
      <c r="B623" s="4">
        <v>6</v>
      </c>
    </row>
    <row r="624" spans="2:2" x14ac:dyDescent="0.25">
      <c r="B624" s="4" t="s">
        <v>789</v>
      </c>
    </row>
    <row r="625" spans="2:2" ht="45" x14ac:dyDescent="0.25">
      <c r="B625" s="4" t="s">
        <v>790</v>
      </c>
    </row>
    <row r="626" spans="2:2" x14ac:dyDescent="0.25">
      <c r="B626" s="4" t="s">
        <v>791</v>
      </c>
    </row>
    <row r="627" spans="2:2" x14ac:dyDescent="0.25">
      <c r="B627" s="4" t="s">
        <v>792</v>
      </c>
    </row>
    <row r="628" spans="2:2" x14ac:dyDescent="0.25">
      <c r="B628" s="4" t="s">
        <v>772</v>
      </c>
    </row>
    <row r="629" spans="2:2" x14ac:dyDescent="0.25">
      <c r="B629" s="4" t="s">
        <v>793</v>
      </c>
    </row>
    <row r="630" spans="2:2" x14ac:dyDescent="0.25">
      <c r="B630" s="4">
        <v>7</v>
      </c>
    </row>
    <row r="631" spans="2:2" x14ac:dyDescent="0.25">
      <c r="B631" s="4" t="s">
        <v>794</v>
      </c>
    </row>
    <row r="632" spans="2:2" x14ac:dyDescent="0.25">
      <c r="B632" s="4" t="s">
        <v>795</v>
      </c>
    </row>
    <row r="633" spans="2:2" x14ac:dyDescent="0.25">
      <c r="B633" s="4" t="s">
        <v>796</v>
      </c>
    </row>
    <row r="634" spans="2:2" x14ac:dyDescent="0.25">
      <c r="B634" s="4" t="s">
        <v>797</v>
      </c>
    </row>
    <row r="635" spans="2:2" x14ac:dyDescent="0.25">
      <c r="B635" s="4" t="s">
        <v>772</v>
      </c>
    </row>
    <row r="636" spans="2:2" x14ac:dyDescent="0.25">
      <c r="B636" s="4" t="s">
        <v>798</v>
      </c>
    </row>
    <row r="637" spans="2:2" x14ac:dyDescent="0.25">
      <c r="B637" s="4">
        <v>8</v>
      </c>
    </row>
    <row r="638" spans="2:2" x14ac:dyDescent="0.25">
      <c r="B638" s="4" t="s">
        <v>799</v>
      </c>
    </row>
    <row r="639" spans="2:2" x14ac:dyDescent="0.25">
      <c r="B639" s="4" t="s">
        <v>800</v>
      </c>
    </row>
    <row r="640" spans="2:2" x14ac:dyDescent="0.25">
      <c r="B640" s="4" t="s">
        <v>801</v>
      </c>
    </row>
    <row r="641" spans="2:2" x14ac:dyDescent="0.25">
      <c r="B641" s="4" t="s">
        <v>802</v>
      </c>
    </row>
    <row r="642" spans="2:2" x14ac:dyDescent="0.25">
      <c r="B642" s="4" t="s">
        <v>772</v>
      </c>
    </row>
    <row r="643" spans="2:2" x14ac:dyDescent="0.25">
      <c r="B643" s="4" t="s">
        <v>803</v>
      </c>
    </row>
    <row r="644" spans="2:2" x14ac:dyDescent="0.25">
      <c r="B644" s="4">
        <v>9</v>
      </c>
    </row>
    <row r="645" spans="2:2" ht="30" x14ac:dyDescent="0.25">
      <c r="B645" s="4" t="s">
        <v>804</v>
      </c>
    </row>
    <row r="646" spans="2:2" ht="30" x14ac:dyDescent="0.25">
      <c r="B646" s="4" t="s">
        <v>805</v>
      </c>
    </row>
    <row r="647" spans="2:2" x14ac:dyDescent="0.25">
      <c r="B647" s="4" t="s">
        <v>806</v>
      </c>
    </row>
    <row r="648" spans="2:2" x14ac:dyDescent="0.25">
      <c r="B648" s="4" t="s">
        <v>807</v>
      </c>
    </row>
    <row r="649" spans="2:2" x14ac:dyDescent="0.25">
      <c r="B649" s="4" t="s">
        <v>772</v>
      </c>
    </row>
    <row r="650" spans="2:2" x14ac:dyDescent="0.25">
      <c r="B650" s="4" t="s">
        <v>808</v>
      </c>
    </row>
    <row r="651" spans="2:2" x14ac:dyDescent="0.25">
      <c r="B651" s="4">
        <v>10</v>
      </c>
    </row>
    <row r="652" spans="2:2" x14ac:dyDescent="0.25">
      <c r="B652" s="4" t="s">
        <v>809</v>
      </c>
    </row>
    <row r="653" spans="2:2" x14ac:dyDescent="0.25">
      <c r="B653" s="4" t="s">
        <v>810</v>
      </c>
    </row>
    <row r="654" spans="2:2" x14ac:dyDescent="0.25">
      <c r="B654" s="4" t="s">
        <v>811</v>
      </c>
    </row>
    <row r="655" spans="2:2" x14ac:dyDescent="0.25">
      <c r="B655" s="4" t="s">
        <v>812</v>
      </c>
    </row>
    <row r="656" spans="2:2" x14ac:dyDescent="0.25">
      <c r="B656" s="4" t="s">
        <v>772</v>
      </c>
    </row>
    <row r="657" spans="2:2" x14ac:dyDescent="0.25">
      <c r="B657" s="4" t="s">
        <v>813</v>
      </c>
    </row>
    <row r="658" spans="2:2" x14ac:dyDescent="0.25">
      <c r="B658" s="4">
        <v>11</v>
      </c>
    </row>
    <row r="659" spans="2:2" x14ac:dyDescent="0.25">
      <c r="B659" s="4" t="s">
        <v>814</v>
      </c>
    </row>
    <row r="660" spans="2:2" x14ac:dyDescent="0.25">
      <c r="B660" s="4" t="s">
        <v>815</v>
      </c>
    </row>
    <row r="661" spans="2:2" x14ac:dyDescent="0.25">
      <c r="B661" s="4" t="s">
        <v>816</v>
      </c>
    </row>
    <row r="662" spans="2:2" x14ac:dyDescent="0.25">
      <c r="B662" s="4" t="s">
        <v>817</v>
      </c>
    </row>
    <row r="663" spans="2:2" x14ac:dyDescent="0.25">
      <c r="B663" s="4" t="s">
        <v>772</v>
      </c>
    </row>
    <row r="664" spans="2:2" x14ac:dyDescent="0.25">
      <c r="B664" s="4" t="s">
        <v>818</v>
      </c>
    </row>
    <row r="665" spans="2:2" x14ac:dyDescent="0.25">
      <c r="B665" s="4">
        <v>12</v>
      </c>
    </row>
    <row r="666" spans="2:2" x14ac:dyDescent="0.25">
      <c r="B666" s="4" t="s">
        <v>819</v>
      </c>
    </row>
    <row r="667" spans="2:2" x14ac:dyDescent="0.25">
      <c r="B667" s="4" t="s">
        <v>820</v>
      </c>
    </row>
    <row r="668" spans="2:2" x14ac:dyDescent="0.25">
      <c r="B668" s="4" t="s">
        <v>821</v>
      </c>
    </row>
    <row r="669" spans="2:2" x14ac:dyDescent="0.25">
      <c r="B669" s="4" t="s">
        <v>822</v>
      </c>
    </row>
    <row r="670" spans="2:2" x14ac:dyDescent="0.25">
      <c r="B670" s="4" t="s">
        <v>772</v>
      </c>
    </row>
    <row r="671" spans="2:2" x14ac:dyDescent="0.25">
      <c r="B671" s="4" t="s">
        <v>823</v>
      </c>
    </row>
    <row r="672" spans="2:2" x14ac:dyDescent="0.25">
      <c r="B672" s="4">
        <v>12</v>
      </c>
    </row>
    <row r="673" spans="2:2" x14ac:dyDescent="0.25">
      <c r="B673" s="4" t="s">
        <v>824</v>
      </c>
    </row>
    <row r="674" spans="2:2" x14ac:dyDescent="0.25">
      <c r="B674" s="4" t="s">
        <v>825</v>
      </c>
    </row>
    <row r="675" spans="2:2" x14ac:dyDescent="0.25">
      <c r="B675" s="4" t="s">
        <v>826</v>
      </c>
    </row>
    <row r="676" spans="2:2" x14ac:dyDescent="0.25">
      <c r="B676" s="4" t="s">
        <v>827</v>
      </c>
    </row>
    <row r="677" spans="2:2" ht="30" x14ac:dyDescent="0.25">
      <c r="B677" s="4" t="s">
        <v>828</v>
      </c>
    </row>
    <row r="678" spans="2:2" ht="45" x14ac:dyDescent="0.25">
      <c r="B678" s="4" t="s">
        <v>829</v>
      </c>
    </row>
    <row r="679" spans="2:2" ht="45" x14ac:dyDescent="0.25">
      <c r="B679" s="4" t="s">
        <v>830</v>
      </c>
    </row>
    <row r="680" spans="2:2" ht="45" x14ac:dyDescent="0.25">
      <c r="B680" s="4" t="s">
        <v>831</v>
      </c>
    </row>
    <row r="681" spans="2:2" ht="30" x14ac:dyDescent="0.25">
      <c r="B681" s="4" t="s">
        <v>832</v>
      </c>
    </row>
    <row r="682" spans="2:2" ht="255" x14ac:dyDescent="0.25">
      <c r="B682" s="4" t="s">
        <v>833</v>
      </c>
    </row>
    <row r="683" spans="2:2" ht="45" x14ac:dyDescent="0.25">
      <c r="B683" s="4" t="s">
        <v>834</v>
      </c>
    </row>
    <row r="684" spans="2:2" ht="45" x14ac:dyDescent="0.25">
      <c r="B684" s="4" t="s">
        <v>835</v>
      </c>
    </row>
    <row r="685" spans="2:2" ht="120" x14ac:dyDescent="0.25">
      <c r="B685" s="4" t="s">
        <v>836</v>
      </c>
    </row>
    <row r="686" spans="2:2" ht="45" x14ac:dyDescent="0.25">
      <c r="B686" s="4" t="s">
        <v>837</v>
      </c>
    </row>
    <row r="687" spans="2:2" ht="30" x14ac:dyDescent="0.25">
      <c r="B687" s="4" t="s">
        <v>838</v>
      </c>
    </row>
    <row r="688" spans="2:2" ht="45" x14ac:dyDescent="0.25">
      <c r="B688" s="4" t="s">
        <v>839</v>
      </c>
    </row>
    <row r="689" spans="2:2" ht="45" x14ac:dyDescent="0.25">
      <c r="B689" s="4" t="s">
        <v>840</v>
      </c>
    </row>
    <row r="690" spans="2:2" ht="45" x14ac:dyDescent="0.25">
      <c r="B690" s="4" t="s">
        <v>841</v>
      </c>
    </row>
    <row r="691" spans="2:2" ht="30" x14ac:dyDescent="0.25">
      <c r="B691" s="4" t="s">
        <v>842</v>
      </c>
    </row>
    <row r="692" spans="2:2" ht="30" x14ac:dyDescent="0.25">
      <c r="B692" s="4" t="s">
        <v>843</v>
      </c>
    </row>
    <row r="693" spans="2:2" ht="45" x14ac:dyDescent="0.25">
      <c r="B693" s="4" t="s">
        <v>844</v>
      </c>
    </row>
    <row r="694" spans="2:2" ht="45" x14ac:dyDescent="0.25">
      <c r="B694" s="4" t="s">
        <v>845</v>
      </c>
    </row>
    <row r="695" spans="2:2" ht="30" x14ac:dyDescent="0.25">
      <c r="B695" s="4" t="s">
        <v>846</v>
      </c>
    </row>
    <row r="696" spans="2:2" ht="30" x14ac:dyDescent="0.25">
      <c r="B696" s="4" t="s">
        <v>847</v>
      </c>
    </row>
    <row r="697" spans="2:2" ht="45" x14ac:dyDescent="0.25">
      <c r="B697" s="4" t="s">
        <v>848</v>
      </c>
    </row>
    <row r="698" spans="2:2" ht="30" x14ac:dyDescent="0.25">
      <c r="B698" s="4" t="s">
        <v>849</v>
      </c>
    </row>
    <row r="699" spans="2:2" ht="30" x14ac:dyDescent="0.25">
      <c r="B699" s="4" t="s">
        <v>850</v>
      </c>
    </row>
    <row r="700" spans="2:2" ht="30" x14ac:dyDescent="0.25">
      <c r="B700" s="4" t="s">
        <v>851</v>
      </c>
    </row>
    <row r="701" spans="2:2" ht="90" x14ac:dyDescent="0.25">
      <c r="B701" s="4" t="s">
        <v>852</v>
      </c>
    </row>
    <row r="702" spans="2:2" ht="30" x14ac:dyDescent="0.25">
      <c r="B702" s="4" t="s">
        <v>853</v>
      </c>
    </row>
    <row r="703" spans="2:2" ht="30" x14ac:dyDescent="0.25">
      <c r="B703" s="4" t="s">
        <v>854</v>
      </c>
    </row>
    <row r="704" spans="2:2" ht="30" x14ac:dyDescent="0.25">
      <c r="B704" s="4" t="s">
        <v>855</v>
      </c>
    </row>
    <row r="705" spans="2:2" ht="30" x14ac:dyDescent="0.25">
      <c r="B705" s="4" t="s">
        <v>856</v>
      </c>
    </row>
    <row r="706" spans="2:2" ht="45" x14ac:dyDescent="0.25">
      <c r="B706" s="4" t="s">
        <v>857</v>
      </c>
    </row>
    <row r="707" spans="2:2" ht="30" x14ac:dyDescent="0.25">
      <c r="B707" s="4" t="s">
        <v>858</v>
      </c>
    </row>
    <row r="708" spans="2:2" ht="45" x14ac:dyDescent="0.25">
      <c r="B708" s="4" t="s">
        <v>859</v>
      </c>
    </row>
    <row r="709" spans="2:2" ht="45" x14ac:dyDescent="0.25">
      <c r="B709" s="4" t="s">
        <v>860</v>
      </c>
    </row>
    <row r="710" spans="2:2" ht="30" x14ac:dyDescent="0.25">
      <c r="B710" s="4" t="s">
        <v>861</v>
      </c>
    </row>
    <row r="711" spans="2:2" ht="30" x14ac:dyDescent="0.25">
      <c r="B711" s="4" t="s">
        <v>862</v>
      </c>
    </row>
    <row r="712" spans="2:2" ht="30" x14ac:dyDescent="0.25">
      <c r="B712" s="4" t="s">
        <v>863</v>
      </c>
    </row>
    <row r="713" spans="2:2" ht="30" x14ac:dyDescent="0.25">
      <c r="B713" s="4" t="s">
        <v>864</v>
      </c>
    </row>
    <row r="714" spans="2:2" x14ac:dyDescent="0.25">
      <c r="B714" s="4" t="s">
        <v>865</v>
      </c>
    </row>
    <row r="715" spans="2:2" ht="30" x14ac:dyDescent="0.25">
      <c r="B715" s="4" t="s">
        <v>866</v>
      </c>
    </row>
    <row r="716" spans="2:2" ht="45" x14ac:dyDescent="0.25">
      <c r="B716" s="4" t="s">
        <v>867</v>
      </c>
    </row>
    <row r="717" spans="2:2" ht="45" x14ac:dyDescent="0.25">
      <c r="B717" s="4" t="s">
        <v>868</v>
      </c>
    </row>
    <row r="718" spans="2:2" ht="45" x14ac:dyDescent="0.25">
      <c r="B718" s="4" t="s">
        <v>869</v>
      </c>
    </row>
    <row r="719" spans="2:2" ht="45" x14ac:dyDescent="0.25">
      <c r="B719" s="4" t="s">
        <v>870</v>
      </c>
    </row>
    <row r="720" spans="2:2" ht="45" x14ac:dyDescent="0.25">
      <c r="B720" s="4" t="s">
        <v>871</v>
      </c>
    </row>
    <row r="721" spans="2:2" ht="30" x14ac:dyDescent="0.25">
      <c r="B721" s="4" t="s">
        <v>872</v>
      </c>
    </row>
    <row r="722" spans="2:2" ht="45" x14ac:dyDescent="0.25">
      <c r="B722" s="4" t="s">
        <v>873</v>
      </c>
    </row>
    <row r="723" spans="2:2" ht="45" x14ac:dyDescent="0.25">
      <c r="B723" s="4" t="s">
        <v>874</v>
      </c>
    </row>
    <row r="724" spans="2:2" ht="30" x14ac:dyDescent="0.25">
      <c r="B724" s="4" t="s">
        <v>875</v>
      </c>
    </row>
    <row r="725" spans="2:2" ht="30" x14ac:dyDescent="0.25">
      <c r="B725" s="4" t="s">
        <v>876</v>
      </c>
    </row>
    <row r="726" spans="2:2" ht="30" x14ac:dyDescent="0.25">
      <c r="B726" s="4" t="s">
        <v>877</v>
      </c>
    </row>
    <row r="727" spans="2:2" ht="30" x14ac:dyDescent="0.25">
      <c r="B727" s="4" t="s">
        <v>878</v>
      </c>
    </row>
    <row r="728" spans="2:2" ht="30" x14ac:dyDescent="0.25">
      <c r="B728" s="4" t="s">
        <v>879</v>
      </c>
    </row>
    <row r="729" spans="2:2" ht="30" x14ac:dyDescent="0.25">
      <c r="B729" s="4" t="s">
        <v>880</v>
      </c>
    </row>
    <row r="730" spans="2:2" ht="30" x14ac:dyDescent="0.25">
      <c r="B730" s="4" t="s">
        <v>881</v>
      </c>
    </row>
    <row r="731" spans="2:2" ht="45" x14ac:dyDescent="0.25">
      <c r="B731" s="4" t="s">
        <v>882</v>
      </c>
    </row>
    <row r="732" spans="2:2" ht="30" x14ac:dyDescent="0.25">
      <c r="B732" s="4" t="s">
        <v>883</v>
      </c>
    </row>
    <row r="733" spans="2:2" ht="30" x14ac:dyDescent="0.25">
      <c r="B733" s="4" t="s">
        <v>884</v>
      </c>
    </row>
    <row r="734" spans="2:2" ht="45" x14ac:dyDescent="0.25">
      <c r="B734" s="4" t="s">
        <v>885</v>
      </c>
    </row>
    <row r="735" spans="2:2" ht="45" x14ac:dyDescent="0.25">
      <c r="B735" s="4" t="s">
        <v>886</v>
      </c>
    </row>
    <row r="736" spans="2:2" ht="45" x14ac:dyDescent="0.25">
      <c r="B736" s="4" t="s">
        <v>887</v>
      </c>
    </row>
    <row r="737" spans="2:2" ht="45" x14ac:dyDescent="0.25">
      <c r="B737" s="4" t="s">
        <v>888</v>
      </c>
    </row>
    <row r="738" spans="2:2" ht="45" x14ac:dyDescent="0.25">
      <c r="B738" s="4" t="s">
        <v>889</v>
      </c>
    </row>
    <row r="739" spans="2:2" ht="45" x14ac:dyDescent="0.25">
      <c r="B739" s="4" t="s">
        <v>890</v>
      </c>
    </row>
    <row r="740" spans="2:2" ht="30" x14ac:dyDescent="0.25">
      <c r="B740" s="4" t="s">
        <v>891</v>
      </c>
    </row>
    <row r="741" spans="2:2" ht="30" x14ac:dyDescent="0.25">
      <c r="B741" s="4" t="s">
        <v>892</v>
      </c>
    </row>
    <row r="742" spans="2:2" ht="45" x14ac:dyDescent="0.25">
      <c r="B742" s="4" t="s">
        <v>893</v>
      </c>
    </row>
    <row r="743" spans="2:2" ht="45" x14ac:dyDescent="0.25">
      <c r="B743" s="4" t="s">
        <v>894</v>
      </c>
    </row>
    <row r="744" spans="2:2" ht="45" x14ac:dyDescent="0.25">
      <c r="B744" s="4" t="s">
        <v>895</v>
      </c>
    </row>
    <row r="745" spans="2:2" ht="30" x14ac:dyDescent="0.25">
      <c r="B745" s="4" t="s">
        <v>896</v>
      </c>
    </row>
    <row r="746" spans="2:2" ht="45" x14ac:dyDescent="0.25">
      <c r="B746" s="4" t="s">
        <v>897</v>
      </c>
    </row>
    <row r="747" spans="2:2" ht="45" x14ac:dyDescent="0.25">
      <c r="B747" s="4" t="s">
        <v>898</v>
      </c>
    </row>
    <row r="748" spans="2:2" ht="45" x14ac:dyDescent="0.25">
      <c r="B748" s="4" t="s">
        <v>899</v>
      </c>
    </row>
    <row r="749" spans="2:2" ht="30" x14ac:dyDescent="0.25">
      <c r="B749" s="4" t="s">
        <v>900</v>
      </c>
    </row>
    <row r="750" spans="2:2" ht="30" x14ac:dyDescent="0.25">
      <c r="B750" s="4" t="s">
        <v>901</v>
      </c>
    </row>
    <row r="751" spans="2:2" ht="30" x14ac:dyDescent="0.25">
      <c r="B751" s="4" t="s">
        <v>902</v>
      </c>
    </row>
    <row r="752" spans="2:2" ht="30" x14ac:dyDescent="0.25">
      <c r="B752" s="4" t="s">
        <v>903</v>
      </c>
    </row>
    <row r="753" spans="2:2" ht="30" x14ac:dyDescent="0.25">
      <c r="B753" s="4" t="s">
        <v>904</v>
      </c>
    </row>
    <row r="754" spans="2:2" ht="30" x14ac:dyDescent="0.25">
      <c r="B754" s="4" t="s">
        <v>905</v>
      </c>
    </row>
    <row r="755" spans="2:2" ht="45" x14ac:dyDescent="0.25">
      <c r="B755" s="4" t="s">
        <v>906</v>
      </c>
    </row>
    <row r="756" spans="2:2" ht="45" x14ac:dyDescent="0.25">
      <c r="B756" s="4" t="s">
        <v>907</v>
      </c>
    </row>
    <row r="757" spans="2:2" ht="45" x14ac:dyDescent="0.25">
      <c r="B757" s="4" t="s">
        <v>908</v>
      </c>
    </row>
    <row r="758" spans="2:2" ht="30" x14ac:dyDescent="0.25">
      <c r="B758" s="4" t="s">
        <v>909</v>
      </c>
    </row>
    <row r="759" spans="2:2" ht="30" x14ac:dyDescent="0.25">
      <c r="B759" s="4" t="s">
        <v>910</v>
      </c>
    </row>
    <row r="760" spans="2:2" ht="45" x14ac:dyDescent="0.25">
      <c r="B760" s="4" t="s">
        <v>911</v>
      </c>
    </row>
    <row r="761" spans="2:2" ht="45" x14ac:dyDescent="0.25">
      <c r="B761" s="4" t="s">
        <v>912</v>
      </c>
    </row>
    <row r="762" spans="2:2" ht="30" x14ac:dyDescent="0.25">
      <c r="B762" s="4" t="s">
        <v>913</v>
      </c>
    </row>
    <row r="763" spans="2:2" ht="30" x14ac:dyDescent="0.25">
      <c r="B763" s="4" t="s">
        <v>914</v>
      </c>
    </row>
    <row r="764" spans="2:2" ht="45" x14ac:dyDescent="0.25">
      <c r="B764" s="4" t="s">
        <v>915</v>
      </c>
    </row>
    <row r="765" spans="2:2" ht="30" x14ac:dyDescent="0.25">
      <c r="B765" s="4" t="s">
        <v>916</v>
      </c>
    </row>
    <row r="766" spans="2:2" ht="30" x14ac:dyDescent="0.25">
      <c r="B766" s="4" t="s">
        <v>917</v>
      </c>
    </row>
    <row r="767" spans="2:2" ht="30" x14ac:dyDescent="0.25">
      <c r="B767" s="4" t="s">
        <v>918</v>
      </c>
    </row>
    <row r="768" spans="2:2" x14ac:dyDescent="0.25">
      <c r="B768" s="4" t="s">
        <v>919</v>
      </c>
    </row>
    <row r="769" spans="2:2" x14ac:dyDescent="0.25">
      <c r="B769" s="4" t="s">
        <v>920</v>
      </c>
    </row>
    <row r="770" spans="2:2" x14ac:dyDescent="0.25">
      <c r="B770" s="4" t="s">
        <v>921</v>
      </c>
    </row>
    <row r="771" spans="2:2" x14ac:dyDescent="0.25">
      <c r="B771" s="4" t="s">
        <v>922</v>
      </c>
    </row>
    <row r="772" spans="2:2" x14ac:dyDescent="0.25">
      <c r="B772" s="4" t="s">
        <v>923</v>
      </c>
    </row>
    <row r="773" spans="2:2" x14ac:dyDescent="0.25">
      <c r="B773" s="4" t="s">
        <v>924</v>
      </c>
    </row>
    <row r="774" spans="2:2" x14ac:dyDescent="0.25">
      <c r="B774" s="4" t="s">
        <v>925</v>
      </c>
    </row>
    <row r="775" spans="2:2" x14ac:dyDescent="0.25">
      <c r="B775" s="4" t="s">
        <v>926</v>
      </c>
    </row>
    <row r="776" spans="2:2" x14ac:dyDescent="0.25">
      <c r="B776" s="4" t="s">
        <v>927</v>
      </c>
    </row>
    <row r="777" spans="2:2" x14ac:dyDescent="0.25">
      <c r="B777" s="4" t="s">
        <v>928</v>
      </c>
    </row>
    <row r="778" spans="2:2" x14ac:dyDescent="0.25">
      <c r="B778" s="4" t="s">
        <v>929</v>
      </c>
    </row>
    <row r="779" spans="2:2" ht="45" x14ac:dyDescent="0.25">
      <c r="B779" s="4" t="s">
        <v>930</v>
      </c>
    </row>
    <row r="780" spans="2:2" x14ac:dyDescent="0.25">
      <c r="B780" s="4" t="s">
        <v>931</v>
      </c>
    </row>
    <row r="781" spans="2:2" x14ac:dyDescent="0.25">
      <c r="B781" s="4" t="s">
        <v>932</v>
      </c>
    </row>
    <row r="782" spans="2:2" x14ac:dyDescent="0.25">
      <c r="B782" s="4" t="s">
        <v>933</v>
      </c>
    </row>
    <row r="783" spans="2:2" x14ac:dyDescent="0.25">
      <c r="B783" s="4" t="s">
        <v>934</v>
      </c>
    </row>
    <row r="784" spans="2:2" x14ac:dyDescent="0.25">
      <c r="B784" s="4" t="s">
        <v>935</v>
      </c>
    </row>
    <row r="785" spans="2:2" x14ac:dyDescent="0.25">
      <c r="B785" s="4" t="s">
        <v>936</v>
      </c>
    </row>
    <row r="786" spans="2:2" x14ac:dyDescent="0.25">
      <c r="B786" s="4" t="s">
        <v>937</v>
      </c>
    </row>
    <row r="787" spans="2:2" x14ac:dyDescent="0.25">
      <c r="B787" s="4" t="s">
        <v>938</v>
      </c>
    </row>
    <row r="788" spans="2:2" x14ac:dyDescent="0.25">
      <c r="B788" s="4" t="s">
        <v>939</v>
      </c>
    </row>
    <row r="789" spans="2:2" ht="30" x14ac:dyDescent="0.25">
      <c r="B789" s="4" t="s">
        <v>940</v>
      </c>
    </row>
    <row r="790" spans="2:2" ht="30" x14ac:dyDescent="0.25">
      <c r="B790" s="4" t="s">
        <v>941</v>
      </c>
    </row>
    <row r="791" spans="2:2" ht="45" x14ac:dyDescent="0.25">
      <c r="B791" s="4" t="s">
        <v>942</v>
      </c>
    </row>
    <row r="792" spans="2:2" x14ac:dyDescent="0.25">
      <c r="B792" s="4" t="s">
        <v>943</v>
      </c>
    </row>
    <row r="793" spans="2:2" ht="30" x14ac:dyDescent="0.25">
      <c r="B793" s="4" t="s">
        <v>944</v>
      </c>
    </row>
    <row r="794" spans="2:2" x14ac:dyDescent="0.25">
      <c r="B794" s="4" t="s">
        <v>338</v>
      </c>
    </row>
    <row r="795" spans="2:2" x14ac:dyDescent="0.25">
      <c r="B795" s="4" t="s">
        <v>945</v>
      </c>
    </row>
    <row r="796" spans="2:2" ht="30" x14ac:dyDescent="0.25">
      <c r="B796" s="4" t="s">
        <v>946</v>
      </c>
    </row>
    <row r="797" spans="2:2" ht="30" x14ac:dyDescent="0.25">
      <c r="B797" s="4" t="s">
        <v>947</v>
      </c>
    </row>
    <row r="798" spans="2:2" x14ac:dyDescent="0.25">
      <c r="B798" s="4" t="s">
        <v>948</v>
      </c>
    </row>
    <row r="799" spans="2:2" x14ac:dyDescent="0.25">
      <c r="B799" s="4" t="s">
        <v>949</v>
      </c>
    </row>
    <row r="800" spans="2:2" ht="45" x14ac:dyDescent="0.25">
      <c r="B800" s="4" t="s">
        <v>950</v>
      </c>
    </row>
    <row r="801" spans="2:2" ht="30" x14ac:dyDescent="0.25">
      <c r="B801" s="4" t="s">
        <v>951</v>
      </c>
    </row>
    <row r="802" spans="2:2" x14ac:dyDescent="0.25">
      <c r="B802" s="4" t="s">
        <v>338</v>
      </c>
    </row>
    <row r="803" spans="2:2" ht="30" x14ac:dyDescent="0.25">
      <c r="B803" s="4" t="s">
        <v>952</v>
      </c>
    </row>
    <row r="804" spans="2:2" x14ac:dyDescent="0.25">
      <c r="B804" s="4" t="s">
        <v>338</v>
      </c>
    </row>
    <row r="805" spans="2:2" ht="30" x14ac:dyDescent="0.25">
      <c r="B805" s="4" t="s">
        <v>953</v>
      </c>
    </row>
    <row r="806" spans="2:2" ht="30" x14ac:dyDescent="0.25">
      <c r="B806" s="4" t="s">
        <v>954</v>
      </c>
    </row>
    <row r="807" spans="2:2" ht="30" x14ac:dyDescent="0.25">
      <c r="B807" s="4" t="s">
        <v>955</v>
      </c>
    </row>
    <row r="808" spans="2:2" ht="30" x14ac:dyDescent="0.25">
      <c r="B808" s="4" t="s">
        <v>956</v>
      </c>
    </row>
    <row r="809" spans="2:2" ht="45" x14ac:dyDescent="0.25">
      <c r="B809" s="4" t="s">
        <v>957</v>
      </c>
    </row>
    <row r="810" spans="2:2" ht="45" x14ac:dyDescent="0.25">
      <c r="B810" s="4" t="s">
        <v>958</v>
      </c>
    </row>
    <row r="811" spans="2:2" ht="45" x14ac:dyDescent="0.25">
      <c r="B811" s="4" t="s">
        <v>959</v>
      </c>
    </row>
    <row r="812" spans="2:2" ht="45" x14ac:dyDescent="0.25">
      <c r="B812" s="4" t="s">
        <v>960</v>
      </c>
    </row>
    <row r="813" spans="2:2" ht="30" x14ac:dyDescent="0.25">
      <c r="B813" s="4" t="s">
        <v>961</v>
      </c>
    </row>
    <row r="814" spans="2:2" ht="30" x14ac:dyDescent="0.25">
      <c r="B814" s="4" t="s">
        <v>962</v>
      </c>
    </row>
    <row r="815" spans="2:2" ht="30" x14ac:dyDescent="0.25">
      <c r="B815" s="4" t="s">
        <v>963</v>
      </c>
    </row>
    <row r="816" spans="2:2" ht="30" x14ac:dyDescent="0.25">
      <c r="B816" s="4" t="s">
        <v>964</v>
      </c>
    </row>
    <row r="817" spans="2:2" ht="30" x14ac:dyDescent="0.25">
      <c r="B817" s="4" t="s">
        <v>965</v>
      </c>
    </row>
    <row r="818" spans="2:2" ht="45" x14ac:dyDescent="0.25">
      <c r="B818" s="4" t="s">
        <v>966</v>
      </c>
    </row>
    <row r="819" spans="2:2" ht="30" x14ac:dyDescent="0.25">
      <c r="B819" s="4" t="s">
        <v>967</v>
      </c>
    </row>
    <row r="820" spans="2:2" ht="30" x14ac:dyDescent="0.25">
      <c r="B820" s="4" t="s">
        <v>968</v>
      </c>
    </row>
    <row r="821" spans="2:2" ht="45" x14ac:dyDescent="0.25">
      <c r="B821" s="4" t="s">
        <v>969</v>
      </c>
    </row>
    <row r="822" spans="2:2" ht="60" x14ac:dyDescent="0.25">
      <c r="B822" s="4" t="s">
        <v>970</v>
      </c>
    </row>
    <row r="823" spans="2:2" ht="30" x14ac:dyDescent="0.25">
      <c r="B823" s="4" t="s">
        <v>971</v>
      </c>
    </row>
    <row r="824" spans="2:2" ht="45" x14ac:dyDescent="0.25">
      <c r="B824" s="4" t="s">
        <v>972</v>
      </c>
    </row>
    <row r="825" spans="2:2" x14ac:dyDescent="0.25">
      <c r="B825" s="4" t="s">
        <v>973</v>
      </c>
    </row>
    <row r="826" spans="2:2" ht="45" x14ac:dyDescent="0.25">
      <c r="B826" s="4" t="s">
        <v>974</v>
      </c>
    </row>
    <row r="827" spans="2:2" ht="45" x14ac:dyDescent="0.25">
      <c r="B827" s="4" t="s">
        <v>975</v>
      </c>
    </row>
    <row r="828" spans="2:2" ht="45" x14ac:dyDescent="0.25">
      <c r="B828" s="4" t="s">
        <v>976</v>
      </c>
    </row>
    <row r="829" spans="2:2" ht="30" x14ac:dyDescent="0.25">
      <c r="B829" s="4" t="s">
        <v>977</v>
      </c>
    </row>
    <row r="830" spans="2:2" ht="30" x14ac:dyDescent="0.25">
      <c r="B830" s="4" t="s">
        <v>978</v>
      </c>
    </row>
    <row r="831" spans="2:2" ht="45" x14ac:dyDescent="0.25">
      <c r="B831" s="4" t="s">
        <v>979</v>
      </c>
    </row>
    <row r="832" spans="2:2" x14ac:dyDescent="0.25">
      <c r="B832" s="4" t="s">
        <v>980</v>
      </c>
    </row>
    <row r="833" spans="2:2" ht="45" x14ac:dyDescent="0.25">
      <c r="B833" s="4" t="s">
        <v>981</v>
      </c>
    </row>
    <row r="834" spans="2:2" ht="45" x14ac:dyDescent="0.25">
      <c r="B834" s="4" t="s">
        <v>982</v>
      </c>
    </row>
    <row r="835" spans="2:2" ht="30" x14ac:dyDescent="0.25">
      <c r="B835" s="4" t="s">
        <v>983</v>
      </c>
    </row>
    <row r="836" spans="2:2" x14ac:dyDescent="0.25">
      <c r="B836" s="4" t="s">
        <v>984</v>
      </c>
    </row>
    <row r="837" spans="2:2" ht="30" x14ac:dyDescent="0.25">
      <c r="B837" s="4" t="s">
        <v>985</v>
      </c>
    </row>
    <row r="838" spans="2:2" ht="45" x14ac:dyDescent="0.25">
      <c r="B838" s="4" t="s">
        <v>986</v>
      </c>
    </row>
    <row r="839" spans="2:2" ht="30" x14ac:dyDescent="0.25">
      <c r="B839" s="4" t="s">
        <v>987</v>
      </c>
    </row>
    <row r="840" spans="2:2" ht="30" x14ac:dyDescent="0.25">
      <c r="B840" s="4" t="s">
        <v>988</v>
      </c>
    </row>
    <row r="841" spans="2:2" x14ac:dyDescent="0.25">
      <c r="B841" s="4"/>
    </row>
    <row r="842" spans="2:2" ht="60" x14ac:dyDescent="0.25">
      <c r="B842" s="4" t="s">
        <v>989</v>
      </c>
    </row>
    <row r="843" spans="2:2" ht="45" x14ac:dyDescent="0.25">
      <c r="B843" s="4" t="s">
        <v>990</v>
      </c>
    </row>
    <row r="844" spans="2:2" ht="45" x14ac:dyDescent="0.25">
      <c r="B844" s="4" t="s">
        <v>991</v>
      </c>
    </row>
    <row r="845" spans="2:2" ht="45" x14ac:dyDescent="0.25">
      <c r="B845" s="4" t="s">
        <v>992</v>
      </c>
    </row>
    <row r="846" spans="2:2" x14ac:dyDescent="0.25">
      <c r="B846" s="4" t="s">
        <v>993</v>
      </c>
    </row>
    <row r="847" spans="2:2" ht="60" x14ac:dyDescent="0.25">
      <c r="B847" s="4" t="s">
        <v>994</v>
      </c>
    </row>
    <row r="848" spans="2:2" ht="30" x14ac:dyDescent="0.25">
      <c r="B848" s="4" t="s">
        <v>995</v>
      </c>
    </row>
    <row r="849" spans="2:2" ht="30" x14ac:dyDescent="0.25">
      <c r="B849" s="4" t="s">
        <v>996</v>
      </c>
    </row>
    <row r="850" spans="2:2" ht="45" x14ac:dyDescent="0.25">
      <c r="B850" s="4" t="s">
        <v>997</v>
      </c>
    </row>
    <row r="851" spans="2:2" ht="45" x14ac:dyDescent="0.25">
      <c r="B851" s="4" t="s">
        <v>998</v>
      </c>
    </row>
    <row r="852" spans="2:2" ht="45" x14ac:dyDescent="0.25">
      <c r="B852" s="4" t="s">
        <v>999</v>
      </c>
    </row>
    <row r="853" spans="2:2" ht="30" x14ac:dyDescent="0.25">
      <c r="B853" s="4" t="s">
        <v>1000</v>
      </c>
    </row>
    <row r="854" spans="2:2" ht="30" x14ac:dyDescent="0.25">
      <c r="B854" s="4" t="s">
        <v>1001</v>
      </c>
    </row>
    <row r="855" spans="2:2" ht="30" x14ac:dyDescent="0.25">
      <c r="B855" s="4" t="s">
        <v>1002</v>
      </c>
    </row>
    <row r="856" spans="2:2" ht="30" x14ac:dyDescent="0.25">
      <c r="B856" s="4" t="s">
        <v>1003</v>
      </c>
    </row>
    <row r="857" spans="2:2" ht="30" x14ac:dyDescent="0.25">
      <c r="B857" s="4" t="s">
        <v>1004</v>
      </c>
    </row>
    <row r="858" spans="2:2" ht="30" x14ac:dyDescent="0.25">
      <c r="B858" s="4" t="s">
        <v>1005</v>
      </c>
    </row>
    <row r="859" spans="2:2" ht="45" x14ac:dyDescent="0.25">
      <c r="B859" s="4" t="s">
        <v>1006</v>
      </c>
    </row>
    <row r="860" spans="2:2" ht="30" x14ac:dyDescent="0.25">
      <c r="B860" s="4" t="s">
        <v>1007</v>
      </c>
    </row>
    <row r="861" spans="2:2" ht="30" x14ac:dyDescent="0.25">
      <c r="B861" s="4" t="s">
        <v>1008</v>
      </c>
    </row>
    <row r="862" spans="2:2" ht="45" x14ac:dyDescent="0.25">
      <c r="B862" s="4" t="s">
        <v>1009</v>
      </c>
    </row>
    <row r="863" spans="2:2" ht="45" x14ac:dyDescent="0.25">
      <c r="B863" s="4" t="s">
        <v>1010</v>
      </c>
    </row>
    <row r="864" spans="2:2" ht="30" x14ac:dyDescent="0.25">
      <c r="B864" s="4" t="s">
        <v>1011</v>
      </c>
    </row>
    <row r="865" spans="2:2" ht="30" x14ac:dyDescent="0.25">
      <c r="B865" s="4" t="s">
        <v>1012</v>
      </c>
    </row>
    <row r="866" spans="2:2" ht="30" x14ac:dyDescent="0.25">
      <c r="B866" s="4" t="s">
        <v>1013</v>
      </c>
    </row>
    <row r="867" spans="2:2" ht="30" x14ac:dyDescent="0.25">
      <c r="B867" s="4" t="s">
        <v>1014</v>
      </c>
    </row>
    <row r="868" spans="2:2" ht="30" x14ac:dyDescent="0.25">
      <c r="B868" s="4" t="s">
        <v>1015</v>
      </c>
    </row>
    <row r="869" spans="2:2" ht="30" x14ac:dyDescent="0.25">
      <c r="B869" s="4" t="s">
        <v>1016</v>
      </c>
    </row>
    <row r="870" spans="2:2" x14ac:dyDescent="0.25">
      <c r="B870" s="4" t="s">
        <v>1017</v>
      </c>
    </row>
    <row r="871" spans="2:2" ht="45" x14ac:dyDescent="0.25">
      <c r="B871" s="4" t="s">
        <v>1018</v>
      </c>
    </row>
    <row r="872" spans="2:2" ht="30" x14ac:dyDescent="0.25">
      <c r="B872" s="4" t="s">
        <v>1019</v>
      </c>
    </row>
    <row r="873" spans="2:2" ht="30" x14ac:dyDescent="0.25">
      <c r="B873" s="4" t="s">
        <v>1020</v>
      </c>
    </row>
    <row r="874" spans="2:2" ht="45" x14ac:dyDescent="0.25">
      <c r="B874" s="4" t="s">
        <v>1021</v>
      </c>
    </row>
    <row r="875" spans="2:2" ht="45" x14ac:dyDescent="0.25">
      <c r="B875" s="4" t="s">
        <v>1022</v>
      </c>
    </row>
    <row r="876" spans="2:2" ht="30" x14ac:dyDescent="0.25">
      <c r="B876" s="4" t="s">
        <v>1023</v>
      </c>
    </row>
    <row r="877" spans="2:2" ht="45" x14ac:dyDescent="0.25">
      <c r="B877" s="4" t="s">
        <v>1024</v>
      </c>
    </row>
    <row r="878" spans="2:2" x14ac:dyDescent="0.25">
      <c r="B878" s="4" t="s">
        <v>1025</v>
      </c>
    </row>
    <row r="879" spans="2:2" ht="30" x14ac:dyDescent="0.25">
      <c r="B879" s="4" t="s">
        <v>1026</v>
      </c>
    </row>
    <row r="880" spans="2:2" ht="30" x14ac:dyDescent="0.25">
      <c r="B880" s="4" t="s">
        <v>1027</v>
      </c>
    </row>
    <row r="881" spans="2:2" ht="30" x14ac:dyDescent="0.25">
      <c r="B881" s="4" t="s">
        <v>1028</v>
      </c>
    </row>
    <row r="882" spans="2:2" ht="30" x14ac:dyDescent="0.25">
      <c r="B882" s="4" t="s">
        <v>1029</v>
      </c>
    </row>
    <row r="883" spans="2:2" ht="30" x14ac:dyDescent="0.25">
      <c r="B883" s="4" t="s">
        <v>1030</v>
      </c>
    </row>
    <row r="884" spans="2:2" ht="30" x14ac:dyDescent="0.25">
      <c r="B884" s="4" t="s">
        <v>1031</v>
      </c>
    </row>
    <row r="885" spans="2:2" ht="30" x14ac:dyDescent="0.25">
      <c r="B885" s="4" t="s">
        <v>1032</v>
      </c>
    </row>
    <row r="886" spans="2:2" ht="45" x14ac:dyDescent="0.25">
      <c r="B886" s="4" t="s">
        <v>1033</v>
      </c>
    </row>
    <row r="887" spans="2:2" ht="30" x14ac:dyDescent="0.25">
      <c r="B887" s="4" t="s">
        <v>1034</v>
      </c>
    </row>
    <row r="888" spans="2:2" x14ac:dyDescent="0.25">
      <c r="B888" s="4" t="s">
        <v>1035</v>
      </c>
    </row>
    <row r="889" spans="2:2" ht="30" x14ac:dyDescent="0.25">
      <c r="B889" s="4" t="s">
        <v>1036</v>
      </c>
    </row>
    <row r="890" spans="2:2" x14ac:dyDescent="0.25">
      <c r="B890" s="4" t="s">
        <v>1037</v>
      </c>
    </row>
    <row r="891" spans="2:2" x14ac:dyDescent="0.25">
      <c r="B891" s="4" t="s">
        <v>1038</v>
      </c>
    </row>
    <row r="892" spans="2:2" x14ac:dyDescent="0.25">
      <c r="B892" s="4" t="s">
        <v>1039</v>
      </c>
    </row>
    <row r="893" spans="2:2" x14ac:dyDescent="0.25">
      <c r="B893" s="4" t="s">
        <v>1040</v>
      </c>
    </row>
    <row r="894" spans="2:2" x14ac:dyDescent="0.25">
      <c r="B894" s="4" t="s">
        <v>1041</v>
      </c>
    </row>
    <row r="895" spans="2:2" x14ac:dyDescent="0.25">
      <c r="B895" s="4" t="s">
        <v>1042</v>
      </c>
    </row>
    <row r="896" spans="2:2" x14ac:dyDescent="0.25">
      <c r="B896" s="4" t="s">
        <v>1043</v>
      </c>
    </row>
    <row r="897" spans="2:2" x14ac:dyDescent="0.25">
      <c r="B897" s="4" t="s">
        <v>1044</v>
      </c>
    </row>
    <row r="898" spans="2:2" x14ac:dyDescent="0.25">
      <c r="B898" s="4" t="s">
        <v>1045</v>
      </c>
    </row>
    <row r="899" spans="2:2" x14ac:dyDescent="0.25">
      <c r="B899" s="4"/>
    </row>
    <row r="900" spans="2:2" x14ac:dyDescent="0.25">
      <c r="B900" s="4" t="s">
        <v>338</v>
      </c>
    </row>
    <row r="901" spans="2:2" x14ac:dyDescent="0.25">
      <c r="B901" s="4"/>
    </row>
    <row r="902" spans="2:2" ht="30" x14ac:dyDescent="0.25">
      <c r="B902" s="4" t="s">
        <v>1046</v>
      </c>
    </row>
    <row r="903" spans="2:2" ht="30" x14ac:dyDescent="0.25">
      <c r="B903" s="4" t="s">
        <v>1047</v>
      </c>
    </row>
    <row r="904" spans="2:2" ht="30" x14ac:dyDescent="0.25">
      <c r="B904" s="4" t="s">
        <v>1048</v>
      </c>
    </row>
    <row r="905" spans="2:2" ht="30" x14ac:dyDescent="0.25">
      <c r="B905" s="4" t="s">
        <v>1049</v>
      </c>
    </row>
    <row r="906" spans="2:2" ht="45" x14ac:dyDescent="0.25">
      <c r="B906" s="4" t="s">
        <v>1050</v>
      </c>
    </row>
    <row r="907" spans="2:2" ht="45" x14ac:dyDescent="0.25">
      <c r="B907" s="4" t="s">
        <v>1051</v>
      </c>
    </row>
    <row r="908" spans="2:2" ht="30" x14ac:dyDescent="0.25">
      <c r="B908" s="4" t="s">
        <v>1052</v>
      </c>
    </row>
    <row r="909" spans="2:2" ht="45" x14ac:dyDescent="0.25">
      <c r="B909" s="4" t="s">
        <v>1053</v>
      </c>
    </row>
    <row r="910" spans="2:2" x14ac:dyDescent="0.25">
      <c r="B910" s="4" t="s">
        <v>1054</v>
      </c>
    </row>
    <row r="911" spans="2:2" ht="30" x14ac:dyDescent="0.25">
      <c r="B911" s="4" t="s">
        <v>1055</v>
      </c>
    </row>
    <row r="912" spans="2:2" ht="30" x14ac:dyDescent="0.25">
      <c r="B912" s="4" t="s">
        <v>1056</v>
      </c>
    </row>
    <row r="913" spans="2:2" ht="45" x14ac:dyDescent="0.25">
      <c r="B913" s="4" t="s">
        <v>1057</v>
      </c>
    </row>
    <row r="914" spans="2:2" ht="45" x14ac:dyDescent="0.25">
      <c r="B914" s="4" t="s">
        <v>1058</v>
      </c>
    </row>
    <row r="915" spans="2:2" ht="30" x14ac:dyDescent="0.25">
      <c r="B915" s="4" t="s">
        <v>1059</v>
      </c>
    </row>
    <row r="916" spans="2:2" ht="30" x14ac:dyDescent="0.25">
      <c r="B916" s="4" t="s">
        <v>1060</v>
      </c>
    </row>
    <row r="917" spans="2:2" ht="30" x14ac:dyDescent="0.25">
      <c r="B917" s="4" t="s">
        <v>1061</v>
      </c>
    </row>
    <row r="918" spans="2:2" ht="30" x14ac:dyDescent="0.25">
      <c r="B918" s="4" t="s">
        <v>1062</v>
      </c>
    </row>
    <row r="919" spans="2:2" ht="30" x14ac:dyDescent="0.25">
      <c r="B919" s="4" t="s">
        <v>1063</v>
      </c>
    </row>
    <row r="920" spans="2:2" ht="45" x14ac:dyDescent="0.25">
      <c r="B920" s="4" t="s">
        <v>1064</v>
      </c>
    </row>
    <row r="921" spans="2:2" ht="45" x14ac:dyDescent="0.25">
      <c r="B921" s="4" t="s">
        <v>1065</v>
      </c>
    </row>
    <row r="922" spans="2:2" ht="45" x14ac:dyDescent="0.25">
      <c r="B922" s="4" t="s">
        <v>1066</v>
      </c>
    </row>
    <row r="923" spans="2:2" ht="30" x14ac:dyDescent="0.25">
      <c r="B923" s="4" t="s">
        <v>1067</v>
      </c>
    </row>
    <row r="924" spans="2:2" ht="30" x14ac:dyDescent="0.25">
      <c r="B924" s="4" t="s">
        <v>1068</v>
      </c>
    </row>
    <row r="925" spans="2:2" ht="30" x14ac:dyDescent="0.25">
      <c r="B925" s="4" t="s">
        <v>1069</v>
      </c>
    </row>
    <row r="926" spans="2:2" ht="30" x14ac:dyDescent="0.25">
      <c r="B926" s="4" t="s">
        <v>1070</v>
      </c>
    </row>
    <row r="927" spans="2:2" ht="30" x14ac:dyDescent="0.25">
      <c r="B927" s="4" t="s">
        <v>1071</v>
      </c>
    </row>
    <row r="928" spans="2:2" ht="45" x14ac:dyDescent="0.25">
      <c r="B928" s="4" t="s">
        <v>1072</v>
      </c>
    </row>
    <row r="929" spans="2:2" ht="30" x14ac:dyDescent="0.25">
      <c r="B929" s="4" t="s">
        <v>1073</v>
      </c>
    </row>
    <row r="930" spans="2:2" ht="45" x14ac:dyDescent="0.25">
      <c r="B930" s="4" t="s">
        <v>1074</v>
      </c>
    </row>
    <row r="931" spans="2:2" x14ac:dyDescent="0.25">
      <c r="B931" s="4" t="s">
        <v>1075</v>
      </c>
    </row>
    <row r="932" spans="2:2" ht="45" x14ac:dyDescent="0.25">
      <c r="B932" s="4" t="s">
        <v>1076</v>
      </c>
    </row>
    <row r="933" spans="2:2" ht="45" x14ac:dyDescent="0.25">
      <c r="B933" s="4" t="s">
        <v>1077</v>
      </c>
    </row>
    <row r="934" spans="2:2" ht="45" x14ac:dyDescent="0.25">
      <c r="B934" s="4" t="s">
        <v>1078</v>
      </c>
    </row>
    <row r="935" spans="2:2" ht="60" x14ac:dyDescent="0.25">
      <c r="B935" s="4" t="s">
        <v>1079</v>
      </c>
    </row>
    <row r="936" spans="2:2" ht="60" x14ac:dyDescent="0.25">
      <c r="B936" s="4" t="s">
        <v>1080</v>
      </c>
    </row>
    <row r="937" spans="2:2" ht="30" x14ac:dyDescent="0.25">
      <c r="B937" s="4" t="s">
        <v>1081</v>
      </c>
    </row>
    <row r="938" spans="2:2" ht="45" x14ac:dyDescent="0.25">
      <c r="B938" s="4" t="s">
        <v>1082</v>
      </c>
    </row>
    <row r="939" spans="2:2" ht="45" x14ac:dyDescent="0.25">
      <c r="B939" s="4" t="s">
        <v>1083</v>
      </c>
    </row>
    <row r="940" spans="2:2" ht="30" x14ac:dyDescent="0.25">
      <c r="B940" s="4" t="s">
        <v>1084</v>
      </c>
    </row>
    <row r="941" spans="2:2" ht="45" x14ac:dyDescent="0.25">
      <c r="B941" s="4" t="s">
        <v>1085</v>
      </c>
    </row>
    <row r="942" spans="2:2" ht="30" x14ac:dyDescent="0.25">
      <c r="B942" s="4" t="s">
        <v>1086</v>
      </c>
    </row>
    <row r="943" spans="2:2" ht="30" x14ac:dyDescent="0.25">
      <c r="B943" s="4" t="s">
        <v>1087</v>
      </c>
    </row>
    <row r="944" spans="2:2" x14ac:dyDescent="0.25">
      <c r="B944" s="4" t="s">
        <v>1088</v>
      </c>
    </row>
    <row r="945" spans="2:2" ht="30" x14ac:dyDescent="0.25">
      <c r="B945" s="4" t="s">
        <v>1089</v>
      </c>
    </row>
    <row r="946" spans="2:2" ht="30" x14ac:dyDescent="0.25">
      <c r="B946" s="4" t="s">
        <v>1090</v>
      </c>
    </row>
    <row r="947" spans="2:2" ht="45" x14ac:dyDescent="0.25">
      <c r="B947" s="4" t="s">
        <v>1091</v>
      </c>
    </row>
    <row r="948" spans="2:2" ht="45" x14ac:dyDescent="0.25">
      <c r="B948" s="4" t="s">
        <v>1092</v>
      </c>
    </row>
    <row r="949" spans="2:2" ht="30" x14ac:dyDescent="0.25">
      <c r="B949" s="4" t="s">
        <v>1093</v>
      </c>
    </row>
    <row r="950" spans="2:2" x14ac:dyDescent="0.25">
      <c r="B950" s="4" t="s">
        <v>1094</v>
      </c>
    </row>
    <row r="951" spans="2:2" ht="30" x14ac:dyDescent="0.25">
      <c r="B951" s="4" t="s">
        <v>1095</v>
      </c>
    </row>
    <row r="952" spans="2:2" ht="30" x14ac:dyDescent="0.25">
      <c r="B952" s="4" t="s">
        <v>1096</v>
      </c>
    </row>
    <row r="953" spans="2:2" ht="30" x14ac:dyDescent="0.25">
      <c r="B953" s="4" t="s">
        <v>1097</v>
      </c>
    </row>
    <row r="954" spans="2:2" x14ac:dyDescent="0.25">
      <c r="B954" s="4" t="s">
        <v>1098</v>
      </c>
    </row>
    <row r="955" spans="2:2" x14ac:dyDescent="0.25">
      <c r="B955" s="4" t="s">
        <v>1099</v>
      </c>
    </row>
    <row r="956" spans="2:2" x14ac:dyDescent="0.25">
      <c r="B956" s="4" t="s">
        <v>1100</v>
      </c>
    </row>
    <row r="957" spans="2:2" x14ac:dyDescent="0.25">
      <c r="B957" s="4" t="s">
        <v>1101</v>
      </c>
    </row>
    <row r="958" spans="2:2" ht="30" x14ac:dyDescent="0.25">
      <c r="B958" s="4" t="s">
        <v>1102</v>
      </c>
    </row>
    <row r="959" spans="2:2" ht="30" x14ac:dyDescent="0.25">
      <c r="B959" s="4" t="s">
        <v>1103</v>
      </c>
    </row>
    <row r="960" spans="2:2" ht="30" x14ac:dyDescent="0.25">
      <c r="B960" s="4" t="s">
        <v>1104</v>
      </c>
    </row>
    <row r="961" spans="2:2" ht="45" x14ac:dyDescent="0.25">
      <c r="B961" s="4" t="s">
        <v>1105</v>
      </c>
    </row>
    <row r="962" spans="2:2" ht="30" x14ac:dyDescent="0.25">
      <c r="B962" s="4" t="s">
        <v>1106</v>
      </c>
    </row>
    <row r="963" spans="2:2" x14ac:dyDescent="0.25">
      <c r="B963" s="4"/>
    </row>
    <row r="964" spans="2:2" ht="45" x14ac:dyDescent="0.25">
      <c r="B964" s="4" t="s">
        <v>1107</v>
      </c>
    </row>
    <row r="965" spans="2:2" ht="45" x14ac:dyDescent="0.25">
      <c r="B965" s="4" t="s">
        <v>1108</v>
      </c>
    </row>
    <row r="966" spans="2:2" ht="45" x14ac:dyDescent="0.25">
      <c r="B966" s="4" t="s">
        <v>1109</v>
      </c>
    </row>
    <row r="967" spans="2:2" ht="45" x14ac:dyDescent="0.25">
      <c r="B967" s="4" t="s">
        <v>1110</v>
      </c>
    </row>
    <row r="968" spans="2:2" ht="45" x14ac:dyDescent="0.25">
      <c r="B968" s="4" t="s">
        <v>1111</v>
      </c>
    </row>
    <row r="969" spans="2:2" ht="30" x14ac:dyDescent="0.25">
      <c r="B969" s="4" t="s">
        <v>1112</v>
      </c>
    </row>
    <row r="970" spans="2:2" ht="45" x14ac:dyDescent="0.25">
      <c r="B970" s="4" t="s">
        <v>1113</v>
      </c>
    </row>
    <row r="971" spans="2:2" ht="45" x14ac:dyDescent="0.25">
      <c r="B971" s="4" t="s">
        <v>1114</v>
      </c>
    </row>
    <row r="972" spans="2:2" ht="45" x14ac:dyDescent="0.25">
      <c r="B972" s="4" t="s">
        <v>1115</v>
      </c>
    </row>
    <row r="973" spans="2:2" ht="45" x14ac:dyDescent="0.25">
      <c r="B973" s="4" t="s">
        <v>1116</v>
      </c>
    </row>
    <row r="974" spans="2:2" ht="30" x14ac:dyDescent="0.25">
      <c r="B974" s="4" t="s">
        <v>1117</v>
      </c>
    </row>
    <row r="975" spans="2:2" ht="45" x14ac:dyDescent="0.25">
      <c r="B975" s="4" t="s">
        <v>1118</v>
      </c>
    </row>
    <row r="976" spans="2:2" ht="30" x14ac:dyDescent="0.25">
      <c r="B976" s="4" t="s">
        <v>1119</v>
      </c>
    </row>
    <row r="977" spans="2:2" ht="45" x14ac:dyDescent="0.25">
      <c r="B977" s="4" t="s">
        <v>1120</v>
      </c>
    </row>
    <row r="978" spans="2:2" ht="45" x14ac:dyDescent="0.25">
      <c r="B978" s="4" t="s">
        <v>1121</v>
      </c>
    </row>
    <row r="979" spans="2:2" ht="30" x14ac:dyDescent="0.25">
      <c r="B979" s="4" t="s">
        <v>1122</v>
      </c>
    </row>
    <row r="980" spans="2:2" ht="30" x14ac:dyDescent="0.25">
      <c r="B980" s="4" t="s">
        <v>1123</v>
      </c>
    </row>
    <row r="981" spans="2:2" ht="30" x14ac:dyDescent="0.25">
      <c r="B981" s="4" t="s">
        <v>1124</v>
      </c>
    </row>
    <row r="982" spans="2:2" ht="30" x14ac:dyDescent="0.25">
      <c r="B982" s="4" t="s">
        <v>1125</v>
      </c>
    </row>
    <row r="983" spans="2:2" ht="30" x14ac:dyDescent="0.25">
      <c r="B983" s="4" t="s">
        <v>1126</v>
      </c>
    </row>
    <row r="984" spans="2:2" ht="45" x14ac:dyDescent="0.25">
      <c r="B984" s="4" t="s">
        <v>1127</v>
      </c>
    </row>
    <row r="985" spans="2:2" ht="45" x14ac:dyDescent="0.25">
      <c r="B985" s="4" t="s">
        <v>1128</v>
      </c>
    </row>
    <row r="986" spans="2:2" ht="30" x14ac:dyDescent="0.25">
      <c r="B986" s="4" t="s">
        <v>1129</v>
      </c>
    </row>
    <row r="987" spans="2:2" ht="30" x14ac:dyDescent="0.25">
      <c r="B987" s="4" t="s">
        <v>1130</v>
      </c>
    </row>
    <row r="988" spans="2:2" ht="45" x14ac:dyDescent="0.25">
      <c r="B988" s="4" t="s">
        <v>1131</v>
      </c>
    </row>
    <row r="989" spans="2:2" ht="60" x14ac:dyDescent="0.25">
      <c r="B989" s="4" t="s">
        <v>1132</v>
      </c>
    </row>
    <row r="990" spans="2:2" ht="45" x14ac:dyDescent="0.25">
      <c r="B990" s="4" t="s">
        <v>1133</v>
      </c>
    </row>
    <row r="991" spans="2:2" x14ac:dyDescent="0.25">
      <c r="B991" s="4" t="s">
        <v>1134</v>
      </c>
    </row>
    <row r="992" spans="2:2" ht="30" x14ac:dyDescent="0.25">
      <c r="B992" s="4" t="s">
        <v>1135</v>
      </c>
    </row>
    <row r="993" spans="2:2" ht="30" x14ac:dyDescent="0.25">
      <c r="B993" s="4" t="s">
        <v>1136</v>
      </c>
    </row>
    <row r="994" spans="2:2" ht="30" x14ac:dyDescent="0.25">
      <c r="B994" s="4" t="s">
        <v>1137</v>
      </c>
    </row>
    <row r="995" spans="2:2" ht="45" x14ac:dyDescent="0.25">
      <c r="B995" s="4" t="s">
        <v>1138</v>
      </c>
    </row>
    <row r="996" spans="2:2" ht="30" x14ac:dyDescent="0.25">
      <c r="B996" s="4" t="s">
        <v>1139</v>
      </c>
    </row>
    <row r="997" spans="2:2" ht="30" x14ac:dyDescent="0.25">
      <c r="B997" s="4" t="s">
        <v>1140</v>
      </c>
    </row>
    <row r="998" spans="2:2" ht="30" x14ac:dyDescent="0.25">
      <c r="B998" s="4" t="s">
        <v>1141</v>
      </c>
    </row>
    <row r="999" spans="2:2" x14ac:dyDescent="0.25">
      <c r="B999" s="4" t="s">
        <v>1142</v>
      </c>
    </row>
    <row r="1000" spans="2:2" x14ac:dyDescent="0.25">
      <c r="B1000" s="4" t="s">
        <v>1143</v>
      </c>
    </row>
    <row r="1001" spans="2:2" ht="45" x14ac:dyDescent="0.25">
      <c r="B1001" s="4" t="s">
        <v>1144</v>
      </c>
    </row>
    <row r="1002" spans="2:2" ht="30" x14ac:dyDescent="0.25">
      <c r="B1002" s="4" t="s">
        <v>1145</v>
      </c>
    </row>
    <row r="1003" spans="2:2" ht="30" x14ac:dyDescent="0.25">
      <c r="B1003" s="4" t="s">
        <v>1146</v>
      </c>
    </row>
    <row r="1004" spans="2:2" ht="30" x14ac:dyDescent="0.25">
      <c r="B1004" s="4" t="s">
        <v>1147</v>
      </c>
    </row>
    <row r="1005" spans="2:2" ht="30" x14ac:dyDescent="0.25">
      <c r="B1005" s="4" t="s">
        <v>1148</v>
      </c>
    </row>
    <row r="1006" spans="2:2" ht="30" x14ac:dyDescent="0.25">
      <c r="B1006" s="4" t="s">
        <v>1149</v>
      </c>
    </row>
    <row r="1007" spans="2:2" ht="30" x14ac:dyDescent="0.25">
      <c r="B1007" s="4" t="s">
        <v>1150</v>
      </c>
    </row>
    <row r="1008" spans="2:2" ht="30" x14ac:dyDescent="0.25">
      <c r="B1008" s="4" t="s">
        <v>1151</v>
      </c>
    </row>
    <row r="1009" spans="2:2" ht="30" x14ac:dyDescent="0.25">
      <c r="B1009" s="4" t="s">
        <v>1152</v>
      </c>
    </row>
    <row r="1010" spans="2:2" ht="45" x14ac:dyDescent="0.25">
      <c r="B1010" s="4" t="s">
        <v>1153</v>
      </c>
    </row>
    <row r="1011" spans="2:2" ht="30" x14ac:dyDescent="0.25">
      <c r="B1011" s="4" t="s">
        <v>1154</v>
      </c>
    </row>
    <row r="1012" spans="2:2" ht="45" x14ac:dyDescent="0.25">
      <c r="B1012" s="4" t="s">
        <v>1155</v>
      </c>
    </row>
    <row r="1013" spans="2:2" x14ac:dyDescent="0.25">
      <c r="B1013" s="4" t="s">
        <v>338</v>
      </c>
    </row>
    <row r="1014" spans="2:2" ht="45" x14ac:dyDescent="0.25">
      <c r="B1014" s="4" t="s">
        <v>1156</v>
      </c>
    </row>
    <row r="1015" spans="2:2" x14ac:dyDescent="0.25">
      <c r="B1015" s="4" t="s">
        <v>338</v>
      </c>
    </row>
    <row r="1016" spans="2:2" ht="60" x14ac:dyDescent="0.25">
      <c r="B1016" s="4" t="s">
        <v>1157</v>
      </c>
    </row>
    <row r="1017" spans="2:2" x14ac:dyDescent="0.25">
      <c r="B1017" s="4" t="s">
        <v>338</v>
      </c>
    </row>
    <row r="1018" spans="2:2" ht="45" x14ac:dyDescent="0.25">
      <c r="B1018" s="4" t="s">
        <v>1158</v>
      </c>
    </row>
    <row r="1019" spans="2:2" x14ac:dyDescent="0.25">
      <c r="B1019" s="4" t="s">
        <v>338</v>
      </c>
    </row>
    <row r="1020" spans="2:2" ht="45" x14ac:dyDescent="0.25">
      <c r="B1020" s="4" t="s">
        <v>1159</v>
      </c>
    </row>
    <row r="1021" spans="2:2" ht="45" x14ac:dyDescent="0.25">
      <c r="B1021" s="4" t="s">
        <v>1160</v>
      </c>
    </row>
    <row r="1022" spans="2:2" ht="30" x14ac:dyDescent="0.25">
      <c r="B1022" s="4" t="s">
        <v>1161</v>
      </c>
    </row>
    <row r="1023" spans="2:2" ht="30" x14ac:dyDescent="0.25">
      <c r="B1023" s="4" t="s">
        <v>1162</v>
      </c>
    </row>
    <row r="1024" spans="2:2" ht="30" x14ac:dyDescent="0.25">
      <c r="B1024" s="4" t="s">
        <v>1163</v>
      </c>
    </row>
    <row r="1025" spans="2:2" ht="30" x14ac:dyDescent="0.25">
      <c r="B1025" s="4" t="s">
        <v>1164</v>
      </c>
    </row>
    <row r="1026" spans="2:2" ht="30" x14ac:dyDescent="0.25">
      <c r="B1026" s="4" t="s">
        <v>1165</v>
      </c>
    </row>
    <row r="1027" spans="2:2" ht="30" x14ac:dyDescent="0.25">
      <c r="B1027" s="4" t="s">
        <v>1166</v>
      </c>
    </row>
    <row r="1028" spans="2:2" ht="45" x14ac:dyDescent="0.25">
      <c r="B1028" s="4" t="s">
        <v>1167</v>
      </c>
    </row>
    <row r="1029" spans="2:2" ht="30" x14ac:dyDescent="0.25">
      <c r="B1029" s="4" t="s">
        <v>1168</v>
      </c>
    </row>
    <row r="1030" spans="2:2" ht="75" x14ac:dyDescent="0.25">
      <c r="B1030" s="4" t="s">
        <v>1169</v>
      </c>
    </row>
    <row r="1031" spans="2:2" ht="45" x14ac:dyDescent="0.25">
      <c r="B1031" s="4" t="s">
        <v>1170</v>
      </c>
    </row>
    <row r="1032" spans="2:2" x14ac:dyDescent="0.25">
      <c r="B1032" s="4" t="s">
        <v>1171</v>
      </c>
    </row>
    <row r="1033" spans="2:2" ht="30" x14ac:dyDescent="0.25">
      <c r="B1033" s="4" t="s">
        <v>1172</v>
      </c>
    </row>
    <row r="1034" spans="2:2" ht="30" x14ac:dyDescent="0.25">
      <c r="B1034" s="4" t="s">
        <v>1173</v>
      </c>
    </row>
    <row r="1035" spans="2:2" ht="45" x14ac:dyDescent="0.25">
      <c r="B1035" s="4" t="s">
        <v>1174</v>
      </c>
    </row>
    <row r="1036" spans="2:2" ht="30" x14ac:dyDescent="0.25">
      <c r="B1036" s="4" t="s">
        <v>1175</v>
      </c>
    </row>
    <row r="1037" spans="2:2" ht="60" x14ac:dyDescent="0.25">
      <c r="B1037" s="4" t="s">
        <v>1176</v>
      </c>
    </row>
    <row r="1038" spans="2:2" ht="30" x14ac:dyDescent="0.25">
      <c r="B1038" s="4" t="s">
        <v>1177</v>
      </c>
    </row>
    <row r="1039" spans="2:2" ht="60" x14ac:dyDescent="0.25">
      <c r="B1039" s="4" t="s">
        <v>1178</v>
      </c>
    </row>
    <row r="1040" spans="2:2" ht="45" x14ac:dyDescent="0.25">
      <c r="B1040" s="4" t="s">
        <v>1179</v>
      </c>
    </row>
    <row r="1041" spans="2:2" ht="45" x14ac:dyDescent="0.25">
      <c r="B1041" s="4" t="s">
        <v>1180</v>
      </c>
    </row>
    <row r="1042" spans="2:2" ht="30" x14ac:dyDescent="0.25">
      <c r="B1042" s="4" t="s">
        <v>1181</v>
      </c>
    </row>
    <row r="1043" spans="2:2" ht="45" x14ac:dyDescent="0.25">
      <c r="B1043" s="4" t="s">
        <v>1182</v>
      </c>
    </row>
    <row r="1044" spans="2:2" ht="30" x14ac:dyDescent="0.25">
      <c r="B1044" s="4" t="s">
        <v>1183</v>
      </c>
    </row>
    <row r="1045" spans="2:2" ht="45" x14ac:dyDescent="0.25">
      <c r="B1045" s="4" t="s">
        <v>1184</v>
      </c>
    </row>
    <row r="1046" spans="2:2" ht="45" x14ac:dyDescent="0.25">
      <c r="B1046" s="4" t="s">
        <v>1185</v>
      </c>
    </row>
    <row r="1047" spans="2:2" ht="30" x14ac:dyDescent="0.25">
      <c r="B1047" s="4" t="s">
        <v>1186</v>
      </c>
    </row>
    <row r="1048" spans="2:2" ht="45" x14ac:dyDescent="0.25">
      <c r="B1048" s="4" t="s">
        <v>1187</v>
      </c>
    </row>
    <row r="1049" spans="2:2" x14ac:dyDescent="0.25">
      <c r="B1049" s="4" t="s">
        <v>1188</v>
      </c>
    </row>
    <row r="1050" spans="2:2" ht="45" x14ac:dyDescent="0.25">
      <c r="B1050" s="4" t="s">
        <v>1189</v>
      </c>
    </row>
    <row r="1051" spans="2:2" ht="30" x14ac:dyDescent="0.25">
      <c r="B1051" s="4" t="s">
        <v>1190</v>
      </c>
    </row>
    <row r="1052" spans="2:2" ht="45" x14ac:dyDescent="0.25">
      <c r="B1052" s="4" t="s">
        <v>1191</v>
      </c>
    </row>
    <row r="1053" spans="2:2" ht="45" x14ac:dyDescent="0.25">
      <c r="B1053" s="4" t="s">
        <v>1192</v>
      </c>
    </row>
    <row r="1054" spans="2:2" ht="30" x14ac:dyDescent="0.25">
      <c r="B1054" s="4" t="s">
        <v>1193</v>
      </c>
    </row>
    <row r="1055" spans="2:2" ht="30" x14ac:dyDescent="0.25">
      <c r="B1055" s="4" t="s">
        <v>1194</v>
      </c>
    </row>
    <row r="1056" spans="2:2" ht="45" x14ac:dyDescent="0.25">
      <c r="B1056" s="4" t="s">
        <v>1195</v>
      </c>
    </row>
    <row r="1057" spans="2:2" ht="30" x14ac:dyDescent="0.25">
      <c r="B1057" s="4" t="s">
        <v>1196</v>
      </c>
    </row>
    <row r="1058" spans="2:2" ht="30" x14ac:dyDescent="0.25">
      <c r="B1058" s="4" t="s">
        <v>1197</v>
      </c>
    </row>
    <row r="1059" spans="2:2" ht="30" x14ac:dyDescent="0.25">
      <c r="B1059" s="4" t="s">
        <v>1198</v>
      </c>
    </row>
    <row r="1060" spans="2:2" ht="30" x14ac:dyDescent="0.25">
      <c r="B1060" s="4" t="s">
        <v>1199</v>
      </c>
    </row>
    <row r="1061" spans="2:2" ht="30" x14ac:dyDescent="0.25">
      <c r="B1061" s="4" t="s">
        <v>1200</v>
      </c>
    </row>
    <row r="1062" spans="2:2" ht="30" x14ac:dyDescent="0.25">
      <c r="B1062" s="4" t="s">
        <v>1201</v>
      </c>
    </row>
    <row r="1063" spans="2:2" ht="30" x14ac:dyDescent="0.25">
      <c r="B1063" s="4" t="s">
        <v>1202</v>
      </c>
    </row>
    <row r="1064" spans="2:2" ht="60" x14ac:dyDescent="0.25">
      <c r="B1064" s="4" t="s">
        <v>1203</v>
      </c>
    </row>
    <row r="1065" spans="2:2" x14ac:dyDescent="0.25">
      <c r="B1065" s="4" t="s">
        <v>1204</v>
      </c>
    </row>
    <row r="1066" spans="2:2" x14ac:dyDescent="0.25">
      <c r="B1066" s="4" t="s">
        <v>1205</v>
      </c>
    </row>
    <row r="1067" spans="2:2" x14ac:dyDescent="0.25">
      <c r="B1067" s="4" t="s">
        <v>1206</v>
      </c>
    </row>
    <row r="1068" spans="2:2" x14ac:dyDescent="0.25">
      <c r="B1068" s="4" t="s">
        <v>1207</v>
      </c>
    </row>
    <row r="1069" spans="2:2" x14ac:dyDescent="0.25">
      <c r="B1069" s="4" t="s">
        <v>1208</v>
      </c>
    </row>
    <row r="1070" spans="2:2" x14ac:dyDescent="0.25">
      <c r="B1070" s="4" t="s">
        <v>1209</v>
      </c>
    </row>
    <row r="1071" spans="2:2" x14ac:dyDescent="0.25">
      <c r="B1071" s="4" t="s">
        <v>1210</v>
      </c>
    </row>
    <row r="1072" spans="2:2" x14ac:dyDescent="0.25">
      <c r="B1072" s="4" t="s">
        <v>1211</v>
      </c>
    </row>
    <row r="1073" spans="2:2" x14ac:dyDescent="0.25">
      <c r="B1073" s="4" t="s">
        <v>1212</v>
      </c>
    </row>
    <row r="1074" spans="2:2" x14ac:dyDescent="0.25">
      <c r="B1074" s="4" t="s">
        <v>123</v>
      </c>
    </row>
    <row r="1075" spans="2:2" ht="60" x14ac:dyDescent="0.25">
      <c r="B1075" s="4" t="s">
        <v>1213</v>
      </c>
    </row>
    <row r="1076" spans="2:2" ht="60" x14ac:dyDescent="0.25">
      <c r="B1076" s="4" t="s">
        <v>1214</v>
      </c>
    </row>
    <row r="1077" spans="2:2" ht="60" x14ac:dyDescent="0.25">
      <c r="B1077" s="4" t="s">
        <v>1215</v>
      </c>
    </row>
    <row r="1078" spans="2:2" ht="30" x14ac:dyDescent="0.25">
      <c r="B1078" s="4" t="s">
        <v>1216</v>
      </c>
    </row>
    <row r="1079" spans="2:2" ht="30" x14ac:dyDescent="0.25">
      <c r="B1079" s="4" t="s">
        <v>1217</v>
      </c>
    </row>
    <row r="1080" spans="2:2" ht="30" x14ac:dyDescent="0.25">
      <c r="B1080" s="4" t="s">
        <v>1218</v>
      </c>
    </row>
    <row r="1081" spans="2:2" ht="30" x14ac:dyDescent="0.25">
      <c r="B1081" s="4" t="s">
        <v>1219</v>
      </c>
    </row>
    <row r="1082" spans="2:2" ht="30" x14ac:dyDescent="0.25">
      <c r="B1082" s="4" t="s">
        <v>1220</v>
      </c>
    </row>
    <row r="1083" spans="2:2" ht="30" x14ac:dyDescent="0.25">
      <c r="B1083" s="4" t="s">
        <v>1221</v>
      </c>
    </row>
    <row r="1084" spans="2:2" ht="30" x14ac:dyDescent="0.25">
      <c r="B1084" s="4" t="s">
        <v>1222</v>
      </c>
    </row>
    <row r="1085" spans="2:2" ht="30" x14ac:dyDescent="0.25">
      <c r="B1085" s="4" t="s">
        <v>1223</v>
      </c>
    </row>
    <row r="1086" spans="2:2" x14ac:dyDescent="0.25">
      <c r="B1086" s="4" t="s">
        <v>1224</v>
      </c>
    </row>
    <row r="1087" spans="2:2" ht="30" x14ac:dyDescent="0.25">
      <c r="B1087" s="4" t="s">
        <v>1225</v>
      </c>
    </row>
    <row r="1088" spans="2:2" x14ac:dyDescent="0.25">
      <c r="B1088" s="4" t="s">
        <v>1226</v>
      </c>
    </row>
    <row r="1089" spans="2:2" ht="30" x14ac:dyDescent="0.25">
      <c r="B1089" s="4" t="s">
        <v>1227</v>
      </c>
    </row>
    <row r="1090" spans="2:2" ht="30" x14ac:dyDescent="0.25">
      <c r="B1090" s="4" t="s">
        <v>1228</v>
      </c>
    </row>
    <row r="1091" spans="2:2" ht="45" x14ac:dyDescent="0.25">
      <c r="B1091" s="4" t="s">
        <v>1229</v>
      </c>
    </row>
    <row r="1092" spans="2:2" ht="30" x14ac:dyDescent="0.25">
      <c r="B1092" s="4" t="s">
        <v>1230</v>
      </c>
    </row>
    <row r="1093" spans="2:2" ht="30" x14ac:dyDescent="0.25">
      <c r="B1093" s="4" t="s">
        <v>1231</v>
      </c>
    </row>
    <row r="1094" spans="2:2" ht="45" x14ac:dyDescent="0.25">
      <c r="B1094" s="4" t="s">
        <v>1232</v>
      </c>
    </row>
    <row r="1095" spans="2:2" ht="30" x14ac:dyDescent="0.25">
      <c r="B1095" s="4" t="s">
        <v>1233</v>
      </c>
    </row>
    <row r="1096" spans="2:2" ht="30" x14ac:dyDescent="0.25">
      <c r="B1096" s="4" t="s">
        <v>35</v>
      </c>
    </row>
    <row r="1097" spans="2:2" ht="30" x14ac:dyDescent="0.25">
      <c r="B1097" s="4" t="s">
        <v>1234</v>
      </c>
    </row>
    <row r="1098" spans="2:2" x14ac:dyDescent="0.25">
      <c r="B1098" s="4" t="s">
        <v>1235</v>
      </c>
    </row>
    <row r="1099" spans="2:2" ht="30" x14ac:dyDescent="0.25">
      <c r="B1099" s="4" t="s">
        <v>1236</v>
      </c>
    </row>
    <row r="1100" spans="2:2" x14ac:dyDescent="0.25">
      <c r="B1100" s="4"/>
    </row>
    <row r="1101" spans="2:2" x14ac:dyDescent="0.25">
      <c r="B1101" s="4"/>
    </row>
    <row r="1102" spans="2:2" x14ac:dyDescent="0.25">
      <c r="B1102" s="4"/>
    </row>
    <row r="1103" spans="2:2" x14ac:dyDescent="0.25">
      <c r="B1103" s="4"/>
    </row>
    <row r="1104" spans="2:2" x14ac:dyDescent="0.25">
      <c r="B1104" s="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 sqref="C1:C23"/>
    </sheetView>
  </sheetViews>
  <sheetFormatPr defaultRowHeight="15" x14ac:dyDescent="0.25"/>
  <cols>
    <col min="2" max="2" width="16.42578125" customWidth="1"/>
  </cols>
  <sheetData>
    <row r="1" spans="1:3" x14ac:dyDescent="0.25">
      <c r="A1" s="3">
        <v>28555073</v>
      </c>
      <c r="B1" t="str">
        <f>A1&amp;",\"</f>
        <v>28555073,\</v>
      </c>
      <c r="C1" t="str">
        <f>A1&amp;" OR "</f>
        <v xml:space="preserve">28555073 OR </v>
      </c>
    </row>
    <row r="2" spans="1:3" x14ac:dyDescent="0.25">
      <c r="A2" s="3">
        <v>28291747</v>
      </c>
      <c r="B2" t="str">
        <f t="shared" ref="B2:B22" si="0">A2&amp;",\"</f>
        <v>28291747,\</v>
      </c>
      <c r="C2" t="str">
        <f t="shared" ref="C2:C23" si="1">A2&amp;" OR "</f>
        <v xml:space="preserve">28291747 OR </v>
      </c>
    </row>
    <row r="3" spans="1:3" x14ac:dyDescent="0.25">
      <c r="A3" s="3">
        <v>28141801</v>
      </c>
      <c r="B3" t="str">
        <f t="shared" si="0"/>
        <v>28141801,\</v>
      </c>
      <c r="C3" t="str">
        <f t="shared" si="1"/>
        <v xml:space="preserve">28141801 OR </v>
      </c>
    </row>
    <row r="4" spans="1:3" x14ac:dyDescent="0.25">
      <c r="A4" s="3">
        <v>28300969</v>
      </c>
      <c r="B4" t="str">
        <f t="shared" si="0"/>
        <v>28300969,\</v>
      </c>
      <c r="C4" t="str">
        <f t="shared" si="1"/>
        <v xml:space="preserve">28300969 OR </v>
      </c>
    </row>
    <row r="5" spans="1:3" x14ac:dyDescent="0.25">
      <c r="A5" s="3">
        <v>28138046</v>
      </c>
      <c r="B5" t="str">
        <f t="shared" si="0"/>
        <v>28138046,\</v>
      </c>
      <c r="C5" t="str">
        <f t="shared" si="1"/>
        <v xml:space="preserve">28138046 OR </v>
      </c>
    </row>
    <row r="6" spans="1:3" x14ac:dyDescent="0.25">
      <c r="A6" s="3">
        <v>28221118</v>
      </c>
      <c r="B6" t="str">
        <f t="shared" si="0"/>
        <v>28221118,\</v>
      </c>
      <c r="C6" t="str">
        <f t="shared" si="1"/>
        <v xml:space="preserve">28221118 OR </v>
      </c>
    </row>
    <row r="7" spans="1:3" x14ac:dyDescent="0.25">
      <c r="A7" s="3">
        <v>27927858</v>
      </c>
      <c r="B7" t="str">
        <f t="shared" si="0"/>
        <v>27927858,\</v>
      </c>
      <c r="C7" t="str">
        <f t="shared" si="1"/>
        <v xml:space="preserve">27927858 OR </v>
      </c>
    </row>
    <row r="8" spans="1:3" x14ac:dyDescent="0.25">
      <c r="A8" s="3">
        <v>28352293</v>
      </c>
      <c r="B8" t="str">
        <f t="shared" si="0"/>
        <v>28352293,\</v>
      </c>
      <c r="C8" t="str">
        <f t="shared" si="1"/>
        <v xml:space="preserve">28352293 OR </v>
      </c>
    </row>
    <row r="9" spans="1:3" x14ac:dyDescent="0.25">
      <c r="A9" s="3">
        <v>27914834</v>
      </c>
      <c r="B9" t="str">
        <f t="shared" si="0"/>
        <v>27914834,\</v>
      </c>
      <c r="C9" t="str">
        <f t="shared" si="1"/>
        <v xml:space="preserve">27914834 OR </v>
      </c>
    </row>
    <row r="10" spans="1:3" x14ac:dyDescent="0.25">
      <c r="A10" s="3">
        <v>27780498</v>
      </c>
      <c r="B10" t="str">
        <f t="shared" si="0"/>
        <v>27780498,\</v>
      </c>
      <c r="C10" t="str">
        <f t="shared" si="1"/>
        <v xml:space="preserve">27780498 OR </v>
      </c>
    </row>
    <row r="11" spans="1:3" x14ac:dyDescent="0.25">
      <c r="A11" s="3">
        <v>27812211</v>
      </c>
      <c r="B11" t="str">
        <f t="shared" si="0"/>
        <v>27812211,\</v>
      </c>
      <c r="C11" t="str">
        <f t="shared" si="1"/>
        <v xml:space="preserve">27812211 OR </v>
      </c>
    </row>
    <row r="12" spans="1:3" x14ac:dyDescent="0.25">
      <c r="A12" s="3">
        <v>27798305</v>
      </c>
      <c r="B12" t="str">
        <f t="shared" si="0"/>
        <v>27798305,\</v>
      </c>
      <c r="C12" t="str">
        <f t="shared" si="1"/>
        <v xml:space="preserve">27798305 OR </v>
      </c>
    </row>
    <row r="13" spans="1:3" x14ac:dyDescent="0.25">
      <c r="A13" s="3">
        <v>27551005</v>
      </c>
      <c r="B13" t="str">
        <f t="shared" si="0"/>
        <v>27551005,\</v>
      </c>
      <c r="C13" t="str">
        <f t="shared" si="1"/>
        <v xml:space="preserve">27551005 OR </v>
      </c>
    </row>
    <row r="14" spans="1:3" x14ac:dyDescent="0.25">
      <c r="A14" s="3">
        <v>27454521</v>
      </c>
      <c r="B14" t="str">
        <f t="shared" si="0"/>
        <v>27454521,\</v>
      </c>
      <c r="C14" t="str">
        <f t="shared" si="1"/>
        <v xml:space="preserve">27454521 OR </v>
      </c>
    </row>
    <row r="15" spans="1:3" x14ac:dyDescent="0.25">
      <c r="A15" s="3">
        <v>27645785</v>
      </c>
      <c r="B15" t="str">
        <f t="shared" si="0"/>
        <v>27645785,\</v>
      </c>
      <c r="C15" t="str">
        <f t="shared" si="1"/>
        <v xml:space="preserve">27645785 OR </v>
      </c>
    </row>
    <row r="16" spans="1:3" x14ac:dyDescent="0.25">
      <c r="A16" s="3">
        <v>27487084</v>
      </c>
      <c r="B16" t="str">
        <f t="shared" si="0"/>
        <v>27487084,\</v>
      </c>
      <c r="C16" t="str">
        <f t="shared" si="1"/>
        <v xml:space="preserve">27487084 OR </v>
      </c>
    </row>
    <row r="17" spans="1:3" x14ac:dyDescent="0.25">
      <c r="A17" s="3">
        <v>27716170</v>
      </c>
      <c r="B17" t="str">
        <f t="shared" si="0"/>
        <v>27716170,\</v>
      </c>
      <c r="C17" t="str">
        <f t="shared" si="1"/>
        <v xml:space="preserve">27716170 OR </v>
      </c>
    </row>
    <row r="18" spans="1:3" x14ac:dyDescent="0.25">
      <c r="A18" s="3">
        <v>27205899</v>
      </c>
      <c r="B18" t="str">
        <f t="shared" si="0"/>
        <v>27205899,\</v>
      </c>
      <c r="C18" t="str">
        <f t="shared" si="1"/>
        <v xml:space="preserve">27205899 OR </v>
      </c>
    </row>
    <row r="19" spans="1:3" x14ac:dyDescent="0.25">
      <c r="A19" s="3">
        <v>27141082</v>
      </c>
      <c r="B19" t="str">
        <f t="shared" si="0"/>
        <v>27141082,\</v>
      </c>
      <c r="C19" t="str">
        <f t="shared" si="1"/>
        <v xml:space="preserve">27141082 OR </v>
      </c>
    </row>
    <row r="20" spans="1:3" x14ac:dyDescent="0.25">
      <c r="A20" s="3">
        <v>27113476</v>
      </c>
      <c r="B20" t="str">
        <f t="shared" si="0"/>
        <v>27113476,\</v>
      </c>
      <c r="C20" t="str">
        <f t="shared" si="1"/>
        <v xml:space="preserve">27113476 OR </v>
      </c>
    </row>
    <row r="21" spans="1:3" x14ac:dyDescent="0.25">
      <c r="A21" s="3">
        <v>27088272</v>
      </c>
      <c r="B21" t="str">
        <f t="shared" si="0"/>
        <v>27088272,\</v>
      </c>
      <c r="C21" t="str">
        <f t="shared" si="1"/>
        <v xml:space="preserve">27088272 OR </v>
      </c>
    </row>
    <row r="22" spans="1:3" x14ac:dyDescent="0.25">
      <c r="A22" s="3">
        <v>27453682</v>
      </c>
      <c r="B22" t="str">
        <f t="shared" si="0"/>
        <v>27453682,\</v>
      </c>
      <c r="C22" t="str">
        <f t="shared" si="1"/>
        <v xml:space="preserve">27453682 OR </v>
      </c>
    </row>
    <row r="23" spans="1:3" x14ac:dyDescent="0.25">
      <c r="A23" s="3">
        <v>26733693</v>
      </c>
      <c r="B23" t="str">
        <f>A23&amp;"\"</f>
        <v>26733693\</v>
      </c>
      <c r="C23">
        <f>A23</f>
        <v>26733693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2016 Publications by Faculty</vt:lpstr>
      <vt:lpstr>with author pubmed search</vt:lpstr>
      <vt:lpstr>articles separated out</vt:lpstr>
      <vt:lpstr>building search strings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Installers</cp:lastModifiedBy>
  <dcterms:created xsi:type="dcterms:W3CDTF">2018-05-04T15:58:01Z</dcterms:created>
  <dcterms:modified xsi:type="dcterms:W3CDTF">2018-05-08T14:38:24Z</dcterms:modified>
</cp:coreProperties>
</file>