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\HCM_DGCBCC\DOC\"/>
    </mc:Choice>
  </mc:AlternateContent>
  <bookViews>
    <workbookView xWindow="0" yWindow="0" windowWidth="20490" windowHeight="6855"/>
  </bookViews>
  <sheets>
    <sheet name="Plan" sheetId="1" r:id="rId1"/>
    <sheet name="Sheet1" sheetId="4" r:id="rId2"/>
  </sheets>
  <definedNames>
    <definedName name="_xlnm._FilterDatabase" localSheetId="0" hidden="1">Plan!$A$11:$H$32</definedName>
  </definedNames>
  <calcPr calcId="152511"/>
</workbook>
</file>

<file path=xl/calcChain.xml><?xml version="1.0" encoding="utf-8"?>
<calcChain xmlns="http://schemas.openxmlformats.org/spreadsheetml/2006/main">
  <c r="C31" i="1" l="1"/>
  <c r="G6" i="1" l="1"/>
  <c r="D16" i="4" l="1"/>
  <c r="H7" i="1" l="1"/>
  <c r="H6" i="1"/>
  <c r="G7" i="1" l="1"/>
  <c r="C32" i="1"/>
</calcChain>
</file>

<file path=xl/comments1.xml><?xml version="1.0" encoding="utf-8"?>
<comments xmlns="http://schemas.openxmlformats.org/spreadsheetml/2006/main">
  <authors>
    <author>vietns</author>
  </authors>
  <commentList>
    <comment ref="D11" authorId="0" shapeId="0">
      <text>
        <r>
          <rPr>
            <sz val="9"/>
            <color indexed="81"/>
            <rFont val="Tahoma"/>
            <family val="2"/>
          </rPr>
          <t xml:space="preserve">nhập theo định dạng:
mm/dd/yyyy
</t>
        </r>
      </text>
    </comment>
    <comment ref="E11" authorId="0" shapeId="0">
      <text>
        <r>
          <rPr>
            <sz val="9"/>
            <color indexed="81"/>
            <rFont val="Tahoma"/>
            <family val="2"/>
          </rPr>
          <t xml:space="preserve">Nhập theo định dạng:
mm/dd/yyyy
</t>
        </r>
      </text>
    </comment>
  </commentList>
</comments>
</file>

<file path=xl/sharedStrings.xml><?xml version="1.0" encoding="utf-8"?>
<sst xmlns="http://schemas.openxmlformats.org/spreadsheetml/2006/main" count="91" uniqueCount="64">
  <si>
    <t>KẾ HOẠCH LẬP TRÌNH</t>
  </si>
  <si>
    <t>STT</t>
  </si>
  <si>
    <t>Tên công việc</t>
  </si>
  <si>
    <t>Ngày bắt đầu</t>
  </si>
  <si>
    <t>Ngày kết thúc</t>
  </si>
  <si>
    <t>Tình trạng</t>
  </si>
  <si>
    <t>Số ngày thực hiện(MD)</t>
  </si>
  <si>
    <t>Ghi chú</t>
  </si>
  <si>
    <t>Tổng số MD</t>
  </si>
  <si>
    <t>Tổng số MM</t>
  </si>
  <si>
    <t>Người thực hiện</t>
  </si>
  <si>
    <t>Nhân sự</t>
  </si>
  <si>
    <t>Nguồn lực thực hiện:</t>
  </si>
  <si>
    <t>Vai trò</t>
  </si>
  <si>
    <t>Số MD</t>
  </si>
  <si>
    <t>Phần trăm</t>
  </si>
  <si>
    <t>Số công việc</t>
  </si>
  <si>
    <t>Work</t>
  </si>
  <si>
    <t>TriNM19</t>
  </si>
  <si>
    <t>VietLQ7</t>
  </si>
  <si>
    <t>Thiết kế database</t>
  </si>
  <si>
    <t>Danh mục tiêu chí</t>
  </si>
  <si>
    <t>Danh mục đáp án từng tiêu chí</t>
  </si>
  <si>
    <t>Danh mục đơn vị , Danh mục lĩnh vực, Danh muc thủ tục</t>
  </si>
  <si>
    <t>Màn hình đánh giá</t>
  </si>
  <si>
    <t>Tìm kiếm số biên nhận và đánh giá</t>
  </si>
  <si>
    <t>Gửi mail đánh giá offline</t>
  </si>
  <si>
    <t>Thống kê theo đơn vị</t>
  </si>
  <si>
    <t>Thống kê theo lĩnh vực của đơn vị</t>
  </si>
  <si>
    <t>Thống kê theo thủ tục của đơn vị</t>
  </si>
  <si>
    <t>Màn hình chi tiết đánh giá của hồ sơ</t>
  </si>
  <si>
    <t>Xuất excel bảng thống kê</t>
  </si>
  <si>
    <t xml:space="preserve">Đồ thị thống kê tổng hợp toàn hệ thống </t>
  </si>
  <si>
    <t xml:space="preserve">Đồ thị thống kê tổng hợp đơn vị  theo tháng </t>
  </si>
  <si>
    <t>Đồ thị thống kê tổng hợp đơn vị  theo quý</t>
  </si>
  <si>
    <t>Đồ thị thống kê tổng hợp đơn vị  theo năm</t>
  </si>
  <si>
    <t>15/10/2015</t>
  </si>
  <si>
    <t>Danh mục user, quyền, phần quyền truy cập admin</t>
  </si>
  <si>
    <r>
      <t>Ngày bắt đầu: 12</t>
    </r>
    <r>
      <rPr>
        <b/>
        <sz val="11"/>
        <color theme="1"/>
        <rFont val="Calibri"/>
        <family val="2"/>
        <scheme val="minor"/>
      </rPr>
      <t>/10/2015</t>
    </r>
  </si>
  <si>
    <r>
      <t>Ngày kết thúc: 30</t>
    </r>
    <r>
      <rPr>
        <b/>
        <sz val="11"/>
        <color theme="1"/>
        <rFont val="Calibri"/>
        <family val="2"/>
        <scheme val="minor"/>
      </rPr>
      <t>/11/2015</t>
    </r>
  </si>
  <si>
    <t>19/10/2015</t>
  </si>
  <si>
    <t>20/10/2015</t>
  </si>
  <si>
    <t>21/10/2015</t>
  </si>
  <si>
    <t>26/10/2015</t>
  </si>
  <si>
    <t>27/10/2015</t>
  </si>
  <si>
    <t>28/10/2015</t>
  </si>
  <si>
    <t>29/10/2015</t>
  </si>
  <si>
    <t>13/11/2015</t>
  </si>
  <si>
    <t>17/11/2015</t>
  </si>
  <si>
    <t>20/11/2015</t>
  </si>
  <si>
    <t>23/11/2015</t>
  </si>
  <si>
    <t>25/11/2015</t>
  </si>
  <si>
    <t>26/11/2015</t>
  </si>
  <si>
    <t>27/11/2015</t>
  </si>
  <si>
    <t>30/11/2015</t>
  </si>
  <si>
    <t>16/11/2015</t>
  </si>
  <si>
    <t>19/11/2015</t>
  </si>
  <si>
    <t>24/11/2015</t>
  </si>
  <si>
    <t>Màn hình hướng dẫn sủ dụng + Tối ưu code</t>
  </si>
  <si>
    <t>Dự án:HCM_DGCBCC</t>
  </si>
  <si>
    <t>TriNM19 + VietLQ7</t>
  </si>
  <si>
    <t>16/10/2015</t>
  </si>
  <si>
    <t>Tich hop</t>
  </si>
  <si>
    <t>Cache danhmuc, bundle js css, htm , responsive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</si>
</sst>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Times New Roman"/>
      <family val="1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9"/>
      <color rgb="FF363636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right"/>
    </xf>
    <xf numFmtId="0" fontId="1" fillId="0" borderId="0" xfId="0" applyFont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9" fontId="0" fillId="3" borderId="1" xfId="1" applyFont="1" applyFill="1" applyBorder="1"/>
    <xf numFmtId="0" fontId="0" fillId="3" borderId="1" xfId="0" applyFill="1" applyBorder="1"/>
    <xf numFmtId="0" fontId="6" fillId="4" borderId="2" xfId="0" applyFont="1" applyFill="1" applyBorder="1" applyAlignment="1">
      <alignment vertical="center" wrapText="1"/>
    </xf>
    <xf numFmtId="0" fontId="5" fillId="5" borderId="2" xfId="0" applyFont="1" applyFill="1" applyBorder="1" applyAlignment="1">
      <alignment vertical="center" wrapText="1"/>
    </xf>
    <xf numFmtId="1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0" fillId="0" borderId="3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2"/>
  <sheetViews>
    <sheetView tabSelected="1" workbookViewId="0">
      <selection activeCell="A8" sqref="A8"/>
    </sheetView>
  </sheetViews>
  <sheetFormatPr defaultRowHeight="15" x14ac:dyDescent="0.25"/>
  <cols>
    <col min="1" max="1" width="5.7109375" customWidth="1"/>
    <col min="2" max="2" width="49.7109375" customWidth="1"/>
    <col min="3" max="3" width="10.42578125" customWidth="1"/>
    <col min="4" max="4" width="11.5703125" customWidth="1"/>
    <col min="5" max="5" width="12.7109375" customWidth="1"/>
    <col min="6" max="6" width="24.28515625" customWidth="1"/>
    <col min="7" max="7" width="28.5703125" customWidth="1"/>
    <col min="8" max="8" width="45.28515625" customWidth="1"/>
  </cols>
  <sheetData>
    <row r="1" spans="1:12" ht="19.5" x14ac:dyDescent="0.3">
      <c r="B1" s="1" t="s">
        <v>0</v>
      </c>
      <c r="E1" s="1"/>
      <c r="F1" s="1"/>
    </row>
    <row r="2" spans="1:12" x14ac:dyDescent="0.25">
      <c r="B2" t="s">
        <v>59</v>
      </c>
      <c r="D2" s="5"/>
    </row>
    <row r="3" spans="1:12" x14ac:dyDescent="0.25">
      <c r="B3" t="s">
        <v>38</v>
      </c>
    </row>
    <row r="4" spans="1:12" x14ac:dyDescent="0.25">
      <c r="B4" t="s">
        <v>39</v>
      </c>
    </row>
    <row r="5" spans="1:12" x14ac:dyDescent="0.25">
      <c r="B5" t="s">
        <v>12</v>
      </c>
      <c r="C5" s="9" t="s">
        <v>1</v>
      </c>
      <c r="D5" s="10" t="s">
        <v>11</v>
      </c>
      <c r="E5" s="10" t="s">
        <v>13</v>
      </c>
      <c r="F5" s="10" t="s">
        <v>14</v>
      </c>
      <c r="G5" s="10" t="s">
        <v>15</v>
      </c>
      <c r="H5" s="10" t="s">
        <v>16</v>
      </c>
    </row>
    <row r="6" spans="1:12" x14ac:dyDescent="0.25">
      <c r="C6" s="6">
        <v>1</v>
      </c>
      <c r="D6" s="2" t="s">
        <v>18</v>
      </c>
      <c r="E6" s="2"/>
      <c r="F6" s="12">
        <v>34</v>
      </c>
      <c r="G6" s="11">
        <f>ROUND(F6/SUM($F$6:$F$9),2)</f>
        <v>0.51</v>
      </c>
      <c r="H6" s="12">
        <f>COUNTIF($F$12:$F$29,D6)</f>
        <v>0</v>
      </c>
    </row>
    <row r="7" spans="1:12" x14ac:dyDescent="0.25">
      <c r="C7" s="6">
        <v>2</v>
      </c>
      <c r="D7" s="2" t="s">
        <v>19</v>
      </c>
      <c r="E7" s="2"/>
      <c r="F7" s="12">
        <v>33</v>
      </c>
      <c r="G7" s="11">
        <f t="shared" ref="G7" si="0">ROUND(F7/SUM($F$6:$F$9),2)</f>
        <v>0.49</v>
      </c>
      <c r="H7" s="12">
        <f>COUNTIF($F$12:$F$29,D7)</f>
        <v>0</v>
      </c>
    </row>
    <row r="8" spans="1:12" x14ac:dyDescent="0.25">
      <c r="C8" s="6"/>
      <c r="D8" s="2"/>
      <c r="E8" s="2"/>
      <c r="F8" s="12"/>
      <c r="G8" s="11"/>
      <c r="H8" s="12"/>
    </row>
    <row r="9" spans="1:12" x14ac:dyDescent="0.25">
      <c r="C9" s="6"/>
      <c r="D9" s="2"/>
      <c r="E9" s="2"/>
      <c r="F9" s="12"/>
      <c r="G9" s="11"/>
      <c r="H9" s="12"/>
    </row>
    <row r="11" spans="1:12" s="3" customFormat="1" ht="43.9" customHeight="1" x14ac:dyDescent="0.25">
      <c r="A11" s="7" t="s">
        <v>1</v>
      </c>
      <c r="B11" s="7" t="s">
        <v>2</v>
      </c>
      <c r="C11" s="7" t="s">
        <v>6</v>
      </c>
      <c r="D11" s="7" t="s">
        <v>3</v>
      </c>
      <c r="E11" s="7" t="s">
        <v>4</v>
      </c>
      <c r="F11" s="7" t="s">
        <v>10</v>
      </c>
      <c r="G11" s="7" t="s">
        <v>5</v>
      </c>
      <c r="H11" s="8" t="s">
        <v>7</v>
      </c>
      <c r="I11"/>
      <c r="J11"/>
      <c r="K11"/>
      <c r="L11"/>
    </row>
    <row r="12" spans="1:12" x14ac:dyDescent="0.25">
      <c r="A12" s="2">
        <v>1</v>
      </c>
      <c r="B12" s="19" t="s">
        <v>20</v>
      </c>
      <c r="C12" s="2">
        <v>4</v>
      </c>
      <c r="D12" s="17">
        <v>42348</v>
      </c>
      <c r="E12" s="15" t="s">
        <v>36</v>
      </c>
      <c r="F12" s="2" t="s">
        <v>60</v>
      </c>
      <c r="G12" s="2"/>
      <c r="H12" s="2"/>
    </row>
    <row r="13" spans="1:12" x14ac:dyDescent="0.25">
      <c r="A13" s="2">
        <v>2</v>
      </c>
      <c r="B13" s="19" t="s">
        <v>21</v>
      </c>
      <c r="C13" s="2">
        <v>1</v>
      </c>
      <c r="D13" s="17" t="s">
        <v>36</v>
      </c>
      <c r="E13" s="15" t="s">
        <v>36</v>
      </c>
      <c r="F13" s="2" t="s">
        <v>60</v>
      </c>
      <c r="G13" s="2"/>
      <c r="H13" s="2"/>
    </row>
    <row r="14" spans="1:12" x14ac:dyDescent="0.25">
      <c r="A14" s="2">
        <v>3</v>
      </c>
      <c r="B14" s="19" t="s">
        <v>22</v>
      </c>
      <c r="C14" s="2">
        <v>1</v>
      </c>
      <c r="D14" s="17" t="s">
        <v>61</v>
      </c>
      <c r="E14" s="15" t="s">
        <v>61</v>
      </c>
      <c r="F14" s="2" t="s">
        <v>60</v>
      </c>
      <c r="G14" s="2"/>
      <c r="H14" s="2"/>
    </row>
    <row r="15" spans="1:12" x14ac:dyDescent="0.25">
      <c r="A15" s="2">
        <v>4</v>
      </c>
      <c r="B15" s="19" t="s">
        <v>23</v>
      </c>
      <c r="C15" s="2">
        <v>1</v>
      </c>
      <c r="D15" s="2" t="s">
        <v>40</v>
      </c>
      <c r="E15" s="15" t="s">
        <v>40</v>
      </c>
      <c r="F15" s="2" t="s">
        <v>60</v>
      </c>
      <c r="G15" s="2"/>
      <c r="H15" s="2"/>
    </row>
    <row r="16" spans="1:12" x14ac:dyDescent="0.25">
      <c r="A16" s="2">
        <v>5</v>
      </c>
      <c r="B16" s="19" t="s">
        <v>37</v>
      </c>
      <c r="C16" s="2">
        <v>1</v>
      </c>
      <c r="D16" s="2" t="s">
        <v>41</v>
      </c>
      <c r="E16" s="16" t="s">
        <v>41</v>
      </c>
      <c r="F16" s="2" t="s">
        <v>60</v>
      </c>
      <c r="G16" s="2"/>
      <c r="H16" s="2"/>
    </row>
    <row r="17" spans="1:8" x14ac:dyDescent="0.25">
      <c r="A17" s="2">
        <v>6</v>
      </c>
      <c r="B17" s="19" t="s">
        <v>24</v>
      </c>
      <c r="C17" s="2">
        <v>4</v>
      </c>
      <c r="D17" s="2" t="s">
        <v>42</v>
      </c>
      <c r="E17" s="16" t="s">
        <v>43</v>
      </c>
      <c r="F17" s="2" t="s">
        <v>60</v>
      </c>
      <c r="G17" s="2"/>
      <c r="H17" s="2"/>
    </row>
    <row r="18" spans="1:8" x14ac:dyDescent="0.25">
      <c r="A18" s="2">
        <v>7</v>
      </c>
      <c r="B18" s="19" t="s">
        <v>25</v>
      </c>
      <c r="C18" s="2">
        <v>1</v>
      </c>
      <c r="D18" s="2" t="s">
        <v>44</v>
      </c>
      <c r="E18" s="16" t="s">
        <v>44</v>
      </c>
      <c r="F18" s="2" t="s">
        <v>60</v>
      </c>
      <c r="G18" s="2"/>
      <c r="H18" s="2"/>
    </row>
    <row r="19" spans="1:8" x14ac:dyDescent="0.25">
      <c r="A19" s="21">
        <v>8</v>
      </c>
      <c r="B19" s="21" t="s">
        <v>26</v>
      </c>
      <c r="C19" s="2">
        <v>1</v>
      </c>
      <c r="D19" s="2" t="s">
        <v>45</v>
      </c>
      <c r="E19" s="16" t="s">
        <v>45</v>
      </c>
      <c r="F19" s="2" t="s">
        <v>60</v>
      </c>
      <c r="G19" s="2"/>
      <c r="H19" s="2"/>
    </row>
    <row r="20" spans="1:8" x14ac:dyDescent="0.25">
      <c r="A20" s="2">
        <v>9</v>
      </c>
      <c r="B20" s="20" t="s">
        <v>27</v>
      </c>
      <c r="C20" s="18">
        <v>5</v>
      </c>
      <c r="D20" s="2" t="s">
        <v>46</v>
      </c>
      <c r="E20" s="15">
        <v>42105</v>
      </c>
      <c r="F20" s="2" t="s">
        <v>60</v>
      </c>
      <c r="G20" s="2"/>
      <c r="H20" s="2"/>
    </row>
    <row r="21" spans="1:8" x14ac:dyDescent="0.25">
      <c r="A21" s="2">
        <v>10</v>
      </c>
      <c r="B21" s="20" t="s">
        <v>28</v>
      </c>
      <c r="C21" s="2">
        <v>2</v>
      </c>
      <c r="D21" s="17">
        <v>42135</v>
      </c>
      <c r="E21" s="15">
        <v>42166</v>
      </c>
      <c r="F21" s="2" t="s">
        <v>60</v>
      </c>
      <c r="G21" s="2"/>
      <c r="H21" s="2"/>
    </row>
    <row r="22" spans="1:8" x14ac:dyDescent="0.25">
      <c r="A22" s="2">
        <v>11</v>
      </c>
      <c r="B22" s="20" t="s">
        <v>29</v>
      </c>
      <c r="C22" s="2">
        <v>2</v>
      </c>
      <c r="D22" s="17">
        <v>42258</v>
      </c>
      <c r="E22" s="15">
        <v>42288</v>
      </c>
      <c r="F22" s="2" t="s">
        <v>60</v>
      </c>
      <c r="G22" s="2"/>
      <c r="H22" s="2"/>
    </row>
    <row r="23" spans="1:8" x14ac:dyDescent="0.25">
      <c r="A23" s="2">
        <v>12</v>
      </c>
      <c r="B23" s="22" t="s">
        <v>30</v>
      </c>
      <c r="C23" s="2">
        <v>2</v>
      </c>
      <c r="D23" s="17">
        <v>42319</v>
      </c>
      <c r="E23" s="15">
        <v>42349</v>
      </c>
      <c r="F23" s="2" t="s">
        <v>60</v>
      </c>
      <c r="G23" s="2"/>
      <c r="H23" s="2"/>
    </row>
    <row r="24" spans="1:8" x14ac:dyDescent="0.25">
      <c r="A24" s="2">
        <v>13</v>
      </c>
      <c r="B24" s="22" t="s">
        <v>31</v>
      </c>
      <c r="C24" s="2">
        <v>2</v>
      </c>
      <c r="D24" s="2" t="s">
        <v>47</v>
      </c>
      <c r="E24" s="16" t="s">
        <v>55</v>
      </c>
      <c r="F24" s="2" t="s">
        <v>60</v>
      </c>
      <c r="G24" s="2"/>
      <c r="H24" s="2"/>
    </row>
    <row r="25" spans="1:8" x14ac:dyDescent="0.25">
      <c r="A25" s="2">
        <v>14</v>
      </c>
      <c r="B25" s="19" t="s">
        <v>32</v>
      </c>
      <c r="C25" s="2">
        <v>3</v>
      </c>
      <c r="D25" s="2" t="s">
        <v>48</v>
      </c>
      <c r="E25" s="16" t="s">
        <v>56</v>
      </c>
      <c r="F25" s="2" t="s">
        <v>60</v>
      </c>
      <c r="G25" s="2"/>
      <c r="H25" s="2"/>
    </row>
    <row r="26" spans="1:8" x14ac:dyDescent="0.25">
      <c r="A26" s="2">
        <v>15</v>
      </c>
      <c r="B26" s="20" t="s">
        <v>33</v>
      </c>
      <c r="C26" s="2">
        <v>2</v>
      </c>
      <c r="D26" s="2" t="s">
        <v>49</v>
      </c>
      <c r="E26" s="16" t="s">
        <v>50</v>
      </c>
      <c r="F26" s="2" t="s">
        <v>60</v>
      </c>
      <c r="G26" s="2"/>
      <c r="H26" s="2"/>
    </row>
    <row r="27" spans="1:8" x14ac:dyDescent="0.25">
      <c r="A27" s="2">
        <v>16</v>
      </c>
      <c r="B27" s="20" t="s">
        <v>34</v>
      </c>
      <c r="C27" s="2">
        <v>2</v>
      </c>
      <c r="D27" s="2" t="s">
        <v>57</v>
      </c>
      <c r="E27" s="16" t="s">
        <v>51</v>
      </c>
      <c r="F27" s="2" t="s">
        <v>60</v>
      </c>
      <c r="G27" s="2"/>
      <c r="H27" s="2"/>
    </row>
    <row r="28" spans="1:8" x14ac:dyDescent="0.25">
      <c r="A28" s="2">
        <v>17</v>
      </c>
      <c r="B28" s="20" t="s">
        <v>35</v>
      </c>
      <c r="C28" s="2">
        <v>1</v>
      </c>
      <c r="D28" s="2" t="s">
        <v>52</v>
      </c>
      <c r="E28" s="16" t="s">
        <v>52</v>
      </c>
      <c r="F28" s="2" t="s">
        <v>60</v>
      </c>
      <c r="G28" s="2"/>
      <c r="H28" s="2"/>
    </row>
    <row r="29" spans="1:8" x14ac:dyDescent="0.25">
      <c r="A29" s="2">
        <v>18</v>
      </c>
      <c r="B29" s="2" t="s">
        <v>58</v>
      </c>
      <c r="C29" s="2">
        <v>2</v>
      </c>
      <c r="D29" s="2" t="s">
        <v>53</v>
      </c>
      <c r="E29" s="16" t="s">
        <v>54</v>
      </c>
      <c r="F29" s="2" t="s">
        <v>60</v>
      </c>
      <c r="G29" s="2"/>
      <c r="H29" s="2"/>
    </row>
    <row r="30" spans="1:8" x14ac:dyDescent="0.25">
      <c r="A30" s="2">
        <v>19</v>
      </c>
      <c r="B30" s="2" t="s">
        <v>62</v>
      </c>
      <c r="C30" s="2">
        <v>30</v>
      </c>
      <c r="D30" s="17">
        <v>42015</v>
      </c>
      <c r="E30" s="16" t="s">
        <v>54</v>
      </c>
      <c r="F30" s="2"/>
      <c r="G30" s="2"/>
      <c r="H30" s="2" t="s">
        <v>63</v>
      </c>
    </row>
    <row r="31" spans="1:8" x14ac:dyDescent="0.25">
      <c r="A31" s="2"/>
      <c r="B31" s="4" t="s">
        <v>8</v>
      </c>
      <c r="C31" s="12">
        <f>SUM(C12:C30)</f>
        <v>67</v>
      </c>
      <c r="D31" s="2"/>
      <c r="E31" s="2"/>
      <c r="F31" s="2"/>
      <c r="G31" s="2"/>
      <c r="H31" s="2"/>
    </row>
    <row r="32" spans="1:8" x14ac:dyDescent="0.25">
      <c r="A32" s="2"/>
      <c r="B32" s="4" t="s">
        <v>9</v>
      </c>
      <c r="C32" s="12">
        <f>ROUND(C31/22,2)</f>
        <v>3.05</v>
      </c>
      <c r="D32" s="2"/>
      <c r="E32" s="2"/>
      <c r="F32" s="2"/>
      <c r="G32" s="2"/>
      <c r="H32" s="2"/>
    </row>
  </sheetData>
  <autoFilter ref="A11:H32"/>
  <dataValidations count="1">
    <dataValidation type="list" allowBlank="1" showInputMessage="1" showErrorMessage="1" sqref="G12:G30">
      <formula1>"Hoàn tất"</formula1>
    </dataValidation>
  </dataValidations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17" sqref="D17"/>
    </sheetView>
  </sheetViews>
  <sheetFormatPr defaultRowHeight="15" x14ac:dyDescent="0.25"/>
  <sheetData>
    <row r="1" spans="1:4" x14ac:dyDescent="0.25">
      <c r="A1" s="13" t="s">
        <v>17</v>
      </c>
    </row>
    <row r="2" spans="1:4" x14ac:dyDescent="0.25">
      <c r="A2" s="14">
        <v>24</v>
      </c>
    </row>
    <row r="3" spans="1:4" x14ac:dyDescent="0.25">
      <c r="A3" s="14">
        <v>12</v>
      </c>
    </row>
    <row r="4" spans="1:4" x14ac:dyDescent="0.25">
      <c r="A4" s="14">
        <v>12</v>
      </c>
    </row>
    <row r="5" spans="1:4" x14ac:dyDescent="0.25">
      <c r="A5" s="14">
        <v>8</v>
      </c>
    </row>
    <row r="6" spans="1:4" x14ac:dyDescent="0.25">
      <c r="A6" s="14">
        <v>8</v>
      </c>
    </row>
    <row r="7" spans="1:4" x14ac:dyDescent="0.25">
      <c r="A7" s="14">
        <v>8</v>
      </c>
    </row>
    <row r="8" spans="1:4" x14ac:dyDescent="0.25">
      <c r="A8" s="14">
        <v>40</v>
      </c>
    </row>
    <row r="9" spans="1:4" x14ac:dyDescent="0.25">
      <c r="A9" s="14">
        <v>40</v>
      </c>
    </row>
    <row r="16" spans="1:4" x14ac:dyDescent="0.25">
      <c r="D16">
        <f>152/8</f>
        <v>19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VietLQ7</cp:lastModifiedBy>
  <cp:lastPrinted>2015-02-26T15:15:14Z</cp:lastPrinted>
  <dcterms:created xsi:type="dcterms:W3CDTF">2015-02-26T09:22:13Z</dcterms:created>
  <dcterms:modified xsi:type="dcterms:W3CDTF">2015-10-30T06:57:54Z</dcterms:modified>
</cp:coreProperties>
</file>