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cuments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<sst xmlns="http://schemas.openxmlformats.org/spreadsheetml/2006/main" count="265" uniqueCount="173">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</sst>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D33" sqref="D3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27</v>
      </c>
      <c r="J5">
        <f>COUNTIF(D4:D45,"RPA in progress")</f>
        <v>0</v>
      </c>
      <c r="K5">
        <f>COUNTIF(D4:D45,"*RPA blocked*")</f>
        <v>14</v>
      </c>
      <c r="L5">
        <f>ROWS(D4:D45)-K5-J5-I5</f>
        <v>1</v>
      </c>
      <c r="O5">
        <f>COUNTIF(E4:E45, "mapping done")</f>
        <v>15</v>
      </c>
      <c r="P5">
        <f>COUNTIF(E4:E45, "mapping in progress")</f>
        <v>0</v>
      </c>
      <c r="Q5">
        <f>COUNTIF(E4:E45, "*mapping blocked*")</f>
        <v>0</v>
      </c>
      <c r="R5">
        <f>ROWS(E4:E45)-O5-P5-Q5</f>
        <v>27</v>
      </c>
      <c r="U5">
        <f>COUNTIF(F4:F45, "script done")</f>
        <v>9</v>
      </c>
      <c r="V5">
        <f>COUNTIF(F4:F45, "script in progress")</f>
        <v>0</v>
      </c>
      <c r="W5">
        <f>COUNTIF(F4:F45, "*script blocked*")</f>
        <v>0</v>
      </c>
      <c r="X5">
        <f>ROWS(F4:F45)-U5-V5-W5</f>
        <v>33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/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/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/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/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2019-05-31T18:16:14Z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