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src\6svk\examples\"/>
    </mc:Choice>
  </mc:AlternateContent>
  <xr:revisionPtr revIDLastSave="0" documentId="13_ncr:1_{3EFB30CE-DD86-4FB9-AC72-11815E130B95}" xr6:coauthVersionLast="47" xr6:coauthVersionMax="47" xr10:uidLastSave="{00000000-0000-0000-0000-000000000000}"/>
  <bookViews>
    <workbookView xWindow="-23148" yWindow="3636" windowWidth="23256" windowHeight="13896" firstSheet="4" activeTab="12" xr2:uid="{00000000-000D-0000-FFFF-FFFF00000000}"/>
  </bookViews>
  <sheets>
    <sheet name="MetaData" sheetId="7" r:id="rId1"/>
    <sheet name="Systeem" sheetId="2" r:id="rId2"/>
    <sheet name="Kering" sheetId="12" r:id="rId3"/>
    <sheet name="Complex-Object" sheetId="3" r:id="rId4"/>
    <sheet name="Driver-overzicht" sheetId="4" r:id="rId5"/>
    <sheet name="Inventarisatie Component" sheetId="11" r:id="rId6"/>
    <sheet name="ETL" sheetId="5" r:id="rId7"/>
    <sheet name="EFL" sheetId="6" r:id="rId8"/>
    <sheet name="160 Kennisvragenlijst" sheetId="9" r:id="rId9"/>
    <sheet name="Opzet kennisagenda RP" sheetId="10" r:id="rId10"/>
    <sheet name="Prioritering 11-11-25" sheetId="14" state="hidden" r:id="rId11"/>
    <sheet name="Bronnenlijst" sheetId="8" r:id="rId12"/>
    <sheet name="Database" sheetId="15" r:id="rId13"/>
  </sheets>
  <definedNames>
    <definedName name="_Ref73353879" localSheetId="2">Kering!$B$8</definedName>
    <definedName name="_Ref73353889" localSheetId="2">Kering!$B$13</definedName>
    <definedName name="_Toc95896449" localSheetId="2">Kering!$B$15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3" l="1"/>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tc={D810D907-F1F1-471D-B9A6-44792574C523}</author>
  </authors>
  <commentList>
    <comment ref="I5" authorId="0" shapeId="0" xr:uid="{D810D907-F1F1-471D-B9A6-44792574C523}">
      <text>
        <t>[Threaded comment]
Your version of Excel allows you to read this threaded comment; however, any edits to it will get removed if the file is opened in a newer version of Excel. Learn more: https://go.microsoft.com/fwlink/?linkid=870924
Comment:
    omdat nu het antwoord nodig is ter voorbereiding, of 2 omdat dit valt onder de boeggolf (2038 vervanging doek)</t>
      </text>
    </comment>
  </commentList>
</comments>
</file>

<file path=xl/sharedStrings.xml><?xml version="1.0" encoding="utf-8"?>
<sst xmlns="http://schemas.openxmlformats.org/spreadsheetml/2006/main" count="1710" uniqueCount="1118">
  <si>
    <r>
      <rPr>
        <b/>
        <sz val="11"/>
        <color theme="1"/>
        <rFont val="Aptos Narrow"/>
        <family val="2"/>
        <scheme val="minor"/>
      </rPr>
      <t>De Ramspolkering</t>
    </r>
    <r>
      <rPr>
        <sz val="11"/>
        <color theme="1"/>
        <rFont val="Aptos Narrow"/>
        <family val="2"/>
        <scheme val="minor"/>
      </rPr>
      <t xml:space="preserve"> (RP) ligt in de Ramsdiep en Ramsgeul en vormt de scheiding tussen het Ketelmeer en het Zwarte Meer. De RP maakt deel uit van normtraject 225. </t>
    </r>
  </si>
  <si>
    <r>
      <rPr>
        <b/>
        <sz val="11"/>
        <rFont val="Aptos Narrow"/>
        <family val="2"/>
        <scheme val="minor"/>
      </rPr>
      <t xml:space="preserve">Scheepvaart  </t>
    </r>
    <r>
      <rPr>
        <sz val="11"/>
        <rFont val="Aptos Narrow"/>
        <family val="2"/>
        <scheme val="minor"/>
      </rPr>
      <t xml:space="preserve">
Een functie van de RP is het doorlaten van scheepvaart, specifiek de binnenvaart. De RP is een open kering in rust, waarbij de drempel op -4.65 m NAP ligt. Hierdoor vormt de RP geen extra belemmering voor de scheepvaart. Naast de RP ligt ook nog de nieuwe Ramspolbrug, die sinds 2012 in gebruik is. Schepen die niet onder (het vaste deel van) de Ramspolbrug via de Ramsgeul kunnen varen, kunnen mogelijk via de beweegbare brug door het Ramsdiep passeren.</t>
    </r>
  </si>
  <si>
    <r>
      <rPr>
        <b/>
        <sz val="11"/>
        <rFont val="Aptos Narrow"/>
        <family val="2"/>
        <scheme val="minor"/>
      </rPr>
      <t xml:space="preserve">Sedimenttransport </t>
    </r>
    <r>
      <rPr>
        <sz val="11"/>
        <rFont val="Aptos Narrow"/>
        <family val="2"/>
        <scheme val="minor"/>
      </rPr>
      <t xml:space="preserve">
In rust zorgt de open stand van de RP voor vrij sedimenttransport naar het Ketelmeer, alhoewel dit beperkt zal zijn door de relatief lage afvoer. Bij het ontwerp van de RP is onder andere rekening gehouden met het beperken van de erosie van de oevers en waterbodem.</t>
    </r>
  </si>
  <si>
    <r>
      <rPr>
        <b/>
        <sz val="11"/>
        <rFont val="Aptos Narrow"/>
        <family val="2"/>
        <scheme val="minor"/>
      </rPr>
      <t xml:space="preserve">Biodiversiteit en ecologie </t>
    </r>
    <r>
      <rPr>
        <sz val="11"/>
        <rFont val="Aptos Narrow"/>
        <family val="2"/>
        <scheme val="minor"/>
      </rPr>
      <t xml:space="preserve">
Bij het ontwerp is rekening gehouden met het beperken van stroomsnelheden ten behoeve van de vistrek. </t>
    </r>
  </si>
  <si>
    <t>Korte achtergrond kering</t>
  </si>
  <si>
    <t>Algemeen</t>
  </si>
  <si>
    <t>De breedte van een enkele balg (haaks op de rivieras) op het hoogteniveau van de drempel is ca. 60 m. De breedte op kruinniveau is ca. 78 m. De zijtaluds aan weerszijde van elke balg lopen vanaf het drempel- naar het kruinniveau met een 1:1 helling. Het doek zit op die oeverhellingen ingeklemd, net als over de drempellengte. De drie balgen gecombineerd hebben – op kruinhoogte – een lengte van 234 m.</t>
  </si>
  <si>
    <t>Functies</t>
  </si>
  <si>
    <t>Water keren, scheepvaart, rivierafvoer mogelijk maken (inclusief sediment, ecologische functies), niet opvallen in het vlakke landschap.</t>
  </si>
  <si>
    <t>Aanvaarrisico van de balg in gestreken positie.</t>
  </si>
  <si>
    <t>Complex</t>
  </si>
  <si>
    <t>Type functies  complex</t>
  </si>
  <si>
    <t>Functies complex</t>
  </si>
  <si>
    <t>Eisen/wensen complex</t>
  </si>
  <si>
    <t>Object</t>
  </si>
  <si>
    <t>Functie object</t>
  </si>
  <si>
    <t>Eisen/wensen object</t>
  </si>
  <si>
    <t>Bron</t>
  </si>
  <si>
    <t>Normtraject 225 (balgkering RP, waterkerende grondlichamen)</t>
  </si>
  <si>
    <t>Waterveiligheid bieden</t>
  </si>
  <si>
    <t>Beschermen tegen hoogwater vanaf Ijsselmeer</t>
  </si>
  <si>
    <t>Wettelijke norm, kans per jaar op verlies van waterkerend vermogen van het traject (incl. gesloten RP) dat leidt tot substantiële verhoging van hydraulische belasting op achterliggende kering: 1/10.000 (ondergrens), 1/30.000 (signaleringswaarde)</t>
  </si>
  <si>
    <t>Grondlichamen</t>
  </si>
  <si>
    <t>Keren hoogwater</t>
  </si>
  <si>
    <t xml:space="preserve">Maximale kans op bres in het grondlichaam, moet samen met onderstaande eis voldoen aan eis complex. Meest recente beoordeling toont dat de tussendijk (tussenhoofd geulsplitsingdam) het veiligheidsoordeel bepaald. </t>
  </si>
  <si>
    <t>Niet relevant voor verdere uitwerking RP</t>
  </si>
  <si>
    <t>WetBkl2018, WDOD2022</t>
  </si>
  <si>
    <t>RP</t>
  </si>
  <si>
    <t>Keren hoogwater in gesloten toestand</t>
  </si>
  <si>
    <t>Maximale kans op bezwijken in gesloten toestand, moet samen met bovenstaande eis voldoen aan eis complex</t>
  </si>
  <si>
    <t>WetBkl2018</t>
  </si>
  <si>
    <t>Afsluiten Ramsgeul en Ramsdiep</t>
  </si>
  <si>
    <t>Sluiten en keren bij sluitcriteria</t>
  </si>
  <si>
    <t>Sluiten kering 2 uur na signaal o.b.v. gemeten waterstand en gemeten stroomsnelheid (sluitcriteria)</t>
  </si>
  <si>
    <t>RWS1996</t>
  </si>
  <si>
    <t>Oorspronkelijke beoogde levensduur van 100 jaar (gehele object/kering)</t>
  </si>
  <si>
    <t>Hoogwater keren van 3.55 m NAP, met een maixmaal positief verval van 4.4 m</t>
  </si>
  <si>
    <t>WL1997a</t>
  </si>
  <si>
    <t xml:space="preserve">Afvoeren rivierwater </t>
  </si>
  <si>
    <t>Voldoende afvoeren hoog rivierdebiet om substantiële verhoging van hydraulische belasting op achterliggende primaire waterkeringen te voorkomen</t>
  </si>
  <si>
    <t xml:space="preserve">Afvoeren (hoog) rivierdebiet </t>
  </si>
  <si>
    <t>Geen faalkanseisen aan de kering voor deze functie bekend.  Twee doorstroomprofielen van 300 m2 (gemeten onder NAP) bij de Ramsgeul, een breedte van 52m op -4,65mNAP bij Ramsdiep</t>
  </si>
  <si>
    <t>Scheepvaart</t>
  </si>
  <si>
    <t>Faciliteren vaarwegverkeer</t>
  </si>
  <si>
    <t>Doorvaart binnenvaart.</t>
  </si>
  <si>
    <t>RWS2025b</t>
  </si>
  <si>
    <t xml:space="preserve">Maximaal toelaatbare stremming van scheepvaart van gem. 30 uur per jaar, met een maximum van 10 dagen voor vervanging balgkering. </t>
  </si>
  <si>
    <t>Maximaal toelaatbare tijd om te openen: 180 minuten</t>
  </si>
  <si>
    <t>Voldoende sterkte van de oeverconstructies tegen scheepsgeinduceerde golven</t>
  </si>
  <si>
    <t xml:space="preserve">Gekwantificeerde eis is onbekend, maar waarschijnlijk in ontwerpdocumenten op te zoeken. </t>
  </si>
  <si>
    <t>Faciliteren recreatievaart</t>
  </si>
  <si>
    <t>Beperken aanvaarrisico's</t>
  </si>
  <si>
    <t>Vrijgeven vaarweg door balg volledig glad te strijken en terug te positioneren in drempelbak na keren</t>
  </si>
  <si>
    <t>Biodiversiteit en ecologie</t>
  </si>
  <si>
    <t>Faciliteren vrije doorstroom water en vismigratie</t>
  </si>
  <si>
    <t>Vrije doorstroom NWW buiten hoogwater sluitingen</t>
  </si>
  <si>
    <t xml:space="preserve">Voldoende vaak open waterdoorgang, open kering. </t>
  </si>
  <si>
    <t xml:space="preserve">Calamiteiten </t>
  </si>
  <si>
    <t xml:space="preserve">Sluiten kering bij olie, of een neerstortend vliegtuig </t>
  </si>
  <si>
    <t>Sluiten kering indien nodig bij calamiteit</t>
  </si>
  <si>
    <t>Olie of andere vervuiling binnen/buiten houden.</t>
  </si>
  <si>
    <t>Persoonlijke communicatie keringmanager RP</t>
  </si>
  <si>
    <t>Categorie</t>
  </si>
  <si>
    <t>Type</t>
  </si>
  <si>
    <t>Toelichting</t>
  </si>
  <si>
    <t>Informatie</t>
  </si>
  <si>
    <t>Verwachte relevantie voor Object RP</t>
  </si>
  <si>
    <t>Samenhang andere NK's</t>
  </si>
  <si>
    <t>De schaal van relevantie (impact op de kering)</t>
  </si>
  <si>
    <t>Autonome  situatie</t>
  </si>
  <si>
    <t>Huidige (en ontwerp-) staat</t>
  </si>
  <si>
    <t>Wat waren/zijn de uitgangsposities van het ontwerp van de RP en weten we wat de status nu is?</t>
  </si>
  <si>
    <r>
      <rPr>
        <sz val="11"/>
        <color rgb="FF000000"/>
        <rFont val="Aptos Narrow"/>
        <family val="2"/>
        <scheme val="minor"/>
      </rPr>
      <t>Nieuwe inzichten in ontwerpeisen en/of huidige staat kunnen direct leiden tot benodigde acties in het onderhoud. Voornamelijk de staat van het balgdoek is hierbij een belangrijke factor.</t>
    </r>
    <r>
      <rPr>
        <sz val="11"/>
        <rFont val="Aptos Narrow"/>
        <family val="2"/>
        <scheme val="minor"/>
      </rPr>
      <t xml:space="preserve"> Op basis van de meest recente trekproeven</t>
    </r>
    <r>
      <rPr>
        <sz val="11"/>
        <color rgb="FFFF0000"/>
        <rFont val="Aptos Narrow"/>
        <family val="2"/>
        <scheme val="minor"/>
      </rPr>
      <t xml:space="preserve"> </t>
    </r>
    <r>
      <rPr>
        <sz val="11"/>
        <rFont val="Aptos Narrow"/>
        <family val="2"/>
        <scheme val="minor"/>
      </rPr>
      <t>is de verwachting dat het balgdoek tot 2042 mee kan gaan.</t>
    </r>
  </si>
  <si>
    <t>Middel</t>
  </si>
  <si>
    <t>-</t>
  </si>
  <si>
    <t>Vermoeiing</t>
  </si>
  <si>
    <t>Afname sterkte door (af)wisselende belasting (periodieke belasting op de stalen delen)</t>
  </si>
  <si>
    <t xml:space="preserve">Vermoeiing speelt voornamelijk bij de inklemming van het doek. Hier is eerder door TNO steeksproefgewijs onderzoek naar gedaan, onder andere naar de aanwezige voorspanning bij de inklemming. Deze voorspanning is sneller afgenomen dan verwacht.  Bij overige onderdelen speelt vermoeiing niet een (significante) rol. </t>
  </si>
  <si>
    <t>Mogelijk klein</t>
  </si>
  <si>
    <t>Slijtage</t>
  </si>
  <si>
    <t>Eroderen (slijten) van materialen door van de inzetten kering</t>
  </si>
  <si>
    <t>Slijtage gaat over achteruitgang van componenten door beweging, wrijving tussen onderdelen, bij inzet van de kering. Er zijn bij de kerende delen van de Ramspolkering geen (grote) langs elkaar schuivende delen. Wel is er normale gebruiksslijtage bij werktuigbouwkundige componenten (pompen, kleppen etc.). In principe kan gebruiksslijtage toenemen bij toenemende sluitfrequentie als gevolg van meerpeilverhoging, maar in veel gevallen is juist lang stil staan slechter voor oa pompen en dus is de impact van vaker sluiten niet altijd ongunstig.</t>
  </si>
  <si>
    <t>Juist bij dit keringstype geen grote langs elkaar schuivende delen (in tegenstelling tot bijvoorbeeld OSK, schuiven en aanslagen). Wel kan het vaker sluiten een invloed hebben op het onderhoud, met name op werktuigbouwkundige onderdelen. Dit heeft voornamelijk samenhang met de driver Peilbesluit IJsselmeer. Die invloed kan ook positief zijn.</t>
  </si>
  <si>
    <t>Schade</t>
  </si>
  <si>
    <t>Calamiteit die zorgt voor lokale schade/verzwakking</t>
  </si>
  <si>
    <t xml:space="preserve">Schade kan optreden tijdens sluiting of rust van de RP in geval van calamiteiten (bijv. een aanvaring of een impact van een schroef/schroefstraal).  </t>
  </si>
  <si>
    <t>Klein</t>
  </si>
  <si>
    <t>Mogelijk groot</t>
  </si>
  <si>
    <t>Groot</t>
  </si>
  <si>
    <t>Degradatie</t>
  </si>
  <si>
    <t>Algemene degradatie door verschillende processen die zorgen voor afname in sterkte en kwaliteit van materialen in de kering</t>
  </si>
  <si>
    <t>Verwaarloosbare driver</t>
  </si>
  <si>
    <t>Nog onbekend welke invloed de driver precies heeft; minder prioriteit om uit te zoeken</t>
  </si>
  <si>
    <t>Relevante driver</t>
  </si>
  <si>
    <t>Nog onbekend welke invloed de driver precies heeft; meer prioriteit om uit te zoeken</t>
  </si>
  <si>
    <t>Zeer relevante driver</t>
  </si>
  <si>
    <t>Corrosie</t>
  </si>
  <si>
    <t>Een vorm van degradatie; aantasting/roesten van metaal onder invloed van stoffen in het water en/of de lucht. Corrosie is in deze uitwerking los beschouwd omdat dit voor de stormvloedkeringen een belangrijk degradatieproces is.</t>
  </si>
  <si>
    <t>Deze kering staat niet in een zout watersysteem dus corrosie gaat minder snel dan bij een kering aan de kust. Klemmen van het doek kunnen beinvloed worden, waarbij een aandachtspunt de ankers zijn. Stalen onderdelen in de balg kunnen tijdens een Inspectiesluiting gecontroleerd en zo nodig vervangen worden.</t>
  </si>
  <si>
    <t xml:space="preserve">In principe kan een toename in de zout-concentraties in de toekomst kunnen leiden tot versnelde corrosie, zie driver "Verzilting". Corrosie-toename door toename in CO2-gehalte wordt behandeld in de driver "CO2-toename in de lucht". Voor dit keringstype wordt dat echter niet als een relevant aandachtspunt gezien. Wat wel als aandachtspunt wordt genoemd (voor B&amp;O), zijn de doppen van de ankers. Die moeten tijdig worden ingevet om corrosie te voorkomen. Als dit niet wordt gedaan is dit zeer kostbaar, omdat deze niet te simpelweg vervangen zijn. </t>
  </si>
  <si>
    <t>Zetting</t>
  </si>
  <si>
    <t>Het zetten van de grond door afdraging van krachten</t>
  </si>
  <si>
    <t>Door de (schoor)palen zal de afdraging van de krachten naar de ondergrond zeer waarschijnlijk niet tot significante (oneven) zettingen leiden.</t>
  </si>
  <si>
    <t>Klimaat- en natuurlijke processen</t>
  </si>
  <si>
    <t>Zeespiegelstijging</t>
  </si>
  <si>
    <t>Stijging van het gemiddelde zeeniveau</t>
  </si>
  <si>
    <t>KNMI2023</t>
  </si>
  <si>
    <t>Verandering windklimaat</t>
  </si>
  <si>
    <t>Windsnelheid, windrichting, windextremen en -stoten</t>
  </si>
  <si>
    <t xml:space="preserve">Voor Nederland wordt weinig verandering in windsnelheid en -richting verwacht in de projecties tot  2100. Bij buien zullen mogelijk sterkere windstoten en valwinden plaatsvinden. Daarnaast wordt er verwacht dat er 1 dag/jaar vaker wind uit richting Z-W komt en kan de gemiddelde windsnelheid in de winter beperkt hoger liggen (ongeveer +0.1 m/s). </t>
  </si>
  <si>
    <t>Windsnelheid en windrichting zijn zeer belangrijk voor de waterstanden bij de RP en behalen van de sluitcriteria. De zeer beperkte veranderingen binnen de projecties geven echter aan dat de invloed van deze driver ook beperkt zal zijn.</t>
  </si>
  <si>
    <t>KNMI2023; DeWinter2012; DeWinter2013</t>
  </si>
  <si>
    <t>Verandering golfklimaat</t>
  </si>
  <si>
    <t>Veranderingen in golfhoogte, - periode, en/of -richting</t>
  </si>
  <si>
    <t>Op basis van de projectie van het windklimaat wordt ook geen verandering in het golfklimaat verwacht.</t>
  </si>
  <si>
    <t>Golven spelen een rol in de belasting en overslag op/over de RP. De zeer beperkte veranderingen binnen de projecties geven echter aan dat de invloed van deze driver ook beperkt zal zijn.</t>
  </si>
  <si>
    <t>KNMI2023; expert judgement</t>
  </si>
  <si>
    <r>
      <t>Toename piekafvoer Lobith</t>
    </r>
    <r>
      <rPr>
        <sz val="11"/>
        <color rgb="FF000000"/>
        <rFont val="Aptos Narrow"/>
        <family val="2"/>
        <scheme val="minor"/>
      </rPr>
      <t xml:space="preserve"> (voornamelijk in de winter)</t>
    </r>
  </si>
  <si>
    <t>Toename van jaarlijkse piekwaarden debiet Lobith</t>
  </si>
  <si>
    <t xml:space="preserve">2050 +5 tot +10%; 2100 -2 tot +30% in jaarlijkse maxima bij Lobith, wat bij een zelfde afvoerverdeling voor dezelfde verandering op de IJssel zorgt. Binnen Ruimte voor de Rivier 2.0 wordt gekeken naar de afvoerverdeling van de Rijntakken, dus het is ook mogelijk dat de afvoer van de IJssel op deze manier (meer) oploopt. Een zeer grote afvoer op de IJssel leidt tot een hogere waterstand nabij de kering, aangezien er een verval over het IJsselmeer zal ontstaan gerelateerd aan het afstromen van het water richting de Afsluitdijk. Daarmee is onder die condities een minder sterke opwaaiing al voldoende om de kering te laten sluiten. </t>
  </si>
  <si>
    <t>Er is in geval van een hogere rivierafvoer een lagere windopzet  om tot het sluitpeil te komen. Echter is het voornamelijk belangrijk om te kijken naar het gemiddelde debiet, omdat de kans op het samenvallen van de hoogste stormopzet met een zeer hoog debiet zeer klein is.</t>
  </si>
  <si>
    <t>Deltares2023</t>
  </si>
  <si>
    <t>Toename gemiddelde afvoer Lobith (voornamelijk in winter)</t>
  </si>
  <si>
    <t>Toename van gemiddeld debiet op rivieren (in de winter)</t>
  </si>
  <si>
    <t xml:space="preserve">Met name in de winter wordt verwacht dat er gemiddeld meer afvoer gaat stromen door de rivieren in Nederland. Voor de Rijn is dit tot +15% in 2050 en tot +35% in 2100 (scenario Hoognat). Dit zorgt voor een soortgelijke verhoging bij de IJssel, de mate is afhankelijk van de afvoerverdeling van de Rijntakken (zie bovenstaande driver).
</t>
  </si>
  <si>
    <t>De afvoer van de wateren die uitmonden in het Zwarte Meer kan toenemen door verandering in neerslag (hogere pieken, klimaatverandering). De verwachte verandering in neerslag staat beschreven bij de driver Verandering Neerslagpatronen.</t>
  </si>
  <si>
    <t xml:space="preserve">Overkoepelend voor driver Verandering neerslagpatronen en Beleidskeuzes Overijsselse Vecht. De verandering in lokale neerslag zal voornamelijk effect hebben op de aanvoer van water (via o.a. Overijsselse Vecht) aan de oostzijde van de RP. Door de beperkte berging aan oostzijde tijdens sluiting kan dit leiden tot significant hogere waterstanden aan de oostzijde, en daarmee de problemen met herhaaldelijk openen-sluiten vergroten. Dit is bij weten van de auteurs nog niet gekwantificeerd, en kan mogelijk effect hebben op EFL. </t>
  </si>
  <si>
    <t>Afname rivierafvoer (voornamelijk in de zomer)</t>
  </si>
  <si>
    <t>Afname van jaarlijks 7-daags minimum piekwaarden</t>
  </si>
  <si>
    <t>De sluiting en functionering van de RP wordt bepaald door hoge waterstanden. Lage rivierafvoeren kunnen wel knelpunten veroorzaken in het systeem ontstaan voor de zoetwaterbeschikbaarheid en kan op termijn als dat structureel optreedt aanleiding zijn voor aanpassing in het peilbesluit IJsselmeer en via die weg relevant zijn voor RP. Dit wordt behandeld in de driver Peilbesluit IJsselmeer.</t>
  </si>
  <si>
    <t>Verandering neerslagpatronen</t>
  </si>
  <si>
    <t>Toename van de hoeveelheid (lokale) neerslag in het achterland leidt tot meer malen uit polders (bijv. hoosbuien)</t>
  </si>
  <si>
    <t xml:space="preserve">Winter 10 daags maximum per 10 jaar: 2050 verandering -2% tot +2%; 2100 verandering -2% tot +15%; Totale neerslag winter: 4-24% toename in 2100
Totale neerslag zomer: 2050 afname -2% tot -13%; 2100 afname -2% tot -29%
</t>
  </si>
  <si>
    <t>Toename luchttemperatuur</t>
  </si>
  <si>
    <t>Stijging van gemiddelde (en gem. dagminimum/maximum)</t>
  </si>
  <si>
    <t>Verschilt per scenario en per seizoen; 2050 +0,7 C tot +2,2 C; 2100 +0,7 C tot +5,4 C</t>
  </si>
  <si>
    <t>Hogere luchttemperatuur kan wel invloed hebben op degradatie van bijvoorbeeld staal en beton door versnelde corrosie en carbonatatie. De hoofdonderdelen van de kering zijn uitgevoerd met andere materialen of bevinden zich doorgaans onder water, waardoor de impact op de kering beperkt blijft.</t>
  </si>
  <si>
    <t>KNMI2023, Vader2023</t>
  </si>
  <si>
    <t>Toename zonnestraling</t>
  </si>
  <si>
    <t>Toename gemiddelde zonnestraling door toename wolkeloze dagen, afname aerosolen etc.</t>
  </si>
  <si>
    <t>Toename watertemperatuur</t>
  </si>
  <si>
    <t>Stijging van de gemiddelde temperatuur van het water rondom de RP</t>
  </si>
  <si>
    <t>Gemiddelde opwarming van het water is aannemelijk, gezien de algemene stijging van temperatuur. Dit zal zich hiertoe beperken, gezien er geen invloed is van andere factoren (zoals wel bij zee, met oceanstromingen).</t>
  </si>
  <si>
    <t>Door klimaatverandering zou, naast opwarmen van de Noordzee, ook het Ijselmeer en andere binnenwateren op kunnen warmen. Bij dit type kering zal dat naar verwachting niet leiden tot een vergrote impact op de kering.</t>
  </si>
  <si>
    <t>KNMI2025,  DeJong2004</t>
  </si>
  <si>
    <t>CO2-toename in de lucht</t>
  </si>
  <si>
    <t>Verandering CO2 concentratie in de lucht in parts per million (ppm)</t>
  </si>
  <si>
    <t>Alleen wereldwijde concentratie beschikbaar, huidig ~420 ppm; 2050 tot 600 ppm; 2100 tot 1100 ppm</t>
  </si>
  <si>
    <t>Een verhoging van CO2 concentratie zorgt in het algemeen voor snellere degradatie van bijvoorbeeld beton. Daarbij zal carbonatatie en daardoor corrosie van de wapening van gewapend beton sneller plaatsvinden. Een eerste inschatting is dat dit niet een belangrijke rol zal spelen voor einde levensduur of onderhoud, mede omdat RP maar voor een beperkt deel bestaat uit betonnen constructies die blootgesteld worden aan de lucht. Echter, om dit definitief uit te sluiten is advies nodig van een (materiaalkunde) expert.</t>
  </si>
  <si>
    <t>IPCC2023;  Vader2023</t>
  </si>
  <si>
    <t>Autonome bodemdaling</t>
  </si>
  <si>
    <t>Het inklinken van de bodem en daarmee het zakken van het maaiveld</t>
  </si>
  <si>
    <t>KlimaatAtlas2021</t>
  </si>
  <si>
    <t>Verzilting</t>
  </si>
  <si>
    <t>Zoutindringing in zowel grondwater als oppervlaktewateren (door open estuarium of door sluizen)</t>
  </si>
  <si>
    <t>Ondanks dat de zoutlast en -impact op het Ijsselmeer in de toekomst toe kan nemen, als gevolg van minder neerslag en dus toevoer van zoetwater naar het Ijsselmeer en als gevolg van intensiever gebruik van zeesluizen, is de huidige verwachting dat het zoutgehalte in het zoete watersysteem nabij de RP niet sterk zal veranderen.</t>
  </si>
  <si>
    <t>Verandering in sedimenttransport</t>
  </si>
  <si>
    <t>Veranderingen in sedimenttransport, waardoor bodemerosie of juist sedimentatie plaatsvindt</t>
  </si>
  <si>
    <t>De RP zal beperkt of geen invloed ondervinden van een eventuele  verandering in sedimenttransport. Andersom zal de RP ook geen versterkende invloed op dit proces hebben. Daarnaast zal bodemerosie niet plaatsvinden in geopende stand door de aanwezige bodembescherming aan weerszijden van de drempel.</t>
  </si>
  <si>
    <t>Verandering in biodiversiteit en ecosysteem</t>
  </si>
  <si>
    <t>Bijv. afname biodiversiteit en achteruitgang ecosysteem door veranderingen in waterkwaliteit of connectiviteit van gebieden</t>
  </si>
  <si>
    <t>De RP is - naast andere functies - wenselijk voor ecologie, gezien de open verbinding tussen het Ijsselmeer en achterliggende gebieden tijdens ruststand.</t>
  </si>
  <si>
    <t>Als er achteruitgang van waterkwaliteit of connectiviteit zou ontwikkelen, dan is dat in alle waarschijnlijkheid niet gerelateerd aan de RP, gezien de kering al open is in ruststand.</t>
  </si>
  <si>
    <t>Socio-economische ontwikkelingen</t>
  </si>
  <si>
    <t>Verandering scheepvaartverkeer</t>
  </si>
  <si>
    <t>Een toename, in zowel intensiteit als scheepsgrootte, maar ook veranderingen in transportstrategie en type vracht</t>
  </si>
  <si>
    <t>Op dit moment is de vaarweg bij RP CEMT Klasse Va. Dat is gelijk aan die van de IJssel. Momenteel wordt gekeken naar het verdiepen van de vaarweg Meppel Ijsselmeer, om schepen met grotere diepgang toe te laten.</t>
  </si>
  <si>
    <t>Verandering bebouwing en/of verhoging waarde bebouwd achterland</t>
  </si>
  <si>
    <t>Toename in aantal woningen en industrie in het binnendijks achterland en/of andersoortige toename van de waarde van dit achterland.</t>
  </si>
  <si>
    <t>De huidige Nederlandse waterveiligheidsnormen zijn gebaseerd op een risico-aanpak. Toename van de consequenties van overstromingen kan leiden tot hereiking van deze normen. De normen zijn echter ruim gedefinieerd en ecomische groei is inbegrepen. Kampereiland is een overloopgebied dat bij extreem hoogwater ingezet wordt als buffergebied. Die status heeft het nu al en inwoners zijn daar bekend mee. Ruimtelijke planning van dat gebied zal rekening moeten houden met die aanvullende functie.</t>
  </si>
  <si>
    <t>Het is onwaarschijnlijk dat verandering van de hoeveelheid bebouwing, industrie en/of waarde van het achterland op korte tot middellange termijn zal leiden tot andere eisen vanuit beleid. Samenhang met de driver "Strengere waterveiligheidseis …" onder Beleidskeuze.</t>
  </si>
  <si>
    <t>Verandering in benodigd veiligheidsniveau</t>
  </si>
  <si>
    <t>'Cyber security threats' en fysieke beveiliging</t>
  </si>
  <si>
    <t>Tegenover de kansen van digitalisering staan bedreigingen op het gebied van cybersecurity. Cybercrime, cyberspionage en cybersabotage kunnen systemen en processen verstoren, met grote gevolgen voor de volksgezondheid, veiligheid en economie (RWS2021). Dit is met de huidige internationale spanningen (2025) zeer relevant. Fysieke beveiliging is door dezelfde trend in internationale spanningen ook steeds meer van belang.</t>
  </si>
  <si>
    <t>RWS2021, WVL2025</t>
  </si>
  <si>
    <t xml:space="preserve">Technische ontwikkelingen (software, materiaal) </t>
  </si>
  <si>
    <t xml:space="preserve">Het besturingssysteem stormvloedkeringen vereist ongeveer elke 15 jaar een update, zowel software als hardware, door de standaardontwikkelingen in ICT. </t>
  </si>
  <si>
    <t>Het updaten van het besturingssysteem van een stormvloedkering is uitdagend vanwege de unieke eigenschappen van elke kering. Echter wordt steeds meer ervaring opgedaan met deze opgave. Het besturingssysteem van de RP is onlangs succesvol vervangen en de cyclus zal in de toekomst voortgezet kunnen worden. De verwachting is daarom dat dit niet beperkend is voor einde levendsduur, maar is desondanks wel een grote onderhoudsopgave.</t>
  </si>
  <si>
    <t>Deltares2024a</t>
  </si>
  <si>
    <t>Verandering situatie leverancier</t>
  </si>
  <si>
    <t>Onbeschikbaarheid noodzakelijk materiaal/materieel</t>
  </si>
  <si>
    <t>Voor RP is vooral het balgdoek een uniek onderdeel, vanwege de type toepassing, de samenstelling en de grote afmetingen.</t>
  </si>
  <si>
    <t xml:space="preserve">De oorspronkelijke fabriekshallen waar het balgdoek gemaakt is, bestaan niet meer. Bij zeer unieke onderdelen is de markt die een leverancier bedient dermate klein dat het niet loont om die expertise en producten te blijven leveren. Ruim voorafgaand aan (technisch) einde levensduur van het doek zal hiervoor een oplossing gevonden moeten zijn. Er loopt momenteel een regio-analyse hiervoor (RWS2025a). </t>
  </si>
  <si>
    <t>RWS2025a</t>
  </si>
  <si>
    <t>Vertrek/pensionering kennisdragers</t>
  </si>
  <si>
    <t>Kennis van personeel moet tijdig overgedragen kunnen worden om object specifieke kennis te borgen. Bij een groot verloop van personeel kan kennisoverdracht in het geding raken.</t>
  </si>
  <si>
    <t>De RP is de jongste van de zes grote stormvloedkeringen in beheer bij RWS. Dat maakt dat de kennis die ontwikkeld is bij het ontwerp en bouw van de kering nog grotendeels beschikbaar zal zijn bij huidige kennishouders. Op langere termijn zal kennisoverdracht naar een nieuwe generatie experts essentieel zijn.</t>
  </si>
  <si>
    <t>Hoewel dit niet direct tot einde levensduur zal leiden, is het een belangrijk aspect van de instandhouding van de kering  en om te gaan met uitdagingen/kennisvragen gerelateerd aan einde levensduur (en mogelijke lessen voor andere keringen). Hier wordt ook door RWS onderzoek naar gedaan (o.a. PhD Merlijn Kamps).</t>
  </si>
  <si>
    <t>Ecologische waarde geboden door kering</t>
  </si>
  <si>
    <t>De open verbinding tussen het Zwarte Water (Overijsselse Vecht) en het Ijsselmeer kan in de toekomst hoger gewaardeerd worden mbt ecologie</t>
  </si>
  <si>
    <t>Een verhoogd belang toegekend aan de ecologische waarde die een geopende RP biedt zal een beweegbare kering ook in de toekomst noodzakelijk maken.</t>
  </si>
  <si>
    <t>De RP is aangelegd voor vrije doorgang van water en sediment (en dus ecologie) maar vooral ook voor scheepvaart en voor waterbeheersing (afvoer Overijsselse Vecht). Indien ecologie meer prominent een eis zal worden dan zal dat enkel aanvullen op de overige functies die om een beweegbare/open kering vragen. De impact van dit aspect op zichzelf is daarom niet groot, maar eerder aanvullend op andere aspecten.</t>
  </si>
  <si>
    <t>Verandering vraag en aanbod van capaciteit (Kering, RWS, Markt)</t>
  </si>
  <si>
    <t>De vraag en het aanbod van werknemers dat aan de opdrachten omtrent de kering kan werken, kan veranderen op basis van maatschappij-brede trends (bijv. Huidig tekort technisch opgeleiden)</t>
  </si>
  <si>
    <t xml:space="preserve">Momenteel (2025) is er al een tekort aan technisch opgeleiden in specifieke kennisvelden benodigd voor SVKs. Dit is ook merkbaar bij de RP, dat er al capaciteit te kort is om het werk dat benodigd is voor (onderhoud van) de kering te verzetten. Deze trend is lastig te voorspellen, maar lijkt vooralsnog niet te veranderen, en speelt keringenbreed, organisatiebreed (RWS) en ook (Nederlandse) marktbreed. </t>
  </si>
  <si>
    <t>Beleidskeuze</t>
  </si>
  <si>
    <t>Verlaging onderhoudsbudget</t>
  </si>
  <si>
    <t>Mogelijke verandering economisch beleid o.b.v. regeringsbesluiten betreffend RWS</t>
  </si>
  <si>
    <t>Bezuinigingen kunnen problemen geven voor BenO van de RP, waardoor het functioneren van de kering in het geding kan komen. Door mogelijk verlaagde budgetten is er niet alleen minder financiering voor het laten doen van onderhoud door aannemers en leveranciers, ook de grootte van de teams binnen RWS kan onder druk komen te staan.</t>
  </si>
  <si>
    <t>Rijksoverheid2024, Expert judgement</t>
  </si>
  <si>
    <t>Peilbesluit IJsselmeer</t>
  </si>
  <si>
    <t xml:space="preserve">Vanuit veel verschillende andere drivers is er invloed op het Peilbesluit Ijsselmeer: Afname rivierafvoer (zomer, zoetwaterbeschikbaarheid), toename rivierafvoer (winter), en zeespiegelstijging. In reactie op zeespiegelstijging kan men in de toekomst een hoger streefpeil in willen stellen op het Ijsselmeer om zo efficient onder vrij verval overtollig water te kunnen blijven lozen. </t>
  </si>
  <si>
    <t>Stikstofbeleid</t>
  </si>
  <si>
    <t>Stikstofuitstoot bij het opereren en onderhouden van de kering</t>
  </si>
  <si>
    <t>Een onderwerp waar op het huidige moment (2025) nog veel onzekerheid over heerst. Op basis van beleid in 2023 lijkt dit geen gevolgen te hebben voor BenO.</t>
  </si>
  <si>
    <t>Voor het laten functioneren van de RP is het stikstofbeleid niet van toepassing aangezien dit niet zal bepalen of de RP gesloten mag worden (vastgelegd in de Omgevingswet, voorheen Waterwet). Voor onderhoud is het ook onwaarschijnlijk dat rekening gehouden moet worden met het stikstofbeleid, omdat stikstofbeleid vooral gericht is op nieuwbouw/aanleg-projecten.</t>
  </si>
  <si>
    <t>expert judgement</t>
  </si>
  <si>
    <t>Verbod op gebruik specifieke materialen</t>
  </si>
  <si>
    <t>Mogelijk wordt de wetgeving aangescherpt voor het gebruik van bepaalde materialen, dat enkele materialen zal gaan verbieden (vanwege milieu en/of Arbo veiligheid)</t>
  </si>
  <si>
    <t xml:space="preserve">Te verwachten verandering is onbekend, maar kan grote gevolgen hebben als materialen met hele specifieke eigenschappen worden gebruikt in de kering. </t>
  </si>
  <si>
    <t>Voor RP zal dit primair een grote impact hebben als het materiaal van het doek zoals nu wordt ingezet niet meer toegestaan zou worden. Er zijn geen signalen bekend dat de samenstelling van het doek in de toekomst niet meer toegestaan zal zijn. Beschikbaarheid van een leverancier lijkt kritieker.</t>
  </si>
  <si>
    <t>Aanscherping arbo veiligheidsnormen</t>
  </si>
  <si>
    <t>Beperkingen voor de uitvoering van het onderhoud door aanscherpingen in de Arbo veiligheidseisen</t>
  </si>
  <si>
    <t>Onbekend bij de auteurs of er realistischerwijs veranderingen  zullen plaatsvinden vanuit de arbo-normen. Zou het in de toekomst niet meer mogen om inspectie in de balg te mogen uitvoeren? (Inspectiesluiting)</t>
  </si>
  <si>
    <t>Als er veranderingen zijn, dan is het relevant voor de uitvoer van BenO. Als dit leidt tot een situatie waarbij onderhoud onvoldoende kan worden uitgevoerd heeft het mogelijk betrekking tot einde levensduur, al worden dergelijke veranderingen in arbo normen op dit moment niet verwacht.</t>
  </si>
  <si>
    <t>Aanpassing sluitcriterium</t>
  </si>
  <si>
    <t>Aanpassen van het sluitcriterium van de kering</t>
  </si>
  <si>
    <t xml:space="preserve">RP is de enige van de 6 SVKs die sluit op enkel een lokale momentane meting. Dat heeft voor- en nadelen. Vanwege de nadelen wordt een ander sluitcriterium overwogen. Een nadeel van sluiten op een lokale meting is dat in de praktijk blijkt dat het optimale sluitmoment niet altijd overeenkomt met het formele sluitmoment volgens de criteria (men zou eerder willen sluiten om zo meer ruimte voor berging van water achter de kering te behouden). Ook treedt er tijdens stormen soms ongewenst meervoudig sluiten en openen op, waar een langere enkele sluiting gewenst en gepast is. </t>
  </si>
  <si>
    <t>Verandering van het sluitcriterium ofwel het sluitregime heeft veel invloed op de sluitfrequentie, en daarmee ook op het onderhoudsvenster. Het is dan ook een mogelijke oplossingsrichting voor problemen die veroorzaakt worden door andere drivers. Men kan overwegen om op basis van een waterstandsverwachting te gaan sluiten. Of men kan het sluitcriterium op basis van de lokale meetwaarden mogelijk aanscherpen. Dat vraagt in beide gevallen een gedegen validatie van de potentiele aanpak, om de betrouwbaarheid van sluiten te blijven garanderen.</t>
  </si>
  <si>
    <t>Deltares2020b, Prins2025</t>
  </si>
  <si>
    <t>Vervanging RP</t>
  </si>
  <si>
    <t>Vervanging van de kering door een andere oplossing (ander kunstwerk of andere oplossingsrichting)</t>
  </si>
  <si>
    <r>
      <t xml:space="preserve">In de regio-analyse voor het balgdoek wordt genoemd dat in </t>
    </r>
    <r>
      <rPr>
        <i/>
        <sz val="11"/>
        <rFont val="Aptos Narrow"/>
        <family val="2"/>
        <scheme val="minor"/>
      </rPr>
      <t>Perspectief Ijssel-Vechtdelta</t>
    </r>
    <r>
      <rPr>
        <sz val="11"/>
        <rFont val="Aptos Narrow"/>
        <family val="2"/>
        <scheme val="minor"/>
      </rPr>
      <t xml:space="preserve"> een idee bestaat om een kering bij de Ketelbrug te plaatsen.</t>
    </r>
  </si>
  <si>
    <t>Relevant voor economische levensduur, nadat besloten is RP te vervangen, of om zijn functies over te laten nemen door een constructie elders.</t>
  </si>
  <si>
    <t>Nieuwe systeemeisen en/of -inrichting</t>
  </si>
  <si>
    <t>Een herinrichting van het grootschalige watersysteem en daarmee ook nieuwe eisen aan de kering</t>
  </si>
  <si>
    <t>Verlenging levensduur</t>
  </si>
  <si>
    <r>
      <rPr>
        <sz val="11"/>
        <color rgb="FF000000"/>
        <rFont val="Aptos Narrow"/>
        <family val="2"/>
        <scheme val="minor"/>
      </rPr>
      <t xml:space="preserve">Langer inzetten dan oorspronkelijke ontwerphorizon van </t>
    </r>
    <r>
      <rPr>
        <sz val="11"/>
        <rFont val="Aptos Narrow"/>
        <family val="2"/>
        <scheme val="minor"/>
      </rPr>
      <t>2102 (100 jaar)</t>
    </r>
  </si>
  <si>
    <t xml:space="preserve">Eventuele behoefte aan de verlenging van de levensduur is afhankelijk van veel verschillende factoren (staat RP, klimaatverandering, systeeminrichting etc.). </t>
  </si>
  <si>
    <t>Deze driver heeft geen directe invloed op wanneer de RP (in zijn bestaande vorm en inzetwijze) daadwerkelijk de einde levensduur bereikt, maar het kan wel voor kennisvragen zorgen hoe deze te verlengen en welke risico's daarmee gepaard gaan. Daarbij is het ook van invloed op de economische levensduur en op het onderhoud.</t>
  </si>
  <si>
    <t>Strengere waterveiligheidseis (constructieve faalkans en/of niet-sluiten kans)</t>
  </si>
  <si>
    <t>Strengere veiligheidseisen ivm bevolkingsgroei/vestiging van bedrijven in gebied of wensen vanuit achterliggende waterschap</t>
  </si>
  <si>
    <t>Momenteel (2025) vindt er een brede evaluatie plaats van de waterveiligheidsnormen in de Omgevingswet (o.a. Ilka Tanczos, Niek Verdijck). Naar verwachting zal dit geen wijzigingen opleveren die invloed hebben op de levensduur van de RP.</t>
  </si>
  <si>
    <t>Beleidskeuzes Overijsselse Vecht vanuit Nederlandse regio's en Duitsland</t>
  </si>
  <si>
    <t>Veranderingen in beleid van bijvoorbeeld het poldergebied in Nederland dat afstroomt in de Overijsselse Vecht, en  eventuele veranderingen in het Duitse deel hiervan</t>
  </si>
  <si>
    <t>Regionale keuzes voor het poldergebied dat afstroomt op de Overijsselse Vecht zijn onbekend bij de auteurs. Hetzelfde geldt voor eventuele maatregelen of veranderingen in het Duitse deel.</t>
  </si>
  <si>
    <t>Samen met de driver Verandering neerslagpatronen, heeft deze driver invloed op de uiteindelijke Toename afvoer naar Zwarte Meer. De regionale keuzes voor gemalen kan hier een mogelijke bijdrage leveren, maar zal voornamelijk aangestuurd worden door de fysieke verandering van de neerslag. De voornaamste aansturing is dus het veranderen van de neerslagpatronen.</t>
  </si>
  <si>
    <t>Verduurzaming</t>
  </si>
  <si>
    <t>RWS werkt doorlopend aan een duurzamere leefomgeving</t>
  </si>
  <si>
    <t>Hulpvraag: wat is de huidige staat van het component?</t>
  </si>
  <si>
    <t>Drivers en invloed hiervan op component en eis combinatie (tot volgende onderhoudsmoment)</t>
  </si>
  <si>
    <t>Autonome situatie</t>
  </si>
  <si>
    <t>Drivers</t>
  </si>
  <si>
    <t>Klimatologische en natuurlijke ontwikkelingen</t>
  </si>
  <si>
    <t>Beleidsmatige ontwikkelingen</t>
  </si>
  <si>
    <t>Stormvloedkering</t>
  </si>
  <si>
    <t>Component</t>
  </si>
  <si>
    <t>Beschrijving/karakteristieken</t>
  </si>
  <si>
    <t>Functies (selecteer uit lijst functies uit basis)</t>
  </si>
  <si>
    <t>Beschrijving onderhoud</t>
  </si>
  <si>
    <t>Specificatie van benodigde kennis (keringspecifiek, svk's of breder)</t>
  </si>
  <si>
    <t>Eisen/wensen objectniveau</t>
  </si>
  <si>
    <t>Eisen en wensen componentniveau</t>
  </si>
  <si>
    <t>Samenhang met andere componenten</t>
  </si>
  <si>
    <t>Huidige prestatie component (voldoet wel/niet aan eis/wens)</t>
  </si>
  <si>
    <t>Huidige (en ontwerp) staat</t>
  </si>
  <si>
    <t>Zeespiegelstijging (irt meepeil)</t>
  </si>
  <si>
    <t>Toename piekafvoer Lobith (voornamelijk in de winter)</t>
  </si>
  <si>
    <t>Toename afvoer naar Zwarte Meer (Overijsselse Vecht, polders)</t>
  </si>
  <si>
    <t>Verandering in benodigd veiligheidsniveau (cyber, fysiek)</t>
  </si>
  <si>
    <t>Ramspolkering</t>
  </si>
  <si>
    <t>Bewegende delen</t>
  </si>
  <si>
    <t>Balgdoek</t>
  </si>
  <si>
    <t>Rubber doek versterkt met nylon. RP bestaat uit 3 balgen van 78 m breed op kruinhoogte en 60 m breed op drempelniveau. Oeverhellingen 1:1 taluds. Balg ingeklemd op hellingen en langs de drempel. Lucht en water in en uit de balg via leidingen ter plaatse van het talud en via de drempel.</t>
  </si>
  <si>
    <t>Keren van hoogwater</t>
  </si>
  <si>
    <t>Bij jaarlijkse inspecties worden, indien nodig, kleine beschadigingen gerepareerd o.b.v. inzicht Rema tiptop (specialist rubber, marktpartij).</t>
  </si>
  <si>
    <t>Keringspecifiek. Zeer specifieke kennis nodig, wereldwijd de enige toepassing van een balgdoek van dit formaat. Beperkt aantal marktexperts (rubberspecialisten, balgstuwspecialisten uit Japan) en intern (team RP, GPO)</t>
  </si>
  <si>
    <t>Hoogwater keren van 3.55 m NAP, met een maximaal positief verval van 4.4 m</t>
  </si>
  <si>
    <t>Krachten opnemen van de waterdruk door positief verval, en voldoende hoogte hebben in kerende toestand</t>
  </si>
  <si>
    <t>Inklemmingen, drempel/taluds</t>
  </si>
  <si>
    <r>
      <rPr>
        <b/>
        <sz val="11"/>
        <color theme="1"/>
        <rFont val="Aptos Narrow"/>
        <family val="2"/>
        <scheme val="minor"/>
      </rPr>
      <t>Voldoet</t>
    </r>
    <r>
      <rPr>
        <sz val="11"/>
        <color theme="1"/>
        <rFont val="Aptos Narrow"/>
        <family val="2"/>
        <scheme val="minor"/>
      </rPr>
      <t>. Op basis van TNO steekproeven op het balgdoek bevat het balgdoek voldoende sterkte.</t>
    </r>
  </si>
  <si>
    <t>C1.1, C1.2</t>
  </si>
  <si>
    <t>Beperkte invloed door beperkte verandering windklmaat, bij een grotere verandering kan dit significante invloed hebben.</t>
  </si>
  <si>
    <t>C1.1</t>
  </si>
  <si>
    <t>Overeenkomstige dynamische krachten in balgdoek opnemen. Zorgen dat er geen resonant gedrag van de balg optreedt, mede irt het water in de balg.</t>
  </si>
  <si>
    <r>
      <t xml:space="preserve">Eerste inschatting: Voldoet. </t>
    </r>
    <r>
      <rPr>
        <sz val="11"/>
        <color rgb="FF000000"/>
        <rFont val="Aptos Narrow"/>
        <family val="2"/>
        <scheme val="minor"/>
      </rPr>
      <t>Bij de TNO steekproeven op het balgdoek wordt de dynamische belasting door golven niet meegenomen. Er wordt echter conservatief omgegaan met de belasting op het doek (het maximale verval wordt over de gehele stormduur toegepast).</t>
    </r>
    <r>
      <rPr>
        <b/>
        <sz val="11"/>
        <color rgb="FF000000"/>
        <rFont val="Aptos Narrow"/>
        <family val="2"/>
        <scheme val="minor"/>
      </rPr>
      <t xml:space="preserve"> </t>
    </r>
    <r>
      <rPr>
        <sz val="11"/>
        <color rgb="FF000000"/>
        <rFont val="Aptos Narrow"/>
        <family val="2"/>
        <scheme val="minor"/>
      </rPr>
      <t>Daarom wordt op basis van deze proeven ingeschat dat het doek ook voldoet voor het opnemen van dynamische golfbelasting.</t>
    </r>
  </si>
  <si>
    <t>C2</t>
  </si>
  <si>
    <t>Verwaarloosbare invloed</t>
  </si>
  <si>
    <t>Beperkte invloed</t>
  </si>
  <si>
    <t>Significante invloed</t>
  </si>
  <si>
    <t>Extreme invloed</t>
  </si>
  <si>
    <t>Onbekend/ incompleet</t>
  </si>
  <si>
    <t>*Binnen komende onderhoudstermijn</t>
  </si>
  <si>
    <t>Oorspronkelijke beoogde levensduur van 100 jaar voor gehele kering.</t>
  </si>
  <si>
    <t>Oorspronkelijke verwachtte levensduur balgdoek 25 jaar (nu verwachting &gt;40 jaar)</t>
  </si>
  <si>
    <r>
      <rPr>
        <b/>
        <sz val="11"/>
        <color rgb="FF000000"/>
        <rFont val="Aptos Narrow"/>
        <family val="2"/>
        <scheme val="minor"/>
      </rPr>
      <t xml:space="preserve">Voldoet, maar op termijn is vervanging een aandachtspunt. </t>
    </r>
    <r>
      <rPr>
        <sz val="11"/>
        <color rgb="FF000000"/>
        <rFont val="Aptos Narrow"/>
        <family val="2"/>
        <scheme val="minor"/>
      </rPr>
      <t>Levensduur blijkt naar aanleiding van ervaring in de praktijk langer te zijn dan oorspronkelijk aangenomen/vereiste minimum levensduur balgdoek. Balgdoek is grootste deel van de tijd grotendeels onder (troebel) water en UV-licht - als de grootste potentiele verouderingsinvloed - kan het balgdoek daardoor niet (sterk) bereiken.</t>
    </r>
  </si>
  <si>
    <t>C1</t>
  </si>
  <si>
    <t>C1, C1.1</t>
  </si>
  <si>
    <t>Prestatie m.b.t. eis wordt niet beinvloed door driver</t>
  </si>
  <si>
    <t>De prestatie verandert iets door de invloed van de driver</t>
  </si>
  <si>
    <t>Grens van eis wordt benaderd door verwachte veranderingen in de driver</t>
  </si>
  <si>
    <t>Prestatie voldoet niet meer aan eis en/of de eis moet worden herzien om aan functie te blijven voldoen</t>
  </si>
  <si>
    <t>effect van driver op prestatie is onbekend</t>
  </si>
  <si>
    <t>Vrijgeven/faciliteren vaarweg door balg voldoende vlak neer te strijken en terug te positioneren in drempelbak over de rollers na keringsinzet.</t>
  </si>
  <si>
    <t>In gestreken toestand goed landen in drempel en op de rollers om zo voldoende waterdiepte voor scheepvaart bieden, met voldoende kleine kans op schade aan het doek agv scheepspassages.</t>
  </si>
  <si>
    <r>
      <t>Voldoet.</t>
    </r>
    <r>
      <rPr>
        <sz val="11"/>
        <color theme="1"/>
        <rFont val="Aptos Narrow"/>
        <family val="2"/>
        <scheme val="minor"/>
      </rPr>
      <t xml:space="preserve"> Op dit moment icm opschudden en inspecties met duikers. Mogelijk andere inspectiemethode op termijn.</t>
    </r>
  </si>
  <si>
    <t>C8</t>
  </si>
  <si>
    <t>EF5</t>
  </si>
  <si>
    <t>Bediening &amp; besturing</t>
  </si>
  <si>
    <t>Sluitregime</t>
  </si>
  <si>
    <t>Parameters en criteria waarop de kering sluit. Huidig criterium is +5 m NAP icm oostwaarts gerichte stroming. RP is de enige van de 6 grote  SVKs in beheer bij RWS die enkel op een momentane meetwaarde sluit.</t>
  </si>
  <si>
    <t>Een update van het sluitregime is vereist, omdat het huidige regime de kering niet optimaal doet presteren. Het moment van sluiten is niet altijd optimaal, onder andere irt een gewenste bergingscapaciteit zekerstellen. Bovendien kan er sprake zijn van ongewenst meervoudig sluiten en openen van de balg tijdens dezelfde storm.  De dynamiek in het watersysteem is te groot voor betrouwbare sluiting op verwachting, dus gebruik van actuele meting als sluittrigger blijft naar verwachting noodzakelijk.</t>
  </si>
  <si>
    <t>Gedetailleerde kennis van het watersysteem en van de wisselwerking tussen het Zwarte Water en de Overijsselse Vecht ten opzichte van het Ketel- en Ijsselmeer. Betrekkelijk grote rol voor expert-interpretatie, die op dit moment leidt tot ad-hoc aanpassingen en ingerepen in het sluitregime.</t>
  </si>
  <si>
    <t>Kans op niet sluiten bij sluitvraag maximaal 1%. Maar daarnaast speelt wanneer er (terecht) sprake is van een sluitvraag.</t>
  </si>
  <si>
    <t>Eisen irt instrumentnauwkeurigheid? (bron?)</t>
  </si>
  <si>
    <t>Balgdoek, inklemmingen, vul- en ledigsysteem</t>
  </si>
  <si>
    <t>H1</t>
  </si>
  <si>
    <t>Zeespiegelstijging (irt meerpeil)</t>
  </si>
  <si>
    <t>Keringonderdelen/-componenten</t>
  </si>
  <si>
    <t xml:space="preserve">Noordzijde bevat een snee/kerf, komt waarschijnlijk door nekplooi. Ondiepe kerf, reparatie mogelijk niet benodigd. Nut en noodzaak van een reparatie wordt binnen context van B&amp;O aan Rema-tiptop voorgelegd (rubber-experts). NB: in theorie igv een scheur van een meter is daar nog tegenop te blazen, maw de compressors hebben voldoende capaciteit om drukverlies via scheur te compenseren (Risicoanalyse 4.0). </t>
  </si>
  <si>
    <t>Blaasjes bij de lasnaden van het balgdoek. Blaasjes worden doorgeprikt om de druk weg te laten. Geraadpleegde experts geven aan dat het ontstaan van de blaasjes een beheersbaar effect is. Er is bij de experts niet de verwachting dat dit de integriteit van het doek als geheel aan zal tasten.</t>
  </si>
  <si>
    <t>Windklimaat verandert zeer gering, en de kleine verandering in windrichtingen per jaar is zelfs eerder gunstig voor RP irt windopzet IJsselmeer.</t>
  </si>
  <si>
    <t>Gekoppeld aan windklimaat omdat er alleen lokale golfopwekking is, dus daarom is de verandering insignificant.</t>
  </si>
  <si>
    <t>Kans op samenvallen piekafvoer en hoge opzet waarbij gesloten moet worden is zeer klein; trend in gemiddelde afvoer meer bepalend.</t>
  </si>
  <si>
    <r>
      <rPr>
        <b/>
        <sz val="11"/>
        <color theme="1"/>
        <rFont val="Aptos Narrow"/>
        <family val="2"/>
        <scheme val="minor"/>
      </rPr>
      <t>C1.1</t>
    </r>
    <r>
      <rPr>
        <sz val="11"/>
        <color theme="1"/>
        <rFont val="Aptos Narrow"/>
        <family val="2"/>
        <scheme val="minor"/>
      </rPr>
      <t>: Hoe beinbloedt een hogere rivierafvoer de watersysteembalans en welke eisen komen daaruit (i.v.m. vaker sluiten in combinatie met andere drivers, zoals zeespiegelstijging) voor het balgdoek?</t>
    </r>
  </si>
  <si>
    <t>Driver heeft bij verwachtte veranderingen geen invloed op ETL</t>
  </si>
  <si>
    <t>Invloed UV-licht, maar voornamelijk onder (troebel) water, dus geen grote impact? Maar hoe lang kan het doek dan nog wel mee?  niet dominant in slijtage balgdoek (zegt Gwen0</t>
  </si>
  <si>
    <t>Driver heeft bij verwachtte veranderingen geen invloed ETL, gezien de kering is gefundeerd op palen</t>
  </si>
  <si>
    <t>Driver zal eerder knelpunten geven op andere vlakken (zoals zoetwaterbeschikbaarheid) en heeft daarom naar verwachting geen invloed op ETL</t>
  </si>
  <si>
    <r>
      <rPr>
        <b/>
        <sz val="11"/>
        <color theme="1"/>
        <rFont val="Aptos Narrow"/>
        <family val="2"/>
        <scheme val="minor"/>
      </rPr>
      <t>C1.1</t>
    </r>
    <r>
      <rPr>
        <sz val="11"/>
        <color theme="1"/>
        <rFont val="Aptos Narrow"/>
        <family val="2"/>
        <scheme val="minor"/>
      </rPr>
      <t>: Vervangen met hetzelfde materiaal of onderzoek doen naar nieuwe mogelijkheden?</t>
    </r>
  </si>
  <si>
    <r>
      <rPr>
        <b/>
        <sz val="11"/>
        <color theme="1"/>
        <rFont val="Aptos Narrow"/>
        <family val="2"/>
        <scheme val="minor"/>
      </rPr>
      <t>C1</t>
    </r>
    <r>
      <rPr>
        <sz val="11"/>
        <color theme="1"/>
        <rFont val="Aptos Narrow"/>
        <family val="2"/>
        <scheme val="minor"/>
      </rPr>
      <t>: Leverancier niet meer voor dit product direct beschikbaar. Zal opzetten van productielijn vragen. Onderzoek wordt nu (2025) tijdig opgestart, want langere aanlooptijd.</t>
    </r>
  </si>
  <si>
    <r>
      <rPr>
        <b/>
        <sz val="11"/>
        <color theme="1"/>
        <rFont val="Aptos Narrow"/>
        <family val="2"/>
        <scheme val="minor"/>
      </rPr>
      <t>H3</t>
    </r>
    <r>
      <rPr>
        <sz val="11"/>
        <color theme="1"/>
        <rFont val="Aptos Narrow"/>
        <family val="2"/>
        <scheme val="minor"/>
      </rPr>
      <t>: Unieke kennis, wel heel kritisch.</t>
    </r>
  </si>
  <si>
    <t>In deze kolom, alle dingen die onderhoud vragen aan slijtage onderhevig zijn? Of grotere onderdelen die op termijn vervangen zullen moeten worden (doek).</t>
  </si>
  <si>
    <r>
      <rPr>
        <b/>
        <sz val="11"/>
        <color theme="1"/>
        <rFont val="Aptos Narrow"/>
        <family val="2"/>
        <scheme val="minor"/>
      </rPr>
      <t>C1.1</t>
    </r>
    <r>
      <rPr>
        <sz val="11"/>
        <color theme="1"/>
        <rFont val="Aptos Narrow"/>
        <family val="2"/>
        <scheme val="minor"/>
      </rPr>
      <t>: Mag hetzelfde materiaal nog steeds gebruikt worden bij vervanging?</t>
    </r>
  </si>
  <si>
    <r>
      <rPr>
        <b/>
        <sz val="11"/>
        <color theme="1"/>
        <rFont val="Aptos Narrow"/>
        <family val="2"/>
        <scheme val="minor"/>
      </rPr>
      <t>H1</t>
    </r>
    <r>
      <rPr>
        <sz val="11"/>
        <color theme="1"/>
        <rFont val="Aptos Narrow"/>
        <family val="2"/>
        <scheme val="minor"/>
      </rPr>
      <t>: Welk sluitcriterium past bij de verschillende toekomstige scenarios, hoe kan dit geoptimaliseerd worden om schutteren te voorkomen?</t>
    </r>
  </si>
  <si>
    <t>Meenemen van balg in (constructieve) faalkansanalyse</t>
  </si>
  <si>
    <r>
      <rPr>
        <b/>
        <sz val="11"/>
        <color theme="1"/>
        <rFont val="Aptos Narrow"/>
        <family val="2"/>
        <scheme val="minor"/>
      </rPr>
      <t>H1</t>
    </r>
    <r>
      <rPr>
        <sz val="11"/>
        <color theme="1"/>
        <rFont val="Aptos Narrow"/>
        <family val="2"/>
        <scheme val="minor"/>
      </rPr>
      <t>: In geval van sluitingen zorgt een hogere waterstand aan de Zwarte Meer zijde van de RP (door de verhoogde afvoer) er eerder voor dat de kering open zal gaan, en mogelijk dus ook vaker opeenvolgende opening-sluiting problemen veroorzaken.</t>
    </r>
  </si>
  <si>
    <t>Inklemming</t>
  </si>
  <si>
    <t>Geen significante corrosie waargenomen tijdens inspectie (van voorspanning). Wel is het essentieel om de doppen bij de ankers tijdig opnieuw in te vetten, omdat deze onderdelen niet echt te vervangen zijn (moeten er anders 'uitgesloopt' worden).</t>
  </si>
  <si>
    <r>
      <rPr>
        <b/>
        <sz val="11"/>
        <color theme="1"/>
        <rFont val="Aptos Narrow"/>
        <family val="2"/>
        <scheme val="minor"/>
      </rPr>
      <t>C1.2</t>
    </r>
    <r>
      <rPr>
        <sz val="11"/>
        <color theme="1"/>
        <rFont val="Aptos Narrow"/>
        <family val="2"/>
        <scheme val="minor"/>
      </rPr>
      <t>: Andere belastingen op de balg en daarmee op de inklemmingen? Relatie met vermoeiing?</t>
    </r>
  </si>
  <si>
    <r>
      <rPr>
        <b/>
        <sz val="11"/>
        <color theme="1"/>
        <rFont val="Aptos Narrow"/>
        <family val="2"/>
        <scheme val="minor"/>
      </rPr>
      <t>C1.2</t>
    </r>
    <r>
      <rPr>
        <sz val="11"/>
        <color theme="1"/>
        <rFont val="Aptos Narrow"/>
        <family val="2"/>
        <scheme val="minor"/>
      </rPr>
      <t>: Hoe beinvloedt een hogere rivierafvoer de balans in het watersysteem en kan dat leiden tot andere belastingen (en vaker i.c.m. zeespiegelstijging en aangepast meerpeil) op de balg en daarmee op de inklemmingen? Relatie met vermoeiing?</t>
    </r>
  </si>
  <si>
    <t>Een deel van de inklem-constructie is ingestort in de drempel en kan niet vervangen worden. Dus igv een eventuele levensduurverlenging zullen ook die delen langer mee moeten kunnen gaan.</t>
  </si>
  <si>
    <t>Geleiderollen</t>
  </si>
  <si>
    <t>Recentelijk vervangen in 1 van de balgen. Vervangen in de andere 2 balgen staat gepland voor 2026.</t>
  </si>
  <si>
    <t>Vermoeiing speelt bij deze onderdelen geen rol</t>
  </si>
  <si>
    <t>Slijtage agv regulier gebruik, wordt gemonitord</t>
  </si>
  <si>
    <t>Nieuw ontwerp, onder andere doordat corrosie als probleem was geconstateerd. Gaan vanaf 2025 weer 25 jaar mee, is de huidige verwachting.</t>
  </si>
  <si>
    <t>Vaker in beweging gebracht/belast bij vaker sluiten? Hierdoor vaker onderhoud benodigd?</t>
  </si>
  <si>
    <t>Komende 25 jaar verwachting dat het geen risico zal zijn, na vervanging van alle rollen (eerste in 2025 uitgevoerd, in de laatste 2 balgen voorzien in 2026).</t>
  </si>
  <si>
    <t>werken in de balg tijdens I-sluiting ook op termijn nog toegestaan?</t>
  </si>
  <si>
    <t>Drempel</t>
  </si>
  <si>
    <t>Minimale scheurvorming door temperatuurspanningen. B&amp;O</t>
  </si>
  <si>
    <t>Wordt gemonitord, geen significante scheuren/corrosie, valt binnen B&amp;O</t>
  </si>
  <si>
    <t>drempel is voldoende laag en niet ondieper gelegen dan de omringende rivierbodem</t>
  </si>
  <si>
    <t>Landhoofden</t>
  </si>
  <si>
    <t xml:space="preserve">Tussendijk </t>
  </si>
  <si>
    <t>Bekleding tussendijk onlangs afgekeurd maar wordt al aan gewerkt om dat te corrigeren. Was openstaande kennisvraag, maar is inmiddels al ingevuld.</t>
  </si>
  <si>
    <t>Tussendijk kan je komen met een boot, alarm gaat wel af, maar relatief lage fysieke beveiliging. Bovendien lopen er meerdere kritieke leidingen en kabels.</t>
  </si>
  <si>
    <t>Vul- en ledigsysteem</t>
  </si>
  <si>
    <t>via vaker sluiten mogelijk anders B&amp;O (kan juist gunstig uitpakken door meer gebruik), geldt ook voor de rijen hieronder</t>
  </si>
  <si>
    <t>Scherp zijn op cybersecurity met nieuwe onderdelen (op afstand bestuurbare onderdelen). Fysieke beveiliging speelt hiervoor ook (staat binnen het bedieningsgebouw).</t>
  </si>
  <si>
    <t>Zorgen dat het onderhoudsplan meegroeit met vaker sluiten</t>
  </si>
  <si>
    <t xml:space="preserve">   Watersysteem</t>
  </si>
  <si>
    <t>Pompen etc. zijn vervangbaar, deel van regulier B&amp;O</t>
  </si>
  <si>
    <t>Waterinlaatschuiven, wordt eigenlijk geen probleem verwacht</t>
  </si>
  <si>
    <t xml:space="preserve">   Luchtsysteem</t>
  </si>
  <si>
    <t>Compressoren etc. zijn vervangbaar, deel van regulier B&amp;O</t>
  </si>
  <si>
    <t>Actuators niet 1op1 te vervangen</t>
  </si>
  <si>
    <t xml:space="preserve">   Vacuümsysteem</t>
  </si>
  <si>
    <t>wordt al minstens eens per 24 uur gebruikt, vaker sluiten zal dus geen verschil maken</t>
  </si>
  <si>
    <t>Bodembescherming</t>
  </si>
  <si>
    <t>Inspectie van onderdelen onderwater. Deel van het vaste onderhoudscontract geworden, dus wordt opgepakt bij B&amp;O</t>
  </si>
  <si>
    <t>Significante zettingen, net buiten de bodembescherming. Wordt opgepakt binnen B&amp;O</t>
  </si>
  <si>
    <t>Er wordt gekeken naar kuilen/lokale erosie, ook net naast de bodembescherming, door middel van controles</t>
  </si>
  <si>
    <t xml:space="preserve">Inspectie op regelmatige intervallen blijft noodzakelijk als monitoring. </t>
  </si>
  <si>
    <t>Funderingen</t>
  </si>
  <si>
    <t>Eens per jaar informatie via CIV, geen noemenswaardige gebreken of openstaande vragen</t>
  </si>
  <si>
    <t>Wordt gemonitord</t>
  </si>
  <si>
    <r>
      <rPr>
        <b/>
        <sz val="11"/>
        <color theme="1"/>
        <rFont val="Aptos Narrow"/>
        <family val="2"/>
        <scheme val="minor"/>
      </rPr>
      <t>H1</t>
    </r>
    <r>
      <rPr>
        <sz val="11"/>
        <color theme="1"/>
        <rFont val="Aptos Narrow"/>
        <family val="2"/>
        <scheme val="minor"/>
      </rPr>
      <t>: Proces van  optimalisatie van sluitregime (sluitcriteria) is lopende. Niet alle laatste inzichten reeds opgenomen in B&amp;B-systeem. Deels nu ad-hoc toegepast.</t>
    </r>
    <r>
      <rPr>
        <sz val="11"/>
        <color theme="1"/>
        <rFont val="Aptos Narrow"/>
        <family val="2"/>
        <scheme val="minor"/>
      </rPr>
      <t xml:space="preserve"> Bron en motivatie specifieke waarden oorspronkelijke sluitregime (+0.5 m NAP) is onbekend.</t>
    </r>
  </si>
  <si>
    <r>
      <rPr>
        <b/>
        <sz val="11"/>
        <color theme="1"/>
        <rFont val="Aptos Narrow"/>
        <family val="2"/>
        <scheme val="minor"/>
      </rPr>
      <t>H1</t>
    </r>
    <r>
      <rPr>
        <sz val="11"/>
        <color theme="1"/>
        <rFont val="Aptos Narrow"/>
        <family val="2"/>
        <scheme val="minor"/>
      </rPr>
      <t>: Optimalisatie sluitcriterium?</t>
    </r>
  </si>
  <si>
    <r>
      <rPr>
        <b/>
        <sz val="11"/>
        <color theme="1"/>
        <rFont val="Aptos Narrow"/>
        <family val="2"/>
        <scheme val="minor"/>
      </rPr>
      <t>H1</t>
    </r>
    <r>
      <rPr>
        <sz val="11"/>
        <color theme="1"/>
        <rFont val="Aptos Narrow"/>
        <family val="2"/>
        <scheme val="minor"/>
      </rPr>
      <t>: In geval van sluitingen zorgt een hogere waterstand aan de Zwarte Meer zijde van de RP (door de verhoogde afvoer) er eerder voor dat de kering open zal gaan. In welke mate kan dit zorgen voor een toename van ongewenst meervoudig sluiten? (is dit relevant?)</t>
    </r>
  </si>
  <si>
    <r>
      <rPr>
        <b/>
        <sz val="11"/>
        <color theme="1"/>
        <rFont val="Aptos Narrow"/>
        <family val="2"/>
        <scheme val="minor"/>
      </rPr>
      <t>H1</t>
    </r>
    <r>
      <rPr>
        <sz val="11"/>
        <color theme="1"/>
        <rFont val="Aptos Narrow"/>
        <family val="2"/>
        <scheme val="minor"/>
      </rPr>
      <t>: Afname van de rivierafvoer in de zomer heeft voornamelijk effect op de uiteindelijke keuze voor het meerpeil. Een eventueel hoger meerpeil in de zomer zorgt voor vaker sluiten, bij lagere windsnelheden. Hoe neem je dit mee in het slimmer sluiten regime?</t>
    </r>
  </si>
  <si>
    <r>
      <rPr>
        <b/>
        <sz val="11"/>
        <color theme="1"/>
        <rFont val="Aptos Narrow"/>
        <family val="2"/>
        <scheme val="minor"/>
      </rPr>
      <t>H1</t>
    </r>
    <r>
      <rPr>
        <sz val="11"/>
        <color theme="1"/>
        <rFont val="Aptos Narrow"/>
        <family val="2"/>
        <scheme val="minor"/>
      </rPr>
      <t>: In geval van sluitingen zorgt een hogere waterstand aan de Zwarte Meer zijde van de RP (door de verhoogde afvoer) er eerder voor dat de kering open zal gaan, en mogelijk dus ook vaker ongewenst meervoudig sluiten veroorzaken.</t>
    </r>
  </si>
  <si>
    <t>Hoe vertrouw je op je leveranciers, welke leveranciers (6SVK)? B&amp;O aandachtspunt: Software en hardware moet samen vervangen worden</t>
  </si>
  <si>
    <r>
      <rPr>
        <b/>
        <sz val="11"/>
        <color theme="1"/>
        <rFont val="Aptos Narrow"/>
        <family val="2"/>
        <scheme val="minor"/>
      </rPr>
      <t>H3</t>
    </r>
    <r>
      <rPr>
        <sz val="11"/>
        <color theme="1"/>
        <rFont val="Aptos Narrow"/>
        <family val="2"/>
        <scheme val="minor"/>
      </rPr>
      <t>: Kritieke menselijke factor als het gaat om sluiten, waarden invoeren in het B&amp;B. Zit een belangrijk stuk kennis buiten de protocollen. Ook hoe het in elkaar zit, hoe het reageert op storingen, beperkte hoeveelheid mensen weten hiervan. Faalkanskennis is ook zeer specifiek, en missiekritisch, maar weinig mensen die het hebben. Hetzelfde met hydrologische/waterloopkundige systeemkennis (vb. pensionering Arthur Kors).</t>
    </r>
  </si>
  <si>
    <t>Capaciteit omtrent cybersecurity, capaciteit bij leverancier besturingssysteem</t>
  </si>
  <si>
    <t>Nu nog lopend onderzoek naar wat er nodig is voor instandhouding. Maar nu al te zien dat er meer onderhoud uitgevraagd gaat worden in de toekomst, dan nu wordt uitgevraagd. Dit zal dus ook voor onderhoudsbudget kenlpunten zorgen.</t>
  </si>
  <si>
    <t>H1: Menselijk ingrijpen o.b.v. Slimmer sluiten regime, afhechten met gemeente Zwolle, waterschappen, hoger. Extra maatregelen om menselijk ingrijpen te ondervangen, betrouwbaarheid. B&amp;B is erop gebouwd op menselijk ingrijpen</t>
  </si>
  <si>
    <t>Moet dan vervangen worden</t>
  </si>
  <si>
    <t>Als de functie niet verandert, dan kunnen parameters aangepast worden</t>
  </si>
  <si>
    <t>Hoe bepaal je de betrouwbaarheid van het B&amp;B? Discussie TOPAAS. Hoe kan je data (en A-omgeving) hierbij gebruiken? Dit kan nog niet in TOPAAS</t>
  </si>
  <si>
    <t>Energiesysteem</t>
  </si>
  <si>
    <t>Zal niet komen aan circa 10.000 schakelen die het aankan</t>
  </si>
  <si>
    <t>Vaker gebruiken zal niet voor problemen</t>
  </si>
  <si>
    <t>Straks nieuw systeem, gaat dan als het goed is weer 20/25 jaar mee. Werken met een grote leverancier, en er zijn veel verschillende grote leveranciers</t>
  </si>
  <si>
    <r>
      <rPr>
        <b/>
        <sz val="11"/>
        <color theme="1"/>
        <rFont val="Aptos Narrow"/>
        <family val="2"/>
        <scheme val="minor"/>
      </rPr>
      <t>H3</t>
    </r>
    <r>
      <rPr>
        <sz val="11"/>
        <color theme="1"/>
        <rFont val="Aptos Narrow"/>
        <family val="2"/>
        <scheme val="minor"/>
      </rPr>
      <t>: Complex door veroudering van systemen, TIV (technisch installatie verantwoordelijke), schakelen met stroom (veel verantwoordelijkheid). Huidige oplossing: Meelopen met TIV'ers van de regio</t>
    </r>
  </si>
  <si>
    <t>Algemeen tekort aan technici, dit is lastiger bij E en IA.</t>
  </si>
  <si>
    <t>Veel verouderde componenten, gaat niet alles vervangen, dus aansluiting van nieuw op oud. Nu al meer onderhoudsvraag gedaan.</t>
  </si>
  <si>
    <t xml:space="preserve">Nieuwe installatie zal obv nieuwe normen gebouwd </t>
  </si>
  <si>
    <t xml:space="preserve">Acceptatieomgeving </t>
  </si>
  <si>
    <t>Watermeetsysteem</t>
  </si>
  <si>
    <t>Gevoelig voor slib</t>
  </si>
  <si>
    <t>Waarschuwingsysteem en geleidewerken</t>
  </si>
  <si>
    <t>Vervanging informatieborden voor scheepvaart nog niet voltooid (restpunten). Borden zelf, maar ook de communicatie naar de borden toe. B&amp;B is niet ingericht op wegvallen van communicatielijnen (4G) met de informatieborden. Voor het aanpakken van deze punten zou een flexibele schil (capaciteit) goed zijn.</t>
  </si>
  <si>
    <t xml:space="preserve">Gecorrodeerd, maar zo ontworpen met extra staaldikte. Alleen bufferwerken zijn nog niet bekeken, uitzoekwerk valt meer onder Beheer </t>
  </si>
  <si>
    <t>Bedieningsgebouw (incl. inbraaksysteem, brandmeldsysteem)</t>
  </si>
  <si>
    <r>
      <rPr>
        <b/>
        <sz val="11"/>
        <color theme="1"/>
        <rFont val="Aptos Narrow"/>
        <family val="2"/>
        <scheme val="minor"/>
      </rPr>
      <t>H5</t>
    </r>
    <r>
      <rPr>
        <sz val="11"/>
        <color theme="1"/>
        <rFont val="Aptos Narrow"/>
        <family val="2"/>
        <scheme val="minor"/>
      </rPr>
      <t>: Onduidelijk wat de juiste protocollen (hoe lang van te voren moet je er al zijn) zijn voor bereiken bedieningsgebouw bij hevige stormen. Onderhoud dak, inmmiddels worden meer functies gevraagd dan in originele ontwerp (oa slaapplaatsen).</t>
    </r>
  </si>
  <si>
    <t>Scheuren in de pompkelder, diagonale scheur. Daar heeft watertransport plaatsgevonden, dus staal is blootgesteld aan water. Wat hiermee te doen? Wordt opgenomen in B&amp;O</t>
  </si>
  <si>
    <r>
      <rPr>
        <b/>
        <sz val="11"/>
        <color theme="1"/>
        <rFont val="Aptos Narrow"/>
        <family val="2"/>
        <scheme val="minor"/>
      </rPr>
      <t>H2</t>
    </r>
    <r>
      <rPr>
        <sz val="11"/>
        <color theme="1"/>
        <rFont val="Aptos Narrow"/>
        <family val="2"/>
        <scheme val="minor"/>
      </rPr>
      <t>: Fysieke beveiligingsniveau is onduidelijk (gehele complex en personeel), wat is er nodig? Bespreking met RBO via Bruno. RP is een B-locatie, wat is daarvan de onderbouwing</t>
    </r>
  </si>
  <si>
    <t>Faalkanskennis</t>
  </si>
  <si>
    <r>
      <rPr>
        <b/>
        <sz val="11"/>
        <color theme="1"/>
        <rFont val="Aptos Narrow"/>
        <family val="2"/>
        <scheme val="minor"/>
      </rPr>
      <t>H4</t>
    </r>
    <r>
      <rPr>
        <sz val="11"/>
        <color theme="1"/>
        <rFont val="Aptos Narrow"/>
        <family val="2"/>
        <scheme val="minor"/>
      </rPr>
      <t>: Een te laag onderhoudsbudget zal zorgen voor een grotere boeggolf, en uiteindelijk mogelijk effect hebben op ETL</t>
    </r>
  </si>
  <si>
    <t>Overig/aanvullend</t>
  </si>
  <si>
    <t xml:space="preserve">   Voorzieningen</t>
  </si>
  <si>
    <t>Civiele delen, over het algemeen geen problemen verwacht bij belastingvergrotende drivers (vaker sluiten, hogere waterstanden)</t>
  </si>
  <si>
    <t>Legenda</t>
  </si>
  <si>
    <t>Decompositie onderhoudsplan?</t>
  </si>
  <si>
    <t>Driver niet aanwezig</t>
  </si>
  <si>
    <t>Invloed driver beperkt of</t>
  </si>
  <si>
    <t>Invloed driver is</t>
  </si>
  <si>
    <t>Heeft invloed, kennisvraag</t>
  </si>
  <si>
    <t>Onbekend</t>
  </si>
  <si>
    <t>of heeft geen invloed</t>
  </si>
  <si>
    <t>op te lossen binnen BenO</t>
  </si>
  <si>
    <t>een kennisvraag</t>
  </si>
  <si>
    <t>wanneer en oplossingsrichtingen</t>
  </si>
  <si>
    <t>Waterveiligheid</t>
  </si>
  <si>
    <t>driver heeft geen invloed</t>
  </si>
  <si>
    <t xml:space="preserve">    Verlagen hydraulische belastingen op dijken (oostzijde)</t>
  </si>
  <si>
    <t>EF6</t>
  </si>
  <si>
    <t>EF7/EF9</t>
  </si>
  <si>
    <t>EF2</t>
  </si>
  <si>
    <t>EF7</t>
  </si>
  <si>
    <t>EF1</t>
  </si>
  <si>
    <t>EF10</t>
  </si>
  <si>
    <t>H2</t>
  </si>
  <si>
    <t>H3</t>
  </si>
  <si>
    <t>A30</t>
  </si>
  <si>
    <t>EF6/EF7</t>
  </si>
  <si>
    <t>EF2 EF4 EF6</t>
  </si>
  <si>
    <t xml:space="preserve">    Afvoeren water  (tbv waterveiligheid en wateroverlast)</t>
  </si>
  <si>
    <t>EF1/EF5</t>
  </si>
  <si>
    <t>Ecologie</t>
  </si>
  <si>
    <t>EF3</t>
  </si>
  <si>
    <t>Calamiteiten</t>
  </si>
  <si>
    <t>toelichting</t>
  </si>
  <si>
    <t>Of de kering moet sluiten of niet is grootendeels afhankelijk van de windsnelheid en windrichting. Echter, doordat er nauwelijks tot geen veranderingen in het windklimaat worden verwacht, is hier nu geen kennisvraag over opgenomen. Mochten er nieuwe inzichten zijn over het windklimaat, dan moet dit herzien worden.</t>
  </si>
  <si>
    <t>Afhankelijk van het lokale windklimaat</t>
  </si>
  <si>
    <t xml:space="preserve">De (piek)afvoer bij Lobith heeft een invloed op het Ijsselmeerpeil, en beinvloed daarmee de sluitfrquentie van de kering. De hoeveelheid die kan worden gespuid bij de Afsluitdijk is echter belangrijker (ervaring van Gwen). </t>
  </si>
  <si>
    <t xml:space="preserve"> </t>
  </si>
  <si>
    <t xml:space="preserve">In de normen waterveiligheid is sociaal economische ontwikkeling tot 2050 opgenomen. Onbekend of de hele woningbouwopgave hierin is opgenomen, waarschijnlijk alleen de huidige plannen. Ilka heeft gevraagd om evaluatie norm van 225. hoe de norm nu in de wet staat, is dat een goede formulering. De norm is hoog , en houdt geen rekening met het overlopen van kering 225 om waterstand bij kampen te verlagen. Wouter en Niek doen dat (Riva kan bij hen checken ) </t>
  </si>
  <si>
    <t xml:space="preserve">Er is een inventarisatie geweest. Besturingssysteem was eerst los vanaf het net. Nu kan SOC (intern rws) wel meekijken met AI en algoritmes, maar zelf niks doen.  Je kan wel met een bootje bij de kering komen. Als je een niveau minder heftig kijkt (zoals vernieling etc), is de Beveiliging is niet ingericht. mensen kunnen soms naar binnen lopen. Hoe kan je wel nog mensen rondleiden etc, maar wel je veiligheid waarborgen, moet breder opgelost worden (over de keringen). ook op of je fotos mag maken. 'beleid' daar op heeft Rens zelf bedacht. Bij MLK mag je bijvoorbeeld je telefoon niet meenemen. Delen met andere SVK en gedachtes over delen lijkt een goed idee.  Moet deels binnen het team opgelost worden. </t>
  </si>
  <si>
    <t xml:space="preserve">alternatief duiker, alternatief vacuum systeem. Qua software moet elke 15 jaar aangepast te worden om op plcs aan te sluiten. Een betrouwbaar alternatief zou DCS (?) servers. Of de manier van besturings software ontwikkeling. Dit zou evt keringbreed kunnen? Er zijn wel alternatieven, maar die zijn duurder. bewezen technologie voor nieuwe technologie. het is ook weer niet zo complex, dus AI ook niet nodig </t>
  </si>
  <si>
    <t xml:space="preserve">Groot risico. Faalkansmanagement kennis is kwetsbaar van gwen bij Ramspol unieke kennis. Er ligt wel een plan om dat onder een dakpan constructie te doen, maar de uitvoer daarvan gaat slecht. dat komt uiteindelijk ook terug op capaciteit van ftes faalkanscommunity? heeft geen bruggeslagen. Hoe komen we tot een echte faalkanscommunity? (over de objecten heen) Doek expert Menno, weet alles over het rubber doek. Die kennisoverdracht is ook niet ingebouwd. Arthur gaat ook weg, daar zijn ze wel mee bezig. Er is niemand op de kering die betrokken is geweest bij de bouw (veel waarom vragen, waarom 50cm, waarom bepaalde drukmeters etc). </t>
  </si>
  <si>
    <t xml:space="preserve">Ze hebben net een aanpassing gedaan dat bij een verhoogd meerpijl ze naar een hoger sluitcriterium kunnen (dus in de winter). Dat is een getrapt sluitregime. Dat is wel onderbouwd met berekeningen. </t>
  </si>
  <si>
    <t>Een hoger sluitpeil is juist positief voor ecologie. Een lager sluitpeil is niet ter sprake. Dit zou alleen een probleem zijn als de kering echt weken dicht zou zitten.</t>
  </si>
  <si>
    <t xml:space="preserve">Er loopt een omgevingsstudie naar de toekomst van het Ijsselmeer en ook naar of de RP in zijn huidige functie zal blijven bestaan. </t>
  </si>
  <si>
    <t xml:space="preserve">Kampereiland heeft een regionale bescherming dat het 1/500 jaar mag onderelopen. Eigenlijk is het beter beschermd. In 2019 is de constructieve sterkte eis is van 1/4000 naar 1/10000 gegaan (dat noemen ze de faalkans in de wet), daardoor moeten ze nu de tussendijk verstevigen. De kans op niet sluiten willen ze veranderen van 1/100 naar 1/250. (beleid wil dit, Ilke). Hier is eigenlijk al ruimte voor. Dit kan rekenkundig bereikt worden.  </t>
  </si>
  <si>
    <t xml:space="preserve">als ze heel lang de stremming niet kunnen vrijgeven (duiker moet doek controleren en dat kan pas als u&lt;0.5m/s is. Dat duurt soms een aantal dagen). Laatst 5 dagen. Drones, minotoring . Het doek heeft zelfde dichtheid als modder, en is daarom dus niet duidelijk te zien. Sander is hier mee bezig om te kijken of het beter onderzocht kan worden of dat doek goed ligt . </t>
  </si>
  <si>
    <t>Activiteiten- en onderzoeksagenda RP, uitgaande van oorspronkelijke lijst met kennisvragen</t>
  </si>
  <si>
    <t>(verschillende kleuren enkel tbv onderscheid)</t>
  </si>
  <si>
    <t>Gebaseerd op lijst versie Q1 2025</t>
  </si>
  <si>
    <t>Zie categorisering onderaan</t>
  </si>
  <si>
    <t>Vraagnr.</t>
  </si>
  <si>
    <t>Onderdeel / onderwerp</t>
  </si>
  <si>
    <t>Achterliggende kennisvraag</t>
  </si>
  <si>
    <t>Overeenkomst vraag</t>
  </si>
  <si>
    <t>Keringsspecifiek of 6 SVKS</t>
  </si>
  <si>
    <t>1a</t>
  </si>
  <si>
    <t>Ontwikkelen strategie B&amp;B-systeem over keringen heen</t>
  </si>
  <si>
    <t>Ontwikkeling strategie vervangingstrajecten van B&amp;B-systemen</t>
  </si>
  <si>
    <t>6SVKs</t>
  </si>
  <si>
    <t>1b</t>
  </si>
  <si>
    <t>Verbeteren TOPAAS methode</t>
  </si>
  <si>
    <t>Hoe kunnen we de betrouwbaarheid van software beter kwantificeren? Hoe kunnen we TOPAAS verbeteren?</t>
  </si>
  <si>
    <t>Robustness control software</t>
  </si>
  <si>
    <t>Hoe robuust is de besturingssoftware tegen verstoringen irt hardware en agv externe invloeden?</t>
  </si>
  <si>
    <t>Specifiek RP/6SVKs</t>
  </si>
  <si>
    <t>Software reliability (Community of Knowledge)</t>
  </si>
  <si>
    <t>Hoe kunnen we een community of knowledge opzetten voor software reliability en hoe kan deze community helpen bij de continuiteit van werken aan softwarebetrouwbaarheid?</t>
  </si>
  <si>
    <t>1d</t>
  </si>
  <si>
    <t>Inzet formele methoden (voor softwareontwikkeling) (link met 131)</t>
  </si>
  <si>
    <t>Nadere uitwerking van de inzet van formele modellen bij softwareontwikkeling.</t>
  </si>
  <si>
    <t>Verkenning inzet Formele methoden (oa tbv locomobiel) (link met 123)</t>
  </si>
  <si>
    <t>Kunnen formele modellen worden ingezet voor een hogere betrouwbaarheid, betere herleidbaarheid, en versnelling van het ontwikkelen van software?</t>
  </si>
  <si>
    <t>1f</t>
  </si>
  <si>
    <t>Haalbaarheid inzet software(-type) per kering</t>
  </si>
  <si>
    <t>Is het mogelijk om de, veelal verschillende, software die draait op de 6SVKs naast elkaar in de lucht te houden en wat voor impact heeft dat op de kosten en faalkans?</t>
  </si>
  <si>
    <t>1j</t>
  </si>
  <si>
    <t>Digital Twin RP (3D)</t>
  </si>
  <si>
    <t>Hoe kunnen we een digitale 3D keringsweergave aanmaken die het mogelijk maakt om in een virtuele omgeving de kering te bedienen en zo systemen te testen en teamleden te trainen?</t>
  </si>
  <si>
    <t>Specifiek RP</t>
  </si>
  <si>
    <t>2a, 2b</t>
  </si>
  <si>
    <t>Strategie Cyber Security en CCTV</t>
  </si>
  <si>
    <t>Wat is een passende strategie op cybersecurty en CCTV-toegang voor de 6 SVKs?</t>
  </si>
  <si>
    <t>2c</t>
  </si>
  <si>
    <t>Security</t>
  </si>
  <si>
    <t>Hoe kunnen we het terrein van de kering goed beveiligen, onder andere tegen indringers, en welke methodieken er beschikbaar om daar de beste aanpak voor vast te stellen?</t>
  </si>
  <si>
    <t>Security (link met 12/117/118/152/153)</t>
  </si>
  <si>
    <t>Hoe snel kunnen indringers binnenkomen en hoe snel kunnen hulpdiensten aanwezig zijn?</t>
  </si>
  <si>
    <t>specifiek / 6SVKs</t>
  </si>
  <si>
    <t>4b</t>
  </si>
  <si>
    <t>Balgdoek onderzoeken (1)</t>
  </si>
  <si>
    <t>Wat is de resterende levensduur van het doek van RP en hoe kunnen we die levensduur zoveel mogelijk oprekken.</t>
  </si>
  <si>
    <t>Balgdoek onderzoeken (2)</t>
  </si>
  <si>
    <t>Hoe kunnen we het deel van het balgdoek onderwater goed inspecteren en is droogzetten daarvoor een passende aanpak?</t>
  </si>
  <si>
    <t>Balgdoek vervanging (3)</t>
  </si>
  <si>
    <t>Welke farbikanten zijn er beschikbaar die een nieuw balgdoek zouden kunnen maken?</t>
  </si>
  <si>
    <t>Doek ligging</t>
  </si>
  <si>
    <t>Hoe goed is de ligging van het balgdoek in gestreken toestand, maw hoe vlak op de bodem, en hoe zouden we dat kunnen monitoren met andere aanpakken dan met de huidige werkwijze met duikers?</t>
  </si>
  <si>
    <t>4g</t>
  </si>
  <si>
    <t>Versterking tussendijk n.a.v. WBI-beoordeling</t>
  </si>
  <si>
    <t>Hoe kunnen we de bekleding van de tussendijk evalueren en aanpassen om de tussentijd te laten voldoen in de beoordeling.</t>
  </si>
  <si>
    <t>4f</t>
  </si>
  <si>
    <t>Conserveren schuiven</t>
  </si>
  <si>
    <t>Welke alternatieve aanpakken zijn er voor veilig, duurzaam en stapsgewijs/achtereenvolgens conserveren van keringsonderdelen?(samenwerking tussen DOK, RWS Ontwerpt en Marktstrategie)</t>
  </si>
  <si>
    <t>5a, 6d</t>
  </si>
  <si>
    <t>Faalkansreductie en levensduurverlenging (PhD)</t>
  </si>
  <si>
    <t>Hoe kan de levensduur van SVKs verlengd worden en de faalkans van de SVKs verlaagd worden in relatie tot een economische optimalisatie van het watersysteem?</t>
  </si>
  <si>
    <t>5b</t>
  </si>
  <si>
    <t>Menselijk handelen</t>
  </si>
  <si>
    <t>Zijn er nieuwe modellen beschikbaar om de invloed van menselijk handelen op de keringszinzet (faalkans) van de 6SVKs te kwantificeren?</t>
  </si>
  <si>
    <t>5d</t>
  </si>
  <si>
    <t>Onderzoek naar watersysteem en sluitregime</t>
  </si>
  <si>
    <t>Is een ander 'sluitregime' (aangepaste sluitcriteria) mogelijk en heeft dat meerwaarde voor RP?</t>
  </si>
  <si>
    <t>Optimisation of storm surge barrier operation</t>
  </si>
  <si>
    <t>Hoe kunnen we een data-gedreven eenvoudig model van het omringende watersysteem maken om daarmee het sluitcriterium van RP te optimaliseren en waarbij een balans gezocht moet worden tussen veiligheid, (scheepvaart)hinder en operationele last?</t>
  </si>
  <si>
    <t>5e</t>
  </si>
  <si>
    <t>Optimaliseren ProBO-werkwijze (PhD) - Marcel Hertogh</t>
  </si>
  <si>
    <t>Is ProBo als methodiek compleet, valide en toekomstbestendig? Zijn er vergelijkbare systemen in andere contexten?</t>
  </si>
  <si>
    <t>Visualiseren gevolgen niet sluiten SVK’s</t>
  </si>
  <si>
    <t>Hoe kunnen de (maatschappelijke) gevolgen van het niet sluiten van een SVK worden gevisualiseerd tbv het maken van afspraken irt prestaties, kosten en risico's?</t>
  </si>
  <si>
    <t>5f</t>
  </si>
  <si>
    <t xml:space="preserve">Analyse verbetering gebruik faalkansmodellen </t>
  </si>
  <si>
    <t>Hoe kan de aanpak voor het modelleren van faalkansen worden verbeterd icm kwaliteitsbewaking?</t>
  </si>
  <si>
    <t>6d</t>
  </si>
  <si>
    <t>Methodiek vernieuwing</t>
  </si>
  <si>
    <t>Welke methodiek kan ontwikkeld en ingezet worden voor het vaststellen van de restlevensduur van SVKs?</t>
  </si>
  <si>
    <t>6d, 7d</t>
  </si>
  <si>
    <t>NWO/NWA Onderzoeksproject SSB-Delta (oa TUD, Deltares, TNO)</t>
  </si>
  <si>
    <t>Hoe kunnen midden-lange termijn beslissingen irt beheer en inzet van de 6 SVK worden ondersteund richting een onzekere toekomst?</t>
  </si>
  <si>
    <t>7b</t>
  </si>
  <si>
    <t>Trendanalyses degradatie en onderhoud</t>
  </si>
  <si>
    <t>Hoe kunnen we data-gedreven assetmanagement definiëren en uitvoeren?</t>
  </si>
  <si>
    <t>7c</t>
  </si>
  <si>
    <t>Total Cost of Ownership</t>
  </si>
  <si>
    <t>Wat zijn de kosten voor inzet en onderhoud van de RP kering over de gehele levensduur van de kering?</t>
  </si>
  <si>
    <t>Wat is de total cost of ownership van de 6SVKS?</t>
  </si>
  <si>
    <t>7d</t>
  </si>
  <si>
    <t>Onderbouwing beperkte zomerbinding</t>
  </si>
  <si>
    <t>Hoe kunnen we de operationele teams ook tijdens de zomer aangesloten en betrokken houden bij de kering en de operationele processen?</t>
  </si>
  <si>
    <t>Methodiek programmering onderhoud</t>
  </si>
  <si>
    <t>Wat is een passende programmeringsmethodiek voor het inplannen van onderhoudswerkzaamheden aan de 6 SVKs, inclusief de benodigde vooronderzoeken?</t>
  </si>
  <si>
    <t>VenR-prognose en VenR-regioanalyse (link met 147, 156)</t>
  </si>
  <si>
    <t>Ondersteuning bieden bij de VenR prognose van de regio.</t>
  </si>
  <si>
    <t>Voorbereiding VenR-opgave SVKs (link met 108, 156)</t>
  </si>
  <si>
    <t>Voorbereiding regio-analyse en -advies irt VenR.</t>
  </si>
  <si>
    <t>Bouwstenen systematisch uitwerken/onderbouwen VenR (link met 108, 147)</t>
  </si>
  <si>
    <t>Ontwikkeling van raamwerk voor het systematisch uitwerken en onderbouwen van VenR-opties.</t>
  </si>
  <si>
    <t>8b</t>
  </si>
  <si>
    <t>Renovatie/verduurzamen gebouw</t>
  </si>
  <si>
    <t>Hoe kunnen we het (bedienings)gebouw verduurzamen?</t>
  </si>
  <si>
    <t>Duurzaamheid irt SVKs</t>
  </si>
  <si>
    <t>Hoe kan duurzaamheid meegenomen worden in opdrachten tbv de 6SVKs?</t>
  </si>
  <si>
    <t>9a, 7d</t>
  </si>
  <si>
    <t>Regie op ontwikkelingen 6SVK-ketenorganisatie</t>
  </si>
  <si>
    <t>Wat zijn de behoeften vanuit de beheerder en nav data irt de formatie binnen RWS werkend aan SVKs?</t>
  </si>
  <si>
    <t>9b</t>
  </si>
  <si>
    <t>Kennismanagement bij Keringen</t>
  </si>
  <si>
    <t>Hoe kan kennismanagement bij RWS (en partners) over generaties van medewerkers opgezet en uitgevoerd worden?</t>
  </si>
  <si>
    <t>Kennismanagement binnen organisaties</t>
  </si>
  <si>
    <t>Hoe kan kennismanagement binnen high-risk organisaties (zoals bij de 6 SVKs) worden geborgd?</t>
  </si>
  <si>
    <t>9c</t>
  </si>
  <si>
    <t>Ontwikkelen Inkoopvisie en Partnerschappen Marktpartijen</t>
  </si>
  <si>
    <t>Wat is een passende inkoopvisie irt de 6SVKs?</t>
  </si>
  <si>
    <t>9d</t>
  </si>
  <si>
    <t>Strategie op Machineveiligheid en CE-markering</t>
  </si>
  <si>
    <t>Wat is een passende strategie op machineveiligheid en normeringen?</t>
  </si>
  <si>
    <t>Categorieën (voorlopige indeling)</t>
  </si>
  <si>
    <t>1. Besturingssystemen / Industriële Automatisering</t>
  </si>
  <si>
    <t>a. BES-en en BOS-en</t>
  </si>
  <si>
    <t>b. Softwarebetrouwbaarheid/TOPAAS</t>
  </si>
  <si>
    <t>c. PLC’s</t>
  </si>
  <si>
    <t>d. Device Software Optimization (DSO) </t>
  </si>
  <si>
    <t>e. ‘Formele methoden’ voor softwareontwikkeling (= JSTD?)</t>
  </si>
  <si>
    <t>f. Verschillende systemen en specificatietalen (SysML, UML, mCRL2, SBE - Synthesis-Based Engineering)</t>
  </si>
  <si>
    <t>g. (EU) Community of Knowledge</t>
  </si>
  <si>
    <t>h. Robuustheid (gevoeligheid voor verstoringen)</t>
  </si>
  <si>
    <t>i. Vervanging ‘bovenlaag’ (servers/clients/engineeringsstation/switches)</t>
  </si>
  <si>
    <t>j. Acceptatie-testomgevingen (incl. TOS)</t>
  </si>
  <si>
    <t>k. Migratie (naar nieuwe hardware?)</t>
  </si>
  <si>
    <t>2. Cyber &amp; security</t>
  </si>
  <si>
    <t>a. Cybersecurity</t>
  </si>
  <si>
    <t>b. CCTV</t>
  </si>
  <si>
    <r>
      <t xml:space="preserve">c. INCI DETAR </t>
    </r>
    <r>
      <rPr>
        <b/>
        <sz val="10"/>
        <color theme="1"/>
        <rFont val="Aptos"/>
        <family val="2"/>
      </rPr>
      <t>(Inci</t>
    </r>
    <r>
      <rPr>
        <sz val="10"/>
        <color theme="1"/>
        <rFont val="Aptos"/>
        <family val="2"/>
      </rPr>
      <t>dent, </t>
    </r>
    <r>
      <rPr>
        <b/>
        <sz val="10"/>
        <color theme="1"/>
        <rFont val="Aptos"/>
        <family val="2"/>
      </rPr>
      <t>Det</t>
    </r>
    <r>
      <rPr>
        <sz val="10"/>
        <color theme="1"/>
        <rFont val="Aptos"/>
        <family val="2"/>
      </rPr>
      <t>ectie, </t>
    </r>
    <r>
      <rPr>
        <b/>
        <sz val="10"/>
        <color theme="1"/>
        <rFont val="Aptos"/>
        <family val="2"/>
      </rPr>
      <t>A</t>
    </r>
    <r>
      <rPr>
        <sz val="10"/>
        <color theme="1"/>
        <rFont val="Aptos"/>
        <family val="2"/>
      </rPr>
      <t>larmering en </t>
    </r>
    <r>
      <rPr>
        <b/>
        <sz val="10"/>
        <color theme="1"/>
        <rFont val="Aptos"/>
        <family val="2"/>
      </rPr>
      <t>R</t>
    </r>
    <r>
      <rPr>
        <sz val="10"/>
        <color theme="1"/>
        <rFont val="Aptos"/>
        <family val="2"/>
      </rPr>
      <t>espons)</t>
    </r>
  </si>
  <si>
    <t>d. Toegangscontroles</t>
  </si>
  <si>
    <t>3. Hydrodynamische effecten en belastingen</t>
  </si>
  <si>
    <t>a. Periodieke golfkrachten</t>
  </si>
  <si>
    <t>b. Golfklappen</t>
  </si>
  <si>
    <t>c. Veldmetingen</t>
  </si>
  <si>
    <t>4. Constructieve aspecten</t>
  </si>
  <si>
    <t>a. Vaste keringsdelen</t>
  </si>
  <si>
    <t>b. Bewegende delen (schuiven, kerende wanden, balg)</t>
  </si>
  <si>
    <t>c. Bewegingswerken &amp; aanslagen/geleidingen</t>
  </si>
  <si>
    <t>d. Fundering &amp; ondergrond</t>
  </si>
  <si>
    <t>e. Bodembescherming</t>
  </si>
  <si>
    <t>f. Conservering en kathodische bescherming</t>
  </si>
  <si>
    <t>g. Aansluitende aarden keringen/dijkhoofden en steenbestortingen</t>
  </si>
  <si>
    <t>5. Faalkans</t>
  </si>
  <si>
    <t>a. Faalkansreductie</t>
  </si>
  <si>
    <t>b. Menselijk handelen</t>
  </si>
  <si>
    <t>c. Foutenbomen</t>
  </si>
  <si>
    <t>d. Veiligheidsfilosofie (welke eis stellen aan welke component (nav Omgevingswet) irt constructieve en functionele faalkans)</t>
  </si>
  <si>
    <t>e. Toolontwikkeling (oa ProBo)</t>
  </si>
  <si>
    <t>6. Restlevensduur &amp; levensduurverlenging</t>
  </si>
  <si>
    <t>a. Civiele en bewegende delen</t>
  </si>
  <si>
    <t>b. Invloed zeespiegelstijging</t>
  </si>
  <si>
    <t>c. Sluitregime &amp; sluitcriteria</t>
  </si>
  <si>
    <t>d. Methodiekontwikkeling</t>
  </si>
  <si>
    <t>7. Onderhoud (operationele aspecten)</t>
  </si>
  <si>
    <t>a. Preventief</t>
  </si>
  <si>
    <t>b. Predictief</t>
  </si>
  <si>
    <t>c. Total cost of ownership</t>
  </si>
  <si>
    <t>8. Voorzieningen en gebouwen</t>
  </si>
  <si>
    <t>a. Electrische systemen (‘E werken’)</t>
  </si>
  <si>
    <r>
      <t xml:space="preserve">   </t>
    </r>
    <r>
      <rPr>
        <sz val="10"/>
        <color theme="1"/>
        <rFont val="Aptos"/>
        <family val="2"/>
      </rPr>
      <t>i.</t>
    </r>
    <r>
      <rPr>
        <sz val="7"/>
        <color theme="1"/>
        <rFont val="Times New Roman"/>
        <family val="1"/>
      </rPr>
      <t xml:space="preserve">        </t>
    </r>
    <r>
      <rPr>
        <sz val="10"/>
        <color theme="1"/>
        <rFont val="Aptos"/>
        <family val="2"/>
      </rPr>
      <t>Noodaggregaat</t>
    </r>
  </si>
  <si>
    <r>
      <t xml:space="preserve">   </t>
    </r>
    <r>
      <rPr>
        <sz val="10"/>
        <color theme="1"/>
        <rFont val="Aptos"/>
        <family val="2"/>
      </rPr>
      <t>ii.</t>
    </r>
    <r>
      <rPr>
        <sz val="7"/>
        <color theme="1"/>
        <rFont val="Times New Roman"/>
        <family val="1"/>
      </rPr>
      <t xml:space="preserve">        </t>
    </r>
    <r>
      <rPr>
        <sz val="10"/>
        <color theme="1"/>
        <rFont val="Aptos"/>
        <family val="2"/>
      </rPr>
      <t>Hoog-, midden- en laagspanningssystemen</t>
    </r>
  </si>
  <si>
    <r>
      <t xml:space="preserve">   </t>
    </r>
    <r>
      <rPr>
        <sz val="10"/>
        <color theme="1"/>
        <rFont val="Aptos"/>
        <family val="2"/>
      </rPr>
      <t>iii.</t>
    </r>
    <r>
      <rPr>
        <sz val="7"/>
        <color theme="1"/>
        <rFont val="Times New Roman"/>
        <family val="1"/>
      </rPr>
      <t xml:space="preserve">        </t>
    </r>
    <r>
      <rPr>
        <sz val="10"/>
        <color theme="1"/>
        <rFont val="Aptos"/>
        <family val="2"/>
      </rPr>
      <t>Kabels, schakelaars, transformatoren</t>
    </r>
  </si>
  <si>
    <t>b. Verduurzaming</t>
  </si>
  <si>
    <t>9. Organisatorische aspecten</t>
  </si>
  <si>
    <t>a. Formatie (incl. beschikbaarheid in zomermaanden)</t>
  </si>
  <si>
    <t>b. Kennismanagement en - borging over generaties heen</t>
  </si>
  <si>
    <t>c. Inkoop</t>
  </si>
  <si>
    <t>d. Normeringen / richtlijnen</t>
  </si>
  <si>
    <t>10. Flankerende waterbouwkundige kunstwerken / aangrenzende vakgebieden</t>
  </si>
  <si>
    <t>a. Gemalen</t>
  </si>
  <si>
    <t>Prioriteit - Impact op functies (primair)</t>
  </si>
  <si>
    <t>Prioriteit - Impact op de organisatie (B&amp;O)</t>
  </si>
  <si>
    <t>Prioriteit - Gevolg van het niet weten</t>
  </si>
  <si>
    <t>Jaartal, wanneer antwoord nodig?</t>
  </si>
  <si>
    <t>Status, loopt het al in een studie?</t>
  </si>
  <si>
    <t>Aanpak studie</t>
  </si>
  <si>
    <t xml:space="preserve">Waar moet het belegd worden? </t>
  </si>
  <si>
    <t xml:space="preserve"> Bij welke kenniscommunity past het? (bv faalkans, iStorm, softwarebetrouwbaarheid, ….)</t>
  </si>
  <si>
    <t>Keywords</t>
  </si>
  <si>
    <t>ID</t>
  </si>
  <si>
    <t>Functie waterveiligheid (uitgedrukt in faalkans)</t>
  </si>
  <si>
    <t>Budget, planning en uitvoering</t>
  </si>
  <si>
    <t>Operatie (OT)</t>
  </si>
  <si>
    <t>Verwachting van het verschil in uitkomst tussen de inschatting die we nu hebben versus na het onderzoek</t>
  </si>
  <si>
    <t>Algemene vragen, specifiek voor de RP</t>
  </si>
  <si>
    <t>Score (0 - 3, 0 geen invloed, 3 is zeer grote invloed)</t>
  </si>
  <si>
    <t>Score (0 - 3, 0 geen gevolg, 3 is zeer groot gevolg)</t>
  </si>
  <si>
    <t>Klik hier voor categoriën:                                
1.	Engineering, basis-uitzoekwerk, instandhouding, huidige werk (oppakken door BenO en / of aannemersteam)
2.	Uitzoekvragen die nieuwe kennis of oude her-geconstrueerde kennis nodig heeft, of nav veranderingen in buitenwereld (vragen en kennis) + kansen op goedkoper/optimaler (toegepast onderzoek / kennisintensief uitzoekwerk, oppakken door kennisnstellingen, adviesbureau's, RWS ontwerpt/GPO etc.)
3.	Wereldwijd ontwikkelingen die ook voor NL nuttig zijn, samenwerkingen/onderzoeksprogramma’s (meerjarig fundamenteel onderzoek, meerjarige samenwerking in programma's en communities)</t>
  </si>
  <si>
    <t>101, 159</t>
  </si>
  <si>
    <t>Wat is het benodigde fysieke beveiligingsniveau (gebouw) en de benodigde screening (personen, nu alleen VOG) voor vitale objecten zoals SVK?</t>
  </si>
  <si>
    <t>kan een kleine actie zijn</t>
  </si>
  <si>
    <t>63, 64</t>
  </si>
  <si>
    <t>Hoe kan de borging en het delen van kritieke kennis (ervaring B&amp;B, faalkans, systeemkennis, balgdoek+inklemming, cybersecurity) het best georganiseerd worden? (welke kennis moet binnen RWS geborgd/gedeeld worden, en welke kennis in de markt, en hoe ga je met de kennisborging in de markt om?)</t>
  </si>
  <si>
    <t>Leerhuis SVK</t>
  </si>
  <si>
    <t>H4</t>
  </si>
  <si>
    <t>H5</t>
  </si>
  <si>
    <t>41, 42, 43</t>
  </si>
  <si>
    <t>Welke voorbereidende stappen, informatiebehoeften (markt, techniek, regelgeving) en meekoppelkansen kunnen in een voorverkenning worden geïdentificeerd, om de vervanging van balgdoek te kunnen plannen en realiseren gelet op prestaties, risico en kosten?</t>
  </si>
  <si>
    <t>Lopend onderzoek</t>
  </si>
  <si>
    <t>Vervanging 2038 op de planning</t>
  </si>
  <si>
    <t>Lopend VNR traject</t>
  </si>
  <si>
    <t xml:space="preserve">    Welke eisen moeten gesteld worden aan de vervanging van het balgdoek, rekening houdend met toekomstige veranderingen waardoor vaker en langer sluiten zal plaatsvinden bij een onveranderd sluitregime? (1 op 1 vervangen, of ?)</t>
  </si>
  <si>
    <t>C1.2</t>
  </si>
  <si>
    <t>Antwoord zal niet veel extra opleveren voor onderzoek vervanging balgdoek, t.o.v. de moeite. Rol van golfbelasting voor vergelijkbare kering (beoogde balgkering bij Kampen) kan mogelijk gevonden worden in WL studies (zie bijv. WL1997b)</t>
  </si>
  <si>
    <t>C3</t>
  </si>
  <si>
    <t>Hoe kan de status van onderdelen onder water geïnspecteerd worden?</t>
  </si>
  <si>
    <t>check wanneer die doppen moeten worden ingevet</t>
  </si>
  <si>
    <t>Intern RP team</t>
  </si>
  <si>
    <t>C4</t>
  </si>
  <si>
    <t>Wat zijn alternatieve manieren om vacuum te maken? (potentiele problemen bij het wisselen van een open naar een gesloten systeem voor het vacuumsysteem?)</t>
  </si>
  <si>
    <t>C5</t>
  </si>
  <si>
    <t>Wat is een voldoende accuraat en betrouwbaar systeem voor het meten van stroming en waterstanden, en op welke locatie(s) moet dit gemeten worden?</t>
  </si>
  <si>
    <t>C6</t>
  </si>
  <si>
    <t xml:space="preserve">bij de E vervanging moet dit meegenomen worden </t>
  </si>
  <si>
    <t>C7</t>
  </si>
  <si>
    <t>Wat is nodig voor voldoende aanvaarbeveiliging, bij mogelijk zwaarder beladen schepen (binnen zelfde scheepvaartklasse) via het vaarweg Meppel IJsselmeer? (snelheidslimiet, of versterking beveiliging)</t>
  </si>
  <si>
    <t>zie EF1</t>
  </si>
  <si>
    <t>Wat is het effect op het doek bij schepen met grotere diepgang (binnen bestaande scheepvaartklasse) op de vaarweg Meppel IJsselmeer?</t>
  </si>
  <si>
    <t>C9</t>
  </si>
  <si>
    <t>Elektrische systeemrenovatie: wat zijn de eisen die gesteld moeten worden aan het nieuwe systeem?</t>
  </si>
  <si>
    <t>C10</t>
  </si>
  <si>
    <t>Welke keuze maak je voor een passend aandraaimoment/koppel bij het opnieuw aandraaien van de inklemming met het balgdoek, zodat dit voldoende (&gt;50% originele voorspanning) is voor de komende 25 jaar?</t>
  </si>
  <si>
    <t>Mogelijk al antwoord beschikbaar, checken bij Menno Rikkers (GPO)</t>
  </si>
  <si>
    <t>C11</t>
  </si>
  <si>
    <t>Wat is de oorzaak van de verzakkingen bij het zuidelijke parkeerdek, en welke oplossing is hiervoor toepasselijk?</t>
  </si>
  <si>
    <t>C12</t>
  </si>
  <si>
    <t>Wat is de ernst van de voorkeursvouwen/plooien en de blaasjes in het balgdoek en hoe moet hiermee worden omgegaan?</t>
  </si>
  <si>
    <t>Hoe kan de status van onderdelen in beton gegoten geïnspecteerd worden? (Beton: ankers van klemmen, luchtleidingen) /Wat is de status van deze onderdelen?</t>
  </si>
  <si>
    <t>Navragen bij Greta</t>
  </si>
  <si>
    <t>Voor het B&amp;B systeem: Wat zijn de risico's gebruik na de gegarandeerde levensduur vanuit de fabrikant.</t>
  </si>
  <si>
    <t>bekend</t>
  </si>
  <si>
    <t>ETL-vragen (Einde levensduur)</t>
  </si>
  <si>
    <t>ET1</t>
  </si>
  <si>
    <t xml:space="preserve">Er wordt uitgegaan dat bij een 1/10000 storm het balgdoek einde levensduur bereikt. Na hoe vaak een minder zeldzame storm (bijv 1/4000) jaar treedt dit ook op? En verandert de kans op voorkomen van dit soort stormen door klimaatverandering? </t>
  </si>
  <si>
    <t>zie C2</t>
  </si>
  <si>
    <t>EFL-vragen (Einde Functioneel)</t>
  </si>
  <si>
    <t xml:space="preserve">Wat is het effect vanhet toelaten van dieper geladen schepen binnen de huidige scheepvaartklasse  Ijsselmeer-Meppel (Ramsdiep), en wat is het effect daarvan op de kering en de faalkans ? (Kan de wervelingen van de schroef een effect hebben op het doek, is er een maximum snelheid nodig en hoe handhaaf je die?). </t>
  </si>
  <si>
    <t>pas wanneer dit relevant wordt</t>
  </si>
  <si>
    <t>Bij scheepvaart, i.c.m. team RP</t>
  </si>
  <si>
    <t>Hoe zou een uitsplitsing in sluitregime (winter- en zomerregime) er uit kunnen zien, om te kunnen voldoen aan een hoger Ijsselmeerpeil in de zomer? Is het mogelijk om in de zomer niet dicht te gaan ?</t>
  </si>
  <si>
    <t>zie overkoepelende vraag H1</t>
  </si>
  <si>
    <t xml:space="preserve">Hoe kan een aangepast sluitregime nog voldoen aan de eisen vanuit de ecologie? </t>
  </si>
  <si>
    <t>EF4</t>
  </si>
  <si>
    <t>Is er een mogelijkheid om het sluitregime aan te passen op verwachtingen (bijvoorbeeld stormduur, afvoer vecht, waterstand vecht, etc) in plaats van wat er wordt gemeten?</t>
  </si>
  <si>
    <t>Wat is een alternatief voor de duiker die kijkt of het doek goed ligt?</t>
  </si>
  <si>
    <t>voor 2030</t>
  </si>
  <si>
    <t xml:space="preserve">Wat is het effect van een verhoogd Ijsselmeerpeil (bij een gelijk sluitregime) op de sluitfrequentie van de RP? Wat doet dit met de capaciteit van het team (paraat staan)?  Wat is het effect hierop op het onderhoudsvenster? </t>
  </si>
  <si>
    <t>Wat is het effect van verhoogde rivierafvoeren in de Ijsselse vecht (door bijvoorbeeld meer neerslag in Nederland) op het sluitregime (open-dicht problemen) van de Ramspol?</t>
  </si>
  <si>
    <t xml:space="preserve">EF8 </t>
  </si>
  <si>
    <t>(Hoe) Kan een alternatief sluitregime meegenomen worden in het B&amp;B systeem ?</t>
  </si>
  <si>
    <t>EF9</t>
  </si>
  <si>
    <t>Kan de stroming in de Overijsselse Vecht worden meegenomen in het sluitregime ?</t>
  </si>
  <si>
    <t xml:space="preserve">Hoeveel ruimte zit er in de huidige normen voor extra bebouwing in het achterland? </t>
  </si>
  <si>
    <t>dit is een vraag voor de gemeente, of regio</t>
  </si>
  <si>
    <t>Stakeholders regio</t>
  </si>
  <si>
    <t>EF11</t>
  </si>
  <si>
    <t>Wat moet er worden gedaan in het geval van calamiteiten? Wat is het protocol?</t>
  </si>
  <si>
    <t>Algemene kennisvragen over de keringen heen (6SVK)</t>
  </si>
  <si>
    <t>A1</t>
  </si>
  <si>
    <t>ntb</t>
  </si>
  <si>
    <t xml:space="preserve">voor betrouwbaarheid, kosten- en capaciteitsbesparing. B&amp;B systemen worden om de ~15 jaar vervangen. </t>
  </si>
  <si>
    <t>A2</t>
  </si>
  <si>
    <t>heeft een effect op de dijken in het achterland. En dus een invloed op de waterveiligheid</t>
  </si>
  <si>
    <t xml:space="preserve">Er loopt iets naar Topaas, en ook naar andere software betrouwebaarheid </t>
  </si>
  <si>
    <t>6SVK</t>
  </si>
  <si>
    <t>A3</t>
  </si>
  <si>
    <t>EU STORM_SAFE</t>
  </si>
  <si>
    <t>Community Softwarebetrouwbaarheid, Community faalkans, , I-STORM</t>
  </si>
  <si>
    <t>6SVK, bediening &amp; besturing, vervanging</t>
  </si>
  <si>
    <t>A4</t>
  </si>
  <si>
    <t>123, 131</t>
  </si>
  <si>
    <t>A5</t>
  </si>
  <si>
    <t>Community Softwarebetrouwbaarheid, Community faalkans</t>
  </si>
  <si>
    <t>6SVK, bediening &amp; besturing, TOPAAS</t>
  </si>
  <si>
    <t>A6</t>
  </si>
  <si>
    <t>6SVK, bediening &amp; besturing, community</t>
  </si>
  <si>
    <t>A7</t>
  </si>
  <si>
    <t>152 link met 12/117/118/152/153</t>
  </si>
  <si>
    <t>6SVK, bediening &amp; besturing, formele methoden</t>
  </si>
  <si>
    <t>A8</t>
  </si>
  <si>
    <t>Community faalkans</t>
  </si>
  <si>
    <t>6SVK, bediening &amp; besturing, kosten, faalkans</t>
  </si>
  <si>
    <t>A9</t>
  </si>
  <si>
    <t>Community Softwarebetrouwbaarheid?,Community faalkans</t>
  </si>
  <si>
    <t>6SVK, bediening &amp; besturing, cyber security, CCTV toegang</t>
  </si>
  <si>
    <t>A10</t>
  </si>
  <si>
    <t>6SVK, veiligheid</t>
  </si>
  <si>
    <t>A11</t>
  </si>
  <si>
    <t>PhD onderzoek Marcel Hertogh</t>
  </si>
  <si>
    <t>Community faalkans, I-STORM</t>
  </si>
  <si>
    <t>6SVK, conserveren</t>
  </si>
  <si>
    <t>A12</t>
  </si>
  <si>
    <t>6SVK, levensduur, faalkans, watersysteem</t>
  </si>
  <si>
    <t>A13</t>
  </si>
  <si>
    <t>6SVK, menselijk handelen, faalkans</t>
  </si>
  <si>
    <t>A14</t>
  </si>
  <si>
    <t>NWO SSB Delta</t>
  </si>
  <si>
    <t>6SVK, ProBo</t>
  </si>
  <si>
    <t>A15</t>
  </si>
  <si>
    <t>6SVK, visualisatie</t>
  </si>
  <si>
    <t>A16</t>
  </si>
  <si>
    <t>6SVK, faalkans, kwaliteitsbewaking</t>
  </si>
  <si>
    <t>A17</t>
  </si>
  <si>
    <t>6SVK, restlevensduur</t>
  </si>
  <si>
    <t>A18</t>
  </si>
  <si>
    <t>6SVK, besluitvorming</t>
  </si>
  <si>
    <t>A19</t>
  </si>
  <si>
    <t>6SVK, cost of ownership</t>
  </si>
  <si>
    <t>A20</t>
  </si>
  <si>
    <t>6SVK, inplannen BenO</t>
  </si>
  <si>
    <t>A21</t>
  </si>
  <si>
    <t>6SVK, VenR prognose</t>
  </si>
  <si>
    <t>A22</t>
  </si>
  <si>
    <t>6SVK, VenR proces</t>
  </si>
  <si>
    <t>A23</t>
  </si>
  <si>
    <t>6SVK, VenR opties</t>
  </si>
  <si>
    <t>A24</t>
  </si>
  <si>
    <t>6SVK, duurzaamheid</t>
  </si>
  <si>
    <t>A25</t>
  </si>
  <si>
    <t>6SVK, bemensing / formatie</t>
  </si>
  <si>
    <t>A26</t>
  </si>
  <si>
    <t>6SVK, kennismanagement</t>
  </si>
  <si>
    <t>A27</t>
  </si>
  <si>
    <t>Hoe kan het beste worden omgegaan met de grote onzekerheden in de kostenraming onderhoud (afspraken/afstemming nodig)?</t>
  </si>
  <si>
    <t>delen binnen RWS</t>
  </si>
  <si>
    <t>A28</t>
  </si>
  <si>
    <t xml:space="preserve">Zijn de inkoopregels strenger dan in EU vastgelegd ? Kan dat efficienter, zit daar ruimte? </t>
  </si>
  <si>
    <t>Antwoord sinds september: Strategie SVK net gedaan</t>
  </si>
  <si>
    <t>Zie Strategie 6SVK</t>
  </si>
  <si>
    <t>6SVK, inkoop</t>
  </si>
  <si>
    <t>A29</t>
  </si>
  <si>
    <t>Hoe om te gaan met het atypische gebruik van componenten, en hoe kan de status hiervan worden verkregen? (6 svk breed) Wat zijn 6svk breed de meest kritieke componenten hierbij?</t>
  </si>
  <si>
    <t>6 SVK breed</t>
  </si>
  <si>
    <t>6SVK, machineveiligheid</t>
  </si>
  <si>
    <t>Hoe kan RWS het beste omgaan met capaciteitsproblemen rondom de SVK (genoemde oplossingsrichting: flexibele schil)?</t>
  </si>
  <si>
    <t>A31</t>
  </si>
  <si>
    <t>Hoe werk je als team het meest efficiënt? O.a. hoe functioneer je optimaal bij stressvolle situatie? Kennisdeling via Defensie, Politie, Luchtverkeersleiding,</t>
  </si>
  <si>
    <t>Kennisvragen</t>
  </si>
  <si>
    <t>Verwachting van het verschil in uitkomst tussen de inschatting dat we nu hebben versus na het onderzoek</t>
  </si>
  <si>
    <t>Jaar</t>
  </si>
  <si>
    <t>Conclusie prioriteit</t>
  </si>
  <si>
    <t>Toelichting impact en jaar</t>
  </si>
  <si>
    <t>Wanneer is het antwoord nodig</t>
  </si>
  <si>
    <t>Hoe kan het (slimmer sluiten) sluitregime geoptimaliseerd worden (rekening houdend met ecologie, scheepvaart en toekomstscenarios van zeespiegelstijging, afname zomerafvoer, toename winterafvoer, en uiteindelijk peilbesluit) en hoe ga je hiermee om met het B&amp;B systeem (ook in relatie met menselijk ingrijpen/veranderen parameters)? Heeft een link met EF2, 3, 4,7,8,9</t>
  </si>
  <si>
    <t>onbekend, Riva vraagt na bij Arthur Kors</t>
  </si>
  <si>
    <t>als de Deltabeslissingen gemaakt worden</t>
  </si>
  <si>
    <t>Is er een mogelijkheid om het sluitregime aan te passen op verwachtingen (bijvoorbeeld stormduur, afvoer vecht, waterstand vecht, etc) in plaats van wat er wordt gemeten? Opmerking Gwen, niet wenselijk om in B&amp;B mee te nemen vanwege grote bandbreedte voorspellingen</t>
  </si>
  <si>
    <t>NUMMER</t>
  </si>
  <si>
    <t>Hoe krijg je draagvlak voor eventuele aanpassing sluitregime?</t>
  </si>
  <si>
    <t>Beveiligingsniveau</t>
  </si>
  <si>
    <t>Cybersecurity verandert heel snel, wat wordt er verwacht van IA functie binnen het team (meer ondersteuning vanuit 6SVK, SOC)?</t>
  </si>
  <si>
    <t>valt onder H3</t>
  </si>
  <si>
    <t>Organisatie</t>
  </si>
  <si>
    <t>leerhuis svk</t>
  </si>
  <si>
    <t>Hoe kan RWS het beste omgaan met capaciteit(problemen) rondom de SVK?  (genoemde oplossingsrichting: flexibele schil)</t>
  </si>
  <si>
    <t xml:space="preserve">antwoord bekend </t>
  </si>
  <si>
    <t>Loopt al via leerhuis SVK</t>
  </si>
  <si>
    <t xml:space="preserve">Operationeel </t>
  </si>
  <si>
    <t>NSA buiten het bedieningsgebouw, is dit bedienbaar bij hevige (ontwerp)stormen? Wat zijn de kosten om de NSA binnen te zetten of automatisch te koppelen?</t>
  </si>
  <si>
    <t>ET2</t>
  </si>
  <si>
    <t xml:space="preserve">Is het keringgebouw bereikbaar tijdens een maatgevende storm? </t>
  </si>
  <si>
    <t xml:space="preserve">Wat moet er worden gedaan in het geval van calamiteiten? </t>
  </si>
  <si>
    <t>Faalkans</t>
  </si>
  <si>
    <t>Hoe bepaal je de betrouwbaarheid van het B&amp;B? Discussie TOPAAS. Hoe kan je data (en A-omgeving) hierbij gebruiken? Dit kan nog niet in TOPAAS. Bundelen 5 methodes</t>
  </si>
  <si>
    <t xml:space="preserve">keringbreed </t>
  </si>
  <si>
    <t xml:space="preserve">Hoeveel ruimte zit er in de huidige normen voor extra bebouwing in het achterland (bijvoorbeeld Kampereiland)? </t>
  </si>
  <si>
    <t xml:space="preserve">Wat is het effect van de verdieping van de vaarweg Ijsselmeer-Meppel (Ramsdiep) op de scheepvaart, en wat is het effect daarvan op de kering en de faalkans ? (Kan de wervelingen van de schroef een effect hebben op het doek, is er een maximum snelheid nodig en hoe handhaaf je die?). </t>
  </si>
  <si>
    <t>Bij scheepvaart</t>
  </si>
  <si>
    <t>Component, onderhoud component</t>
  </si>
  <si>
    <t xml:space="preserve">   Wat zijn de mogelijkheden en aandachspunten voor de inklemming bij de vervanging van het balgdoek?</t>
  </si>
  <si>
    <t>Hoe vaak kan het balgdoek niet-maatgevende stormen aan, en hoe groot is rol van golfbelasting hierin?</t>
  </si>
  <si>
    <t>Antwoord zal niet veel extra opleveren voor onderzoek vervanging balgdoek, t.o.v. de moeite. Rol van golfbelasting voor vergelijkbare kering (beoogde balgkering bij Kampen) is te vinden in WL1997b,  nodig om latere WL studies te bekijken voor sluitend antwoord (materiaal en inklemming is nog veranderd na 1997)</t>
  </si>
  <si>
    <t>Wat zijn alternatieve manieren om vaccum te maken? (potentiele problemen bij het wisselen van een open naar een gesloten systeem voor het vacuumsysteem?)</t>
  </si>
  <si>
    <t>Wat is nodig voor voldoende aanvaarbeveiliging, bij mogelijk grotere scheepvaartklasse via het vaarweg Meppel IJsselmeer? (snelheidslimiet, of versterking beveiliging)</t>
  </si>
  <si>
    <t>Wat is het effect op het doek bij schepen met grotere scheepvaartklasse (vaarweg Meppel IJsselmeer)?</t>
  </si>
  <si>
    <t>Welke keuze maak je bij het opnieuw aandraaien van de inklemming met het balgdoek, zodat dit voldoende (&gt;50% originele voorspanning) is voor de komende 25 jaar?</t>
  </si>
  <si>
    <t>Check antwoord bij Menno Rikkers</t>
  </si>
  <si>
    <t>Wat is de ernst van de voorkeursvouwen/plooien en de blaasjes in het balgdoek en hoe moet hiermee worden omgegaan? (twee vragen)</t>
  </si>
  <si>
    <t xml:space="preserve">C13? </t>
  </si>
  <si>
    <t>loopt al eea, sonar op een bootje</t>
  </si>
  <si>
    <t>voorlopig binnen RP team</t>
  </si>
  <si>
    <t>Literatuur voor het laatst geüpdatet:</t>
  </si>
  <si>
    <t>* Hiermee wordt gedoeld op regelmatige vernieuwing van de bron</t>
  </si>
  <si>
    <t>Vanzelfsprekend is het in algemene zin belangrijk om na te gaan of er nieuwe rapportages, analyses of wetenschappelijke inzichten zijn vergaard sinds de laatste literatuur update</t>
  </si>
  <si>
    <t>Verwijzingen</t>
  </si>
  <si>
    <t>00_Oplevering_Literatuur</t>
  </si>
  <si>
    <t>Wordt update verwacht? *</t>
  </si>
  <si>
    <t>WDOD2022</t>
  </si>
  <si>
    <t>Beoordelingsrapportage 225_definitief_incl_bestuursbrieven.pdf</t>
  </si>
  <si>
    <t>Ja</t>
  </si>
  <si>
    <t>Wordt periodiek geupdate, t.b.v. wettelijke beoordeling</t>
  </si>
  <si>
    <t>KNMI23_klimaatscenarios_gebruikersrapport_23-03.pdf</t>
  </si>
  <si>
    <t>Nieuwe (tussen)versies worden elke 5-10 jaar gemaakt</t>
  </si>
  <si>
    <t>DeWinter2012</t>
  </si>
  <si>
    <t>De Winter 2012 - ClimateChange_ExtremeWaves_DutchCoast.pdf</t>
  </si>
  <si>
    <t>DeWinter2013</t>
  </si>
  <si>
    <t>DeWinter2013 - North Sea wind extremes.pdf</t>
  </si>
  <si>
    <t>Rijksoverheid2024</t>
  </si>
  <si>
    <t>regeerprogramma-uitwerking-van-het-hoofdlijnenakkoord-door-het-kabinet.pdf</t>
  </si>
  <si>
    <t>Beleid kan veranderen per kabinet (standaard 4 jaar)</t>
  </si>
  <si>
    <t>Deltares2020a</t>
  </si>
  <si>
    <t>11203532-002-HYE-0004_v0.1-Hydrodynamisch model voor A-omgeving Balgkering Ramspol.pdf</t>
  </si>
  <si>
    <t>Rijkswaterstaat1996 - Programma van Eisen Ramspol.pdf</t>
  </si>
  <si>
    <t>11209262_013_0002.pdf</t>
  </si>
  <si>
    <t>Op basis van KNMI klimaatscenario's, die elke 5-10 jaar worden gemaakt</t>
  </si>
  <si>
    <t>11210333_007_0002.pdf</t>
  </si>
  <si>
    <t>Het 3D Ijsselmeer model wordt aangevuld of verbeterd gemiddeld eens per 2 jaar, o.b.v. nieuwe inzichten of behoeften</t>
  </si>
  <si>
    <t>WVL2025</t>
  </si>
  <si>
    <t>WVL input Inventarisatiesessie SVK Ramspol_eindversie dd 26 mei 2025.pdf</t>
  </si>
  <si>
    <t>Regio-analyseSVKRamspol_CB_251020.docx</t>
  </si>
  <si>
    <t>Nu nog concept</t>
  </si>
  <si>
    <t>Deltares2020b</t>
  </si>
  <si>
    <t>11205263-004-GEO-0001_v0.2-Waterstandsslingeringen en meervoudig sluiten Balgkering Ramspol_getekend_definitief.pdf</t>
  </si>
  <si>
    <t>Prins2025</t>
  </si>
  <si>
    <t>Optimisation_of_the_Operation_of_the_Ramspol_Barrier_7_.pdf</t>
  </si>
  <si>
    <t>H3185_Golfcondities balgstuw Rampspol_1997.pdf</t>
  </si>
  <si>
    <t>WL1997b</t>
  </si>
  <si>
    <t>Q2263_1_Balgkering Kampen-gedrag van de kering in golfomstandigheden-verslag modelonderzoek_1997.PDF</t>
  </si>
  <si>
    <t>Internetlinks</t>
  </si>
  <si>
    <t>IPCC2023</t>
  </si>
  <si>
    <t>https://www.ipcc.ch/report/ar6/syr/downloads/report/IPCC_AR6_SYR_LongerReport.pdf</t>
  </si>
  <si>
    <t>https://www.klimaateffectatlas.nl/nl/</t>
  </si>
  <si>
    <t>RWS2021</t>
  </si>
  <si>
    <t>https://www.informatiebeveiligingsdienst.nl/wp-content/uploads/2022/01/RWS-Cybersecurity-Implementatierichtlijn-Objecten_v2.4.pdf</t>
  </si>
  <si>
    <t>https://wetten.overheid.nl/BWBR0041313/2024-01-01</t>
  </si>
  <si>
    <t>https://vaarweginformatie.nl/fdd/main/download?fileId=1942534</t>
  </si>
  <si>
    <t>Overig</t>
  </si>
  <si>
    <t>H6</t>
  </si>
  <si>
    <r>
      <rPr>
        <b/>
        <sz val="11"/>
        <color theme="1"/>
        <rFont val="Aptos Narrow"/>
        <family val="2"/>
        <scheme val="minor"/>
      </rPr>
      <t>H6</t>
    </r>
    <r>
      <rPr>
        <sz val="11"/>
        <color theme="1"/>
        <rFont val="Aptos Narrow"/>
        <family val="2"/>
        <scheme val="minor"/>
      </rPr>
      <t xml:space="preserve">: De constructieve staat is een randvoorwaarde voor de faalkans. Hoe beoordeel je degradatie (i.e. verlies van voorspanning)? Wanneer voldoen we niet meer aan deze constructieve veiligheid? --&gt; Hoe beoordeel je op basis van de constructieve staat of er wordt voldaan aan de randvoorwaarde van de niet-sluiten faalkans?  </t>
    </r>
  </si>
  <si>
    <t xml:space="preserve">Hoe beoordeel je op basis van de constructieve staat of er wordt voldaan aan de randvoorwaarde van de niet-sluiten faalkans?  </t>
  </si>
  <si>
    <t>Het idee van de acceptatieomgeving is dat deze altijd gelijk is aan de kering. Dus bij elke aanpassing op de kering die de functie of de manier hoe de functie wordt uigevoerd veranderd dient dit systeem aangepast te worden. Huidige staat is oke maar kan snel veranderen</t>
  </si>
  <si>
    <t>Er is ooit een kabel geraakt tijdens werkzaamheden. De reperatie is niet goed gedocumenteerd waardoor het nu onduidelijk is welke kabel welke functie heeft en of de kwaliteit nog goed is. Hiervoor is al een opdracht geschreven</t>
  </si>
  <si>
    <t>Meters hebben een groot bereik</t>
  </si>
  <si>
    <t>Mogelijk komt er in de toekomst door aanpassingen in het gedrag van het water de wens voor het plaatsen van meters in ramsdiep. Nu zitten ze alleen in de ramsgeul.</t>
  </si>
  <si>
    <r>
      <rPr>
        <b/>
        <sz val="11"/>
        <rFont val="Aptos Narrow"/>
        <family val="2"/>
        <scheme val="minor"/>
      </rPr>
      <t>H3</t>
    </r>
    <r>
      <rPr>
        <sz val="11"/>
        <rFont val="Aptos Narrow"/>
        <family val="2"/>
        <scheme val="minor"/>
      </rPr>
      <t>: Cybersecurity verandert heel snel, wat wordt er verwacht van IA functie (meer ondersteuning vanuit SOC)? Cybersecurity zit nu goed, SOC kan meekijken, maar kan geen harde ingreep doen</t>
    </r>
  </si>
  <si>
    <r>
      <rPr>
        <b/>
        <sz val="11"/>
        <color theme="1"/>
        <rFont val="Aptos Narrow"/>
        <family val="2"/>
        <scheme val="minor"/>
      </rPr>
      <t>H3</t>
    </r>
    <r>
      <rPr>
        <sz val="11"/>
        <color theme="1"/>
        <rFont val="Aptos Narrow"/>
        <family val="2"/>
        <scheme val="minor"/>
      </rPr>
      <t>: zelfde als B&amp;B: Cybersecurity verandert heel snel, wat wordt er verwacht van IA functie (meer ondersteuning vanuit SOC)? Cybersecurity zit nu goed, SOC kan meekijken, maar kan geen harde ingreep doen</t>
    </r>
  </si>
  <si>
    <t>Momenteel niet mogelijk om via het watermeetsysteem (buiten) cyber ingebroken worden naar het B&amp;B systeem. Er gaan puur simpele analoge en digitale signalen heen en weer. Het doel is om dit zo te houden bij vervangingen</t>
  </si>
  <si>
    <t>Illegaal stroomaftappen is in het verleden gebeurd; als communicatie eraf valt dan komt er een melding vanuit B&amp;B. Verder is er relatief weinig aandacht gegeven aan cyber. Voor nu voldoende maar bij aanscherping normen kan dit invloed hebben</t>
  </si>
  <si>
    <r>
      <rPr>
        <b/>
        <sz val="11"/>
        <color theme="1"/>
        <rFont val="Aptos Narrow"/>
        <family val="2"/>
        <scheme val="minor"/>
      </rPr>
      <t>H3</t>
    </r>
    <r>
      <rPr>
        <sz val="11"/>
        <color theme="1"/>
        <rFont val="Aptos Narrow"/>
        <family val="2"/>
        <scheme val="minor"/>
      </rPr>
      <t>: Nu slechts 1 persoon bij leverancier met kennis van het Besturing</t>
    </r>
  </si>
  <si>
    <r>
      <rPr>
        <b/>
        <sz val="11"/>
        <color theme="1"/>
        <rFont val="Aptos Narrow"/>
        <family val="2"/>
        <scheme val="minor"/>
      </rPr>
      <t>H3</t>
    </r>
    <r>
      <rPr>
        <sz val="11"/>
        <color theme="1"/>
        <rFont val="Aptos Narrow"/>
        <family val="2"/>
        <scheme val="minor"/>
      </rPr>
      <t>: Kennis van de A-omgeving ligt bij onze applicatiebeheerder(CIV) en de onderpartij die zij inhuren(QPIT). Deze specialistische kennis proberen we nu te borden, maar acceptatieomgevingen in deze vorm zijn nieuw voor RWS dus wat hiervoor de beste aanpak is staat open en kan zeker een vraag zijn</t>
    </r>
  </si>
  <si>
    <r>
      <rPr>
        <b/>
        <sz val="11"/>
        <color theme="1"/>
        <rFont val="Aptos Narrow"/>
        <family val="2"/>
        <scheme val="minor"/>
      </rPr>
      <t>H3</t>
    </r>
    <r>
      <rPr>
        <sz val="11"/>
        <color theme="1"/>
        <rFont val="Aptos Narrow"/>
        <family val="2"/>
        <scheme val="minor"/>
      </rPr>
      <t>: Op het moment is de kennis nog niet goed beheerd dus vormt dit zeker een risico</t>
    </r>
  </si>
  <si>
    <t>Relevant omdat het beheer en onderhoud op dit moment ingeregeld wordt. We hebben niet scherp wat ons budget nu precies is en dus moet gaan worden</t>
  </si>
  <si>
    <t>De acceptatieomgeving heeft geen directe invloed op het falen van de kering maar een indirecte door het niet kunnen uitvoeren van trainingen indien dit niet verlengd kan worden</t>
  </si>
  <si>
    <t>Sterk afhankelijk van aanpassingen aan B&amp;B</t>
  </si>
  <si>
    <t>past bij de rest. Deze meters hebben ook capaciteit nodig van bij en de aannemer</t>
  </si>
  <si>
    <t>Net als de rest hebben deze meters ook vast onderhoud nodig</t>
  </si>
  <si>
    <t>past bij de rest. Deze borden hebben ook capaciteit nodig van bij en de aannemer</t>
  </si>
  <si>
    <t>Net als de rest hebben deze borden ook vast onderhoud nodig</t>
  </si>
  <si>
    <t>Capaciteit van leverancier acceptatieomgeving en zit direct gekoppeld aan onderhoud B&amp;B</t>
  </si>
  <si>
    <r>
      <rPr>
        <b/>
        <sz val="11"/>
        <color theme="1"/>
        <rFont val="Aptos Narrow"/>
        <family val="2"/>
        <scheme val="minor"/>
      </rPr>
      <t>A30</t>
    </r>
    <r>
      <rPr>
        <sz val="11"/>
        <color theme="1"/>
        <rFont val="Aptos Narrow"/>
        <family val="2"/>
        <scheme val="minor"/>
      </rPr>
      <t>: Capaciteit leidend, meer dan budget, voor wat het team en buiten het team (programmabureau Stormvloedkeringen) kan doen</t>
    </r>
  </si>
  <si>
    <r>
      <rPr>
        <b/>
        <sz val="11"/>
        <color theme="1"/>
        <rFont val="Aptos Narrow"/>
        <family val="2"/>
        <scheme val="minor"/>
      </rPr>
      <t>A30</t>
    </r>
    <r>
      <rPr>
        <sz val="11"/>
        <color theme="1"/>
        <rFont val="Aptos Narrow"/>
        <family val="2"/>
        <scheme val="minor"/>
      </rPr>
      <t>: Bij de tussendijk speelt al een capaciteitsprobleem, flexibele schil nodig om het team heen</t>
    </r>
  </si>
  <si>
    <t>Borden op afstand worden bereikt met hoogwerker. Dit is niet een uitzonderlijke situatie, dus zal naar verwachting geen invloed van driver ondervinden</t>
  </si>
  <si>
    <t>Er zijn een beperkt aantal meters. Meer meters zou kunnen leiden tot grotere betrouwbaarheid. Nu is de eis echter alleen oost- en westwaartse stroming van elkaar onderscheiden, dus nu niet zo relevant (niet een knelpunt voor betrouwbaarheid).</t>
  </si>
  <si>
    <t>Wat zijn de mogelijkheden, risico's? net als B&amp;B en energiesysteem, alleen zal dit niet leiden tot ETL</t>
  </si>
  <si>
    <t>RWS2019</t>
  </si>
  <si>
    <t>eindrapport-integrale-studie-waterveiligheid-en-peilbeheer-ijsselmeergebied.pdf</t>
  </si>
  <si>
    <t>RWS2015</t>
  </si>
  <si>
    <t>meerpeilen_en_waterveiligheid_ijsselmeergebied_fase_1_def.pdf</t>
  </si>
  <si>
    <t>Expert judgement</t>
  </si>
  <si>
    <r>
      <rPr>
        <sz val="11"/>
        <color rgb="FF000000"/>
        <rFont val="Aptos Narrow"/>
        <family val="2"/>
        <scheme val="minor"/>
      </rPr>
      <t>KNMI'23: 2050 +16 tot +38 cm;   2100 +26 tot +124 cm aan zee.</t>
    </r>
    <r>
      <rPr>
        <sz val="11"/>
        <rFont val="Aptos Narrow"/>
        <family val="2"/>
        <scheme val="minor"/>
      </rPr>
      <t xml:space="preserve"> In RWS2015 is op basis van de KNMI'14 scenario's doorgerekend dat voor 30, 60, 130 cm ZSS het IJsselmeerpeil met respectievelijk 14, 50, 115 cm stijgt.</t>
    </r>
    <r>
      <rPr>
        <sz val="11"/>
        <color rgb="FF000000"/>
        <rFont val="Aptos Narrow"/>
        <family val="2"/>
        <scheme val="minor"/>
      </rPr>
      <t xml:space="preserve"> Met grotere spuimiddelen </t>
    </r>
    <r>
      <rPr>
        <sz val="11"/>
        <rFont val="Aptos Narrow"/>
        <family val="2"/>
        <scheme val="minor"/>
      </rPr>
      <t>bij de Afsluitdijk zal dit echter lager worden. Zeespiegelstijging heeft ook invloed op het Peilbesluit Ijsselmeer, en kan zo ook sprongsgewijs invloed hebben op het peil bij RP.</t>
    </r>
    <r>
      <rPr>
        <sz val="11"/>
        <color rgb="FF000000"/>
        <rFont val="Aptos Narrow"/>
        <family val="2"/>
        <scheme val="minor"/>
      </rPr>
      <t xml:space="preserve"> </t>
    </r>
  </si>
  <si>
    <t>Relevant omdat ZSS invloed heeft op het peil in het IJsselmeergebied, en mogelijk kan leiden tot een aanpassing van het Peilbesluit IJsselmeer. De RWS2015 studie is gebaseerd op KNMI'14 scenarios, en wordt mogelijk nog geüpdate. Eventuele verdere consequenties, zoals effecten van vaker sluiten, worden bij driver Peilbesluit Ijsselmeer besproken.</t>
  </si>
  <si>
    <t>KNMI2023, RWS2019, RWS2015</t>
  </si>
  <si>
    <t>Per kabinet kan het beleid, en daarmee waar de bezuinigingen op worden gedaan, verschillen. Dit heeft hierdoor een onvoorspelbaar karakter.</t>
  </si>
  <si>
    <t>Afvoerverdeling_11210367_002_0006.pdf</t>
  </si>
  <si>
    <t>Deltares2024b</t>
  </si>
  <si>
    <t>Het Ijsselmeer wordt hoofdzakelijk gevoed met water uit de Ijssel. Het is daarmee primair een zoetwaterbekken. Zoutinvloeden vanuit sluizen en overige waterbouwkundige kunstwerken langs het IJsselmeer is een (bestaand) aandachtspunt, al concentreert dit zich op de diepe delen van het IJsselmeer (Deltares2024a), waardoor het momenteel niet speelt voor de RP.</t>
  </si>
  <si>
    <t>Genemuiden - Rijkswaterstaat Waterinfo</t>
  </si>
  <si>
    <t>RWS2025c</t>
  </si>
  <si>
    <t>De verandering in lokale neerslag zal voornamelijk effect hebben op de aanvoer van water (via o.a. Overijsselse Vecht en Meppelerdiep) aan de oostzijde van de RP. De Overijsselse Vecht is een neerslagrivier, en vooral piekbuien kunnen zorgen voor een grotere afvoer. Door de beperkte berging aan oostzijde tijdens sluiting kan dit leiden tot significant hogere waterstanden aan de oostzijde, en daarmee de problemen met herhaaldelijk openen-sluiten vergroten. Dit is bij weten van de auteurs nog niet gekwantificeerd, en kan mogelijk effect hebben op EFL.</t>
  </si>
  <si>
    <t xml:space="preserve">Toename afvoer naar Zwarte Meer </t>
  </si>
  <si>
    <t>Toename van de afvoer van de wateren die uitmonden in het Zwarte Meer (aanvoer van water via Overijsselse Vecht, afvoer regenwater polders etc.)</t>
  </si>
  <si>
    <t>Ook overkoepelend voor andere drivers: Peilbesluit en vervanging RP. Andere veranderingen zijn bijvoorbeeld regionale  beslissingen over afvoer van regen/grondwater via de gemalen (dit heeft gevolgend in de vorm van een andere driver; Toename afvoer naar Zwarte Meer).</t>
  </si>
  <si>
    <r>
      <rPr>
        <b/>
        <sz val="11"/>
        <color theme="1"/>
        <rFont val="Aptos Narrow"/>
        <family val="2"/>
        <scheme val="minor"/>
      </rPr>
      <t xml:space="preserve">Werkt sub-optimaal. </t>
    </r>
    <r>
      <rPr>
        <sz val="11"/>
        <color theme="1"/>
        <rFont val="Aptos Narrow"/>
        <family val="2"/>
        <scheme val="minor"/>
      </rPr>
      <t>Oorspronkelijke sluitregime leidt tot suboptimale keringsinzet en een aanpassing is vereist. Op dit moment wordt een aanpassing ad-hoc toegepast door criteria in het B&amp;B tijdelijk met de hand anders in te stellen en vervolgens terug te zetten.</t>
    </r>
  </si>
  <si>
    <t>Deltares2025a</t>
  </si>
  <si>
    <t>Afvoerverdeling_LageAfvoer_11210367_002_0007.pdf</t>
  </si>
  <si>
    <t>Deltares2023, Deltares2025a</t>
  </si>
  <si>
    <t>2050 -5 tot -17%; 2100 -7 tot -30% voor 7-daags minimum, bij Lobith. Ook bij lage afvoeren wordt nog gekeken naar de gewenste afvoerverdeling en de maakbaarheid hiervan over de Rijntakken (zie o.a. Deltares2025a).</t>
  </si>
  <si>
    <t>Geen vermelding bekend dat sediment transport invloed heeft op het balgdoek (via mogelijke schuurwerking door sediment)</t>
  </si>
  <si>
    <t>In praktijk wordt er al met een aantal redudanties gewerkt bij het energiesysteem, dus dit is naar verwachting geen knelpunt bij strengere faalkanseisen</t>
  </si>
  <si>
    <t>C-vragen (Component) - Let op nu alleen uitgewerkt voor deel componenten. Aangevuld met kennisvragen uit de 160 Kennisvragenlijst</t>
  </si>
  <si>
    <t>Nr oorspronkelijke 160 kennisvragenlijst (Versie Q1 2025)</t>
  </si>
  <si>
    <t xml:space="preserve">Nu wordt NSA (noodstroomaggregaat) met diesel aangedreven. Bij kleine aanpassingen wordt verwacht dat dit mogelijk blijft. Maar bij een grotere aanpassing of vervanging kan het zijn dan van diesel overgegaan moet worden op elektriciteit. Dat vraag om grotere aanpassingen. </t>
  </si>
  <si>
    <t>Kering algemeen</t>
  </si>
  <si>
    <t>Belegd bij RWS, o.a. Susan van der Sluis</t>
  </si>
  <si>
    <t xml:space="preserve">Zss heeft een invloed op het waterpeil in het Ijsselmeer, doordat er minder kan worden gespuid. Als er een tijd niet kan worden gespuid (5 dagen bijvoorbeeld, ervaring Gwen), dan is 0.20cm niveau bij de kering snel bereikt, en moet het onderhoud worden gestopt. Met de nieuwe spuimiddelen bij de Afsluitdijk, is de verwachting dat het waterpeil op het Ijsselmeer weer beter te controleren is. </t>
  </si>
  <si>
    <t xml:space="preserve">Een gemiddelde afvoer en 5 dagen niet kunnen spuien bij de afsluitdijk zorgt voor wel voor een hoge waterstand op het Ijsselmeer. Tussen 20 en 40 cm NAP zit soms maar een half uur. Een aantal dagen niet spuien icm een beetje westen wind leidt al tot 16 cm NAP. Door de nieuwe spuikokers kan het peil op het IJsselmeer beter gecontroleerd worden. tot 2070, 2080 blijft spuimiddelen voldoende. Daarna zullen pompen nodig zijn om het peil voldoende te controleren.  </t>
  </si>
  <si>
    <t>De afvoer naar het Zwarte Meer (o.a. via Zwarte Water) is bij sluiting van de RP van invloed op de waterstand aan de oostzijde. Dit heeft invloed op het eventueel openen van de RP, maar het is onbekend hoeveel invloed.</t>
  </si>
  <si>
    <t>Door afname in rivierafvoer in de zomer, wordt er gekeken of er een hoger zomerpijl (ijsselmeer als regenton) mogelijk is. Dat zou wel effect hebben op de inzet van de RP, die nu al af en toe in de zomer dicht gaat. Er zou dan een ander sluitregime moeten komen in de zomer, om veelvuldig sluiten in de zomer te voorkomen. Een uitsplitising van zomer en winter sluitregime zou moeten worden uitgezocht.</t>
  </si>
  <si>
    <t>Dit hangt samen met de driver 'Toename afvoer naar zwarte meer.. '</t>
  </si>
  <si>
    <t>Zowel sluitfrequentie als doorstroom breedte zijn bepaald op ecologie. Vanuit je vergunningen moet je hier wel aan doen. De kivietsbloem hooilanden moet minimaal een keer per jaar de uiterwaarden overstromen in de winter. Stel de kering gaat te vaak dicht, dan overstromen ze niet. het sluitregime is nu zo ingesteld dat dat statistisch goed zit. Bij een aanpassing aan het sluitregime moet met deze eis rekening gehouden worden. Overigens zal het sluitregime eerder aangepast worden als reactie op te vaak sluiten door hogere IJsselmeerpeilen, dan is het juist een oplossing om te voldoen aan deze ecologische eis. Het bewaken van deze eis valt onder B&amp;O.</t>
  </si>
  <si>
    <t>B&amp;O om te blijven voldoen aan gestelde ecologische eisen</t>
  </si>
  <si>
    <t>Er liep een studie (momenteel ligt het project stil) om te kijken of de route Meppeler diep naar het Ijsselmeer kan worden verzwaard naar categorie VA (5A), wat dieper gelegen schepen zouden betekenen. De kering zelf ligt diep genoeg, maar de wervelingen van de schroeven zouden een effect kunnen hebben op het balgdoek. Dit zou dan uit moeten worden gezocht.</t>
  </si>
  <si>
    <t>Redundatie aanwezig in verschillende vormen, naar verwachting geen knelpunt voor strengere faalkanseisen. Over het algemeen is er nu meer mogelijk dan de niet-sluiten eis: eis is 1/100 en 1/250 is haalbaar momenteel</t>
  </si>
  <si>
    <t>Driver vervangt alle functies</t>
  </si>
  <si>
    <t>Wat is het benodigde fysieke beveiligingsniveau (gebouw) en de benodigde screening (personen, nu alleen VOG) voor vitale objecten zoals SVK RP?</t>
  </si>
  <si>
    <t xml:space="preserve">Ieder 5 jaar nieuwe opdrachtnemer. Dat gaat ten koste van opgebouwde kennis. Kan ook positief zijn. Maar krijgen ze het onderhoud wat nodig is? Doekleverancier bestaat niet meer. De kleppen van de actuator zijn allemaal van de zelfde leverancier, dat is een risico. daar is de hele kering op ingericht. Hoe zorg je dat de kennis er is als leveranciers steeds veranderen en je zelf niet het werk doet dus het niet in de vingers hebt? </t>
  </si>
  <si>
    <t>Terugkerend probleem bij RP, maar ook de andere keringen, is een gebrek aan capaciteit. Dit kan op de langere termijn de waterveiligheidsfunctie van de kering beïnvloeden.</t>
  </si>
  <si>
    <t>Het is onbekend hoe groot de opgave is om van gebruik van diesel naar een duurzamer alternatief te moeten gaan. De hoeveelheid diesel die daadwerkelijk gebruikt wordt is gelimiteerd (ten opzichte van andere RWS activiteiten), dus naar verwachting is het NSA niet een van de eerste zaken die wordt aangepakt bij verduurzaming. Dit geeft waarschijnlijk voldoende tijd om naar alternatieven te kijken.</t>
  </si>
  <si>
    <t>Verbod op gebruik van diesel in de toekomst kan voor knelpunten zorgen, in verband met Dieselaggregaat (NSA, noodstroomaggregaat). Op basis van de gelimiteerde hoeveelheid diesel die gebruikt wordt (t.o.v. andere RWS activiteiten), is het niet waarschijnlijk dat voor verduurzaming als eerst naar de NSA gekeken zal worden. De verwachting is daarom dat benodigde veranderingen binnen B&amp;O opgepakt kunnen worden</t>
  </si>
  <si>
    <t>Schoonmaakmiddelen. en ook een spulletje tegen spinnenwebben. Verlichting mag niet gebruikt worden door vleermuizen wat moeilijk kan zijn voor onderhoud. Een bever heeft de boom naast de steiger kapot gemaakt.  Bepaalde smeermiddelen mogen niet gebruikt door natura 2000. Er is veel zink in het water. Stel dat er andere eisen worden gesteld aan middelen. De aanname is dat als er verbod op middelen komen, er dan ook een alternatief is, maar dit blijft een aanname. Naar verwachting geen echte kennisvragen, valt eerder onder B&amp;O.</t>
  </si>
  <si>
    <t>Dieselgenerator als backup zou in de toekomst vervangen moeten worden. hoeveel sla je neer per jaar (op je Natura2000)? Ze trainen ze wekelijks met de diesel generatoren. De uitstoot zal echter relatief beperkt zijn t.o.v. de wegen die naast de RP liggen, dus de NSA zal niet snel vervangen hoeven worden door een alternatief. Naar verwachting daarom niet relevant voor EFL.</t>
  </si>
  <si>
    <t>Levensduur doek nu tot 38, na onderzoek TNO hopelijk tot 42. Een nieuw doek dan ook weer 40 jaar mee. De verwachting is dat je daar niet omheen kan omdat er niet voor 2042 een nieuwe kering zal zijn. Perspectief ijsselvecht delta. Voor de rest is alles onderhoudbaar. Misschien beton constructie het minst. Daar is nu nog helemaal geen degradatie aan te zien. De klemmenconstructie moet ook meegenomen worden bij het vervangen van het doek. verder is het b&amp;o.</t>
  </si>
  <si>
    <t>Er is in geval van een hogere rivierafvoer een lagere stormopzet nodig om tot het sluitpeil te komen. Hogere afvoer zal tijdens sluitingen ook tot hogere waterstanden leiden bij de Ijsselmonding in het Ketelmeer, bijvoorbeeld bij Kampen. Op basis van eerste inzichten lijkt de huidige invloed van rivierafvoer beperkt. De grootte van de driver hangt sterk samen met de toename van de afvoer, wat een grote onzekerheid meebrengt, wat nader onderzocht kan worden. Dit heeft samenhang met de driver Nieuwe systeemeisen en inrichting.</t>
  </si>
  <si>
    <r>
      <rPr>
        <b/>
        <sz val="11"/>
        <color rgb="FF000000"/>
        <rFont val="Aptos Narrow"/>
        <family val="2"/>
        <scheme val="minor"/>
      </rPr>
      <t xml:space="preserve">Waterveiligheid  
</t>
    </r>
    <r>
      <rPr>
        <sz val="11"/>
        <color rgb="FF000000"/>
        <rFont val="Aptos Narrow"/>
        <family val="2"/>
        <scheme val="minor"/>
      </rPr>
      <t>De RP is een voorliggende kering. De RP sluit bij bepaalde omstandigheden om zo de waterstanden in het (oostwaartse) achterliggende gebied te beheersen en de hydraulische belasting op de achterliggende (primaire) keringen te reduceren. Normtraject 225 heeft daarom ook twee wettelijke normen om aan te voldoen (WetBkl2018). Eén norm stelt de maximale kans per jaar voor het verlies van waterkerend vermogen waardoor de hydraulische belasting op het achterliggende dijktraject substanstieel hoger wordt, dit gaat over zowel de RP als de dijken binnen traject 225. De  andere norm gaat over de maximale kans op niet-sluiten per noodzakelijke sluiting, wat voor traject 225 alleen de RP betreft.</t>
    </r>
    <r>
      <rPr>
        <b/>
        <sz val="11"/>
        <color rgb="FF000000"/>
        <rFont val="Aptos Narrow"/>
        <family val="2"/>
        <scheme val="minor"/>
      </rPr>
      <t xml:space="preserve">  
</t>
    </r>
    <r>
      <rPr>
        <sz val="11"/>
        <color rgb="FF000000"/>
        <rFont val="Aptos Narrow"/>
        <family val="2"/>
        <scheme val="minor"/>
      </rPr>
      <t>De RP sluit op een gemeten waterstand bij de kering van +0,5 m NAP en een oostwaarts gerichte stroming. De waterstand bij de Ramspol wordt grotendeels bepaald door het IJsselmeerpeil met eventuele scheefstand van het water op het IJsselmeer door wind. De inzet van de kering is daardoor ook nauw verbonden met het Peilbesluit IJsselmeergebied. 
De belangrijkste afvoeren zijn die van de IJssel en de Overijsselse Vecht (via het Zwarte Water) en de uitstroom van het IJsselmeer naar de Waddenzee via de Afsluitdijk. Als het gaat om de aanvoer van water tot het systeem, speelt de afvoer van de IJssel, die uitmondt aan de westzijde van de kering, de grootste rol. De hoeveelheid afvoer over de IJssel is zeer afhankelijk van de afvoerverdeling van de Rijntakken, waarover momenteel onderzoek loopt naar de wenselijke verdeling (Deltares2024b, RWS2025a). Op basis van de huidige keuze in afvoerverdeling wordt grofweg  2500 m3/s over de IJssel afgevoerd bij 16.000 m3/s afvoer bij Lobith (~15% via de IJssel, Deltares2024b). Het Zwarte Water mondt uit in het Zwarte Meer en bestaat voornamelijk uit afvoer van de Overijsselse Vecht (regenrivier) en via het Meppelerdiep (regenwater via boezem- en poldergemalen). Deze afvoer van het Zwarte Water is minder significant (verhoogde afvoer &gt;2</t>
    </r>
    <r>
      <rPr>
        <sz val="11"/>
        <rFont val="Aptos Narrow"/>
        <family val="2"/>
        <scheme val="minor"/>
      </rPr>
      <t>50 m3/s, opgehaald van RWS2025c</t>
    </r>
    <r>
      <rPr>
        <sz val="11"/>
        <color rgb="FF000000"/>
        <rFont val="Aptos Narrow"/>
        <family val="2"/>
        <scheme val="minor"/>
      </rPr>
      <t xml:space="preserve">), maar is dus zeer verbonden aan regionale beslissingen betreft grondwaterstand en gemalen. </t>
    </r>
    <r>
      <rPr>
        <sz val="11"/>
        <color rgb="FFFF0000"/>
        <rFont val="Aptos Narrow"/>
        <family val="2"/>
        <scheme val="minor"/>
      </rPr>
      <t xml:space="preserve">
</t>
    </r>
    <r>
      <rPr>
        <sz val="11"/>
        <color rgb="FF000000"/>
        <rFont val="Aptos Narrow"/>
        <family val="2"/>
        <scheme val="minor"/>
      </rPr>
      <t xml:space="preserve">
Bij bepaalde omstandigheden is het mogelijk om Kampereiland (bewoond gebied) voor waterberging te gebruiken, om zo de belasting op de dijken te verminderen. Dit kan voor de dijken ten oosten van de RP, bij een hoge afvoer en daardoor hoge waterstand oost. Dit kan bij zowel een open als gesloten RP plaatsvinden, maar bij een open Ramspol zou de afvoer significant hoger moeten zijn om dezelfde waterstanden te bereiken (dus dit is minder waarschijnlijk). De waterberging kan ook gebruikt worden belastingvermindering op de dijken bij Kampen. Bij de sluiting van de RP wordt de opstuwing gestopt in de lijn van traject 225, maar dit zorgt voor een hogere opzet door wind bij de dijken van Kampen.</t>
    </r>
  </si>
  <si>
    <r>
      <rPr>
        <b/>
        <sz val="11"/>
        <rFont val="Aptos Narrow"/>
        <family val="2"/>
        <scheme val="minor"/>
      </rPr>
      <t xml:space="preserve">Wateroverlast    </t>
    </r>
    <r>
      <rPr>
        <sz val="11"/>
        <rFont val="Aptos Narrow"/>
        <family val="2"/>
        <scheme val="minor"/>
      </rPr>
      <t xml:space="preserve">
De RP heeft een nevenfunctie om afvoeren van water naar het IJsselmeer mogelijk te maken, doordat het in rust een open kering is. Tijdens sluiting zal de waterstand aan de oostzijde toenemen door de wateraanvoer vanuit het achterland. Dit kan momenteel echter voldoende opgeslagen worden in het gebied, en zal niet tot wateroverlast leiden. (WDOD2022)</t>
    </r>
  </si>
  <si>
    <t xml:space="preserve">De kering wordt gesloten door lucht in de balgen te pompen met compressoren. Tegelijk worden de kleppen in de waterleiding vanaf de balg naar het bovenpand opengezet. Door het opdrijvend vermogen van de luchtbel in de balg wordt het doek naar boven meegenomen en de aanzuigende werking die dat oplevert zorgt ervoor dat de balg ‘vanzelf’ zich ook met water vult. Voor het sluiten van de balg worden dus geen waterpompen ingezet. Het proces van sluiten duurt in de orde van 1 uur in geval van inzet van beide luchtcompressors beschikbaar per balg, wat ook de standaard werkwijze is. Indien maar één compressor ingezet kan worden duurt het ca. 2 uur om te sluiten. Op basis van de ingeblazen lucht en aangezogen water richt de balg zich ‘vanzelf’ op. Er is verder ook geen mogelijkheid om de sluiting actief aan te sturen of te beïnvloeden. Dit autonome sluitgedrag was zelfs een fundamenteel uitgangspunt binnen het ontwerp (‘ontwerpfilosofie’).
</t>
  </si>
  <si>
    <t>Opmerkingen over eisen/wensen en relevantie voor functioneren RP</t>
  </si>
  <si>
    <t>Bij dieper liggende schepen zullen de scheepsschroeven en hun jetstralen lager in de waterkolom zitten. Dit kan mogelijk voor beweging van het balgdoek zorgen en vergroot de kans op schade. Wel zal er altijd een minimale kielspeling zijn om te manoeuvreren, wat een minimale afstand tot de drempel zal waarborgen. Voor betere duiding van de eventuele effecten is verder onderzoek nodig. (samenhang Categorie Autonome situatie, Schade)</t>
  </si>
  <si>
    <t>Faciliteren CEMT-klasse Va (Ramsdiep), met bijbehorend maatgevende diepgang van 3.5 m</t>
  </si>
  <si>
    <t>Kritische stroomsnelheden voor de vistrek zijn 1 m/s voor de periode September t/m februari en 0.5 m/s voor de periode maart t/m augustus. Deze kritische stroomsnelheden mogen niet langer dan 10 aaneengesloten dagen worden overschreden. (Dit lijkt voornamelijk een ontwerpeis te zijn, waarbij de vernauwing van de Ramsdiep en Ramsgeul door de kering niet zodanig mag zijn dat de stromingsnelheden te groot worden voor de vistrek.)</t>
  </si>
  <si>
    <t>RWS2020</t>
  </si>
  <si>
    <t>richtlijnen-vaarwegen-2020-def-webversie.pdf</t>
  </si>
  <si>
    <t>RWS2025b, RWS2020</t>
  </si>
  <si>
    <t>Voor de sluiting (bij een waterstand van 0.4 m NAP) wordt de scheepvaart gestremd, wat de kans op schade door aanvaring tijdens sluiting reduceert. In ruststand (gestreken toestand) kan schade ontstaan door schroeven van schepen met grotere diepgang, eventueel i.c.m. het balgdoek dat buiten de bak is gekomen. Momenteel wordt dit risico gemitigeerd door inzet van duikers om de ligging van het balgdoek te controleren na elke sluiting. Het risico van schade door bijvoorbeeld scheepvaart is dus zeker relevant, maar wordt ook duidelijk al goed beheerst door de beheerders van de kering. Verandering voor deze situatie hangt voornamelijk samen met de driver Verandering scheepvaartverkeer.</t>
  </si>
  <si>
    <t xml:space="preserve">Grootste degradatie-aspect is gerelateerd aan het balgdoek van de kering, het grootste keringsonderdeel. Alhoewel de toekomstige snelheid en mate van degradatie lastig blijft in te schatten, wordt op basis van steekproeven de sterkte van het balgdoek periodiek getest, waarmee de huidige degradatie in kaart wordt gebracht. De algemene degradatie van de civiele delen waaruit de kering is samengesteld zijn naar verwachting, o.b.v. inspecties naar scheurvorming enzovoort. </t>
  </si>
  <si>
    <t>Op korte termijn en in huidige status geen grote impact, omdat de steekproeven voldoende inzicht geven hiervoor. Op middellange termijn kunnen drivers degradatie van het balgdoek versnellen (dit wordt verder bekeken per driver). Onderhoud/vervanging en de planning hiervan zijn gekoppeld aan de snelheid van de degradatie. Dit heeft samenhang met de driver Toename zonnestraling.</t>
  </si>
  <si>
    <t>Vermoeiing bij de inklemming van het doek is een huidig punt binnen het B&amp;O van de kering. Hierbij gaat het onder andere over welke voorspanning gebruikt moet worden bij het opnieuw aandraaien. Dit is voornamelijk relevant voor B&amp;O. Drivers die het aantal belastingsmomenten en de belasting vergroten (samenkomend in driver Peilbesluit IJsselmeer) spelen hierbij een rol.</t>
  </si>
  <si>
    <t>De kering is gefundeerd op palen (verticale en schoorpalen).</t>
  </si>
  <si>
    <t>Autonome bodemdaling direct rondom de RP is beperkt (3-10cm in 2100). Dit is voor de omgeving aan de oostzijde (Kampen, Meppel, Zwolle) groter, variërend van 3 cm tot &gt;60 cm (verschilt per locatie, scenario en jaartal; 2050/2100).  De kering zelf staat op palen gefundeerd en wordt dus niet direct beinvloed door autonome bodemdaling.</t>
  </si>
  <si>
    <t xml:space="preserve">Bodemdaling bij de RP zal verwaarloosbare invloed hebben op de levensduur, vanwege de manier van fundering (heipalen verticaal en schoorpalen). Bodemdaling bij (achterliggende) dijken kan ervoor zorgen dat de eisen op de RP veranderen. Dit is echter vooral een beleidskeuze en valt onder de driver "Strengere waterveiligheidseis ..". </t>
  </si>
  <si>
    <t>Zonnestraling neemt jaargemiddeld toe, de mate waarin verschilt per scenario. Jaargetallen zijn: 2050 +2,5 tot +5,8 W/m2;  2100 +1,3 tot +7,1 W/m2. Ter vergelijking is het huidige jaargemiddelde (1991-2020) 120 W/m2.</t>
  </si>
  <si>
    <t>Het huidige tekort aan capaciteit bij RWS en vanuit de markt heeft al een invloed op het werk aan de kering. Eventuele aanhouding of vergroting van dit tekort zal daar verder aan bijdragen. Dit heeft voornamelijk effect op het BenO, maar kan op termijn daarmee ook leiden tot problemen in ETL, omdat hier met te weinig capaciteit onvoldoende vooruit gekeken kan worden naar benodigde oplossingen.</t>
  </si>
  <si>
    <t>Over het algemeen is er vanwege klimaatverandering een relatief grote kans op nieuwe systeemeisen, ten behoeve van zoetwaterbeschikbaarheid en waterveiligheid. De bredere systeemvraag wordt volgens RWS2025a in andere lopende onderzoeken geborgd. Deze onderzoeken zijn (nog) niet bekend bij de auteurs, maar zijn wel van belang voor deze driver.</t>
  </si>
  <si>
    <t xml:space="preserve">Door de grote versterkingsopgave bij de primaire waterkeringen is de kans aanwezig dat er strengere waterveiligheidseisen voor de RP komen. De drivers Autonome bodemdaling en Verandering bebouwing hebben hier deels invloed op, maar deze invloed is beperkt (hier wordt rekening mee gehouden). Betreft de niet-sluiten eis kan de RP ook aan een strengere eis voldoen (kan aan  1/200 voldoen, t.o.v. eis 1/100), dus een eventuele strengere eis hoeft geen directe consequenties te hebben. Afhankelijk van hoeveel strenger de waterveiligheidseisen worden, kan dit invloed hebben op de functionele einde levensduur, en mogelijk ook extra druk leggen op BenO. </t>
  </si>
  <si>
    <t>In de huidige uitwerking zijn slechts 2 componenten uitgewerkt i.v.m. beperkte hoeveelheid tijd/budget. Voor volledigheid is het van belang alle componenten uit te werken.</t>
  </si>
  <si>
    <t>ET11</t>
  </si>
  <si>
    <t>H1, C3</t>
  </si>
  <si>
    <t>C3:  Status en betrouwbaarheid van huidige meetsysteem is inderdaad een aandachtspunt. Dit komt doordat de stromingsmeters veel storingen hebben ervaren de afgelopen jaren en op dit moment aan vervanging toe zijn maar nog niet vervangen zijn</t>
  </si>
  <si>
    <t>ET1: Inspectie van onderdelen onderwater, is nu nog een vraagstuk bij Menno. Nu idee om te combineren van: Calamiteitenplan toetsing; Inspectie balgdoek, en onderhoud inklemming.</t>
  </si>
  <si>
    <t>ET2: Op dit moment wordt verkend hoe vacuum-systeem opgezet kan worden als een gesloten systeem om onderdruk op te werken (venturi).</t>
  </si>
  <si>
    <t xml:space="preserve">De luchtleidingen moeten worden geleegd met een vacuum . Dat wordt gedaan met gefilterd water. Ander / groter sediment (riet , 'vissen') kan zorgen tot meer verstoppen. Meer slijtage aan je pompen. Een gesloten systeem zou daar een oplossing voor zijn. Of een andere manier om vaccuum te maken. Hoe kan dit beter? Dat is een vraag, maar valt meer onder Component/ETL (zie ET2). </t>
  </si>
  <si>
    <t>ET3</t>
  </si>
  <si>
    <t>ET4: Schepen met grotere diepgang kunnen zwaarder zijn, waar het remmingswerk mogelijk niet voor ontworpen is.</t>
  </si>
  <si>
    <t>ET4</t>
  </si>
  <si>
    <t>ET3, ET5: NSA staat buiten het bedieningsgebouw, wat zijn de kosten om binnen te zetten, zou die automatisch moeten koppelen? Vervanging energiesysteem loopt al, lopend onderzoek naar eisen/wensen. Onderhoudspartij hoogspanning, 2030 end of life verklaard. Waar valt dit hoogspanning onder voor beheer, hoe kan je dit combineren met vervanging energiesysteem?</t>
  </si>
  <si>
    <t>ET5</t>
  </si>
  <si>
    <t>C2, ET6: Huidige status van het doek is aandachtspunt. Primair bij de inklemmingen. Hoeveel dunner wordt het balgdoek onder belasting, bij de inklemmingen? -&gt; dit heeft invloed op de keuze voor de benodigde voorspanning. Is  duidelijk hoe belangrijk golfbelasting is voor het balgdoek,mede in verband met levensduur?</t>
  </si>
  <si>
    <t>ET1, ET6: Inspectie van onderdelen onderwater, is nu nog een vraagstuk bij Menno. Nu idee om te combineren van: Calamiteitenplan toetsing; Inspectie balgdoek, en onderhoud inklemming. ;; Welke keuze maak je voor de voorspanning? (bij het invetten van de doppen kan de voorspanning opnieuw 'aangedraaid' worden, maar welke keuze maak je zodat het weer ~25 jaar meegaat) In ontwerp is rekening gehouden dat na X aantal jaar 50% van de originele voorspanning over zou zijn. Dit is steeksproefgewijs onderzocht door TNO, en blijkt sneller afgenomen te zijn dan aangenomen in ontwerp. Nog een openstaande discussie met TNO en GPO.</t>
  </si>
  <si>
    <t>ET6</t>
  </si>
  <si>
    <t>ET7: Verzakking zuidkant, parkeerdek, gaat onderzocht worden. Op het moment dat bekend is wat de oorzaak is, wordt verwacht dat dit goed op te vangen is via B&amp;O.</t>
  </si>
  <si>
    <t>ET7</t>
  </si>
  <si>
    <t>ET8: Wordt slijtage al ondervangen met proeven (door TNO?)? Er zijn bepaalde voorkeursvouwen/plooien, komt dit door slijtage?  Combineren met onderzoek naar blaasjes op het balgdoek, kennisvraag voor een materiaalkundige</t>
  </si>
  <si>
    <t>ET8</t>
  </si>
  <si>
    <t xml:space="preserve">ET9: Hoe kunnen de onderdelen die in de drempel zitten geinspecteerd worden? De inspectie van drempel onderwater is deel van het vaste onderhoudscontract geworden, dus wordt opgepakt bij B&amp;O. </t>
  </si>
  <si>
    <t>ET9</t>
  </si>
  <si>
    <t>ET10</t>
  </si>
  <si>
    <r>
      <rPr>
        <b/>
        <sz val="11"/>
        <color theme="1"/>
        <rFont val="Aptos Narrow"/>
        <family val="2"/>
        <scheme val="minor"/>
      </rPr>
      <t>C1.1, ET11/C2</t>
    </r>
    <r>
      <rPr>
        <sz val="11"/>
        <color theme="1"/>
        <rFont val="Aptos Narrow"/>
        <family val="2"/>
        <scheme val="minor"/>
      </rPr>
      <t>: Samen met andere drivers (rivierafvoer, zowel verlaging in de zomer en verhoging in de winter) heeft deze driver invloed op het vaker en langer sluiten van de RP. Wat zijn de eisen die hierdoor komen op het balgdoek in het licht van de vervangingsopgave (lopend onderzoek). Verder speelt in het algemeen ook de vraag, hoe vaak kan het balgdoek niet-ontwerp/maatgevende stormen aan?</t>
    </r>
  </si>
  <si>
    <t>C4: Impact van een mogelijk grotere diepgang, en/of grotere propellors</t>
  </si>
  <si>
    <t>Maatgevende Hs = 1.44 m (Tp ongeveer 4s) bij een waterstand van +3.55 m NAP weerstaan</t>
  </si>
  <si>
    <t>Maatgevende significante golfhoogte van 1.44 m (piek periode van ongeveer 4s) bij een waterstand van 3.55 m NAP weerstaan</t>
  </si>
  <si>
    <t>Nog niet uitgewerkt:</t>
  </si>
  <si>
    <t>48, zie ook A7</t>
  </si>
  <si>
    <t>Zie H2</t>
  </si>
  <si>
    <t>Wat is het effect van te laag onderhoudsbudget (bijvoorbeeld het missen van de benodigde extra 40%) op de betrouwbaarheid en levensduur van de kering?</t>
  </si>
  <si>
    <t>Wat zijn de mogelijkheden (voor inspectie/onderhoud/vernieuwing) en aandachtspunten voor de inklemming bij de vervanging van het balgdoek?</t>
  </si>
  <si>
    <t>Wat is de degradatie van het balgdoek door inzet van de kering, en hoe groot is rol van golfbelasting hierin?</t>
  </si>
  <si>
    <t>Hoe kan de status van onderdelen (inklemming, betononderdelen) onder water geïnspecteerd worden?</t>
  </si>
  <si>
    <t>Is de NSA (buiten bedieningsgebouw) bedienbaar bij hevige (ontwerp)stormen? Wat zijn de kosten om de NSA binnen te zetten of automatisch te koppelen (starten bij stroomuitval)?</t>
  </si>
  <si>
    <t>Beslis- en besturingssysteem (B&amp;B systeem)</t>
  </si>
  <si>
    <t>Hoe kan het sluitregime geoptimaliseerd worden (rekening houdend met ecologie, scheepvaart en toekomstscenarios van zeespiegelstijging, afname zomerafvoer, toename winterafvoer, en daaraan gekoppelde peilbesluit) en hoe ga je hiermee om met het beslis- en besturingsysteem (B&amp;B, ook in relatie met menselijk ingrijpen/veranderen parameters)?</t>
  </si>
  <si>
    <t>Hoe kunnen we de betrouwbaarheid van software beter kwantificeren? Hoe kunnen we TOPAAS (huidig model softwarebetrouwbaarheid) verbeteren?</t>
  </si>
  <si>
    <t>Is ProBo als methodiek compleet, valide en toekomstbestendig? Zijn er vergelijkbare methodieken in andere contexten?</t>
  </si>
  <si>
    <t>De kering bestaat uit drie identieke opblaasbare balgdelen (foto onder). Twee balgen liggen in de Ramsgeul, één balg ligt in het Ramsdiep. De noordelijke balg (Ramsdiep) wordt vanuit het noord-gebouw bediend en aangedreven, de twee andere balgen (Ramsgeul) vanuit het zuidelijke gebouw. Elke balg heeft zijn eigen vul- en ledigsysteem, dus de faciliteiten in het zuidelijke gebouw zijn dubbel uitgevoerd ten opzichte van het noordelijke gebouw. Het balgdoek is gemaakt van rubber, versterkt met een nylon 'wapening'.</t>
  </si>
  <si>
    <t xml:space="preserve">Er is een relatie tussen het Peilbesluit van het IJsselmeer en de ecologie van het IJsselmeer. Echter, de verwachting is dat een veranderend peilbesluit de functie van de RP mbt ecologie niet zal beinvloeden. </t>
  </si>
  <si>
    <t>De resulterende overdruk van de lucht in de balg ontstaat automatisch bij de gegeven inzetduur van de compressoren. Zodra die einddruk is bereikt worden de compressoren uitgezet. Vervolgens zal de luchtdruk in de balg, via de communicerende werking met het bovenpand via de open waterleidingen, ‘meegaan’ met veranderingen in de waterstand buiten tijdens het verdere verloop van de storm en de stormopzet. Op die manier is de luchtdruk in de balg altijd passend bij wat er benodigd is om geheel opgericht te blijven en tegendruk te bieden tegen de buitenwaterstand. Ook dit is een onderdeel van de ontwerpfilosofie van de balgen.</t>
  </si>
  <si>
    <t>De kering wordt geopend zodra er een negatief verval wordt gemeten, dat wil zeggen een waterstand hoger aan de oostzijde van de kering dan aan de westzijde. Een negatief verval ontstaat door afname van de waterstand westelijk van de kering, door luwende stormcondities, en/of door een toename van de waterstand oostelijk van de kering door het bergen van de afvoer van de Overijsselse Vecht achter de gesloten kering. Bij het strijken van de balg wordt eerst de overdruk van lucht in de balg afgelaten, de grote waterafsluiters gesloten en wordt het water uit de balg gepompt. Eerst het grootste deel van het watervolume met grote ledigingspompen, het laatste deel via een aanvullend onderdruksysteem. Uiteindelijk landt het balgdoek op de drempel en de taluds. De drempel is zo vormgegeven dat het initieel ‘landen’ autonoom gebeurt. Vervolgens wordt het doek ‘opgeschut’. Dat betekent dat de balgen meerdere keren kort achter elkaar nog iets gevuld en daarna direct weer leeggepompt worden. Voor het vullen worden alleen de afsluiters in de waterleiding geopend en door de waterdruk vanaf het bovenpand stroomt er water de balg in. Door dat opschudden wordt ervoor gezorgd dat het balgdoek zich goed verdeelt over de geleiderollen in de drempel, zonder dat er spanning op het doek blijft. Duikers worden ingezet kort na elke sluiting om de gestreken balgdoek te controleren alvorens de vaarweg weer vrijgegeven wordt voor de scheepvaart.</t>
  </si>
  <si>
    <t>Figuur 2: Schematisatie van de situatie waarbij de kering sluit</t>
  </si>
  <si>
    <t>Figuur 1: Geschematiseerde doorsnede van de kering, bij maatgevende waterstanden</t>
  </si>
  <si>
    <t>De schematische figuur 1 hiernaast toont de doorsnede van een balg van de Ramspolkering , inclusief de niveaus van de drempel en de ontwerpwaarde van de kerende hoogte (+3.55 m NAP). De drempel ligt op -4.65 m NAP. De balg heeft dus een constructiehoogte van drempel tot kruin van 8.2 m. De ontwerpwaarde van het verval is 4.4 m. Figuur 1 toont ook de geleiderollen, die zorgt dat het balgdoek in rust zich goed verdeelt binnen de drempelbak, zonder spanning op het doek (zie bij het pijltje 'Deflated dam' in het figuur) .</t>
  </si>
  <si>
    <t>De kering sluit indien de waterstand +0.5 m NAP overschrijdt en er tegelijkertijd sprake is van een oostwaarts gerichte stroming (negatieve richting in de meetwaarden), zie Figuur 2. Dat komt gemiddeld eens per jaar of eens per enkele jaren voor. De waterstand wordt direct westelijk en oostelijk van de kering in de Ramsgeul gemeten en de stroomsnelheden worden gemeten onder de Ramspolbrug. Waterstandsmetingen worden op 3 punten aan weerszijde van de kering uitgevoerd; de stromingsmetingen op 2 locaties tussen verschillende sets van brugpijlers. Bij gemeten waterstand van +0.20 m NAP wordt onderhoud gestopt, en bij +0.40 m NAP wordt de scheepvaart gestremd.</t>
  </si>
  <si>
    <t>De relatief korte levensduur van het balgdoek is het grootste technische knelpunt. Daarbij zijn er momenteel geen fabrieken waar een dergelijk groot rubberen doek gemaakt kan worden, omdat de originele fabriek speciaal voor dit doek was gemaakt en niet meer bestaat.</t>
  </si>
  <si>
    <t>Grootste aandachtspunten</t>
  </si>
  <si>
    <t>Het sluitregime zoals dat formeel geldt, leidt in de praktijk tot suboptimale sluitmomenten, soms onnodige sluitingen en tot ongewenst meervoudig openen en sluiten tijdens dezelfde storm. Hier is al een aanpassing op gedaan, maar er wordt nog gekeken naar verdere optimalisatie.</t>
  </si>
  <si>
    <t>Is het keringgebouw bereikbaar tijdens een maatgevende storm, ofwel hoeveel uur van tevoren moet het team bij de kering zijn (protocolvraag)? En is de toegangsdijk ook voldoende sterk? (laatste te checken in de beoordeling?)</t>
  </si>
  <si>
    <t>Wat is het effect van netcongestie op het energiesysteem van de RP?</t>
  </si>
  <si>
    <t>ET12</t>
  </si>
  <si>
    <r>
      <rPr>
        <b/>
        <sz val="11"/>
        <color theme="1"/>
        <rFont val="Aptos Narrow"/>
        <family val="2"/>
        <scheme val="minor"/>
      </rPr>
      <t>ET12</t>
    </r>
    <r>
      <rPr>
        <sz val="11"/>
        <color theme="1"/>
        <rFont val="Aptos Narrow"/>
        <family val="2"/>
        <scheme val="minor"/>
      </rPr>
      <t>: Niet alle innovaties zijn wenselijk in de energiesysteem. Overbelasting stroomnet, fluctuaties etc. Voorrang stroomnet</t>
    </r>
  </si>
  <si>
    <r>
      <rPr>
        <b/>
        <sz val="11"/>
        <color theme="1"/>
        <rFont val="Aptos Narrow"/>
        <family val="2"/>
        <scheme val="minor"/>
      </rPr>
      <t>ET10</t>
    </r>
    <r>
      <rPr>
        <sz val="11"/>
        <color theme="1"/>
        <rFont val="Aptos Narrow"/>
        <family val="2"/>
        <scheme val="minor"/>
      </rPr>
      <t>: Wat zijn de mogelijkheden, risico's? net als B&amp;B</t>
    </r>
  </si>
  <si>
    <r>
      <rPr>
        <b/>
        <sz val="11"/>
        <color theme="1"/>
        <rFont val="Aptos Narrow"/>
        <family val="2"/>
        <scheme val="minor"/>
      </rPr>
      <t>ET10</t>
    </r>
    <r>
      <rPr>
        <sz val="11"/>
        <color theme="1"/>
        <rFont val="Aptos Narrow"/>
        <family val="2"/>
        <scheme val="minor"/>
      </rPr>
      <t>: Wat zijn de risico's gebruik na de gegarandeerde levensduur vanuit de fabrikant.</t>
    </r>
  </si>
  <si>
    <t>ET13</t>
  </si>
  <si>
    <t>Wat veroorzaakt de storingen in het laagspanningsysteem, en hoe kan data-driven assetmanagement hierbij helpen (wat, wie)?</t>
  </si>
  <si>
    <r>
      <rPr>
        <b/>
        <sz val="11"/>
        <color theme="1"/>
        <rFont val="Aptos Narrow"/>
        <family val="2"/>
        <scheme val="minor"/>
      </rPr>
      <t>ET13</t>
    </r>
    <r>
      <rPr>
        <sz val="11"/>
        <color theme="1"/>
        <rFont val="Aptos Narrow"/>
        <family val="2"/>
        <scheme val="minor"/>
      </rPr>
      <t>: Er lijkt een gemeenschappelijk probleem te zijn, storingsanalyse nodig (root cause analyse, en afspreken over de keringen). Welke data moet je meten, wie kijkt ernaar? (data-driven asset management)</t>
    </r>
  </si>
  <si>
    <t xml:space="preserve">als de IJVDeltabeslissingen gemaakt worden.Er wordt een herijking van de Deltabeslissingen verwacht in 2026 (bron: Arthur Kors) </t>
  </si>
  <si>
    <t>Loopt deels al via Niels Boomsma</t>
  </si>
  <si>
    <r>
      <rPr>
        <sz val="11"/>
        <rFont val="Aptos Narrow"/>
        <family val="2"/>
        <scheme val="minor"/>
      </rPr>
      <t>Uitgebreidere studie nog nodig.</t>
    </r>
    <r>
      <rPr>
        <sz val="11"/>
        <color theme="1"/>
        <rFont val="Aptos Narrow"/>
        <family val="2"/>
        <scheme val="minor"/>
      </rPr>
      <t xml:space="preserve"> Eerdere korte studies: Deltares2020b, Prins2025</t>
    </r>
  </si>
  <si>
    <t>Afhankelijk van wanneer de doppen van de inklemming moeten worden ingevet (het is essentieel dat die niet teveel corroderen)</t>
  </si>
  <si>
    <t>Antwoord sinds september beschikbaar via Strategie SVK; Bron beschikbaar bij Marit de Jong</t>
  </si>
  <si>
    <t xml:space="preserve">ntb </t>
  </si>
  <si>
    <t>ntb (nader te bepalen)</t>
  </si>
  <si>
    <t>Voor het B&amp;B systeem en energiesysteem: Wat zijn de risico's gebruik na de gegarandeerde levensduur vanuit de fabrikant?</t>
  </si>
  <si>
    <t>Dit is bekend, bron op te vragen bij Gwen Kleijn-van Willigen</t>
  </si>
  <si>
    <t>Toelichting prioriteit en Jaartal</t>
  </si>
  <si>
    <t>Antwoord mogelijk al bekend, navraag bij Sander Nijman</t>
  </si>
  <si>
    <t>Navragen bij Greta van Velzen</t>
  </si>
  <si>
    <t xml:space="preserve">Bij de energiesysteem vervanging moet dit meegenomen worden </t>
  </si>
  <si>
    <t>Vergelijkbare vraag met EF1, voor prioritering zie EF1</t>
  </si>
  <si>
    <t>Lopend onderzoek, prioritering niet benodigd</t>
  </si>
  <si>
    <t>(nog) geen prioritering gegeven, vanwege status (zie kolom J)</t>
  </si>
  <si>
    <t>Vergelijkbare vraag met C2, voor prioritering zie C2</t>
  </si>
  <si>
    <t>Geen prioritering aangegeven, omdat dit een vraag is voor de gemeente, of regio</t>
  </si>
  <si>
    <t>Intern RP team, o.a. Guido Toen</t>
  </si>
  <si>
    <t>Arthur Kors: in het waterveiligheidsperspectief van DPIJ in 2024 al wel aandacht aan gegeven, maar wellicht aanvullend onderzoek nodig.</t>
  </si>
  <si>
    <t>PhD onderzoek</t>
  </si>
  <si>
    <t>Er loopt een onderzoek naar Topaas, en ook naar andere software betrouwbaarheidsmodellen (onbekend bij auteurs wie dit leidt)</t>
  </si>
  <si>
    <t xml:space="preserve">Zonnestraling (specifiek UV) heeft minder invloed op de degradatie van het balgdoek dan oorspronkelijk verwacht tijdens het ontwerp. Dat heeft er onder andere mee te maken dat het doek in gestreken toestand onder het troebele water ligt, waardoor UV-licht een groot deel van het doek niet zal bereiken (en over de uiteinden van de balgen is een betonnen dak aangebracht). Het balgdoek van RP is primair gevoelig voor UV-straling i.r.t. degradatie van het materiaal van het doek. De toename van zonnestraling zal naar verwachting geen significante versnelling van degradatie veroorzaken.  </t>
  </si>
  <si>
    <t>De RP is geclassificeerd in klasse A, en moet daarmee voldoen aan weerstandsniveau 4 voor cybersecurity (er is geen bron gevonden of de RP hier momenteel aan voldoet). Voor RP gelden dezelfde overwegingen als voor de andere grote stormvloedkeringen. Onduidelijk is wat realistisch (verder dan de huidige maatregelen)aan maatregelen getrofffen kunnen worden, maar dit aspect zal naar verwachting in toenemende mate kritiek worden. Verder zijn sommige delen van de besturing bewust niet aangesloten op het internet, wat cyber-risico's vermindert. Cybersecurity is een snel-veranderend domein, wat daardoor veel aandacht vraagt.</t>
  </si>
  <si>
    <t>De RP geeft vrije doorstroom aan sediment. De duur van de sluiting van de RP is betrekkelijk kort t.o.v. de tijdspanne waarover grootschalige riviermorfologie-processen plaatsvinden. Het is onbekend bij de auteurs hoeveel sedimenttransport plaatsvind rondom de RP.</t>
  </si>
  <si>
    <t>De RP is in gebruik genomen in 2002 en veel van de ontwerpdocumenten zijn beschikbaar. Eisen die gesteld zijn aan de constructie zijn over het algemeen goed bekend, al zijn ontwerpeisen uiteraard door het proces heen veranderd, waardoor het van belang is de as-built ontwerpeisen te beschouwen. De meest recente beoordeling van de Ramspol is niet gevonden door de auteurs (beoordeling van traject 225 bevat niet een beoordeling van RP). Beheerders van de kering geven aan dat het lastig is om de staat van componenten te bepalen, terwijl dit essentieel is voor de planning van onderhoud en vernieuwing. Dit speelt over 6SVK vanwege het atypische gebruik van componenten ten opzichte van het gebruik getest door de fabrikant.</t>
  </si>
  <si>
    <t>Gesprekken met keringbeheerders (expert judgement bronnen)</t>
  </si>
  <si>
    <t xml:space="preserve">Sharepoint Kennisvragen SVK &gt; Documents &gt; 07 RP &gt; 04 Overleggen &gt; </t>
  </si>
  <si>
    <t>RWS2025a, bron bij Arthur Kors</t>
  </si>
  <si>
    <r>
      <rPr>
        <sz val="11"/>
        <color rgb="FF000000"/>
        <rFont val="Aptos Narrow"/>
        <family val="2"/>
        <scheme val="minor"/>
      </rPr>
      <t xml:space="preserve">Indien men een hoger meerpeil in zal willen stellen dan zal dit een impact hebben op de sluitfrequentie van de RP, of men zal het </t>
    </r>
    <r>
      <rPr>
        <sz val="11"/>
        <rFont val="Aptos Narrow"/>
        <family val="2"/>
        <scheme val="minor"/>
      </rPr>
      <t>sluitregime</t>
    </r>
    <r>
      <rPr>
        <sz val="11"/>
        <color rgb="FF000000"/>
        <rFont val="Aptos Narrow"/>
        <family val="2"/>
        <scheme val="minor"/>
      </rPr>
      <t xml:space="preserve"> mee moeten laten stijgen met het meerpeil. Er is al een studie naar effect van verschillende toekomstscenarios op de IJssel-Vechtdelta (</t>
    </r>
    <r>
      <rPr>
        <sz val="11"/>
        <rFont val="Aptos Narrow"/>
        <family val="2"/>
        <scheme val="minor"/>
      </rPr>
      <t>Waterveiligheidsperspectief IJsselmeergebied (DPIJ)).  Dit is echter gedaan voordat de KNMI'23 scenarios beschikbaar waren, dus zijn eventuele veranderening t.o.v. KNMI14 nog niet meegenomen. Het is onbekend bij de auteurs of dit is doorvertaald naar overschrijding van het sluitpeil van de RP.</t>
    </r>
  </si>
  <si>
    <r>
      <t xml:space="preserve">Kunnen </t>
    </r>
    <r>
      <rPr>
        <sz val="11"/>
        <rFont val="Aptos Narrow"/>
        <family val="2"/>
        <scheme val="minor"/>
      </rPr>
      <t>formele</t>
    </r>
    <r>
      <rPr>
        <sz val="11"/>
        <color theme="1"/>
        <rFont val="Aptos Narrow"/>
        <family val="2"/>
        <scheme val="minor"/>
      </rPr>
      <t xml:space="preserve"> modellen worden ingezet voor een hogere betrouwbaarheid, betere herleidbaarheid, en versnelling van het ontwikkelen van software?</t>
    </r>
  </si>
  <si>
    <r>
      <rPr>
        <sz val="11"/>
        <color rgb="FF000000"/>
        <rFont val="Aptos Narrow"/>
        <family val="2"/>
      </rPr>
      <t xml:space="preserve">
</t>
    </r>
    <r>
      <rPr>
        <b/>
        <sz val="11"/>
        <color rgb="FF000000"/>
        <rFont val="Aptos Narrow"/>
        <family val="2"/>
      </rPr>
      <t xml:space="preserve">Deltares
</t>
    </r>
    <r>
      <rPr>
        <sz val="11"/>
        <color rgb="FF000000"/>
        <rFont val="Aptos Narrow"/>
        <family val="2"/>
      </rPr>
      <t xml:space="preserve">
Projectnaam: Kennisvragen Stormvloedkeringen met uitwerking voor de RP
Datum:</t>
    </r>
    <r>
      <rPr>
        <sz val="11"/>
        <color theme="1"/>
        <rFont val="Aptos Narrow"/>
        <family val="2"/>
      </rPr>
      <t xml:space="preserve"> </t>
    </r>
    <r>
      <rPr>
        <b/>
        <sz val="11"/>
        <color theme="1"/>
        <rFont val="Aptos Narrow"/>
        <family val="2"/>
      </rPr>
      <t>11 december 2025</t>
    </r>
    <r>
      <rPr>
        <b/>
        <sz val="11"/>
        <color rgb="FFFF0000"/>
        <rFont val="Aptos Narrow"/>
        <family val="2"/>
      </rPr>
      <t xml:space="preserve">
</t>
    </r>
    <r>
      <rPr>
        <sz val="11"/>
        <color rgb="FF000000"/>
        <rFont val="Aptos Narrow"/>
        <family val="2"/>
      </rPr>
      <t xml:space="preserve">
Auteurs (Deltares):
</t>
    </r>
    <r>
      <rPr>
        <b/>
        <sz val="11"/>
        <color rgb="FF000000"/>
        <rFont val="Aptos Narrow"/>
        <family val="2"/>
      </rPr>
      <t xml:space="preserve">        Djimin Teng                
        Martijn P.C. de Jong
        Pieter van Geer (review)
        Marjolijn Mascini
        Esther van Baaren</t>
    </r>
    <r>
      <rPr>
        <sz val="11"/>
        <color rgb="FF000000"/>
        <rFont val="Aptos Narrow"/>
        <family val="2"/>
      </rPr>
      <t xml:space="preserve">
Betrokkenen Rijkswaterstaat:
</t>
    </r>
    <r>
      <rPr>
        <b/>
        <sz val="11"/>
        <color rgb="FF000000"/>
        <rFont val="Aptos Narrow"/>
        <family val="2"/>
      </rPr>
      <t xml:space="preserve">        Marit de Jong
        Riva de Vries 
        Arthur Kors
        Rens van Maarschalkerweerd
        Gwen Kleijn van Willigen</t>
    </r>
    <r>
      <rPr>
        <sz val="11"/>
        <color rgb="FF000000"/>
        <rFont val="Aptos Narrow"/>
        <family val="2"/>
      </rPr>
      <t xml:space="preserve">
            </t>
    </r>
    <r>
      <rPr>
        <b/>
        <sz val="11"/>
        <color rgb="FF000000"/>
        <rFont val="Aptos Narrow"/>
        <family val="2"/>
      </rPr>
      <t xml:space="preserve">Pieter Gerrits
        Bruno Oudega
        Niels Boomsma
        Justin Kleine
        Menno Klukhuhn
        Sander Nijman
        Guido Toen
</t>
    </r>
    <r>
      <rPr>
        <sz val="11"/>
        <color rgb="FF000000"/>
        <rFont val="Aptos Narrow"/>
        <family val="2"/>
      </rPr>
      <t>Betrokkenen TNO:</t>
    </r>
    <r>
      <rPr>
        <b/>
        <sz val="11"/>
        <color rgb="FF000000"/>
        <rFont val="Aptos Narrow"/>
        <family val="2"/>
      </rPr>
      <t xml:space="preserve">
        Greta van Velzen</t>
    </r>
  </si>
  <si>
    <t>Dit is al een deel van het Leerhuis SVK</t>
  </si>
  <si>
    <t>Wettelijke norm, kans op niet-sluiten per noodzakelijk sluiten: 1/100</t>
  </si>
  <si>
    <t xml:space="preserve">omschrijving van de vraag </t>
  </si>
  <si>
    <t>Code</t>
  </si>
  <si>
    <t>kennisvraag nummer</t>
  </si>
  <si>
    <t>SVK</t>
  </si>
  <si>
    <t>Kennisvraag</t>
  </si>
  <si>
    <t>Prioriteit: Functie waterveiligheid (uitgedrukt in faalkans)</t>
  </si>
  <si>
    <t>Prioriteit: Functies (anders dan waterveiligheid)</t>
  </si>
  <si>
    <t>Prioriteit: Operatie (OT)</t>
  </si>
  <si>
    <t xml:space="preserve">Tijd </t>
  </si>
  <si>
    <t>status</t>
  </si>
  <si>
    <t>Waar belegd</t>
  </si>
  <si>
    <t>Prioriteit: Budget, planning en uitvoering BenO</t>
  </si>
  <si>
    <t xml:space="preserve">Bij welke onderzoekslijn hoort de kennisvraag secundair? </t>
  </si>
  <si>
    <t>Onderzoekslijn eerste keus</t>
  </si>
  <si>
    <t>Onderzoekslijn tweede keus (indien nodig)</t>
  </si>
  <si>
    <t>Onderzoekslijnen</t>
  </si>
  <si>
    <t>Constructieve aspecten</t>
  </si>
  <si>
    <t>Besturingssystemen / IA</t>
  </si>
  <si>
    <t>Voorzieningen en gebouwen</t>
  </si>
  <si>
    <t>Onderhoud (operationele aspecten)</t>
  </si>
  <si>
    <t>Cyber &amp; security</t>
  </si>
  <si>
    <t>Hydrodynamische effecten en belastingen</t>
  </si>
  <si>
    <t>Adaptatie stormvloedkeringen</t>
  </si>
  <si>
    <t>Organisatorische aspecten</t>
  </si>
  <si>
    <t xml:space="preserve">Restlevensduur huidige objecten </t>
  </si>
  <si>
    <t>Bij welke onderzoekslijn hoort de kennisvraag primair? Keuze uit (zie tabel 'Onderzoekslijnen)</t>
  </si>
  <si>
    <r>
      <t xml:space="preserve">Hoeveel tijd is nodig om de kennisvraag te beantwoorden? Van het starten aan het werken aan de kennisvraag </t>
    </r>
    <r>
      <rPr>
        <sz val="11"/>
        <color rgb="FFFF0000"/>
        <rFont val="Aptos Narrow"/>
        <family val="2"/>
        <scheme val="minor"/>
      </rPr>
      <t xml:space="preserve">tot eventuele implementatie in het veld. </t>
    </r>
  </si>
  <si>
    <r>
      <t xml:space="preserve">Zeer grove inschatting van de kosten om de kennisvraag te beantwoorden, </t>
    </r>
    <r>
      <rPr>
        <sz val="11"/>
        <color rgb="FFFF0000"/>
        <rFont val="Aptos Narrow"/>
        <family val="2"/>
        <scheme val="minor"/>
      </rPr>
      <t>inclusief materiaalkosten en aanleg indien relevant</t>
    </r>
  </si>
  <si>
    <r>
      <t xml:space="preserve">Door wie zou de vraag opgepakt kunnen worden? 
</t>
    </r>
    <r>
      <rPr>
        <sz val="11"/>
        <color rgb="FFFF0000"/>
        <rFont val="Aptos Narrow"/>
        <family val="2"/>
        <scheme val="minor"/>
      </rPr>
      <t>1=RWS; 
2=kennisinstelling; 
3=universiteit;
4=markt/ingenieursbedrijf; 
5=internationaal netwerk</t>
    </r>
  </si>
  <si>
    <t>nummer van de '160 kennisvragenlijst'</t>
  </si>
  <si>
    <t>Code van de kennisvraag bv RP_ET1</t>
  </si>
  <si>
    <t>Is dit een kennisvraag voor een specifieke kering of voor alle SVK? Hier: RP (Ramspol) of 6SVK (overkoepelende vraag voor de 6 stormvloedkeringen)</t>
  </si>
  <si>
    <t>RP_H1</t>
  </si>
  <si>
    <t>Toelichting keuze onderzoekslijn (niet voor de database)</t>
  </si>
  <si>
    <t>toelichting onderzoekslijn</t>
  </si>
  <si>
    <t>Met welk sluitregime kan beter voldaan worden aan de functies van de SVK? Hoe kan dat in het besturingssysteem verwerkt worden?</t>
  </si>
  <si>
    <r>
      <t xml:space="preserve">Wat is de status van de onderzoekslijn? Wordt dit al opgepakt in een project of programma? </t>
    </r>
    <r>
      <rPr>
        <sz val="11"/>
        <color rgb="FFFF0000"/>
        <rFont val="Aptos Narrow"/>
        <family val="2"/>
        <scheme val="minor"/>
      </rPr>
      <t>Wordt dit een beschrijving of 1 = wordt nog niet opgepakt; 2 = wordt gedeelteliik opgepakt; 3=bestaande studie gaat voor de antwoorden zorgen</t>
    </r>
  </si>
  <si>
    <t>(1) systeemstudie naar effecten sluitregime op de functies, en optimaliseren van het sluitregime; (2) ontwerp incl. metingen voor in gang zetten sluiting; (3) aanpassing beslis- en besturingssystteem en waar nodig beleid/afspraken met de omgeving</t>
  </si>
  <si>
    <t>Toelichting kosten en doorlooptijd studie (niet voor de database)</t>
  </si>
  <si>
    <t>doorlooptijd [jaren]</t>
  </si>
  <si>
    <t>kosten [euro]</t>
  </si>
  <si>
    <t>RP_C1</t>
  </si>
  <si>
    <t>Impact van het niet weten / beantwoorden van de vraag op de functie waterveiligheid. 1=laag; 2=middel;  3=hoog</t>
  </si>
  <si>
    <t>Impact van het niet weten / beantwoorden van de vraag op overige functies (scheepvaart, ecologie, sedimenttransport etc.). 1=laag; 2=middel;  3=hoog</t>
  </si>
  <si>
    <r>
      <t>Impact van het niet weten / beantwoorden van de vraag op  budget, planning en uitvoering</t>
    </r>
    <r>
      <rPr>
        <sz val="10"/>
        <color rgb="FFFF0000"/>
        <rFont val="Arial"/>
        <family val="2"/>
      </rPr>
      <t xml:space="preserve"> van BenO</t>
    </r>
    <r>
      <rPr>
        <sz val="10"/>
        <color theme="1"/>
        <rFont val="Arial"/>
        <family val="2"/>
      </rPr>
      <t>. 1=laag; 2=middel;  3=hoog</t>
    </r>
  </si>
  <si>
    <r>
      <t xml:space="preserve">impact van het niet weten/beantwoorden van de vraag op </t>
    </r>
    <r>
      <rPr>
        <sz val="11"/>
        <color rgb="FFFF0000"/>
        <rFont val="Aptos Narrow"/>
        <family val="2"/>
        <scheme val="minor"/>
      </rPr>
      <t>de operatie van sluiten en openen van de kering door het operationeel team</t>
    </r>
    <r>
      <rPr>
        <sz val="11"/>
        <color theme="1"/>
        <rFont val="Aptos Narrow"/>
        <family val="2"/>
        <scheme val="minor"/>
      </rPr>
      <t>. 1=laag; 2=middel;  3=hoog</t>
    </r>
  </si>
  <si>
    <t>Wanneer is het antwoord op de kennisvraag nodig? Hierbij zijn 3 categorieen gekozen: 
1= nu; 
2=2033-2040; 
3=&gt;2040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</si>
</sst>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Aptos Narrow"/>
      <family val="2"/>
      <scheme val="minor"/>
    </font>
    <font>
      <b/>
      <sz val="11"/>
      <color theme="1"/>
      <name val="Aptos Narrow"/>
      <family val="2"/>
      <scheme val="minor"/>
    </font>
    <font>
      <i/>
      <sz val="11"/>
      <color rgb="FF000000"/>
      <name val="Aptos Narrow"/>
      <family val="2"/>
      <scheme val="minor"/>
    </font>
    <font>
      <sz val="11"/>
      <name val="Aptos Narrow"/>
      <family val="2"/>
      <scheme val="minor"/>
    </font>
    <font>
      <b/>
      <sz val="11"/>
      <color rgb="FF000000"/>
      <name val="Aptos Narrow"/>
      <family val="2"/>
      <scheme val="minor"/>
    </font>
    <font>
      <b/>
      <sz val="12"/>
      <color theme="0"/>
      <name val="Aptos Narrow"/>
      <family val="2"/>
      <scheme val="minor"/>
    </font>
    <font>
      <b/>
      <sz val="11"/>
      <color theme="0"/>
      <name val="Aptos Narrow"/>
      <family val="2"/>
      <scheme val="minor"/>
    </font>
    <font>
      <sz val="11"/>
      <color theme="0"/>
      <name val="Aptos Narrow"/>
      <family val="2"/>
      <scheme val="minor"/>
    </font>
    <font>
      <b/>
      <sz val="16"/>
      <name val="Aptos Narrow"/>
      <family val="2"/>
      <scheme val="minor"/>
    </font>
    <font>
      <sz val="11"/>
      <color rgb="FF000000"/>
      <name val="Aptos Narrow"/>
      <family val="2"/>
      <scheme val="minor"/>
    </font>
    <font>
      <sz val="11"/>
      <color rgb="FFFF0000"/>
      <name val="Aptos Narrow"/>
      <family val="2"/>
      <scheme val="minor"/>
    </font>
    <font>
      <sz val="16"/>
      <name val="Aptos Narrow"/>
      <family val="2"/>
      <scheme val="minor"/>
    </font>
    <font>
      <sz val="16"/>
      <color rgb="FF000000"/>
      <name val="Aptos Narrow"/>
      <family val="2"/>
      <scheme val="minor"/>
    </font>
    <font>
      <sz val="11"/>
      <color rgb="FF242424"/>
      <name val="Aptos Narrow"/>
      <family val="2"/>
      <scheme val="minor"/>
    </font>
    <font>
      <sz val="11"/>
      <color rgb="FF9C5700"/>
      <name val="Aptos Narrow"/>
      <family val="2"/>
      <scheme val="minor"/>
    </font>
    <font>
      <sz val="11"/>
      <color rgb="FF000000"/>
      <name val="Aptos Narrow"/>
      <family val="2"/>
    </font>
    <font>
      <sz val="11"/>
      <color rgb="FF242424"/>
      <name val="Aptos Narrow"/>
      <family val="2"/>
    </font>
    <font>
      <u/>
      <sz val="11"/>
      <color theme="10"/>
      <name val="Aptos Narrow"/>
      <family val="2"/>
      <scheme val="minor"/>
    </font>
    <font>
      <b/>
      <sz val="11"/>
      <name val="Aptos Narrow"/>
      <family val="2"/>
      <scheme val="minor"/>
    </font>
    <font>
      <sz val="12"/>
      <color theme="0"/>
      <name val="Aptos Narrow"/>
      <family val="2"/>
      <scheme val="minor"/>
    </font>
    <font>
      <sz val="9"/>
      <color theme="1"/>
      <name val="Segoe UI"/>
      <family val="2"/>
    </font>
    <font>
      <b/>
      <sz val="11"/>
      <color rgb="FFFF0000"/>
      <name val="Aptos Narrow"/>
      <family val="2"/>
      <scheme val="minor"/>
    </font>
    <font>
      <i/>
      <sz val="11"/>
      <name val="Aptos Narrow"/>
      <family val="2"/>
      <scheme val="minor"/>
    </font>
    <font>
      <i/>
      <sz val="11"/>
      <color theme="1"/>
      <name val="Aptos Narrow"/>
      <family val="2"/>
      <scheme val="minor"/>
    </font>
    <font>
      <sz val="24"/>
      <color rgb="FFFF0000"/>
      <name val="Aptos Narrow"/>
      <family val="2"/>
      <scheme val="minor"/>
    </font>
    <font>
      <b/>
      <sz val="11"/>
      <color rgb="FFFF0000"/>
      <name val="Aptos Narrow"/>
      <family val="2"/>
    </font>
    <font>
      <b/>
      <sz val="11"/>
      <color rgb="FF000000"/>
      <name val="Aptos Narrow"/>
      <family val="2"/>
    </font>
    <font>
      <sz val="9"/>
      <color rgb="FF000000"/>
      <name val="Verdana"/>
      <family val="2"/>
    </font>
    <font>
      <b/>
      <sz val="9"/>
      <color rgb="FF000000"/>
      <name val="Verdana"/>
      <family val="2"/>
    </font>
    <font>
      <sz val="9"/>
      <name val="Verdana"/>
      <family val="2"/>
    </font>
    <font>
      <b/>
      <sz val="9"/>
      <name val="Verdana"/>
      <family val="2"/>
    </font>
    <font>
      <b/>
      <sz val="9"/>
      <color rgb="FFFF0000"/>
      <name val="Verdana"/>
      <family val="2"/>
    </font>
    <font>
      <sz val="11"/>
      <name val="Aptos Narrow"/>
      <family val="2"/>
    </font>
    <font>
      <sz val="10"/>
      <color theme="1"/>
      <name val="Arial"/>
      <family val="2"/>
    </font>
    <font>
      <sz val="9"/>
      <color theme="1"/>
      <name val="Verdana"/>
      <family val="2"/>
    </font>
    <font>
      <sz val="9"/>
      <name val="Verdana"/>
      <family val="2"/>
    </font>
    <font>
      <sz val="9"/>
      <color rgb="FF000000"/>
      <name val="Verdana"/>
      <family val="2"/>
    </font>
    <font>
      <b/>
      <sz val="10"/>
      <color theme="1"/>
      <name val="Aptos"/>
      <family val="2"/>
    </font>
    <font>
      <sz val="10"/>
      <color theme="1"/>
      <name val="Aptos"/>
      <family val="2"/>
    </font>
    <font>
      <sz val="7"/>
      <color theme="1"/>
      <name val="Times New Roman"/>
      <family val="1"/>
    </font>
    <font>
      <b/>
      <u/>
      <sz val="9"/>
      <name val="Verdana"/>
      <family val="2"/>
    </font>
    <font>
      <b/>
      <sz val="11"/>
      <color rgb="FFFFFFFF"/>
      <name val="Aptos Narrow"/>
      <family val="2"/>
      <scheme val="minor"/>
    </font>
    <font>
      <sz val="11"/>
      <color theme="1"/>
      <name val="Aptos Narrow"/>
      <family val="2"/>
    </font>
    <font>
      <sz val="11"/>
      <color rgb="FF7030A0"/>
      <name val="Aptos Narrow"/>
      <family val="2"/>
      <scheme val="minor"/>
    </font>
    <font>
      <sz val="11"/>
      <color rgb="FFFFFFFF"/>
      <name val="Aptos Narrow"/>
      <family val="2"/>
      <scheme val="minor"/>
    </font>
    <font>
      <sz val="11"/>
      <color rgb="FF242424"/>
      <name val="Aptos Narrow"/>
      <family val="2"/>
    </font>
    <font>
      <b/>
      <sz val="11"/>
      <name val="Aptos Narrow"/>
      <family val="2"/>
      <scheme val="minor"/>
    </font>
    <font>
      <sz val="16"/>
      <color rgb="FFFF0000"/>
      <name val="Aptos Narrow"/>
      <family val="2"/>
      <scheme val="minor"/>
    </font>
    <font>
      <sz val="11"/>
      <color theme="1"/>
      <name val="Aptos Narrow"/>
      <family val="2"/>
    </font>
    <font>
      <b/>
      <sz val="11"/>
      <color theme="1"/>
      <name val="Aptos Narrow"/>
      <family val="2"/>
    </font>
    <font>
      <sz val="10"/>
      <color rgb="FFFF0000"/>
      <name val="Arial"/>
      <family val="2"/>
    </font>
    <font>
      <sz val="9"/>
      <color indexed="81"/>
      <name val="Tahoma"/>
      <charset val="1"/>
    </font>
  </fonts>
  <fills count="2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rgb="FFFFFF66"/>
        <bgColor indexed="64"/>
      </patternFill>
    </fill>
    <fill>
      <patternFill patternType="solid">
        <fgColor theme="8" tint="0.59999389629810485"/>
        <bgColor indexed="64"/>
      </patternFill>
    </fill>
    <fill>
      <patternFill patternType="solid">
        <fgColor rgb="FFFFEB9C"/>
      </patternFill>
    </fill>
    <fill>
      <patternFill patternType="solid">
        <fgColor rgb="FFFFFF00"/>
        <bgColor indexed="64"/>
      </patternFill>
    </fill>
    <fill>
      <patternFill patternType="solid">
        <fgColor theme="1"/>
        <bgColor indexed="64"/>
      </patternFill>
    </fill>
    <fill>
      <patternFill patternType="solid">
        <fgColor rgb="FF002060"/>
        <bgColor rgb="FF000000"/>
      </patternFill>
    </fill>
    <fill>
      <patternFill patternType="solid">
        <fgColor theme="5" tint="0.59999389629810485"/>
        <bgColor indexed="64"/>
      </patternFill>
    </fill>
    <fill>
      <patternFill patternType="solid">
        <fgColor rgb="FF92D050"/>
        <bgColor indexed="64"/>
      </patternFill>
    </fill>
    <fill>
      <patternFill patternType="solid">
        <fgColor theme="6" tint="-0.249977111117893"/>
        <bgColor indexed="64"/>
      </patternFill>
    </fill>
    <fill>
      <patternFill patternType="solid">
        <fgColor theme="3" tint="0.249977111117893"/>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right style="thick">
        <color indexed="64"/>
      </right>
      <top style="thin">
        <color indexed="64"/>
      </top>
      <bottom/>
      <diagonal/>
    </border>
    <border>
      <left style="medium">
        <color indexed="64"/>
      </left>
      <right/>
      <top style="thin">
        <color indexed="64"/>
      </top>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rgb="FF000000"/>
      </top>
      <bottom/>
      <diagonal/>
    </border>
    <border>
      <left style="thin">
        <color indexed="64"/>
      </left>
      <right/>
      <top style="medium">
        <color indexed="64"/>
      </top>
      <bottom style="medium">
        <color indexed="64"/>
      </bottom>
      <diagonal/>
    </border>
  </borders>
  <cellStyleXfs count="4">
    <xf numFmtId="0" fontId="0" fillId="0" borderId="0"/>
    <xf numFmtId="0" fontId="14" fillId="12" borderId="0" applyNumberFormat="0" applyBorder="0" applyAlignment="0" applyProtection="0"/>
    <xf numFmtId="0" fontId="17" fillId="0" borderId="0" applyNumberFormat="0" applyFill="0" applyBorder="0" applyAlignment="0" applyProtection="0"/>
    <xf numFmtId="0" fontId="34" fillId="0" borderId="0"/>
  </cellStyleXfs>
  <cellXfs count="432">
    <xf numFmtId="0" fontId="0" fillId="0" borderId="0" xfId="0"/>
    <xf numFmtId="0" fontId="0" fillId="2" borderId="1" xfId="0" applyFill="1" applyBorder="1"/>
    <xf numFmtId="0" fontId="0" fillId="2" borderId="4" xfId="0" applyFill="1" applyBorder="1"/>
    <xf numFmtId="0" fontId="0" fillId="2" borderId="6" xfId="0" applyFill="1" applyBorder="1"/>
    <xf numFmtId="0" fontId="1" fillId="0" borderId="0" xfId="0" applyFont="1"/>
    <xf numFmtId="14" fontId="1" fillId="0" borderId="0" xfId="0" applyNumberFormat="1" applyFont="1"/>
    <xf numFmtId="0" fontId="2" fillId="0" borderId="0" xfId="0" applyFont="1"/>
    <xf numFmtId="0" fontId="3" fillId="0" borderId="0" xfId="0" applyFont="1"/>
    <xf numFmtId="0" fontId="4" fillId="0" borderId="0" xfId="0" applyFont="1"/>
    <xf numFmtId="0" fontId="5" fillId="3" borderId="0" xfId="0" applyFont="1" applyFill="1"/>
    <xf numFmtId="0" fontId="5" fillId="3" borderId="0" xfId="0" applyFont="1" applyFill="1" applyAlignment="1">
      <alignment horizontal="center" wrapText="1"/>
    </xf>
    <xf numFmtId="0" fontId="5" fillId="3" borderId="0" xfId="0" applyFont="1" applyFill="1" applyAlignment="1">
      <alignment horizontal="left" wrapText="1"/>
    </xf>
    <xf numFmtId="0" fontId="5" fillId="3" borderId="0" xfId="0" applyFont="1" applyFill="1" applyAlignment="1">
      <alignment horizontal="left"/>
    </xf>
    <xf numFmtId="0" fontId="5" fillId="3" borderId="0" xfId="0" applyFont="1" applyFill="1" applyAlignment="1">
      <alignment wrapText="1"/>
    </xf>
    <xf numFmtId="0" fontId="0" fillId="0" borderId="0" xfId="0" applyAlignment="1">
      <alignment wrapText="1"/>
    </xf>
    <xf numFmtId="0" fontId="6" fillId="3" borderId="0" xfId="0" applyFont="1" applyFill="1" applyAlignment="1">
      <alignment horizontal="left"/>
    </xf>
    <xf numFmtId="0" fontId="6" fillId="3" borderId="0" xfId="0" applyFont="1" applyFill="1" applyAlignment="1">
      <alignment horizontal="left" wrapText="1"/>
    </xf>
    <xf numFmtId="0" fontId="7" fillId="3" borderId="0" xfId="0" applyFont="1" applyFill="1" applyAlignment="1">
      <alignment horizontal="left"/>
    </xf>
    <xf numFmtId="0" fontId="1" fillId="0" borderId="9" xfId="0" applyFont="1" applyBorder="1" applyAlignment="1">
      <alignment horizontal="center" vertical="center" textRotation="90" wrapText="1"/>
    </xf>
    <xf numFmtId="0" fontId="1" fillId="4" borderId="9" xfId="0" applyFont="1" applyFill="1" applyBorder="1" applyAlignment="1">
      <alignment horizontal="center" vertical="center" textRotation="90" wrapText="1"/>
    </xf>
    <xf numFmtId="0" fontId="1" fillId="5" borderId="9" xfId="0" applyFont="1" applyFill="1" applyBorder="1" applyAlignment="1">
      <alignment horizontal="center" vertical="center" textRotation="90" wrapText="1"/>
    </xf>
    <xf numFmtId="0" fontId="1" fillId="6" borderId="9" xfId="0" applyFont="1" applyFill="1" applyBorder="1" applyAlignment="1">
      <alignment horizontal="center" vertical="center" textRotation="90" wrapText="1"/>
    </xf>
    <xf numFmtId="0" fontId="6" fillId="7" borderId="9" xfId="0" applyFont="1" applyFill="1" applyBorder="1" applyAlignment="1">
      <alignment horizontal="center" vertical="center" textRotation="90" wrapText="1"/>
    </xf>
    <xf numFmtId="0" fontId="0" fillId="0" borderId="0" xfId="0" applyAlignment="1">
      <alignment horizontal="center" vertical="top" wrapText="1"/>
    </xf>
    <xf numFmtId="0" fontId="6" fillId="3" borderId="0" xfId="0" applyFont="1" applyFill="1"/>
    <xf numFmtId="0" fontId="0" fillId="0" borderId="4" xfId="0" applyBorder="1" applyAlignment="1">
      <alignment wrapText="1"/>
    </xf>
    <xf numFmtId="0" fontId="1" fillId="0" borderId="12" xfId="0" applyFont="1" applyBorder="1" applyAlignment="1">
      <alignment wrapText="1"/>
    </xf>
    <xf numFmtId="0" fontId="6" fillId="3" borderId="13" xfId="0" applyFont="1" applyFill="1" applyBorder="1" applyAlignment="1">
      <alignment horizontal="center" vertical="center" textRotation="180"/>
    </xf>
    <xf numFmtId="0" fontId="0" fillId="3" borderId="0" xfId="0" applyFill="1" applyAlignment="1">
      <alignment horizontal="center" textRotation="180" wrapText="1"/>
    </xf>
    <xf numFmtId="0" fontId="3" fillId="3" borderId="0" xfId="0" applyFont="1" applyFill="1" applyAlignment="1">
      <alignment horizontal="center" textRotation="180" wrapText="1"/>
    </xf>
    <xf numFmtId="0" fontId="0" fillId="3" borderId="5" xfId="0" applyFill="1" applyBorder="1" applyAlignment="1">
      <alignment horizontal="center" textRotation="180" wrapText="1"/>
    </xf>
    <xf numFmtId="0" fontId="0" fillId="0" borderId="9" xfId="0" applyBorder="1"/>
    <xf numFmtId="0" fontId="0" fillId="0" borderId="6" xfId="0" applyBorder="1" applyAlignment="1">
      <alignment wrapText="1"/>
    </xf>
    <xf numFmtId="0" fontId="0" fillId="0" borderId="14" xfId="0" applyBorder="1" applyAlignment="1">
      <alignment wrapText="1"/>
    </xf>
    <xf numFmtId="0" fontId="3" fillId="0" borderId="9" xfId="0" applyFont="1" applyBorder="1" applyAlignment="1">
      <alignment vertical="center"/>
    </xf>
    <xf numFmtId="0" fontId="10" fillId="0" borderId="0" xfId="0" applyFont="1"/>
    <xf numFmtId="0" fontId="10" fillId="0" borderId="9" xfId="0" applyFont="1" applyBorder="1" applyAlignment="1">
      <alignment vertical="center" wrapText="1"/>
    </xf>
    <xf numFmtId="0" fontId="9" fillId="0" borderId="28" xfId="0" applyFont="1" applyBorder="1" applyAlignment="1">
      <alignment vertical="center" wrapText="1"/>
    </xf>
    <xf numFmtId="0" fontId="9" fillId="0" borderId="30" xfId="0" applyFont="1" applyBorder="1" applyAlignment="1">
      <alignment vertical="center" wrapText="1"/>
    </xf>
    <xf numFmtId="0" fontId="3" fillId="0" borderId="30" xfId="0" applyFont="1" applyBorder="1" applyAlignment="1">
      <alignment vertical="center" wrapText="1"/>
    </xf>
    <xf numFmtId="0" fontId="9" fillId="0" borderId="31" xfId="0" applyFont="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vertical="center" wrapText="1"/>
    </xf>
    <xf numFmtId="0" fontId="10" fillId="0" borderId="9" xfId="0" applyFont="1" applyBorder="1" applyAlignment="1">
      <alignment wrapText="1"/>
    </xf>
    <xf numFmtId="0" fontId="0" fillId="0" borderId="9" xfId="0" applyBorder="1" applyAlignment="1">
      <alignment vertical="center"/>
    </xf>
    <xf numFmtId="0" fontId="0" fillId="0" borderId="34" xfId="0" applyBorder="1" applyAlignment="1">
      <alignment horizontal="center"/>
    </xf>
    <xf numFmtId="0" fontId="0" fillId="0" borderId="22" xfId="0" applyBorder="1" applyAlignment="1">
      <alignment horizontal="center" textRotation="180" wrapText="1"/>
    </xf>
    <xf numFmtId="0" fontId="0" fillId="0" borderId="23" xfId="0" applyBorder="1" applyAlignment="1">
      <alignment horizontal="center" textRotation="180" wrapText="1"/>
    </xf>
    <xf numFmtId="0" fontId="0" fillId="0" borderId="33" xfId="0" applyBorder="1" applyAlignment="1">
      <alignment horizontal="center"/>
    </xf>
    <xf numFmtId="0" fontId="0" fillId="0" borderId="24" xfId="0" applyBorder="1" applyAlignment="1">
      <alignment horizontal="center" textRotation="180" wrapText="1"/>
    </xf>
    <xf numFmtId="0" fontId="6" fillId="3" borderId="0" xfId="0" applyFont="1" applyFill="1" applyAlignment="1">
      <alignment horizontal="center" vertical="center" textRotation="180"/>
    </xf>
    <xf numFmtId="0" fontId="6" fillId="3" borderId="35" xfId="0" applyFont="1" applyFill="1" applyBorder="1" applyAlignment="1">
      <alignment horizontal="center" vertical="center" textRotation="180"/>
    </xf>
    <xf numFmtId="0" fontId="0" fillId="0" borderId="18" xfId="0" applyBorder="1" applyAlignment="1">
      <alignment horizontal="center" textRotation="180" wrapText="1"/>
    </xf>
    <xf numFmtId="0" fontId="0" fillId="0" borderId="27" xfId="0" applyBorder="1" applyAlignment="1">
      <alignment horizontal="center" textRotation="180" wrapText="1"/>
    </xf>
    <xf numFmtId="0" fontId="0" fillId="3" borderId="4" xfId="0" applyFill="1" applyBorder="1"/>
    <xf numFmtId="0" fontId="0" fillId="3" borderId="6" xfId="0" applyFill="1" applyBorder="1"/>
    <xf numFmtId="0" fontId="0" fillId="0" borderId="7" xfId="0" applyBorder="1"/>
    <xf numFmtId="0" fontId="6" fillId="3" borderId="14" xfId="0" applyFont="1" applyFill="1" applyBorder="1" applyAlignment="1">
      <alignment horizontal="center" vertical="center" textRotation="180"/>
    </xf>
    <xf numFmtId="0" fontId="15" fillId="0" borderId="0" xfId="0" applyFont="1"/>
    <xf numFmtId="0" fontId="9" fillId="11" borderId="21" xfId="0" applyFont="1" applyFill="1" applyBorder="1"/>
    <xf numFmtId="0" fontId="0" fillId="11" borderId="12" xfId="0" applyFill="1" applyBorder="1"/>
    <xf numFmtId="0" fontId="0" fillId="11" borderId="19" xfId="0" applyFill="1" applyBorder="1"/>
    <xf numFmtId="0" fontId="0" fillId="11" borderId="25" xfId="0" applyFill="1" applyBorder="1"/>
    <xf numFmtId="0" fontId="0" fillId="11" borderId="10" xfId="0" applyFill="1" applyBorder="1"/>
    <xf numFmtId="0" fontId="0" fillId="11" borderId="26" xfId="0" applyFill="1" applyBorder="1"/>
    <xf numFmtId="0" fontId="0" fillId="0" borderId="9" xfId="0" applyBorder="1" applyAlignment="1">
      <alignment wrapText="1"/>
    </xf>
    <xf numFmtId="0" fontId="16" fillId="0" borderId="0" xfId="0" applyFont="1"/>
    <xf numFmtId="0" fontId="9" fillId="0" borderId="0" xfId="0" applyFont="1"/>
    <xf numFmtId="0" fontId="0" fillId="0" borderId="0" xfId="0" applyAlignment="1">
      <alignment horizontal="left" vertical="top" wrapText="1"/>
    </xf>
    <xf numFmtId="0" fontId="17" fillId="0" borderId="0" xfId="2"/>
    <xf numFmtId="0" fontId="0" fillId="0" borderId="0" xfId="0" applyAlignment="1">
      <alignment vertical="top" wrapText="1"/>
    </xf>
    <xf numFmtId="0" fontId="19" fillId="0" borderId="0" xfId="0" applyFont="1"/>
    <xf numFmtId="0" fontId="5" fillId="0" borderId="0" xfId="0" applyFont="1"/>
    <xf numFmtId="0" fontId="19" fillId="3" borderId="0" xfId="0" applyFont="1" applyFill="1"/>
    <xf numFmtId="0" fontId="0" fillId="0" borderId="0" xfId="0" applyAlignment="1">
      <alignment vertic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textRotation="90"/>
    </xf>
    <xf numFmtId="0" fontId="5" fillId="0" borderId="0" xfId="0" applyFont="1" applyAlignment="1">
      <alignment horizontal="left" wrapText="1"/>
    </xf>
    <xf numFmtId="0" fontId="1" fillId="0" borderId="0" xfId="0" applyFont="1" applyAlignment="1">
      <alignment horizontal="left"/>
    </xf>
    <xf numFmtId="0" fontId="0" fillId="2" borderId="9" xfId="0" applyFill="1" applyBorder="1"/>
    <xf numFmtId="0" fontId="0" fillId="0" borderId="9" xfId="0" applyBorder="1" applyAlignment="1">
      <alignment vertical="top"/>
    </xf>
    <xf numFmtId="0" fontId="0" fillId="0" borderId="34" xfId="0" applyBorder="1"/>
    <xf numFmtId="0" fontId="0" fillId="9" borderId="0" xfId="0" applyFill="1"/>
    <xf numFmtId="0" fontId="3" fillId="0" borderId="0" xfId="0" applyFont="1" applyAlignment="1">
      <alignment vertical="top" wrapText="1"/>
    </xf>
    <xf numFmtId="0" fontId="3" fillId="0" borderId="41" xfId="0" applyFont="1" applyBorder="1" applyAlignment="1">
      <alignment vertical="center" wrapText="1"/>
    </xf>
    <xf numFmtId="0" fontId="3" fillId="0" borderId="9" xfId="0" applyFont="1" applyBorder="1" applyAlignment="1">
      <alignment horizontal="left" vertical="center" wrapText="1"/>
    </xf>
    <xf numFmtId="0" fontId="3" fillId="0" borderId="9" xfId="0" applyFont="1" applyBorder="1" applyAlignment="1">
      <alignment wrapText="1"/>
    </xf>
    <xf numFmtId="0" fontId="3" fillId="0" borderId="9" xfId="0" applyFont="1" applyBorder="1"/>
    <xf numFmtId="0" fontId="22" fillId="0" borderId="9" xfId="0" applyFont="1" applyBorder="1"/>
    <xf numFmtId="0" fontId="3" fillId="0" borderId="40" xfId="0" applyFont="1" applyBorder="1" applyAlignment="1">
      <alignment vertical="center" wrapText="1"/>
    </xf>
    <xf numFmtId="0" fontId="3" fillId="0" borderId="39" xfId="0" applyFont="1" applyBorder="1" applyAlignment="1">
      <alignment vertical="center" wrapText="1"/>
    </xf>
    <xf numFmtId="0" fontId="3" fillId="0" borderId="42" xfId="0" applyFont="1" applyBorder="1" applyAlignment="1">
      <alignment vertical="center" wrapText="1"/>
    </xf>
    <xf numFmtId="0" fontId="0" fillId="0" borderId="0" xfId="0" applyAlignment="1">
      <alignment horizontal="left" vertical="top"/>
    </xf>
    <xf numFmtId="0" fontId="23" fillId="0" borderId="0" xfId="0" applyFont="1" applyAlignment="1">
      <alignment horizontal="left" vertical="top" wrapText="1"/>
    </xf>
    <xf numFmtId="0" fontId="23" fillId="0" borderId="0" xfId="0" applyFont="1" applyAlignment="1">
      <alignment horizontal="left" vertical="top"/>
    </xf>
    <xf numFmtId="0" fontId="3" fillId="0" borderId="39" xfId="0" quotePrefix="1" applyFont="1" applyBorder="1" applyAlignment="1">
      <alignment vertical="center" wrapText="1"/>
    </xf>
    <xf numFmtId="0" fontId="10" fillId="0" borderId="9" xfId="0" applyFont="1" applyBorder="1" applyAlignment="1">
      <alignment horizontal="left" vertical="center" wrapText="1"/>
    </xf>
    <xf numFmtId="0" fontId="18" fillId="0" borderId="0" xfId="0" applyFont="1"/>
    <xf numFmtId="0" fontId="18" fillId="0" borderId="0" xfId="0" applyFont="1" applyAlignment="1">
      <alignment wrapText="1"/>
    </xf>
    <xf numFmtId="0" fontId="9" fillId="0" borderId="0" xfId="0" applyFont="1" applyAlignment="1">
      <alignment vertical="top" wrapText="1"/>
    </xf>
    <xf numFmtId="0" fontId="0" fillId="0" borderId="9" xfId="0" applyBorder="1" applyAlignment="1">
      <alignment horizontal="left"/>
    </xf>
    <xf numFmtId="0" fontId="7" fillId="3" borderId="0" xfId="0" applyFont="1" applyFill="1"/>
    <xf numFmtId="0" fontId="7" fillId="0" borderId="0" xfId="0" applyFont="1"/>
    <xf numFmtId="0" fontId="6" fillId="0" borderId="0" xfId="0" applyFont="1"/>
    <xf numFmtId="0" fontId="6" fillId="3" borderId="0" xfId="0" applyFont="1" applyFill="1" applyAlignment="1">
      <alignment wrapText="1"/>
    </xf>
    <xf numFmtId="0" fontId="0" fillId="0" borderId="0" xfId="0" applyAlignment="1">
      <alignment textRotation="180" wrapText="1"/>
    </xf>
    <xf numFmtId="0" fontId="4" fillId="3" borderId="9" xfId="0" applyFont="1" applyFill="1" applyBorder="1" applyAlignment="1">
      <alignment wrapText="1"/>
    </xf>
    <xf numFmtId="0" fontId="0" fillId="2" borderId="9" xfId="0" applyFill="1" applyBorder="1" applyAlignment="1">
      <alignment textRotation="180" wrapText="1"/>
    </xf>
    <xf numFmtId="0" fontId="1" fillId="2" borderId="45" xfId="0" applyFont="1" applyFill="1" applyBorder="1" applyAlignment="1">
      <alignment horizontal="center" vertical="center" textRotation="90" wrapText="1"/>
    </xf>
    <xf numFmtId="0" fontId="1" fillId="13" borderId="46" xfId="0" applyFont="1" applyFill="1" applyBorder="1" applyAlignment="1">
      <alignment horizontal="center" vertical="center" textRotation="90" wrapText="1"/>
    </xf>
    <xf numFmtId="0" fontId="1" fillId="9" borderId="46" xfId="0" applyFont="1" applyFill="1" applyBorder="1" applyAlignment="1">
      <alignment horizontal="center" vertical="center" textRotation="90" wrapText="1"/>
    </xf>
    <xf numFmtId="0" fontId="1" fillId="8" borderId="47" xfId="0" applyFont="1" applyFill="1" applyBorder="1" applyAlignment="1">
      <alignment horizontal="center" vertical="center" textRotation="90" wrapText="1"/>
    </xf>
    <xf numFmtId="0" fontId="6" fillId="14" borderId="48" xfId="0" applyFont="1" applyFill="1" applyBorder="1" applyAlignment="1">
      <alignment horizontal="center" vertical="center" textRotation="90" wrapText="1"/>
    </xf>
    <xf numFmtId="0" fontId="10" fillId="0" borderId="9" xfId="0" applyFont="1" applyBorder="1" applyAlignment="1">
      <alignment vertical="top" wrapText="1"/>
    </xf>
    <xf numFmtId="0" fontId="0" fillId="0" borderId="28" xfId="0" applyBorder="1"/>
    <xf numFmtId="0" fontId="16" fillId="0" borderId="9" xfId="0" applyFont="1" applyBorder="1" applyAlignment="1">
      <alignment wrapText="1"/>
    </xf>
    <xf numFmtId="0" fontId="1" fillId="3" borderId="9" xfId="0" applyFont="1" applyFill="1" applyBorder="1" applyAlignment="1">
      <alignment wrapText="1"/>
    </xf>
    <xf numFmtId="0" fontId="0" fillId="2" borderId="30" xfId="0" applyFill="1" applyBorder="1"/>
    <xf numFmtId="0" fontId="0" fillId="0" borderId="30" xfId="0" applyBorder="1"/>
    <xf numFmtId="0" fontId="0" fillId="3" borderId="9" xfId="0" applyFill="1" applyBorder="1" applyAlignment="1">
      <alignment wrapText="1"/>
    </xf>
    <xf numFmtId="0" fontId="0" fillId="3" borderId="30" xfId="0" applyFill="1" applyBorder="1"/>
    <xf numFmtId="0" fontId="0" fillId="0" borderId="18" xfId="0" applyBorder="1" applyAlignment="1">
      <alignment vertical="top" wrapText="1"/>
    </xf>
    <xf numFmtId="0" fontId="0" fillId="0" borderId="27" xfId="0" applyBorder="1"/>
    <xf numFmtId="0" fontId="27" fillId="0" borderId="0" xfId="0" applyFont="1" applyAlignment="1">
      <alignment horizontal="center" vertical="center"/>
    </xf>
    <xf numFmtId="0" fontId="28" fillId="0" borderId="0" xfId="0" applyFont="1" applyAlignment="1">
      <alignment vertical="center"/>
    </xf>
    <xf numFmtId="0" fontId="27" fillId="0" borderId="0" xfId="0" applyFont="1" applyAlignment="1">
      <alignment vertical="center"/>
    </xf>
    <xf numFmtId="0" fontId="29" fillId="0" borderId="0" xfId="0" applyFont="1" applyAlignment="1">
      <alignment vertical="center"/>
    </xf>
    <xf numFmtId="0" fontId="28" fillId="0" borderId="0" xfId="0" applyFont="1" applyAlignment="1">
      <alignment horizontal="center" vertical="center"/>
    </xf>
    <xf numFmtId="0" fontId="28" fillId="0" borderId="10" xfId="0" applyFont="1" applyBorder="1" applyAlignment="1">
      <alignment horizontal="center" vertical="center"/>
    </xf>
    <xf numFmtId="0" fontId="28" fillId="0" borderId="10" xfId="0" applyFont="1" applyBorder="1" applyAlignment="1">
      <alignment vertical="center"/>
    </xf>
    <xf numFmtId="0" fontId="30" fillId="0" borderId="10" xfId="0" applyFont="1" applyBorder="1" applyAlignment="1">
      <alignment vertical="center"/>
    </xf>
    <xf numFmtId="0" fontId="30" fillId="0" borderId="0" xfId="0" applyFont="1" applyAlignment="1">
      <alignment vertical="center" wrapText="1"/>
    </xf>
    <xf numFmtId="0" fontId="28" fillId="0" borderId="0" xfId="0" applyFont="1" applyAlignment="1">
      <alignment horizontal="center" vertical="center" wrapText="1"/>
    </xf>
    <xf numFmtId="0" fontId="29" fillId="0" borderId="12" xfId="0" applyFont="1" applyBorder="1" applyAlignment="1">
      <alignment horizontal="left" vertical="center" wrapText="1"/>
    </xf>
    <xf numFmtId="0" fontId="27" fillId="0" borderId="12" xfId="0" applyFont="1" applyBorder="1" applyAlignment="1">
      <alignment horizontal="center" vertical="center"/>
    </xf>
    <xf numFmtId="0" fontId="29" fillId="0" borderId="0" xfId="0" applyFont="1" applyAlignment="1">
      <alignment horizontal="left" vertical="center" wrapText="1"/>
    </xf>
    <xf numFmtId="0" fontId="27" fillId="0" borderId="10" xfId="0" applyFont="1" applyBorder="1" applyAlignment="1">
      <alignment horizontal="center" vertical="center"/>
    </xf>
    <xf numFmtId="0" fontId="27" fillId="0" borderId="10" xfId="0" applyFont="1" applyBorder="1" applyAlignment="1">
      <alignment vertical="center"/>
    </xf>
    <xf numFmtId="0" fontId="29" fillId="0" borderId="10" xfId="0" applyFont="1" applyBorder="1" applyAlignment="1">
      <alignment horizontal="left" vertical="center" wrapText="1"/>
    </xf>
    <xf numFmtId="0" fontId="27" fillId="0" borderId="12" xfId="0" applyFont="1" applyBorder="1" applyAlignment="1">
      <alignment vertical="center"/>
    </xf>
    <xf numFmtId="0" fontId="27" fillId="0" borderId="0" xfId="0" applyFont="1" applyAlignment="1">
      <alignment vertical="center" wrapText="1"/>
    </xf>
    <xf numFmtId="0" fontId="27" fillId="0" borderId="10" xfId="0" applyFont="1" applyBorder="1" applyAlignment="1">
      <alignment vertical="center" wrapText="1"/>
    </xf>
    <xf numFmtId="0" fontId="0" fillId="3" borderId="0" xfId="0" applyFill="1" applyAlignment="1">
      <alignment wrapText="1"/>
    </xf>
    <xf numFmtId="0" fontId="0" fillId="0" borderId="38" xfId="0" applyBorder="1" applyAlignment="1">
      <alignment wrapText="1"/>
    </xf>
    <xf numFmtId="0" fontId="0" fillId="0" borderId="0" xfId="0" applyAlignment="1">
      <alignment horizontal="right" wrapText="1"/>
    </xf>
    <xf numFmtId="0" fontId="0" fillId="0" borderId="38" xfId="0" applyBorder="1"/>
    <xf numFmtId="0" fontId="0" fillId="3" borderId="27" xfId="0" applyFill="1" applyBorder="1" applyAlignment="1">
      <alignment wrapText="1"/>
    </xf>
    <xf numFmtId="0" fontId="3" fillId="0" borderId="0" xfId="0" applyFont="1" applyAlignment="1">
      <alignment horizontal="left" vertical="center" wrapText="1"/>
    </xf>
    <xf numFmtId="0" fontId="3" fillId="0" borderId="38" xfId="0" applyFont="1" applyBorder="1" applyAlignment="1">
      <alignment horizontal="left" vertical="center" wrapText="1"/>
    </xf>
    <xf numFmtId="0" fontId="0" fillId="0" borderId="44" xfId="0" applyBorder="1" applyAlignment="1">
      <alignment vertical="top" wrapText="1"/>
    </xf>
    <xf numFmtId="0" fontId="0" fillId="0" borderId="16" xfId="0" applyBorder="1" applyAlignment="1">
      <alignment vertical="top" wrapText="1"/>
    </xf>
    <xf numFmtId="0" fontId="0" fillId="0" borderId="9" xfId="0" applyBorder="1" applyAlignment="1">
      <alignment vertical="top" wrapText="1"/>
    </xf>
    <xf numFmtId="0" fontId="10" fillId="0" borderId="0" xfId="0" applyFont="1" applyAlignment="1">
      <alignment wrapText="1"/>
    </xf>
    <xf numFmtId="0" fontId="3" fillId="0" borderId="38" xfId="0" applyFont="1" applyBorder="1" applyAlignment="1">
      <alignment wrapText="1"/>
    </xf>
    <xf numFmtId="0" fontId="3" fillId="2" borderId="15" xfId="0" applyFont="1" applyFill="1" applyBorder="1" applyAlignment="1">
      <alignment wrapText="1"/>
    </xf>
    <xf numFmtId="0" fontId="3" fillId="0" borderId="9" xfId="1" applyFont="1" applyFill="1" applyBorder="1" applyAlignment="1">
      <alignment vertical="center" wrapText="1"/>
    </xf>
    <xf numFmtId="0" fontId="3" fillId="0" borderId="9" xfId="0" applyFont="1" applyBorder="1" applyAlignment="1">
      <alignment horizontal="center" vertical="center"/>
    </xf>
    <xf numFmtId="0" fontId="3" fillId="0" borderId="31" xfId="0" applyFont="1" applyBorder="1" applyAlignment="1">
      <alignment vertical="center" wrapText="1"/>
    </xf>
    <xf numFmtId="0" fontId="12" fillId="0" borderId="0" xfId="0" applyFont="1" applyAlignment="1">
      <alignment vertical="center" textRotation="90" wrapText="1"/>
    </xf>
    <xf numFmtId="0" fontId="13" fillId="0" borderId="0" xfId="0" applyFont="1" applyAlignment="1">
      <alignment vertical="center" wrapText="1"/>
    </xf>
    <xf numFmtId="0" fontId="32" fillId="0" borderId="41" xfId="0" applyFont="1" applyBorder="1" applyAlignment="1">
      <alignment vertical="center" wrapText="1"/>
    </xf>
    <xf numFmtId="0" fontId="9" fillId="0" borderId="39" xfId="0" applyFont="1" applyBorder="1" applyAlignment="1">
      <alignment vertical="center" wrapText="1"/>
    </xf>
    <xf numFmtId="0" fontId="3" fillId="0" borderId="0" xfId="0" applyFont="1" applyAlignment="1">
      <alignment wrapText="1"/>
    </xf>
    <xf numFmtId="0" fontId="0" fillId="0" borderId="7" xfId="0" applyBorder="1" applyAlignment="1">
      <alignment horizontal="center"/>
    </xf>
    <xf numFmtId="0" fontId="6" fillId="3" borderId="6" xfId="0" applyFont="1" applyFill="1" applyBorder="1" applyAlignment="1">
      <alignment horizontal="center" vertical="center" textRotation="180"/>
    </xf>
    <xf numFmtId="0" fontId="0" fillId="3" borderId="4" xfId="0" applyFill="1" applyBorder="1" applyAlignment="1">
      <alignment horizontal="center" textRotation="180" wrapText="1"/>
    </xf>
    <xf numFmtId="0" fontId="9" fillId="0" borderId="17" xfId="0" applyFont="1" applyBorder="1" applyAlignment="1">
      <alignment horizontal="center" textRotation="180" wrapText="1"/>
    </xf>
    <xf numFmtId="0" fontId="3" fillId="0" borderId="17" xfId="0" applyFont="1" applyBorder="1" applyAlignment="1">
      <alignment horizontal="center" textRotation="180" wrapText="1"/>
    </xf>
    <xf numFmtId="0" fontId="3" fillId="0" borderId="4" xfId="0" applyFont="1" applyBorder="1" applyAlignment="1">
      <alignment wrapText="1"/>
    </xf>
    <xf numFmtId="0" fontId="0" fillId="2" borderId="9" xfId="0" applyFill="1" applyBorder="1" applyAlignment="1">
      <alignment vertical="top"/>
    </xf>
    <xf numFmtId="0" fontId="0" fillId="9" borderId="9" xfId="0" applyFill="1" applyBorder="1" applyAlignment="1">
      <alignment vertical="top"/>
    </xf>
    <xf numFmtId="0" fontId="0" fillId="9" borderId="43" xfId="0" applyFill="1" applyBorder="1" applyAlignment="1">
      <alignment vertical="top" wrapText="1"/>
    </xf>
    <xf numFmtId="0" fontId="0" fillId="13" borderId="43" xfId="0" applyFill="1" applyBorder="1" applyAlignment="1">
      <alignment vertical="top" wrapText="1"/>
    </xf>
    <xf numFmtId="0" fontId="0" fillId="9" borderId="9" xfId="0" applyFill="1" applyBorder="1" applyAlignment="1">
      <alignment vertical="top" wrapText="1"/>
    </xf>
    <xf numFmtId="0" fontId="30" fillId="0" borderId="0" xfId="0" applyFont="1" applyAlignment="1">
      <alignment vertical="center"/>
    </xf>
    <xf numFmtId="0" fontId="36" fillId="0" borderId="0" xfId="0" applyFont="1" applyAlignment="1">
      <alignment horizontal="center" vertical="center"/>
    </xf>
    <xf numFmtId="0" fontId="35" fillId="0" borderId="0" xfId="0" applyFont="1" applyAlignment="1">
      <alignment horizontal="left" vertical="center" wrapText="1"/>
    </xf>
    <xf numFmtId="0" fontId="35" fillId="0" borderId="0" xfId="3" applyFont="1" applyAlignment="1">
      <alignment horizontal="left" vertical="center" wrapText="1"/>
    </xf>
    <xf numFmtId="0" fontId="35" fillId="0" borderId="0" xfId="0" applyFont="1" applyAlignment="1">
      <alignment horizontal="left" vertical="top" wrapText="1"/>
    </xf>
    <xf numFmtId="0" fontId="35" fillId="0" borderId="0" xfId="0" applyFont="1" applyAlignment="1">
      <alignment vertical="center" wrapText="1"/>
    </xf>
    <xf numFmtId="0" fontId="0" fillId="0" borderId="0" xfId="0" applyAlignment="1">
      <alignment horizontal="left" vertical="center" wrapText="1"/>
    </xf>
    <xf numFmtId="0" fontId="35" fillId="0" borderId="0" xfId="3" applyFont="1" applyAlignment="1">
      <alignment horizontal="right" vertical="center" wrapText="1"/>
    </xf>
    <xf numFmtId="0" fontId="37" fillId="0" borderId="0" xfId="0" applyFont="1" applyAlignment="1">
      <alignment horizontal="left" vertical="center" indent="1"/>
    </xf>
    <xf numFmtId="0" fontId="38" fillId="0" borderId="0" xfId="0" applyFont="1" applyAlignment="1">
      <alignment horizontal="left" vertical="center" indent="2"/>
    </xf>
    <xf numFmtId="0" fontId="39" fillId="0" borderId="0" xfId="0" applyFont="1" applyAlignment="1">
      <alignment horizontal="left" vertical="center" indent="15"/>
    </xf>
    <xf numFmtId="0" fontId="40" fillId="0" borderId="0" xfId="0" applyFont="1" applyAlignment="1">
      <alignment horizontal="left" vertical="center"/>
    </xf>
    <xf numFmtId="0" fontId="29" fillId="0" borderId="0" xfId="0" applyFont="1" applyAlignment="1">
      <alignment vertical="center" wrapText="1"/>
    </xf>
    <xf numFmtId="0" fontId="0" fillId="0" borderId="0" xfId="0" applyAlignment="1">
      <alignment horizontal="center" vertical="center"/>
    </xf>
    <xf numFmtId="0" fontId="35" fillId="0" borderId="10" xfId="0" applyFont="1" applyBorder="1" applyAlignment="1">
      <alignment vertical="center" wrapText="1"/>
    </xf>
    <xf numFmtId="0" fontId="3" fillId="0" borderId="10" xfId="0" applyFont="1" applyBorder="1"/>
    <xf numFmtId="0" fontId="3" fillId="0" borderId="32" xfId="0" applyFont="1" applyBorder="1" applyAlignment="1">
      <alignment vertical="center" wrapText="1"/>
    </xf>
    <xf numFmtId="0" fontId="0" fillId="3" borderId="2" xfId="0" applyFill="1" applyBorder="1" applyAlignment="1">
      <alignment vertical="top" wrapText="1"/>
    </xf>
    <xf numFmtId="0" fontId="0" fillId="8" borderId="9" xfId="0" applyFill="1" applyBorder="1" applyAlignment="1">
      <alignment vertical="top" wrapText="1"/>
    </xf>
    <xf numFmtId="0" fontId="0" fillId="13" borderId="9" xfId="0" applyFill="1" applyBorder="1" applyAlignment="1">
      <alignment vertical="top" wrapText="1"/>
    </xf>
    <xf numFmtId="0" fontId="0" fillId="13" borderId="15" xfId="0" applyFill="1" applyBorder="1" applyAlignment="1">
      <alignment vertical="top" wrapText="1"/>
    </xf>
    <xf numFmtId="0" fontId="0" fillId="3" borderId="0" xfId="0" applyFill="1" applyAlignment="1">
      <alignment vertical="top" wrapText="1"/>
    </xf>
    <xf numFmtId="0" fontId="0" fillId="13" borderId="16" xfId="0" applyFill="1" applyBorder="1" applyAlignment="1">
      <alignment vertical="top" wrapText="1"/>
    </xf>
    <xf numFmtId="0" fontId="0" fillId="0" borderId="15" xfId="0" applyBorder="1" applyAlignment="1">
      <alignment vertical="top" wrapText="1"/>
    </xf>
    <xf numFmtId="0" fontId="0" fillId="9" borderId="16" xfId="0" applyFill="1"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3" borderId="7" xfId="0" applyFill="1" applyBorder="1" applyAlignment="1">
      <alignment vertical="top" wrapText="1"/>
    </xf>
    <xf numFmtId="0" fontId="0" fillId="2" borderId="9" xfId="0" applyFill="1" applyBorder="1" applyAlignment="1">
      <alignment vertical="top" wrapText="1"/>
    </xf>
    <xf numFmtId="0" fontId="0" fillId="8" borderId="16" xfId="0" applyFill="1" applyBorder="1" applyAlignment="1">
      <alignment vertical="top" wrapText="1"/>
    </xf>
    <xf numFmtId="0" fontId="33" fillId="2" borderId="9" xfId="0" applyFont="1" applyFill="1" applyBorder="1" applyAlignment="1">
      <alignment horizontal="justify" vertical="top" wrapText="1"/>
    </xf>
    <xf numFmtId="0" fontId="0" fillId="13" borderId="0" xfId="0" applyFill="1" applyAlignment="1">
      <alignment vertical="top" wrapText="1"/>
    </xf>
    <xf numFmtId="0" fontId="0" fillId="2" borderId="15" xfId="0" applyFill="1" applyBorder="1" applyAlignment="1">
      <alignment vertical="top" wrapText="1"/>
    </xf>
    <xf numFmtId="0" fontId="31" fillId="0" borderId="0" xfId="0" applyFont="1" applyAlignment="1">
      <alignment vertical="center"/>
    </xf>
    <xf numFmtId="0" fontId="0" fillId="10" borderId="16" xfId="0" applyFill="1" applyBorder="1" applyAlignment="1">
      <alignment vertical="top" wrapText="1"/>
    </xf>
    <xf numFmtId="0" fontId="20" fillId="0" borderId="0" xfId="0" applyFont="1" applyAlignment="1">
      <alignment vertical="top" wrapText="1"/>
    </xf>
    <xf numFmtId="0" fontId="20" fillId="0" borderId="9" xfId="0" applyFont="1" applyBorder="1" applyAlignment="1">
      <alignment vertical="top" wrapText="1"/>
    </xf>
    <xf numFmtId="0" fontId="0" fillId="13" borderId="21" xfId="0" applyFill="1" applyBorder="1" applyAlignment="1">
      <alignment vertical="top" wrapText="1"/>
    </xf>
    <xf numFmtId="0" fontId="0" fillId="9" borderId="19" xfId="0" applyFill="1" applyBorder="1" applyAlignment="1">
      <alignment vertical="top" wrapText="1"/>
    </xf>
    <xf numFmtId="0" fontId="3" fillId="9" borderId="9" xfId="0" applyFont="1" applyFill="1" applyBorder="1" applyAlignment="1">
      <alignment vertical="top" wrapText="1"/>
    </xf>
    <xf numFmtId="0" fontId="33" fillId="9" borderId="9" xfId="0" applyFont="1" applyFill="1" applyBorder="1" applyAlignment="1">
      <alignment horizontal="justify" vertical="top"/>
    </xf>
    <xf numFmtId="0" fontId="3" fillId="10" borderId="44" xfId="0" applyFont="1" applyFill="1" applyBorder="1" applyAlignment="1">
      <alignment vertical="top" wrapText="1"/>
    </xf>
    <xf numFmtId="0" fontId="0" fillId="0" borderId="25" xfId="0" applyBorder="1" applyAlignment="1">
      <alignment vertical="top" wrapText="1"/>
    </xf>
    <xf numFmtId="0" fontId="1" fillId="9" borderId="9" xfId="0" applyFont="1" applyFill="1" applyBorder="1" applyAlignment="1">
      <alignment vertical="top" wrapText="1"/>
    </xf>
    <xf numFmtId="0" fontId="0" fillId="10" borderId="9" xfId="0" applyFill="1" applyBorder="1" applyAlignment="1">
      <alignment vertical="top" wrapText="1"/>
    </xf>
    <xf numFmtId="0" fontId="1" fillId="0" borderId="4" xfId="0" applyFont="1" applyBorder="1"/>
    <xf numFmtId="0" fontId="1" fillId="3" borderId="4" xfId="0" applyFont="1" applyFill="1" applyBorder="1"/>
    <xf numFmtId="0" fontId="0" fillId="3" borderId="12" xfId="0" applyFill="1" applyBorder="1"/>
    <xf numFmtId="0" fontId="0" fillId="3" borderId="37" xfId="0" applyFill="1" applyBorder="1"/>
    <xf numFmtId="0" fontId="0" fillId="3" borderId="36" xfId="0" applyFill="1" applyBorder="1"/>
    <xf numFmtId="0" fontId="3" fillId="0" borderId="14" xfId="0" applyFont="1" applyBorder="1"/>
    <xf numFmtId="0" fontId="3" fillId="0" borderId="14" xfId="0" applyFont="1" applyBorder="1" applyAlignment="1">
      <alignment horizontal="left"/>
    </xf>
    <xf numFmtId="0" fontId="3" fillId="0" borderId="14" xfId="0" applyFont="1" applyBorder="1" applyAlignment="1">
      <alignment vertical="top"/>
    </xf>
    <xf numFmtId="0" fontId="24" fillId="0" borderId="0" xfId="0" applyFont="1"/>
    <xf numFmtId="0" fontId="0" fillId="0" borderId="9" xfId="0" applyBorder="1" applyAlignment="1">
      <alignment vertical="center" wrapText="1"/>
    </xf>
    <xf numFmtId="0" fontId="10" fillId="0" borderId="20" xfId="0" applyFont="1" applyBorder="1"/>
    <xf numFmtId="0" fontId="0" fillId="0" borderId="9" xfId="0" applyBorder="1" applyAlignment="1">
      <alignment horizontal="left" vertical="top" wrapText="1"/>
    </xf>
    <xf numFmtId="0" fontId="0" fillId="0" borderId="9" xfId="0" applyBorder="1" applyAlignment="1">
      <alignment horizontal="left" vertical="top"/>
    </xf>
    <xf numFmtId="0" fontId="10" fillId="0" borderId="9" xfId="0" applyFont="1" applyBorder="1" applyAlignment="1">
      <alignment horizontal="left" vertical="top" wrapText="1"/>
    </xf>
    <xf numFmtId="0" fontId="43"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3" fillId="0" borderId="18" xfId="0" applyFont="1" applyBorder="1" applyAlignment="1">
      <alignment horizontal="center" textRotation="180" wrapText="1"/>
    </xf>
    <xf numFmtId="0" fontId="0" fillId="9" borderId="21" xfId="0" applyFill="1" applyBorder="1" applyAlignment="1">
      <alignment vertical="top" wrapText="1"/>
    </xf>
    <xf numFmtId="0" fontId="9" fillId="2" borderId="9" xfId="0" applyFont="1" applyFill="1" applyBorder="1" applyAlignment="1">
      <alignment wrapText="1"/>
    </xf>
    <xf numFmtId="0" fontId="4" fillId="2" borderId="9" xfId="0" applyFont="1" applyFill="1" applyBorder="1" applyAlignment="1">
      <alignment wrapText="1"/>
    </xf>
    <xf numFmtId="0" fontId="1" fillId="2" borderId="9" xfId="0" applyFont="1" applyFill="1" applyBorder="1" applyAlignment="1">
      <alignment wrapText="1"/>
    </xf>
    <xf numFmtId="0" fontId="0" fillId="2" borderId="9" xfId="0" applyFill="1" applyBorder="1" applyAlignment="1">
      <alignment wrapText="1"/>
    </xf>
    <xf numFmtId="0" fontId="21" fillId="0" borderId="0" xfId="0" applyFont="1"/>
    <xf numFmtId="0" fontId="44" fillId="15" borderId="0" xfId="0" applyFont="1" applyFill="1" applyAlignment="1">
      <alignment horizontal="center" wrapText="1"/>
    </xf>
    <xf numFmtId="0" fontId="13" fillId="0" borderId="0" xfId="0" applyFont="1" applyAlignment="1">
      <alignment wrapText="1"/>
    </xf>
    <xf numFmtId="0" fontId="41" fillId="15" borderId="0" xfId="0" applyFont="1" applyFill="1" applyAlignment="1">
      <alignment wrapText="1"/>
    </xf>
    <xf numFmtId="0" fontId="44" fillId="15" borderId="0" xfId="0" applyFont="1" applyFill="1" applyAlignment="1">
      <alignment wrapText="1"/>
    </xf>
    <xf numFmtId="0" fontId="41" fillId="15" borderId="0" xfId="0" applyFont="1" applyFill="1" applyAlignment="1">
      <alignment horizontal="center" wrapText="1"/>
    </xf>
    <xf numFmtId="0" fontId="0" fillId="0" borderId="9" xfId="0" applyBorder="1" applyAlignment="1">
      <alignment horizontal="left" vertical="center" wrapText="1"/>
    </xf>
    <xf numFmtId="0" fontId="0" fillId="0" borderId="9" xfId="0" applyBorder="1" applyAlignment="1">
      <alignment horizontal="center" vertical="center" wrapText="1"/>
    </xf>
    <xf numFmtId="0" fontId="3" fillId="0" borderId="9" xfId="0" applyFont="1" applyBorder="1" applyAlignment="1">
      <alignment horizontal="left" vertical="center"/>
    </xf>
    <xf numFmtId="0" fontId="3" fillId="0" borderId="0" xfId="0" applyFont="1" applyAlignment="1">
      <alignment horizontal="left" vertical="center"/>
    </xf>
    <xf numFmtId="0" fontId="10" fillId="0" borderId="27" xfId="0" applyFont="1" applyBorder="1" applyAlignment="1">
      <alignment horizontal="left" wrapText="1"/>
    </xf>
    <xf numFmtId="0" fontId="3" fillId="0" borderId="18" xfId="0" applyFont="1" applyBorder="1"/>
    <xf numFmtId="0" fontId="3" fillId="4"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0" fillId="0" borderId="0" xfId="0" applyAlignment="1">
      <alignment horizontal="center" wrapText="1"/>
    </xf>
    <xf numFmtId="0" fontId="6" fillId="3" borderId="0" xfId="0" applyFont="1" applyFill="1" applyAlignment="1">
      <alignment horizontal="center" wrapText="1"/>
    </xf>
    <xf numFmtId="0" fontId="3" fillId="0" borderId="30" xfId="0" applyFont="1" applyBorder="1" applyAlignment="1">
      <alignment vertical="center" textRotation="180" wrapText="1"/>
    </xf>
    <xf numFmtId="0" fontId="18" fillId="0" borderId="0" xfId="0" applyFont="1" applyAlignment="1">
      <alignment horizontal="left" vertical="top"/>
    </xf>
    <xf numFmtId="0" fontId="9" fillId="0" borderId="9" xfId="0" applyFont="1" applyBorder="1" applyAlignment="1">
      <alignment wrapText="1"/>
    </xf>
    <xf numFmtId="0" fontId="9" fillId="0" borderId="9" xfId="0" applyFont="1" applyBorder="1" applyAlignment="1">
      <alignment vertical="top" wrapText="1"/>
    </xf>
    <xf numFmtId="0" fontId="9" fillId="3" borderId="9" xfId="0" applyFont="1" applyFill="1" applyBorder="1" applyAlignment="1">
      <alignment wrapText="1"/>
    </xf>
    <xf numFmtId="0" fontId="9" fillId="2" borderId="9" xfId="0" applyFont="1" applyFill="1" applyBorder="1"/>
    <xf numFmtId="0" fontId="0" fillId="0" borderId="32" xfId="0" applyBorder="1" applyAlignment="1">
      <alignment horizontal="center" vertical="center" wrapText="1"/>
    </xf>
    <xf numFmtId="0" fontId="0" fillId="0" borderId="9" xfId="0" applyBorder="1" applyAlignment="1">
      <alignment horizontal="left" vertical="center"/>
    </xf>
    <xf numFmtId="0" fontId="9" fillId="0" borderId="9" xfId="0" applyFont="1" applyBorder="1" applyAlignment="1">
      <alignment horizontal="left" vertical="center" wrapText="1"/>
    </xf>
    <xf numFmtId="0" fontId="16" fillId="0" borderId="9" xfId="0" applyFont="1" applyBorder="1" applyAlignment="1">
      <alignment horizontal="left" vertical="center" wrapText="1"/>
    </xf>
    <xf numFmtId="0" fontId="1" fillId="0" borderId="9" xfId="0" applyFont="1" applyBorder="1" applyAlignment="1">
      <alignment wrapText="1"/>
    </xf>
    <xf numFmtId="0" fontId="15" fillId="0" borderId="9" xfId="0" applyFont="1" applyBorder="1" applyAlignment="1">
      <alignment horizontal="left" vertical="center" wrapText="1"/>
    </xf>
    <xf numFmtId="0" fontId="16" fillId="0" borderId="9" xfId="0" applyFont="1" applyBorder="1" applyAlignment="1">
      <alignment horizontal="left" vertical="center"/>
    </xf>
    <xf numFmtId="0" fontId="45" fillId="0" borderId="9" xfId="0" applyFont="1" applyBorder="1" applyAlignment="1">
      <alignment horizontal="left" vertical="center"/>
    </xf>
    <xf numFmtId="0" fontId="0" fillId="0" borderId="30" xfId="0" applyBorder="1" applyAlignment="1">
      <alignment horizontal="left" vertical="center" wrapText="1"/>
    </xf>
    <xf numFmtId="0" fontId="4" fillId="0" borderId="9" xfId="0" applyFont="1" applyBorder="1" applyAlignment="1">
      <alignment horizontal="left" vertical="center" wrapText="1"/>
    </xf>
    <xf numFmtId="0" fontId="1" fillId="0" borderId="9" xfId="0" applyFont="1" applyBorder="1" applyAlignment="1">
      <alignment horizontal="left" vertical="center" wrapText="1"/>
    </xf>
    <xf numFmtId="0" fontId="0" fillId="0" borderId="0" xfId="0" applyAlignment="1">
      <alignment horizontal="justify" vertical="center"/>
    </xf>
    <xf numFmtId="0" fontId="0" fillId="0" borderId="0" xfId="0" applyAlignment="1">
      <alignment horizontal="justify" vertical="center" wrapText="1"/>
    </xf>
    <xf numFmtId="0" fontId="9" fillId="13" borderId="9" xfId="0" applyFont="1" applyFill="1" applyBorder="1" applyAlignment="1">
      <alignment wrapText="1"/>
    </xf>
    <xf numFmtId="0" fontId="0" fillId="13" borderId="9" xfId="0" applyFill="1" applyBorder="1" applyAlignment="1">
      <alignment wrapText="1"/>
    </xf>
    <xf numFmtId="0" fontId="0" fillId="0" borderId="9" xfId="0" applyBorder="1" applyAlignment="1">
      <alignment textRotation="180" wrapText="1"/>
    </xf>
    <xf numFmtId="0" fontId="6" fillId="0" borderId="7" xfId="0" applyFont="1" applyBorder="1"/>
    <xf numFmtId="0" fontId="6" fillId="0" borderId="8" xfId="0" applyFont="1" applyBorder="1"/>
    <xf numFmtId="0" fontId="1" fillId="13" borderId="9" xfId="0" applyFont="1" applyFill="1" applyBorder="1" applyAlignment="1">
      <alignment wrapText="1"/>
    </xf>
    <xf numFmtId="0" fontId="0" fillId="8" borderId="9" xfId="0" applyFill="1" applyBorder="1" applyAlignment="1">
      <alignment vertical="center"/>
    </xf>
    <xf numFmtId="0" fontId="0" fillId="9" borderId="9" xfId="0" applyFill="1" applyBorder="1" applyAlignment="1">
      <alignment horizontal="center" vertical="center"/>
    </xf>
    <xf numFmtId="0" fontId="0" fillId="9" borderId="9" xfId="0" applyFill="1" applyBorder="1" applyAlignment="1">
      <alignment horizontal="center" vertical="center" wrapText="1"/>
    </xf>
    <xf numFmtId="0" fontId="0" fillId="13" borderId="9" xfId="0" applyFill="1" applyBorder="1" applyAlignment="1">
      <alignment horizontal="center" vertical="center" wrapText="1"/>
    </xf>
    <xf numFmtId="0" fontId="41" fillId="15" borderId="27" xfId="0" applyFont="1" applyFill="1" applyBorder="1" applyAlignment="1">
      <alignment wrapText="1"/>
    </xf>
    <xf numFmtId="0" fontId="44" fillId="15" borderId="27" xfId="0" applyFont="1" applyFill="1" applyBorder="1" applyAlignment="1">
      <alignment horizontal="center" wrapText="1"/>
    </xf>
    <xf numFmtId="0" fontId="13" fillId="0" borderId="27" xfId="0" applyFont="1" applyBorder="1" applyAlignment="1">
      <alignment wrapText="1"/>
    </xf>
    <xf numFmtId="0" fontId="10" fillId="0" borderId="27" xfId="0" applyFont="1" applyBorder="1"/>
    <xf numFmtId="0" fontId="0" fillId="0" borderId="9" xfId="0" applyBorder="1" applyAlignment="1">
      <alignment horizontal="center" vertical="center"/>
    </xf>
    <xf numFmtId="0" fontId="0" fillId="2" borderId="9" xfId="0" applyFill="1" applyBorder="1" applyAlignment="1">
      <alignment horizontal="center" vertical="center"/>
    </xf>
    <xf numFmtId="0" fontId="0" fillId="13" borderId="9" xfId="0" applyFill="1" applyBorder="1" applyAlignment="1">
      <alignment horizontal="center" vertical="center"/>
    </xf>
    <xf numFmtId="0" fontId="0" fillId="8" borderId="9" xfId="0" applyFill="1" applyBorder="1" applyAlignment="1">
      <alignment horizontal="center" vertical="center"/>
    </xf>
    <xf numFmtId="0" fontId="0" fillId="2" borderId="9" xfId="0" applyFill="1" applyBorder="1" applyAlignment="1">
      <alignment horizontal="center" vertical="center" wrapText="1"/>
    </xf>
    <xf numFmtId="0" fontId="0" fillId="2" borderId="9" xfId="0" applyFill="1" applyBorder="1" applyAlignment="1">
      <alignment horizontal="center" vertical="center" textRotation="180" wrapText="1"/>
    </xf>
    <xf numFmtId="0" fontId="0" fillId="13" borderId="9" xfId="0" applyFill="1" applyBorder="1" applyAlignment="1">
      <alignment horizontal="center" vertical="center" textRotation="180" wrapText="1"/>
    </xf>
    <xf numFmtId="0" fontId="0" fillId="0" borderId="9" xfId="0" applyBorder="1" applyAlignment="1">
      <alignment horizontal="center" vertical="center" textRotation="180" wrapText="1"/>
    </xf>
    <xf numFmtId="0" fontId="3" fillId="0" borderId="0" xfId="0" applyFont="1" applyAlignment="1">
      <alignment horizontal="center" vertical="center" wrapText="1"/>
    </xf>
    <xf numFmtId="0" fontId="9" fillId="0" borderId="0" xfId="0" applyFont="1" applyAlignment="1">
      <alignment horizontal="center" vertical="center" wrapText="1"/>
    </xf>
    <xf numFmtId="0" fontId="44" fillId="15" borderId="27" xfId="0" applyFont="1" applyFill="1" applyBorder="1" applyAlignment="1">
      <alignment horizontal="center" vertical="center" wrapText="1"/>
    </xf>
    <xf numFmtId="0" fontId="44" fillId="15" borderId="0" xfId="0" applyFont="1" applyFill="1" applyAlignment="1">
      <alignment horizontal="center" vertical="center" wrapText="1"/>
    </xf>
    <xf numFmtId="0" fontId="41" fillId="15" borderId="27" xfId="0" applyFont="1" applyFill="1" applyBorder="1" applyAlignment="1">
      <alignment horizontal="center" vertical="center" wrapText="1"/>
    </xf>
    <xf numFmtId="0" fontId="41" fillId="15" borderId="0" xfId="0" applyFont="1" applyFill="1" applyAlignment="1">
      <alignment horizontal="center" vertical="center" wrapText="1"/>
    </xf>
    <xf numFmtId="0" fontId="44" fillId="15" borderId="0" xfId="0" applyFont="1" applyFill="1" applyAlignment="1">
      <alignment horizontal="center" vertical="top" wrapText="1"/>
    </xf>
    <xf numFmtId="3" fontId="0" fillId="0" borderId="0" xfId="0" applyNumberFormat="1" applyAlignment="1">
      <alignment horizontal="center" wrapText="1"/>
    </xf>
    <xf numFmtId="0" fontId="7" fillId="3" borderId="0" xfId="0" applyFont="1" applyFill="1" applyAlignment="1">
      <alignment vertical="center"/>
    </xf>
    <xf numFmtId="0" fontId="0" fillId="9" borderId="0" xfId="0" applyFill="1" applyAlignment="1">
      <alignment vertical="top" wrapText="1"/>
    </xf>
    <xf numFmtId="0" fontId="3" fillId="0" borderId="9" xfId="0" applyFont="1" applyBorder="1" applyAlignment="1">
      <alignment vertical="top" wrapText="1"/>
    </xf>
    <xf numFmtId="0" fontId="0" fillId="9" borderId="22" xfId="0" applyFill="1" applyBorder="1" applyAlignment="1">
      <alignment vertical="top" wrapText="1"/>
    </xf>
    <xf numFmtId="0" fontId="18" fillId="9" borderId="16" xfId="0" applyFont="1" applyFill="1" applyBorder="1" applyAlignment="1">
      <alignment vertical="top" wrapText="1"/>
    </xf>
    <xf numFmtId="0" fontId="0" fillId="13" borderId="19" xfId="0" applyFill="1" applyBorder="1" applyAlignment="1">
      <alignment vertical="top" wrapText="1"/>
    </xf>
    <xf numFmtId="0" fontId="3" fillId="13" borderId="9" xfId="0" applyFont="1" applyFill="1" applyBorder="1" applyAlignment="1">
      <alignment vertical="top" wrapText="1"/>
    </xf>
    <xf numFmtId="0" fontId="3" fillId="0" borderId="20" xfId="0" applyFont="1" applyBorder="1" applyAlignment="1">
      <alignment wrapText="1"/>
    </xf>
    <xf numFmtId="0" fontId="3" fillId="0" borderId="20" xfId="0" applyFont="1" applyBorder="1" applyAlignment="1">
      <alignment vertical="center"/>
    </xf>
    <xf numFmtId="0" fontId="0" fillId="0" borderId="0" xfId="0" applyAlignment="1">
      <alignment vertical="top"/>
    </xf>
    <xf numFmtId="0" fontId="0" fillId="0" borderId="0" xfId="0" applyAlignment="1">
      <alignment vertical="top" textRotation="180" wrapText="1"/>
    </xf>
    <xf numFmtId="0" fontId="33" fillId="0" borderId="0" xfId="0" applyFont="1" applyAlignment="1">
      <alignment vertical="top" wrapText="1"/>
    </xf>
    <xf numFmtId="0" fontId="10" fillId="0" borderId="0" xfId="0" applyFont="1" applyAlignment="1">
      <alignment vertical="top" wrapText="1"/>
    </xf>
    <xf numFmtId="0" fontId="0" fillId="3" borderId="0" xfId="0" applyFill="1"/>
    <xf numFmtId="0" fontId="0" fillId="0" borderId="9" xfId="0" applyBorder="1" applyAlignment="1">
      <alignment vertical="top" textRotation="180"/>
    </xf>
    <xf numFmtId="0" fontId="46" fillId="0" borderId="0" xfId="0" applyFont="1" applyAlignment="1">
      <alignment vertical="top" wrapText="1"/>
    </xf>
    <xf numFmtId="0" fontId="47" fillId="0" borderId="0" xfId="0" applyFont="1"/>
    <xf numFmtId="0" fontId="0" fillId="0" borderId="20" xfId="0" applyBorder="1" applyAlignment="1">
      <alignment vertical="top"/>
    </xf>
    <xf numFmtId="0" fontId="10" fillId="0" borderId="9" xfId="0" applyFont="1" applyBorder="1"/>
    <xf numFmtId="0" fontId="42" fillId="0" borderId="0" xfId="0" applyFont="1" applyAlignment="1">
      <alignment vertical="top" wrapText="1"/>
    </xf>
    <xf numFmtId="0" fontId="3" fillId="0" borderId="27" xfId="0" applyFont="1" applyBorder="1"/>
    <xf numFmtId="0" fontId="0" fillId="0" borderId="27" xfId="0" applyBorder="1" applyAlignment="1">
      <alignment wrapText="1"/>
    </xf>
    <xf numFmtId="0" fontId="0" fillId="0" borderId="30" xfId="0" applyBorder="1" applyAlignment="1">
      <alignment vertical="center" textRotation="180" wrapText="1"/>
    </xf>
    <xf numFmtId="0" fontId="7" fillId="3" borderId="0" xfId="0" applyFont="1" applyFill="1" applyAlignment="1">
      <alignment horizontal="center" wrapText="1"/>
    </xf>
    <xf numFmtId="0" fontId="0" fillId="16" borderId="0" xfId="0" applyFill="1"/>
    <xf numFmtId="0" fontId="0" fillId="17" borderId="0" xfId="0" applyFill="1"/>
    <xf numFmtId="0" fontId="7" fillId="18" borderId="0" xfId="0" applyFont="1" applyFill="1"/>
    <xf numFmtId="0" fontId="7" fillId="19" borderId="0" xfId="0" applyFont="1" applyFill="1"/>
    <xf numFmtId="0" fontId="3" fillId="0" borderId="38" xfId="0" applyFont="1" applyBorder="1" applyAlignment="1">
      <alignment horizontal="left" vertical="top" wrapText="1"/>
    </xf>
    <xf numFmtId="0" fontId="1" fillId="0" borderId="0" xfId="0" applyFont="1" applyAlignment="1">
      <alignment horizontal="left" vertical="top"/>
    </xf>
    <xf numFmtId="0" fontId="0" fillId="16" borderId="0" xfId="0" applyFill="1" applyAlignment="1">
      <alignment horizontal="left" vertical="top"/>
    </xf>
    <xf numFmtId="0" fontId="0" fillId="17" borderId="0" xfId="0" applyFill="1" applyAlignment="1">
      <alignment horizontal="left" vertical="top"/>
    </xf>
    <xf numFmtId="0" fontId="7" fillId="18" borderId="0" xfId="0" applyFont="1" applyFill="1" applyAlignment="1">
      <alignment horizontal="left" vertical="top"/>
    </xf>
    <xf numFmtId="3" fontId="0" fillId="0" borderId="0" xfId="0" applyNumberFormat="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0" fillId="0" borderId="38" xfId="0" applyBorder="1" applyAlignment="1">
      <alignment horizontal="left" vertical="top" wrapText="1"/>
    </xf>
    <xf numFmtId="0" fontId="48" fillId="2" borderId="2" xfId="0" applyFont="1" applyFill="1" applyBorder="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left" vertical="top"/>
    </xf>
    <xf numFmtId="0" fontId="0" fillId="2" borderId="5"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3" fillId="0" borderId="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7" xfId="0" applyFont="1" applyBorder="1" applyAlignment="1">
      <alignment horizontal="center" vertical="center" wrapText="1"/>
    </xf>
    <xf numFmtId="0" fontId="0" fillId="0" borderId="0" xfId="0" applyAlignment="1">
      <alignment horizontal="center" vertical="center" wrapText="1"/>
    </xf>
    <xf numFmtId="0" fontId="12" fillId="0" borderId="12" xfId="0" applyFont="1" applyBorder="1" applyAlignment="1">
      <alignment horizontal="center" vertical="center" textRotation="90" wrapText="1"/>
    </xf>
    <xf numFmtId="0" fontId="12" fillId="0" borderId="0" xfId="0" applyFont="1" applyAlignment="1">
      <alignment horizontal="center" vertical="center" textRotation="90" wrapText="1"/>
    </xf>
    <xf numFmtId="0" fontId="11" fillId="0" borderId="29" xfId="0" applyFont="1" applyBorder="1" applyAlignment="1">
      <alignment horizontal="center" vertical="center" textRotation="90" wrapText="1"/>
    </xf>
    <xf numFmtId="0" fontId="11" fillId="0" borderId="28" xfId="0" applyFont="1" applyBorder="1" applyAlignment="1">
      <alignment horizontal="center" vertical="center" textRotation="90" wrapText="1"/>
    </xf>
    <xf numFmtId="0" fontId="8" fillId="0" borderId="38" xfId="0" applyFont="1" applyBorder="1" applyAlignment="1">
      <alignment horizontal="center" vertical="center" textRotation="90"/>
    </xf>
    <xf numFmtId="0" fontId="8" fillId="0" borderId="26" xfId="0" applyFont="1" applyBorder="1" applyAlignment="1">
      <alignment horizontal="center" vertical="center" textRotation="90"/>
    </xf>
    <xf numFmtId="0" fontId="12" fillId="0" borderId="32" xfId="0" applyFont="1" applyBorder="1" applyAlignment="1">
      <alignment horizontal="center" vertical="center" textRotation="90" wrapText="1"/>
    </xf>
    <xf numFmtId="0" fontId="12" fillId="0" borderId="10" xfId="0" applyFont="1" applyBorder="1" applyAlignment="1">
      <alignment horizontal="center" vertical="center" textRotation="90" wrapText="1"/>
    </xf>
    <xf numFmtId="0" fontId="0" fillId="0" borderId="6" xfId="0" applyBorder="1" applyAlignment="1">
      <alignment horizontal="center"/>
    </xf>
    <xf numFmtId="0" fontId="0" fillId="0" borderId="7" xfId="0" applyBorder="1" applyAlignment="1">
      <alignment horizontal="center"/>
    </xf>
    <xf numFmtId="0" fontId="0" fillId="0" borderId="49" xfId="0" applyBorder="1" applyAlignment="1">
      <alignment horizontal="center"/>
    </xf>
    <xf numFmtId="0" fontId="0" fillId="0" borderId="11" xfId="0" applyBorder="1" applyAlignment="1">
      <alignment horizontal="center"/>
    </xf>
    <xf numFmtId="0" fontId="0" fillId="0" borderId="50" xfId="0" applyBorder="1" applyAlignment="1">
      <alignment horizontal="center"/>
    </xf>
    <xf numFmtId="0" fontId="6" fillId="3" borderId="2" xfId="0" applyFont="1" applyFill="1" applyBorder="1" applyAlignment="1">
      <alignment horizontal="center" vertical="center" textRotation="180"/>
    </xf>
    <xf numFmtId="0" fontId="6" fillId="3" borderId="6" xfId="0" applyFont="1" applyFill="1" applyBorder="1" applyAlignment="1">
      <alignment horizontal="center" vertical="center" textRotation="180"/>
    </xf>
    <xf numFmtId="0" fontId="0" fillId="0" borderId="9" xfId="0" applyBorder="1" applyAlignment="1">
      <alignment horizontal="center" vertical="center" textRotation="90"/>
    </xf>
    <xf numFmtId="0" fontId="0" fillId="0" borderId="15" xfId="0" applyBorder="1" applyAlignment="1">
      <alignment horizontal="center" vertical="center" textRotation="90"/>
    </xf>
    <xf numFmtId="0" fontId="6" fillId="3" borderId="0" xfId="0" applyFont="1" applyFill="1" applyAlignment="1">
      <alignment horizontal="center" vertical="center" textRotation="180"/>
    </xf>
    <xf numFmtId="0" fontId="6" fillId="3" borderId="7" xfId="0" applyFont="1" applyFill="1" applyBorder="1" applyAlignment="1">
      <alignment horizontal="center" vertical="center" textRotation="180"/>
    </xf>
    <xf numFmtId="0" fontId="0" fillId="0" borderId="52" xfId="0" applyBorder="1" applyAlignment="1">
      <alignment horizontal="center" vertical="center" wrapText="1"/>
    </xf>
    <xf numFmtId="0" fontId="0" fillId="0" borderId="18" xfId="0" applyBorder="1" applyAlignment="1">
      <alignment horizontal="center" vertical="center" wrapText="1"/>
    </xf>
    <xf numFmtId="0" fontId="3" fillId="0" borderId="18"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18" xfId="0" applyFont="1" applyBorder="1" applyAlignment="1">
      <alignment horizontal="center" vertical="center" wrapText="1"/>
    </xf>
    <xf numFmtId="0" fontId="0" fillId="0" borderId="20" xfId="0" applyBorder="1" applyAlignment="1">
      <alignment horizontal="center" vertical="center" wrapText="1"/>
    </xf>
    <xf numFmtId="0" fontId="0" fillId="0" borderId="53" xfId="0" applyBorder="1" applyAlignment="1">
      <alignment horizontal="center"/>
    </xf>
    <xf numFmtId="0" fontId="0" fillId="2" borderId="25" xfId="0" applyFill="1" applyBorder="1" applyAlignment="1">
      <alignment horizontal="center"/>
    </xf>
    <xf numFmtId="0" fontId="0" fillId="2" borderId="10" xfId="0" applyFill="1" applyBorder="1" applyAlignment="1">
      <alignment horizontal="center"/>
    </xf>
    <xf numFmtId="0" fontId="0" fillId="10" borderId="25" xfId="0" applyFill="1" applyBorder="1" applyAlignment="1">
      <alignment horizontal="center"/>
    </xf>
    <xf numFmtId="0" fontId="0" fillId="10" borderId="10" xfId="0" applyFill="1" applyBorder="1" applyAlignment="1">
      <alignment horizontal="center"/>
    </xf>
    <xf numFmtId="0" fontId="0" fillId="9" borderId="25" xfId="0" applyFill="1" applyBorder="1" applyAlignment="1">
      <alignment horizontal="center"/>
    </xf>
    <xf numFmtId="0" fontId="0" fillId="9" borderId="10" xfId="0" applyFill="1" applyBorder="1" applyAlignment="1">
      <alignment horizontal="center"/>
    </xf>
    <xf numFmtId="0" fontId="0" fillId="9" borderId="26" xfId="0" applyFill="1" applyBorder="1" applyAlignment="1">
      <alignment horizontal="center"/>
    </xf>
    <xf numFmtId="0" fontId="0" fillId="8" borderId="10" xfId="0" applyFill="1" applyBorder="1" applyAlignment="1">
      <alignment horizontal="center"/>
    </xf>
    <xf numFmtId="0" fontId="0" fillId="2" borderId="21" xfId="0" applyFill="1" applyBorder="1" applyAlignment="1">
      <alignment horizontal="center"/>
    </xf>
    <xf numFmtId="0" fontId="0" fillId="2" borderId="12" xfId="0" applyFill="1" applyBorder="1" applyAlignment="1">
      <alignment horizontal="center"/>
    </xf>
    <xf numFmtId="0" fontId="0" fillId="10" borderId="21" xfId="0" applyFill="1" applyBorder="1" applyAlignment="1">
      <alignment horizontal="center"/>
    </xf>
    <xf numFmtId="0" fontId="0" fillId="10" borderId="12" xfId="0" applyFill="1" applyBorder="1" applyAlignment="1">
      <alignment horizontal="center"/>
    </xf>
    <xf numFmtId="0" fontId="0" fillId="9" borderId="21" xfId="0" applyFill="1" applyBorder="1" applyAlignment="1">
      <alignment horizontal="center"/>
    </xf>
    <xf numFmtId="0" fontId="0" fillId="9" borderId="12" xfId="0" applyFill="1" applyBorder="1" applyAlignment="1">
      <alignment horizontal="center"/>
    </xf>
    <xf numFmtId="0" fontId="0" fillId="9" borderId="19" xfId="0" applyFill="1" applyBorder="1" applyAlignment="1">
      <alignment horizontal="center"/>
    </xf>
    <xf numFmtId="0" fontId="0" fillId="8" borderId="12" xfId="0" applyFill="1" applyBorder="1" applyAlignment="1">
      <alignment horizontal="center"/>
    </xf>
    <xf numFmtId="0" fontId="0" fillId="0" borderId="20" xfId="0" applyBorder="1" applyAlignment="1">
      <alignment horizontal="center" vertical="top" textRotation="180"/>
    </xf>
    <xf numFmtId="0" fontId="0" fillId="0" borderId="18" xfId="0" applyBorder="1" applyAlignment="1">
      <alignment horizontal="center" vertical="top" textRotation="180"/>
    </xf>
    <xf numFmtId="0" fontId="0" fillId="0" borderId="17" xfId="0" applyBorder="1" applyAlignment="1">
      <alignment horizontal="center" vertical="top" textRotation="180"/>
    </xf>
    <xf numFmtId="0" fontId="0" fillId="0" borderId="20" xfId="0" applyBorder="1" applyAlignment="1">
      <alignment horizontal="center" vertical="center" textRotation="180" wrapText="1"/>
    </xf>
    <xf numFmtId="0" fontId="0" fillId="0" borderId="18" xfId="0" applyBorder="1" applyAlignment="1">
      <alignment horizontal="center" vertical="center" textRotation="180" wrapText="1"/>
    </xf>
    <xf numFmtId="0" fontId="0" fillId="0" borderId="23" xfId="0" applyBorder="1" applyAlignment="1">
      <alignment horizontal="center" vertical="center" textRotation="180" wrapText="1"/>
    </xf>
    <xf numFmtId="0" fontId="0" fillId="2" borderId="20" xfId="0" applyFill="1" applyBorder="1" applyAlignment="1">
      <alignment horizontal="center" vertical="top" textRotation="180"/>
    </xf>
    <xf numFmtId="0" fontId="0" fillId="2" borderId="18" xfId="0" applyFill="1" applyBorder="1" applyAlignment="1">
      <alignment horizontal="center" vertical="top" textRotation="180"/>
    </xf>
    <xf numFmtId="0" fontId="0" fillId="2" borderId="17" xfId="0" applyFill="1" applyBorder="1" applyAlignment="1">
      <alignment horizontal="center" vertical="top" textRotation="180"/>
    </xf>
    <xf numFmtId="0" fontId="0" fillId="0" borderId="27" xfId="0" applyBorder="1" applyAlignment="1">
      <alignment horizontal="center" vertical="center" textRotation="180"/>
    </xf>
    <xf numFmtId="0" fontId="0" fillId="0" borderId="0" xfId="0" applyAlignment="1">
      <alignment horizontal="center" vertical="center" textRotation="180"/>
    </xf>
    <xf numFmtId="0" fontId="0" fillId="0" borderId="25" xfId="0" applyBorder="1" applyAlignment="1">
      <alignment horizontal="center" vertical="center" textRotation="180"/>
    </xf>
    <xf numFmtId="0" fontId="0" fillId="0" borderId="10" xfId="0" applyBorder="1" applyAlignment="1">
      <alignment horizontal="center" vertical="center" textRotation="180"/>
    </xf>
    <xf numFmtId="0" fontId="0" fillId="10" borderId="19" xfId="0" applyFill="1" applyBorder="1" applyAlignment="1">
      <alignment horizontal="center"/>
    </xf>
    <xf numFmtId="0" fontId="0" fillId="8" borderId="19" xfId="0" applyFill="1" applyBorder="1" applyAlignment="1">
      <alignment horizontal="center"/>
    </xf>
    <xf numFmtId="0" fontId="0" fillId="3" borderId="0" xfId="0" applyFill="1" applyAlignment="1">
      <alignment horizontal="center"/>
    </xf>
    <xf numFmtId="0" fontId="0" fillId="3" borderId="10" xfId="0" applyFill="1" applyBorder="1" applyAlignment="1">
      <alignment horizontal="center"/>
    </xf>
    <xf numFmtId="0" fontId="0" fillId="10" borderId="26" xfId="0" applyFill="1" applyBorder="1" applyAlignment="1">
      <alignment horizontal="center"/>
    </xf>
    <xf numFmtId="0" fontId="0" fillId="8" borderId="26" xfId="0" applyFill="1" applyBorder="1" applyAlignment="1">
      <alignment horizontal="center"/>
    </xf>
    <xf numFmtId="0" fontId="0" fillId="0" borderId="51" xfId="0" applyBorder="1" applyAlignment="1">
      <alignment horizontal="center"/>
    </xf>
    <xf numFmtId="0" fontId="6" fillId="3" borderId="0" xfId="0" applyFont="1" applyFill="1" applyAlignment="1">
      <alignment horizontal="center" vertical="center" wrapText="1"/>
    </xf>
    <xf numFmtId="0" fontId="6" fillId="3" borderId="0" xfId="0" applyFont="1" applyFill="1" applyAlignment="1">
      <alignment horizontal="center" wrapText="1"/>
    </xf>
    <xf numFmtId="0" fontId="41" fillId="15" borderId="0" xfId="0" applyFont="1" applyFill="1" applyAlignment="1">
      <alignment horizontal="center" vertical="center" wrapText="1"/>
    </xf>
    <xf numFmtId="0" fontId="41" fillId="15" borderId="27" xfId="0" applyFont="1" applyFill="1" applyBorder="1" applyAlignment="1">
      <alignment horizontal="center" wrapText="1"/>
    </xf>
    <xf numFmtId="0" fontId="41" fillId="15" borderId="0" xfId="0" applyFont="1" applyFill="1" applyAlignment="1">
      <alignment horizontal="center" wrapText="1"/>
    </xf>
    <xf numFmtId="0" fontId="41" fillId="15" borderId="38" xfId="0" applyFont="1" applyFill="1" applyBorder="1" applyAlignment="1">
      <alignment horizontal="center" wrapText="1"/>
    </xf>
    <xf numFmtId="0" fontId="41" fillId="3" borderId="0" xfId="0" applyFont="1" applyFill="1" applyAlignment="1">
      <alignment horizontal="center" wrapText="1"/>
    </xf>
    <xf numFmtId="0" fontId="6" fillId="3" borderId="38" xfId="0" applyFont="1" applyFill="1" applyBorder="1" applyAlignment="1">
      <alignment horizontal="center" wrapText="1"/>
    </xf>
    <xf numFmtId="0" fontId="6" fillId="3" borderId="0" xfId="0" applyFont="1" applyFill="1" applyAlignment="1">
      <alignment horizontal="center"/>
    </xf>
    <xf numFmtId="0" fontId="6" fillId="3" borderId="38" xfId="0" applyFont="1" applyFill="1" applyBorder="1" applyAlignment="1">
      <alignment horizontal="center"/>
    </xf>
  </cellXfs>
  <cellStyles count="4">
    <cellStyle name="Hyperlink" xfId="2" builtinId="8"/>
    <cellStyle name="Neutral" xfId="1" builtinId="28"/>
    <cellStyle name="Normal" xfId="0" builtinId="0"/>
    <cellStyle name="Standaard 2" xfId="3" xr:uid="{F0CF4455-B07D-4607-A5D9-BF9069C3CCBC}"/>
  </cellStyles>
  <dxfs count="0"/>
  <tableStyles count="0" defaultTableStyle="TableStyleMedium2" defaultPivotStyle="PivotStyleMedium9"/>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334858</xdr:colOff>
      <xdr:row>0</xdr:row>
      <xdr:rowOff>116417</xdr:rowOff>
    </xdr:from>
    <xdr:to>
      <xdr:col>13</xdr:col>
      <xdr:colOff>549277</xdr:colOff>
      <xdr:row>2</xdr:row>
      <xdr:rowOff>2084</xdr:rowOff>
    </xdr:to>
    <xdr:pic>
      <xdr:nvPicPr>
        <xdr:cNvPr id="2" name="Picture 1">
          <a:extLst>
            <a:ext uri="{FF2B5EF4-FFF2-40B4-BE49-F238E27FC236}">
              <a16:creationId xmlns:a16="http://schemas.microsoft.com/office/drawing/2014/main" id="{B79E9FED-3006-F90F-CBDE-E2ED1650F441}"/>
            </a:ext>
          </a:extLst>
        </xdr:cNvPr>
        <xdr:cNvPicPr>
          <a:picLocks noChangeAspect="1"/>
        </xdr:cNvPicPr>
      </xdr:nvPicPr>
      <xdr:blipFill>
        <a:blip xmlns:r="http://schemas.openxmlformats.org/officeDocument/2006/relationships" r:embed="rId1"/>
        <a:stretch>
          <a:fillRect/>
        </a:stretch>
      </xdr:blipFill>
      <xdr:spPr>
        <a:xfrm>
          <a:off x="9288358" y="116417"/>
          <a:ext cx="7512034" cy="4538263"/>
        </a:xfrm>
        <a:prstGeom prst="rect">
          <a:avLst/>
        </a:prstGeom>
      </xdr:spPr>
    </xdr:pic>
    <xdr:clientData/>
  </xdr:twoCellAnchor>
  <xdr:twoCellAnchor>
    <xdr:from>
      <xdr:col>6</xdr:col>
      <xdr:colOff>72390</xdr:colOff>
      <xdr:row>1</xdr:row>
      <xdr:rowOff>1962150</xdr:rowOff>
    </xdr:from>
    <xdr:to>
      <xdr:col>7</xdr:col>
      <xdr:colOff>377190</xdr:colOff>
      <xdr:row>1</xdr:row>
      <xdr:rowOff>2301240</xdr:rowOff>
    </xdr:to>
    <xdr:sp macro="" textlink="">
      <xdr:nvSpPr>
        <xdr:cNvPr id="3" name="TextBox 2">
          <a:extLst>
            <a:ext uri="{FF2B5EF4-FFF2-40B4-BE49-F238E27FC236}">
              <a16:creationId xmlns:a16="http://schemas.microsoft.com/office/drawing/2014/main" id="{C45232D5-9C55-0E22-E160-F660D384A544}"/>
            </a:ext>
          </a:extLst>
        </xdr:cNvPr>
        <xdr:cNvSpPr txBox="1"/>
      </xdr:nvSpPr>
      <xdr:spPr>
        <a:xfrm>
          <a:off x="12073890" y="2400300"/>
          <a:ext cx="914400"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a:t>Ketelmeer</a:t>
          </a:r>
        </a:p>
      </xdr:txBody>
    </xdr:sp>
    <xdr:clientData/>
  </xdr:twoCellAnchor>
  <xdr:twoCellAnchor>
    <xdr:from>
      <xdr:col>10</xdr:col>
      <xdr:colOff>104774</xdr:colOff>
      <xdr:row>1</xdr:row>
      <xdr:rowOff>1577340</xdr:rowOff>
    </xdr:from>
    <xdr:to>
      <xdr:col>12</xdr:col>
      <xdr:colOff>238125</xdr:colOff>
      <xdr:row>1</xdr:row>
      <xdr:rowOff>1924050</xdr:rowOff>
    </xdr:to>
    <xdr:sp macro="" textlink="">
      <xdr:nvSpPr>
        <xdr:cNvPr id="5" name="TextBox 4">
          <a:extLst>
            <a:ext uri="{FF2B5EF4-FFF2-40B4-BE49-F238E27FC236}">
              <a16:creationId xmlns:a16="http://schemas.microsoft.com/office/drawing/2014/main" id="{823E168B-3EBD-4FD1-B833-D1686566F211}"/>
            </a:ext>
          </a:extLst>
        </xdr:cNvPr>
        <xdr:cNvSpPr txBox="1"/>
      </xdr:nvSpPr>
      <xdr:spPr>
        <a:xfrm rot="20945842">
          <a:off x="14544674" y="2015490"/>
          <a:ext cx="1352551"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a:t>Zwarte Meer</a:t>
          </a:r>
        </a:p>
      </xdr:txBody>
    </xdr:sp>
    <xdr:clientData/>
  </xdr:twoCellAnchor>
  <xdr:twoCellAnchor>
    <xdr:from>
      <xdr:col>10</xdr:col>
      <xdr:colOff>152693</xdr:colOff>
      <xdr:row>1</xdr:row>
      <xdr:rowOff>3005504</xdr:rowOff>
    </xdr:from>
    <xdr:to>
      <xdr:col>11</xdr:col>
      <xdr:colOff>457493</xdr:colOff>
      <xdr:row>1</xdr:row>
      <xdr:rowOff>3344594</xdr:rowOff>
    </xdr:to>
    <xdr:sp macro="" textlink="">
      <xdr:nvSpPr>
        <xdr:cNvPr id="6" name="TextBox 5">
          <a:extLst>
            <a:ext uri="{FF2B5EF4-FFF2-40B4-BE49-F238E27FC236}">
              <a16:creationId xmlns:a16="http://schemas.microsoft.com/office/drawing/2014/main" id="{B56E5856-5CB4-4C4D-A16B-3666B02968D0}"/>
            </a:ext>
          </a:extLst>
        </xdr:cNvPr>
        <xdr:cNvSpPr txBox="1"/>
      </xdr:nvSpPr>
      <xdr:spPr>
        <a:xfrm rot="2357183">
          <a:off x="14579405" y="3445119"/>
          <a:ext cx="912934"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a:t>IJssel</a:t>
          </a:r>
        </a:p>
      </xdr:txBody>
    </xdr:sp>
    <xdr:clientData/>
  </xdr:twoCellAnchor>
  <xdr:twoCellAnchor>
    <xdr:from>
      <xdr:col>12</xdr:col>
      <xdr:colOff>148883</xdr:colOff>
      <xdr:row>1</xdr:row>
      <xdr:rowOff>1499089</xdr:rowOff>
    </xdr:from>
    <xdr:to>
      <xdr:col>14</xdr:col>
      <xdr:colOff>105068</xdr:colOff>
      <xdr:row>1</xdr:row>
      <xdr:rowOff>1838179</xdr:rowOff>
    </xdr:to>
    <xdr:sp macro="" textlink="">
      <xdr:nvSpPr>
        <xdr:cNvPr id="8" name="TextBox 7">
          <a:extLst>
            <a:ext uri="{FF2B5EF4-FFF2-40B4-BE49-F238E27FC236}">
              <a16:creationId xmlns:a16="http://schemas.microsoft.com/office/drawing/2014/main" id="{7086566A-7DF9-42E5-889A-605D842F76D1}"/>
            </a:ext>
          </a:extLst>
        </xdr:cNvPr>
        <xdr:cNvSpPr txBox="1"/>
      </xdr:nvSpPr>
      <xdr:spPr>
        <a:xfrm rot="1252458">
          <a:off x="15791864" y="1938704"/>
          <a:ext cx="1172454"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a:t>Zwarte</a:t>
          </a:r>
          <a:r>
            <a:rPr lang="nl-NL" sz="1400" baseline="0"/>
            <a:t> water</a:t>
          </a:r>
          <a:endParaRPr lang="nl-NL" sz="1400"/>
        </a:p>
      </xdr:txBody>
    </xdr:sp>
    <xdr:clientData/>
  </xdr:twoCellAnchor>
  <xdr:twoCellAnchor>
    <xdr:from>
      <xdr:col>9</xdr:col>
      <xdr:colOff>55328</xdr:colOff>
      <xdr:row>1</xdr:row>
      <xdr:rowOff>1993873</xdr:rowOff>
    </xdr:from>
    <xdr:to>
      <xdr:col>10</xdr:col>
      <xdr:colOff>360128</xdr:colOff>
      <xdr:row>1</xdr:row>
      <xdr:rowOff>2617305</xdr:rowOff>
    </xdr:to>
    <xdr:sp macro="" textlink="">
      <xdr:nvSpPr>
        <xdr:cNvPr id="10" name="TextBox 9">
          <a:extLst>
            <a:ext uri="{FF2B5EF4-FFF2-40B4-BE49-F238E27FC236}">
              <a16:creationId xmlns:a16="http://schemas.microsoft.com/office/drawing/2014/main" id="{CE59EC99-3B6A-4604-ACC4-61AA43EBF681}"/>
            </a:ext>
          </a:extLst>
        </xdr:cNvPr>
        <xdr:cNvSpPr txBox="1"/>
      </xdr:nvSpPr>
      <xdr:spPr>
        <a:xfrm>
          <a:off x="13912132" y="2432851"/>
          <a:ext cx="917713" cy="62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a:t>Traject 225</a:t>
          </a:r>
        </a:p>
      </xdr:txBody>
    </xdr:sp>
    <xdr:clientData/>
  </xdr:twoCellAnchor>
  <xdr:twoCellAnchor>
    <xdr:from>
      <xdr:col>8</xdr:col>
      <xdr:colOff>569595</xdr:colOff>
      <xdr:row>1</xdr:row>
      <xdr:rowOff>2033713</xdr:rowOff>
    </xdr:from>
    <xdr:to>
      <xdr:col>9</xdr:col>
      <xdr:colOff>200687</xdr:colOff>
      <xdr:row>1</xdr:row>
      <xdr:rowOff>2509631</xdr:rowOff>
    </xdr:to>
    <xdr:sp macro="" textlink="">
      <xdr:nvSpPr>
        <xdr:cNvPr id="11" name="Right Brace 10">
          <a:extLst>
            <a:ext uri="{FF2B5EF4-FFF2-40B4-BE49-F238E27FC236}">
              <a16:creationId xmlns:a16="http://schemas.microsoft.com/office/drawing/2014/main" id="{5638D512-4534-1E97-B8CE-F9F80A922C98}"/>
            </a:ext>
          </a:extLst>
        </xdr:cNvPr>
        <xdr:cNvSpPr/>
      </xdr:nvSpPr>
      <xdr:spPr>
        <a:xfrm>
          <a:off x="13813486" y="2472691"/>
          <a:ext cx="244005" cy="475918"/>
        </a:xfrm>
        <a:prstGeom prst="rightBrace">
          <a:avLst/>
        </a:prstGeom>
      </xdr:spPr>
      <xdr:style>
        <a:lnRef idx="2">
          <a:schemeClr val="accent2"/>
        </a:lnRef>
        <a:fillRef idx="0">
          <a:schemeClr val="accent2"/>
        </a:fillRef>
        <a:effectRef idx="1">
          <a:schemeClr val="accent2"/>
        </a:effectRef>
        <a:fontRef idx="minor">
          <a:schemeClr val="tx1"/>
        </a:fontRef>
      </xdr:style>
      <xdr:txBody>
        <a:bodyPr rtlCol="0" anchor="ctr"/>
        <a:lstStyle/>
        <a:p>
          <a:pPr algn="l"/>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87629</xdr:colOff>
      <xdr:row>2</xdr:row>
      <xdr:rowOff>81915</xdr:rowOff>
    </xdr:from>
    <xdr:to>
      <xdr:col>3</xdr:col>
      <xdr:colOff>5699420</xdr:colOff>
      <xdr:row>6</xdr:row>
      <xdr:rowOff>902970</xdr:rowOff>
    </xdr:to>
    <xdr:pic>
      <xdr:nvPicPr>
        <xdr:cNvPr id="4" name="Picture 1">
          <a:extLst>
            <a:ext uri="{FF2B5EF4-FFF2-40B4-BE49-F238E27FC236}">
              <a16:creationId xmlns:a16="http://schemas.microsoft.com/office/drawing/2014/main" id="{60DA7A67-992B-D260-8833-1AA0A30E93AD}"/>
            </a:ext>
          </a:extLst>
        </xdr:cNvPr>
        <xdr:cNvPicPr>
          <a:picLocks noChangeAspect="1"/>
        </xdr:cNvPicPr>
      </xdr:nvPicPr>
      <xdr:blipFill>
        <a:blip xmlns:r="http://schemas.openxmlformats.org/officeDocument/2006/relationships" r:embed="rId1"/>
        <a:stretch>
          <a:fillRect/>
        </a:stretch>
      </xdr:blipFill>
      <xdr:spPr>
        <a:xfrm>
          <a:off x="10450829" y="630555"/>
          <a:ext cx="5604171" cy="4333875"/>
        </a:xfrm>
        <a:prstGeom prst="rect">
          <a:avLst/>
        </a:prstGeom>
      </xdr:spPr>
    </xdr:pic>
    <xdr:clientData/>
  </xdr:twoCellAnchor>
  <xdr:twoCellAnchor editAs="oneCell">
    <xdr:from>
      <xdr:col>1</xdr:col>
      <xdr:colOff>19050</xdr:colOff>
      <xdr:row>19</xdr:row>
      <xdr:rowOff>47624</xdr:rowOff>
    </xdr:from>
    <xdr:to>
      <xdr:col>1</xdr:col>
      <xdr:colOff>9275445</xdr:colOff>
      <xdr:row>58</xdr:row>
      <xdr:rowOff>130515</xdr:rowOff>
    </xdr:to>
    <xdr:pic>
      <xdr:nvPicPr>
        <xdr:cNvPr id="6" name="Picture 1">
          <a:extLst>
            <a:ext uri="{FF2B5EF4-FFF2-40B4-BE49-F238E27FC236}">
              <a16:creationId xmlns:a16="http://schemas.microsoft.com/office/drawing/2014/main" id="{CFFBED3B-2E56-557C-7286-A62D3BF1AF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0439399"/>
          <a:ext cx="9525000" cy="7146631"/>
        </a:xfrm>
        <a:prstGeom prst="rect">
          <a:avLst/>
        </a:prstGeom>
        <a:noFill/>
        <a:ln>
          <a:noFill/>
        </a:ln>
      </xdr:spPr>
    </xdr:pic>
    <xdr:clientData/>
  </xdr:twoCellAnchor>
  <xdr:twoCellAnchor editAs="oneCell">
    <xdr:from>
      <xdr:col>3</xdr:col>
      <xdr:colOff>95250</xdr:colOff>
      <xdr:row>19</xdr:row>
      <xdr:rowOff>104775</xdr:rowOff>
    </xdr:from>
    <xdr:to>
      <xdr:col>3</xdr:col>
      <xdr:colOff>3753696</xdr:colOff>
      <xdr:row>44</xdr:row>
      <xdr:rowOff>64102</xdr:rowOff>
    </xdr:to>
    <xdr:pic>
      <xdr:nvPicPr>
        <xdr:cNvPr id="7" name="Picture 2">
          <a:extLst>
            <a:ext uri="{FF2B5EF4-FFF2-40B4-BE49-F238E27FC236}">
              <a16:creationId xmlns:a16="http://schemas.microsoft.com/office/drawing/2014/main" id="{543A2632-5404-4A14-8707-4FD226829BA3}"/>
            </a:ext>
          </a:extLst>
        </xdr:cNvPr>
        <xdr:cNvPicPr>
          <a:picLocks noChangeAspect="1"/>
        </xdr:cNvPicPr>
      </xdr:nvPicPr>
      <xdr:blipFill>
        <a:blip xmlns:r="http://schemas.openxmlformats.org/officeDocument/2006/relationships" r:embed="rId3"/>
        <a:stretch>
          <a:fillRect/>
        </a:stretch>
      </xdr:blipFill>
      <xdr:spPr>
        <a:xfrm>
          <a:off x="10191750" y="10496550"/>
          <a:ext cx="3650826" cy="4493227"/>
        </a:xfrm>
        <a:prstGeom prst="rect">
          <a:avLst/>
        </a:prstGeom>
      </xdr:spPr>
    </xdr:pic>
    <xdr:clientData/>
  </xdr:twoCellAnchor>
  <xdr:twoCellAnchor editAs="oneCell">
    <xdr:from>
      <xdr:col>3</xdr:col>
      <xdr:colOff>967516</xdr:colOff>
      <xdr:row>7</xdr:row>
      <xdr:rowOff>597497</xdr:rowOff>
    </xdr:from>
    <xdr:to>
      <xdr:col>3</xdr:col>
      <xdr:colOff>4631149</xdr:colOff>
      <xdr:row>8</xdr:row>
      <xdr:rowOff>1888501</xdr:rowOff>
    </xdr:to>
    <xdr:pic>
      <xdr:nvPicPr>
        <xdr:cNvPr id="13" name="Picture 12">
          <a:extLst>
            <a:ext uri="{FF2B5EF4-FFF2-40B4-BE49-F238E27FC236}">
              <a16:creationId xmlns:a16="http://schemas.microsoft.com/office/drawing/2014/main" id="{5DADE5C6-0572-0A7D-A7D6-F823B2EB6EF6}"/>
            </a:ext>
          </a:extLst>
        </xdr:cNvPr>
        <xdr:cNvPicPr>
          <a:picLocks noChangeAspect="1"/>
        </xdr:cNvPicPr>
      </xdr:nvPicPr>
      <xdr:blipFill>
        <a:blip xmlns:r="http://schemas.openxmlformats.org/officeDocument/2006/relationships" r:embed="rId4"/>
        <a:stretch>
          <a:fillRect/>
        </a:stretch>
      </xdr:blipFill>
      <xdr:spPr>
        <a:xfrm>
          <a:off x="11355369" y="5416026"/>
          <a:ext cx="3669348" cy="2309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381000</xdr:colOff>
      <xdr:row>0</xdr:row>
      <xdr:rowOff>234950</xdr:rowOff>
    </xdr:from>
    <xdr:to>
      <xdr:col>20</xdr:col>
      <xdr:colOff>577850</xdr:colOff>
      <xdr:row>3</xdr:row>
      <xdr:rowOff>82550</xdr:rowOff>
    </xdr:to>
    <xdr:pic>
      <xdr:nvPicPr>
        <xdr:cNvPr id="2" name="Graphic 1">
          <a:extLst>
            <a:ext uri="{FF2B5EF4-FFF2-40B4-BE49-F238E27FC236}">
              <a16:creationId xmlns:a16="http://schemas.microsoft.com/office/drawing/2014/main" id="{6FEFC761-B807-532D-68CB-633CA75BEA0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17348200" y="234950"/>
          <a:ext cx="3943350" cy="224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518986</xdr:colOff>
      <xdr:row>16</xdr:row>
      <xdr:rowOff>19050</xdr:rowOff>
    </xdr:from>
    <xdr:to>
      <xdr:col>26</xdr:col>
      <xdr:colOff>416510</xdr:colOff>
      <xdr:row>37</xdr:row>
      <xdr:rowOff>8412</xdr:rowOff>
    </xdr:to>
    <xdr:pic>
      <xdr:nvPicPr>
        <xdr:cNvPr id="3" name="Picture 2">
          <a:extLst>
            <a:ext uri="{FF2B5EF4-FFF2-40B4-BE49-F238E27FC236}">
              <a16:creationId xmlns:a16="http://schemas.microsoft.com/office/drawing/2014/main" id="{1AE8CF57-17FD-2FAB-F23D-5462798B8083}"/>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24407686" y="8305800"/>
          <a:ext cx="7301624" cy="3856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Pieter van Geer" id="{76C8AE14-48F9-4196-9ABC-21C6D08E95BD}" userId="S::Pieter.vanGeer@deltares.nl::51155608-fb11-45f7-ad8b-599d8e8749c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6-01-13T19:56:48.75" personId="{76C8AE14-48F9-4196-9ABC-21C6D08E95BD}" id="{D810D907-F1F1-471D-B9A6-44792574C523}">
    <text>omdat nu het antwoord nodig is ter voorbereiding, of 2 omdat dit valt onder de boeggolf (2038 vervanging doek)</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klimaateffectatlas.nl/nl/" TargetMode="External"/><Relationship Id="rId2" Type="http://schemas.openxmlformats.org/officeDocument/2006/relationships/hyperlink" Target="https://vaarweginformatie.nl/fdd/main/download?fileId=1942534" TargetMode="External"/><Relationship Id="rId1" Type="http://schemas.openxmlformats.org/officeDocument/2006/relationships/hyperlink" Target="https://wetten.overheid.nl/BWBR0041313/2024-01-01" TargetMode="External"/><Relationship Id="rId4" Type="http://schemas.openxmlformats.org/officeDocument/2006/relationships/hyperlink" Target="https://waterinfo.rws.nl/publiek/waterafvoer/Genemuiden%28GENE%29/detail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1688-0E10-4F5A-B471-275138012B23}">
  <dimension ref="B2:Q34"/>
  <sheetViews>
    <sheetView zoomScale="56" zoomScaleNormal="70" workbookViewId="0">
      <selection activeCell="G36" sqref="G36"/>
    </sheetView>
  </sheetViews>
  <sheetFormatPr defaultRowHeight="15" x14ac:dyDescent="0.25"/>
  <sheetData>
    <row r="2" spans="2:17" x14ac:dyDescent="0.25">
      <c r="B2" s="1"/>
      <c r="C2" s="349" t="s">
        <v>1068</v>
      </c>
      <c r="D2" s="350"/>
      <c r="E2" s="350"/>
      <c r="F2" s="350"/>
      <c r="G2" s="350"/>
      <c r="H2" s="350"/>
      <c r="I2" s="350"/>
      <c r="J2" s="350"/>
      <c r="K2" s="350"/>
      <c r="L2" s="350"/>
      <c r="M2" s="350"/>
      <c r="N2" s="350"/>
      <c r="O2" s="350"/>
      <c r="P2" s="350"/>
      <c r="Q2" s="351"/>
    </row>
    <row r="3" spans="2:17" x14ac:dyDescent="0.25">
      <c r="B3" s="2"/>
      <c r="C3" s="352"/>
      <c r="D3" s="352"/>
      <c r="E3" s="352"/>
      <c r="F3" s="352"/>
      <c r="G3" s="352"/>
      <c r="H3" s="352"/>
      <c r="I3" s="352"/>
      <c r="J3" s="352"/>
      <c r="K3" s="352"/>
      <c r="L3" s="352"/>
      <c r="M3" s="352"/>
      <c r="N3" s="352"/>
      <c r="O3" s="352"/>
      <c r="P3" s="352"/>
      <c r="Q3" s="353"/>
    </row>
    <row r="4" spans="2:17" x14ac:dyDescent="0.25">
      <c r="B4" s="2"/>
      <c r="C4" s="352"/>
      <c r="D4" s="352"/>
      <c r="E4" s="352"/>
      <c r="F4" s="352"/>
      <c r="G4" s="352"/>
      <c r="H4" s="352"/>
      <c r="I4" s="352"/>
      <c r="J4" s="352"/>
      <c r="K4" s="352"/>
      <c r="L4" s="352"/>
      <c r="M4" s="352"/>
      <c r="N4" s="352"/>
      <c r="O4" s="352"/>
      <c r="P4" s="352"/>
      <c r="Q4" s="353"/>
    </row>
    <row r="5" spans="2:17" x14ac:dyDescent="0.25">
      <c r="B5" s="2"/>
      <c r="C5" s="352"/>
      <c r="D5" s="352"/>
      <c r="E5" s="352"/>
      <c r="F5" s="352"/>
      <c r="G5" s="352"/>
      <c r="H5" s="352"/>
      <c r="I5" s="352"/>
      <c r="J5" s="352"/>
      <c r="K5" s="352"/>
      <c r="L5" s="352"/>
      <c r="M5" s="352"/>
      <c r="N5" s="352"/>
      <c r="O5" s="352"/>
      <c r="P5" s="352"/>
      <c r="Q5" s="353"/>
    </row>
    <row r="6" spans="2:17" x14ac:dyDescent="0.25">
      <c r="B6" s="2"/>
      <c r="C6" s="352"/>
      <c r="D6" s="352"/>
      <c r="E6" s="352"/>
      <c r="F6" s="352"/>
      <c r="G6" s="352"/>
      <c r="H6" s="352"/>
      <c r="I6" s="352"/>
      <c r="J6" s="352"/>
      <c r="K6" s="352"/>
      <c r="L6" s="352"/>
      <c r="M6" s="352"/>
      <c r="N6" s="352"/>
      <c r="O6" s="352"/>
      <c r="P6" s="352"/>
      <c r="Q6" s="353"/>
    </row>
    <row r="7" spans="2:17" x14ac:dyDescent="0.25">
      <c r="B7" s="2"/>
      <c r="C7" s="352"/>
      <c r="D7" s="352"/>
      <c r="E7" s="352"/>
      <c r="F7" s="352"/>
      <c r="G7" s="352"/>
      <c r="H7" s="352"/>
      <c r="I7" s="352"/>
      <c r="J7" s="352"/>
      <c r="K7" s="352"/>
      <c r="L7" s="352"/>
      <c r="M7" s="352"/>
      <c r="N7" s="352"/>
      <c r="O7" s="352"/>
      <c r="P7" s="352"/>
      <c r="Q7" s="353"/>
    </row>
    <row r="8" spans="2:17" x14ac:dyDescent="0.25">
      <c r="B8" s="2"/>
      <c r="C8" s="352"/>
      <c r="D8" s="352"/>
      <c r="E8" s="352"/>
      <c r="F8" s="352"/>
      <c r="G8" s="352"/>
      <c r="H8" s="352"/>
      <c r="I8" s="352"/>
      <c r="J8" s="352"/>
      <c r="K8" s="352"/>
      <c r="L8" s="352"/>
      <c r="M8" s="352"/>
      <c r="N8" s="352"/>
      <c r="O8" s="352"/>
      <c r="P8" s="352"/>
      <c r="Q8" s="353"/>
    </row>
    <row r="9" spans="2:17" x14ac:dyDescent="0.25">
      <c r="B9" s="2"/>
      <c r="C9" s="352"/>
      <c r="D9" s="352"/>
      <c r="E9" s="352"/>
      <c r="F9" s="352"/>
      <c r="G9" s="352"/>
      <c r="H9" s="352"/>
      <c r="I9" s="352"/>
      <c r="J9" s="352"/>
      <c r="K9" s="352"/>
      <c r="L9" s="352"/>
      <c r="M9" s="352"/>
      <c r="N9" s="352"/>
      <c r="O9" s="352"/>
      <c r="P9" s="352"/>
      <c r="Q9" s="353"/>
    </row>
    <row r="10" spans="2:17" x14ac:dyDescent="0.25">
      <c r="B10" s="2"/>
      <c r="C10" s="352"/>
      <c r="D10" s="352"/>
      <c r="E10" s="352"/>
      <c r="F10" s="352"/>
      <c r="G10" s="352"/>
      <c r="H10" s="352"/>
      <c r="I10" s="352"/>
      <c r="J10" s="352"/>
      <c r="K10" s="352"/>
      <c r="L10" s="352"/>
      <c r="M10" s="352"/>
      <c r="N10" s="352"/>
      <c r="O10" s="352"/>
      <c r="P10" s="352"/>
      <c r="Q10" s="353"/>
    </row>
    <row r="11" spans="2:17" x14ac:dyDescent="0.25">
      <c r="B11" s="2"/>
      <c r="C11" s="352"/>
      <c r="D11" s="352"/>
      <c r="E11" s="352"/>
      <c r="F11" s="352"/>
      <c r="G11" s="352"/>
      <c r="H11" s="352"/>
      <c r="I11" s="352"/>
      <c r="J11" s="352"/>
      <c r="K11" s="352"/>
      <c r="L11" s="352"/>
      <c r="M11" s="352"/>
      <c r="N11" s="352"/>
      <c r="O11" s="352"/>
      <c r="P11" s="352"/>
      <c r="Q11" s="353"/>
    </row>
    <row r="12" spans="2:17" x14ac:dyDescent="0.25">
      <c r="B12" s="2"/>
      <c r="C12" s="352"/>
      <c r="D12" s="352"/>
      <c r="E12" s="352"/>
      <c r="F12" s="352"/>
      <c r="G12" s="352"/>
      <c r="H12" s="352"/>
      <c r="I12" s="352"/>
      <c r="J12" s="352"/>
      <c r="K12" s="352"/>
      <c r="L12" s="352"/>
      <c r="M12" s="352"/>
      <c r="N12" s="352"/>
      <c r="O12" s="352"/>
      <c r="P12" s="352"/>
      <c r="Q12" s="353"/>
    </row>
    <row r="13" spans="2:17" x14ac:dyDescent="0.25">
      <c r="B13" s="2"/>
      <c r="C13" s="352"/>
      <c r="D13" s="352"/>
      <c r="E13" s="352"/>
      <c r="F13" s="352"/>
      <c r="G13" s="352"/>
      <c r="H13" s="352"/>
      <c r="I13" s="352"/>
      <c r="J13" s="352"/>
      <c r="K13" s="352"/>
      <c r="L13" s="352"/>
      <c r="M13" s="352"/>
      <c r="N13" s="352"/>
      <c r="O13" s="352"/>
      <c r="P13" s="352"/>
      <c r="Q13" s="353"/>
    </row>
    <row r="14" spans="2:17" x14ac:dyDescent="0.25">
      <c r="B14" s="2"/>
      <c r="C14" s="352"/>
      <c r="D14" s="352"/>
      <c r="E14" s="352"/>
      <c r="F14" s="352"/>
      <c r="G14" s="352"/>
      <c r="H14" s="352"/>
      <c r="I14" s="352"/>
      <c r="J14" s="352"/>
      <c r="K14" s="352"/>
      <c r="L14" s="352"/>
      <c r="M14" s="352"/>
      <c r="N14" s="352"/>
      <c r="O14" s="352"/>
      <c r="P14" s="352"/>
      <c r="Q14" s="353"/>
    </row>
    <row r="15" spans="2:17" x14ac:dyDescent="0.25">
      <c r="B15" s="2"/>
      <c r="C15" s="352"/>
      <c r="D15" s="352"/>
      <c r="E15" s="352"/>
      <c r="F15" s="352"/>
      <c r="G15" s="352"/>
      <c r="H15" s="352"/>
      <c r="I15" s="352"/>
      <c r="J15" s="352"/>
      <c r="K15" s="352"/>
      <c r="L15" s="352"/>
      <c r="M15" s="352"/>
      <c r="N15" s="352"/>
      <c r="O15" s="352"/>
      <c r="P15" s="352"/>
      <c r="Q15" s="353"/>
    </row>
    <row r="16" spans="2:17" x14ac:dyDescent="0.25">
      <c r="B16" s="2"/>
      <c r="C16" s="352"/>
      <c r="D16" s="352"/>
      <c r="E16" s="352"/>
      <c r="F16" s="352"/>
      <c r="G16" s="352"/>
      <c r="H16" s="352"/>
      <c r="I16" s="352"/>
      <c r="J16" s="352"/>
      <c r="K16" s="352"/>
      <c r="L16" s="352"/>
      <c r="M16" s="352"/>
      <c r="N16" s="352"/>
      <c r="O16" s="352"/>
      <c r="P16" s="352"/>
      <c r="Q16" s="353"/>
    </row>
    <row r="17" spans="2:17" x14ac:dyDescent="0.25">
      <c r="B17" s="2"/>
      <c r="C17" s="352"/>
      <c r="D17" s="352"/>
      <c r="E17" s="352"/>
      <c r="F17" s="352"/>
      <c r="G17" s="352"/>
      <c r="H17" s="352"/>
      <c r="I17" s="352"/>
      <c r="J17" s="352"/>
      <c r="K17" s="352"/>
      <c r="L17" s="352"/>
      <c r="M17" s="352"/>
      <c r="N17" s="352"/>
      <c r="O17" s="352"/>
      <c r="P17" s="352"/>
      <c r="Q17" s="353"/>
    </row>
    <row r="18" spans="2:17" x14ac:dyDescent="0.25">
      <c r="B18" s="2"/>
      <c r="C18" s="352"/>
      <c r="D18" s="352"/>
      <c r="E18" s="352"/>
      <c r="F18" s="352"/>
      <c r="G18" s="352"/>
      <c r="H18" s="352"/>
      <c r="I18" s="352"/>
      <c r="J18" s="352"/>
      <c r="K18" s="352"/>
      <c r="L18" s="352"/>
      <c r="M18" s="352"/>
      <c r="N18" s="352"/>
      <c r="O18" s="352"/>
      <c r="P18" s="352"/>
      <c r="Q18" s="353"/>
    </row>
    <row r="19" spans="2:17" x14ac:dyDescent="0.25">
      <c r="B19" s="2"/>
      <c r="C19" s="352"/>
      <c r="D19" s="352"/>
      <c r="E19" s="352"/>
      <c r="F19" s="352"/>
      <c r="G19" s="352"/>
      <c r="H19" s="352"/>
      <c r="I19" s="352"/>
      <c r="J19" s="352"/>
      <c r="K19" s="352"/>
      <c r="L19" s="352"/>
      <c r="M19" s="352"/>
      <c r="N19" s="352"/>
      <c r="O19" s="352"/>
      <c r="P19" s="352"/>
      <c r="Q19" s="353"/>
    </row>
    <row r="20" spans="2:17" x14ac:dyDescent="0.25">
      <c r="B20" s="2"/>
      <c r="C20" s="352"/>
      <c r="D20" s="352"/>
      <c r="E20" s="352"/>
      <c r="F20" s="352"/>
      <c r="G20" s="352"/>
      <c r="H20" s="352"/>
      <c r="I20" s="352"/>
      <c r="J20" s="352"/>
      <c r="K20" s="352"/>
      <c r="L20" s="352"/>
      <c r="M20" s="352"/>
      <c r="N20" s="352"/>
      <c r="O20" s="352"/>
      <c r="P20" s="352"/>
      <c r="Q20" s="353"/>
    </row>
    <row r="21" spans="2:17" x14ac:dyDescent="0.25">
      <c r="B21" s="2"/>
      <c r="C21" s="352"/>
      <c r="D21" s="352"/>
      <c r="E21" s="352"/>
      <c r="F21" s="352"/>
      <c r="G21" s="352"/>
      <c r="H21" s="352"/>
      <c r="I21" s="352"/>
      <c r="J21" s="352"/>
      <c r="K21" s="352"/>
      <c r="L21" s="352"/>
      <c r="M21" s="352"/>
      <c r="N21" s="352"/>
      <c r="O21" s="352"/>
      <c r="P21" s="352"/>
      <c r="Q21" s="353"/>
    </row>
    <row r="22" spans="2:17" x14ac:dyDescent="0.25">
      <c r="B22" s="2"/>
      <c r="C22" s="352"/>
      <c r="D22" s="352"/>
      <c r="E22" s="352"/>
      <c r="F22" s="352"/>
      <c r="G22" s="352"/>
      <c r="H22" s="352"/>
      <c r="I22" s="352"/>
      <c r="J22" s="352"/>
      <c r="K22" s="352"/>
      <c r="L22" s="352"/>
      <c r="M22" s="352"/>
      <c r="N22" s="352"/>
      <c r="O22" s="352"/>
      <c r="P22" s="352"/>
      <c r="Q22" s="353"/>
    </row>
    <row r="23" spans="2:17" x14ac:dyDescent="0.25">
      <c r="B23" s="2"/>
      <c r="C23" s="352"/>
      <c r="D23" s="352"/>
      <c r="E23" s="352"/>
      <c r="F23" s="352"/>
      <c r="G23" s="352"/>
      <c r="H23" s="352"/>
      <c r="I23" s="352"/>
      <c r="J23" s="352"/>
      <c r="K23" s="352"/>
      <c r="L23" s="352"/>
      <c r="M23" s="352"/>
      <c r="N23" s="352"/>
      <c r="O23" s="352"/>
      <c r="P23" s="352"/>
      <c r="Q23" s="353"/>
    </row>
    <row r="24" spans="2:17" x14ac:dyDescent="0.25">
      <c r="B24" s="2"/>
      <c r="C24" s="352"/>
      <c r="D24" s="352"/>
      <c r="E24" s="352"/>
      <c r="F24" s="352"/>
      <c r="G24" s="352"/>
      <c r="H24" s="352"/>
      <c r="I24" s="352"/>
      <c r="J24" s="352"/>
      <c r="K24" s="352"/>
      <c r="L24" s="352"/>
      <c r="M24" s="352"/>
      <c r="N24" s="352"/>
      <c r="O24" s="352"/>
      <c r="P24" s="352"/>
      <c r="Q24" s="353"/>
    </row>
    <row r="25" spans="2:17" x14ac:dyDescent="0.25">
      <c r="B25" s="2"/>
      <c r="C25" s="352"/>
      <c r="D25" s="352"/>
      <c r="E25" s="352"/>
      <c r="F25" s="352"/>
      <c r="G25" s="352"/>
      <c r="H25" s="352"/>
      <c r="I25" s="352"/>
      <c r="J25" s="352"/>
      <c r="K25" s="352"/>
      <c r="L25" s="352"/>
      <c r="M25" s="352"/>
      <c r="N25" s="352"/>
      <c r="O25" s="352"/>
      <c r="P25" s="352"/>
      <c r="Q25" s="353"/>
    </row>
    <row r="26" spans="2:17" x14ac:dyDescent="0.25">
      <c r="B26" s="2"/>
      <c r="C26" s="352"/>
      <c r="D26" s="352"/>
      <c r="E26" s="352"/>
      <c r="F26" s="352"/>
      <c r="G26" s="352"/>
      <c r="H26" s="352"/>
      <c r="I26" s="352"/>
      <c r="J26" s="352"/>
      <c r="K26" s="352"/>
      <c r="L26" s="352"/>
      <c r="M26" s="352"/>
      <c r="N26" s="352"/>
      <c r="O26" s="352"/>
      <c r="P26" s="352"/>
      <c r="Q26" s="353"/>
    </row>
    <row r="27" spans="2:17" x14ac:dyDescent="0.25">
      <c r="B27" s="2"/>
      <c r="C27" s="352"/>
      <c r="D27" s="352"/>
      <c r="E27" s="352"/>
      <c r="F27" s="352"/>
      <c r="G27" s="352"/>
      <c r="H27" s="352"/>
      <c r="I27" s="352"/>
      <c r="J27" s="352"/>
      <c r="K27" s="352"/>
      <c r="L27" s="352"/>
      <c r="M27" s="352"/>
      <c r="N27" s="352"/>
      <c r="O27" s="352"/>
      <c r="P27" s="352"/>
      <c r="Q27" s="353"/>
    </row>
    <row r="28" spans="2:17" x14ac:dyDescent="0.25">
      <c r="B28" s="2"/>
      <c r="C28" s="352"/>
      <c r="D28" s="352"/>
      <c r="E28" s="352"/>
      <c r="F28" s="352"/>
      <c r="G28" s="352"/>
      <c r="H28" s="352"/>
      <c r="I28" s="352"/>
      <c r="J28" s="352"/>
      <c r="K28" s="352"/>
      <c r="L28" s="352"/>
      <c r="M28" s="352"/>
      <c r="N28" s="352"/>
      <c r="O28" s="352"/>
      <c r="P28" s="352"/>
      <c r="Q28" s="353"/>
    </row>
    <row r="29" spans="2:17" x14ac:dyDescent="0.25">
      <c r="B29" s="2"/>
      <c r="C29" s="352"/>
      <c r="D29" s="352"/>
      <c r="E29" s="352"/>
      <c r="F29" s="352"/>
      <c r="G29" s="352"/>
      <c r="H29" s="352"/>
      <c r="I29" s="352"/>
      <c r="J29" s="352"/>
      <c r="K29" s="352"/>
      <c r="L29" s="352"/>
      <c r="M29" s="352"/>
      <c r="N29" s="352"/>
      <c r="O29" s="352"/>
      <c r="P29" s="352"/>
      <c r="Q29" s="353"/>
    </row>
    <row r="30" spans="2:17" x14ac:dyDescent="0.25">
      <c r="B30" s="2"/>
      <c r="C30" s="352"/>
      <c r="D30" s="352"/>
      <c r="E30" s="352"/>
      <c r="F30" s="352"/>
      <c r="G30" s="352"/>
      <c r="H30" s="352"/>
      <c r="I30" s="352"/>
      <c r="J30" s="352"/>
      <c r="K30" s="352"/>
      <c r="L30" s="352"/>
      <c r="M30" s="352"/>
      <c r="N30" s="352"/>
      <c r="O30" s="352"/>
      <c r="P30" s="352"/>
      <c r="Q30" s="353"/>
    </row>
    <row r="31" spans="2:17" x14ac:dyDescent="0.25">
      <c r="B31" s="2"/>
      <c r="C31" s="352"/>
      <c r="D31" s="352"/>
      <c r="E31" s="352"/>
      <c r="F31" s="352"/>
      <c r="G31" s="352"/>
      <c r="H31" s="352"/>
      <c r="I31" s="352"/>
      <c r="J31" s="352"/>
      <c r="K31" s="352"/>
      <c r="L31" s="352"/>
      <c r="M31" s="352"/>
      <c r="N31" s="352"/>
      <c r="O31" s="352"/>
      <c r="P31" s="352"/>
      <c r="Q31" s="353"/>
    </row>
    <row r="32" spans="2:17" x14ac:dyDescent="0.25">
      <c r="B32" s="2"/>
      <c r="C32" s="352"/>
      <c r="D32" s="352"/>
      <c r="E32" s="352"/>
      <c r="F32" s="352"/>
      <c r="G32" s="352"/>
      <c r="H32" s="352"/>
      <c r="I32" s="352"/>
      <c r="J32" s="352"/>
      <c r="K32" s="352"/>
      <c r="L32" s="352"/>
      <c r="M32" s="352"/>
      <c r="N32" s="352"/>
      <c r="O32" s="352"/>
      <c r="P32" s="352"/>
      <c r="Q32" s="353"/>
    </row>
    <row r="33" spans="2:17" x14ac:dyDescent="0.25">
      <c r="B33" s="2"/>
      <c r="C33" s="352"/>
      <c r="D33" s="352"/>
      <c r="E33" s="352"/>
      <c r="F33" s="352"/>
      <c r="G33" s="352"/>
      <c r="H33" s="352"/>
      <c r="I33" s="352"/>
      <c r="J33" s="352"/>
      <c r="K33" s="352"/>
      <c r="L33" s="352"/>
      <c r="M33" s="352"/>
      <c r="N33" s="352"/>
      <c r="O33" s="352"/>
      <c r="P33" s="352"/>
      <c r="Q33" s="353"/>
    </row>
    <row r="34" spans="2:17" x14ac:dyDescent="0.25">
      <c r="B34" s="3"/>
      <c r="C34" s="354"/>
      <c r="D34" s="354"/>
      <c r="E34" s="354"/>
      <c r="F34" s="354"/>
      <c r="G34" s="354"/>
      <c r="H34" s="354"/>
      <c r="I34" s="354"/>
      <c r="J34" s="354"/>
      <c r="K34" s="354"/>
      <c r="L34" s="354"/>
      <c r="M34" s="354"/>
      <c r="N34" s="354"/>
      <c r="O34" s="354"/>
      <c r="P34" s="354"/>
      <c r="Q34" s="355"/>
    </row>
  </sheetData>
  <mergeCells count="1">
    <mergeCell ref="C2:Q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8C06-0D99-45CA-9D7D-25F959479BFC}">
  <dimension ref="A1:D24"/>
  <sheetViews>
    <sheetView zoomScale="44" zoomScaleNormal="55" workbookViewId="0">
      <selection activeCell="A2" sqref="A2"/>
    </sheetView>
  </sheetViews>
  <sheetFormatPr defaultRowHeight="15" x14ac:dyDescent="0.25"/>
  <cols>
    <col min="1" max="1" width="130.5703125" customWidth="1"/>
  </cols>
  <sheetData>
    <row r="1" spans="1:4" ht="35.25" customHeight="1" x14ac:dyDescent="0.25">
      <c r="A1" s="70" t="s">
        <v>0</v>
      </c>
      <c r="C1" s="35"/>
      <c r="D1" s="35"/>
    </row>
    <row r="2" spans="1:4" ht="375" x14ac:dyDescent="0.5">
      <c r="A2" s="327" t="s">
        <v>958</v>
      </c>
      <c r="D2" s="230"/>
    </row>
    <row r="3" spans="1:4" ht="72.75" customHeight="1" x14ac:dyDescent="0.25">
      <c r="A3" s="84" t="s">
        <v>959</v>
      </c>
    </row>
    <row r="4" spans="1:4" ht="75" x14ac:dyDescent="0.25">
      <c r="A4" s="84" t="s">
        <v>1</v>
      </c>
    </row>
    <row r="5" spans="1:4" ht="50.85" customHeight="1" x14ac:dyDescent="0.25">
      <c r="A5" s="84" t="s">
        <v>2</v>
      </c>
    </row>
    <row r="6" spans="1:4" ht="43.35" customHeight="1" x14ac:dyDescent="0.25">
      <c r="A6" s="84" t="s">
        <v>3</v>
      </c>
    </row>
    <row r="7" spans="1:4" ht="47.85" customHeight="1" x14ac:dyDescent="0.25"/>
    <row r="9" spans="1:4" ht="17.25" customHeight="1" x14ac:dyDescent="0.25">
      <c r="A9" s="14"/>
    </row>
    <row r="17" spans="1:1" x14ac:dyDescent="0.25">
      <c r="A17" s="4"/>
    </row>
    <row r="18" spans="1:1" x14ac:dyDescent="0.25">
      <c r="A18" s="14"/>
    </row>
    <row r="19" spans="1:1" x14ac:dyDescent="0.25">
      <c r="A19" s="14"/>
    </row>
    <row r="20" spans="1:1" x14ac:dyDescent="0.25">
      <c r="A20" s="14"/>
    </row>
    <row r="21" spans="1:1" x14ac:dyDescent="0.25">
      <c r="A21" s="68"/>
    </row>
    <row r="22" spans="1:1" x14ac:dyDescent="0.25">
      <c r="A22" s="14"/>
    </row>
    <row r="23" spans="1:1" x14ac:dyDescent="0.25">
      <c r="A23" s="14"/>
    </row>
    <row r="24" spans="1:1" x14ac:dyDescent="0.25">
      <c r="A24" s="1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7339-63DD-49AF-B7B3-F3EBC9D3E655}">
  <dimension ref="B1:D18"/>
  <sheetViews>
    <sheetView zoomScale="39" zoomScaleNormal="55" workbookViewId="0">
      <selection activeCell="B18" sqref="B18"/>
    </sheetView>
  </sheetViews>
  <sheetFormatPr defaultRowHeight="15" x14ac:dyDescent="0.25"/>
  <cols>
    <col min="1" max="1" width="3.42578125" customWidth="1"/>
    <col min="2" max="2" width="139.42578125" style="93" customWidth="1"/>
    <col min="4" max="4" width="113.42578125" customWidth="1"/>
  </cols>
  <sheetData>
    <row r="1" spans="2:4" x14ac:dyDescent="0.25">
      <c r="B1" s="264" t="s">
        <v>4</v>
      </c>
    </row>
    <row r="2" spans="2:4" x14ac:dyDescent="0.25">
      <c r="B2" s="95" t="s">
        <v>5</v>
      </c>
    </row>
    <row r="3" spans="2:4" ht="79.5" customHeight="1" x14ac:dyDescent="0.25">
      <c r="B3" s="68" t="s">
        <v>1017</v>
      </c>
    </row>
    <row r="4" spans="2:4" ht="62.45" customHeight="1" x14ac:dyDescent="0.25">
      <c r="B4" s="68" t="s">
        <v>1023</v>
      </c>
    </row>
    <row r="5" spans="2:4" ht="50.25" customHeight="1" x14ac:dyDescent="0.25">
      <c r="B5" s="280" t="s">
        <v>6</v>
      </c>
    </row>
    <row r="6" spans="2:4" ht="87" customHeight="1" x14ac:dyDescent="0.25">
      <c r="B6" s="280" t="s">
        <v>1024</v>
      </c>
    </row>
    <row r="7" spans="2:4" ht="108" customHeight="1" x14ac:dyDescent="0.25">
      <c r="B7" s="68" t="s">
        <v>960</v>
      </c>
      <c r="D7" t="s">
        <v>1022</v>
      </c>
    </row>
    <row r="8" spans="2:4" ht="80.25" customHeight="1" x14ac:dyDescent="0.25">
      <c r="B8" s="281" t="s">
        <v>1019</v>
      </c>
      <c r="D8" s="331"/>
    </row>
    <row r="9" spans="2:4" ht="160.35" customHeight="1" x14ac:dyDescent="0.25">
      <c r="B9" s="68" t="s">
        <v>1020</v>
      </c>
      <c r="D9" t="s">
        <v>1021</v>
      </c>
    </row>
    <row r="10" spans="2:4" x14ac:dyDescent="0.25">
      <c r="B10" s="68"/>
    </row>
    <row r="12" spans="2:4" x14ac:dyDescent="0.25">
      <c r="B12" s="94" t="s">
        <v>7</v>
      </c>
    </row>
    <row r="13" spans="2:4" ht="21" customHeight="1" x14ac:dyDescent="0.25">
      <c r="B13" s="68" t="s">
        <v>8</v>
      </c>
    </row>
    <row r="15" spans="2:4" x14ac:dyDescent="0.25">
      <c r="B15" s="94" t="s">
        <v>1026</v>
      </c>
    </row>
    <row r="16" spans="2:4" ht="34.5" customHeight="1" x14ac:dyDescent="0.25">
      <c r="B16" s="68" t="s">
        <v>1025</v>
      </c>
    </row>
    <row r="17" spans="2:2" ht="15" customHeight="1" x14ac:dyDescent="0.25">
      <c r="B17" s="68" t="s">
        <v>9</v>
      </c>
    </row>
    <row r="18" spans="2:2" ht="30" x14ac:dyDescent="0.25">
      <c r="B18" s="68" t="s">
        <v>1027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9CCE-B2E2-4E20-8EFA-8F58B95AA4E8}">
  <dimension ref="A1:AP34"/>
  <sheetViews>
    <sheetView zoomScale="85" zoomScaleNormal="85" workbookViewId="0">
      <selection activeCell="K3" sqref="K3"/>
    </sheetView>
  </sheetViews>
  <sheetFormatPr defaultRowHeight="15" x14ac:dyDescent="0.25"/>
  <cols>
    <col min="1" max="1" width="16.42578125" bestFit="1" customWidth="1"/>
    <col min="2" max="2" width="16" style="77" customWidth="1"/>
    <col min="3" max="3" width="16.42578125" style="75" customWidth="1"/>
    <col min="4" max="4" width="36.42578125" style="76" customWidth="1"/>
    <col min="5" max="5" width="15" style="76" customWidth="1"/>
    <col min="6" max="6" width="22.42578125" style="75" customWidth="1"/>
    <col min="7" max="7" width="39.42578125" style="75" customWidth="1"/>
    <col min="8" max="8" width="31.42578125" customWidth="1"/>
    <col min="9" max="9" width="26" customWidth="1"/>
  </cols>
  <sheetData>
    <row r="1" spans="1:42" s="73" customFormat="1" ht="71.25" customHeight="1" x14ac:dyDescent="0.25">
      <c r="A1" s="9" t="s">
        <v>10</v>
      </c>
      <c r="B1" s="10" t="s">
        <v>11</v>
      </c>
      <c r="C1" s="11" t="s">
        <v>12</v>
      </c>
      <c r="D1" s="11" t="s">
        <v>13</v>
      </c>
      <c r="E1" s="11" t="s">
        <v>14</v>
      </c>
      <c r="F1" s="12" t="s">
        <v>15</v>
      </c>
      <c r="G1" s="12" t="s">
        <v>16</v>
      </c>
      <c r="H1" s="13" t="s">
        <v>961</v>
      </c>
      <c r="I1" s="9" t="s">
        <v>17</v>
      </c>
      <c r="J1" s="71"/>
      <c r="K1" s="71"/>
      <c r="L1" s="71"/>
      <c r="M1" s="71"/>
      <c r="N1" s="71"/>
      <c r="O1" s="71"/>
      <c r="P1" s="71"/>
      <c r="Q1" s="71"/>
      <c r="R1" s="72"/>
      <c r="S1" s="71"/>
      <c r="T1" s="71"/>
      <c r="U1" s="71"/>
      <c r="V1" s="71"/>
      <c r="W1" s="71"/>
      <c r="X1" s="71"/>
      <c r="Y1" s="71"/>
      <c r="Z1" s="71"/>
      <c r="AA1" s="71"/>
      <c r="AB1" s="71"/>
      <c r="AC1" s="71"/>
      <c r="AD1" s="71"/>
      <c r="AE1" s="71"/>
      <c r="AF1" s="71"/>
      <c r="AG1" s="71"/>
      <c r="AH1" s="71"/>
      <c r="AI1" s="71"/>
      <c r="AJ1" s="71"/>
      <c r="AK1" s="71"/>
      <c r="AL1" s="71"/>
      <c r="AM1" s="71"/>
      <c r="AN1" s="71"/>
      <c r="AO1" s="71"/>
      <c r="AP1" s="71"/>
    </row>
    <row r="2" spans="1:42" ht="111" customHeight="1" x14ac:dyDescent="0.25">
      <c r="A2" s="356" t="s">
        <v>18</v>
      </c>
      <c r="B2" s="356" t="s">
        <v>19</v>
      </c>
      <c r="C2" s="356" t="s">
        <v>20</v>
      </c>
      <c r="D2" s="359" t="s">
        <v>21</v>
      </c>
      <c r="E2" s="157" t="s">
        <v>22</v>
      </c>
      <c r="F2" s="252" t="s">
        <v>23</v>
      </c>
      <c r="G2" s="251" t="s">
        <v>24</v>
      </c>
      <c r="H2" s="86" t="s">
        <v>25</v>
      </c>
      <c r="I2" s="88" t="s">
        <v>26</v>
      </c>
      <c r="K2" s="35"/>
    </row>
    <row r="3" spans="1:42" ht="111" customHeight="1" x14ac:dyDescent="0.25">
      <c r="A3" s="356"/>
      <c r="B3" s="356"/>
      <c r="C3" s="356"/>
      <c r="D3" s="359"/>
      <c r="E3" s="157" t="s">
        <v>27</v>
      </c>
      <c r="F3" s="252" t="s">
        <v>28</v>
      </c>
      <c r="G3" s="251" t="s">
        <v>29</v>
      </c>
      <c r="H3" s="253"/>
      <c r="I3" s="88" t="s">
        <v>30</v>
      </c>
      <c r="K3" s="35"/>
    </row>
    <row r="4" spans="1:42" ht="27.75" customHeight="1" x14ac:dyDescent="0.25">
      <c r="A4" s="356"/>
      <c r="B4" s="356"/>
      <c r="C4" s="356"/>
      <c r="D4" s="356" t="s">
        <v>31</v>
      </c>
      <c r="E4" s="356" t="s">
        <v>27</v>
      </c>
      <c r="F4" s="356" t="s">
        <v>32</v>
      </c>
      <c r="G4" s="86" t="s">
        <v>1070</v>
      </c>
      <c r="H4" s="253"/>
      <c r="I4" s="88" t="s">
        <v>30</v>
      </c>
    </row>
    <row r="5" spans="1:42" ht="45" x14ac:dyDescent="0.25">
      <c r="A5" s="356"/>
      <c r="B5" s="356"/>
      <c r="C5" s="356"/>
      <c r="D5" s="356"/>
      <c r="E5" s="356"/>
      <c r="F5" s="356"/>
      <c r="G5" s="86" t="s">
        <v>33</v>
      </c>
      <c r="H5" s="253"/>
      <c r="I5" s="87" t="s">
        <v>34</v>
      </c>
    </row>
    <row r="6" spans="1:42" ht="30" x14ac:dyDescent="0.25">
      <c r="A6" s="356"/>
      <c r="B6" s="356"/>
      <c r="C6" s="356"/>
      <c r="D6" s="356"/>
      <c r="E6" s="356"/>
      <c r="F6" s="356"/>
      <c r="G6" s="86" t="s">
        <v>35</v>
      </c>
      <c r="H6" s="253"/>
      <c r="I6" s="88" t="s">
        <v>34</v>
      </c>
    </row>
    <row r="7" spans="1:42" ht="30" x14ac:dyDescent="0.25">
      <c r="A7" s="356"/>
      <c r="B7" s="356"/>
      <c r="C7" s="356"/>
      <c r="D7" s="356"/>
      <c r="E7" s="356"/>
      <c r="F7" s="356"/>
      <c r="G7" s="86" t="s">
        <v>36</v>
      </c>
      <c r="H7" s="86"/>
      <c r="I7" s="88" t="s">
        <v>34</v>
      </c>
    </row>
    <row r="8" spans="1:42" ht="45" x14ac:dyDescent="0.25">
      <c r="A8" s="356"/>
      <c r="B8" s="356"/>
      <c r="C8" s="356"/>
      <c r="D8" s="356"/>
      <c r="E8" s="356"/>
      <c r="F8" s="356"/>
      <c r="G8" s="76" t="s">
        <v>1004</v>
      </c>
      <c r="H8" s="31"/>
      <c r="I8" s="256" t="s">
        <v>37</v>
      </c>
    </row>
    <row r="9" spans="1:42" ht="78" customHeight="1" x14ac:dyDescent="0.25">
      <c r="A9" s="356"/>
      <c r="B9" s="356"/>
      <c r="C9" s="41" t="s">
        <v>38</v>
      </c>
      <c r="D9" s="41" t="s">
        <v>39</v>
      </c>
      <c r="E9" s="41" t="s">
        <v>27</v>
      </c>
      <c r="F9" s="41" t="s">
        <v>40</v>
      </c>
      <c r="G9" s="86" t="s">
        <v>41</v>
      </c>
      <c r="H9" s="97"/>
      <c r="I9" s="88" t="s">
        <v>34</v>
      </c>
      <c r="J9" s="35"/>
    </row>
    <row r="10" spans="1:42" ht="50.1" customHeight="1" x14ac:dyDescent="0.25">
      <c r="A10" s="356"/>
      <c r="B10" s="356" t="s">
        <v>42</v>
      </c>
      <c r="C10" s="356" t="s">
        <v>43</v>
      </c>
      <c r="D10" s="356" t="s">
        <v>44</v>
      </c>
      <c r="E10" s="356" t="s">
        <v>27</v>
      </c>
      <c r="F10" s="356">
        <f>ET6</f>
        <v>0</v>
      </c>
      <c r="G10" s="86" t="s">
        <v>963</v>
      </c>
      <c r="H10" s="86"/>
      <c r="I10" s="88" t="s">
        <v>967</v>
      </c>
    </row>
    <row r="11" spans="1:42" ht="64.5" customHeight="1" x14ac:dyDescent="0.25">
      <c r="A11" s="356"/>
      <c r="B11" s="356"/>
      <c r="C11" s="356"/>
      <c r="D11" s="356"/>
      <c r="E11" s="356"/>
      <c r="F11" s="356"/>
      <c r="G11" s="86" t="s">
        <v>46</v>
      </c>
      <c r="H11" s="86"/>
      <c r="I11" s="88" t="s">
        <v>34</v>
      </c>
    </row>
    <row r="12" spans="1:42" ht="64.5" customHeight="1" x14ac:dyDescent="0.25">
      <c r="A12" s="356"/>
      <c r="B12" s="356"/>
      <c r="C12" s="356"/>
      <c r="D12" s="356"/>
      <c r="E12" s="356"/>
      <c r="F12" s="356"/>
      <c r="G12" s="86" t="s">
        <v>47</v>
      </c>
      <c r="H12" s="86"/>
      <c r="I12" s="88" t="s">
        <v>34</v>
      </c>
    </row>
    <row r="13" spans="1:42" ht="64.5" customHeight="1" x14ac:dyDescent="0.25">
      <c r="A13" s="356"/>
      <c r="B13" s="356"/>
      <c r="C13" s="356"/>
      <c r="D13" s="356"/>
      <c r="E13" s="356"/>
      <c r="F13" s="356"/>
      <c r="G13" s="86" t="s">
        <v>48</v>
      </c>
      <c r="H13" s="86" t="s">
        <v>49</v>
      </c>
      <c r="I13" s="89"/>
    </row>
    <row r="14" spans="1:42" x14ac:dyDescent="0.25">
      <c r="A14" s="356"/>
      <c r="B14" s="356"/>
      <c r="C14" s="356"/>
      <c r="D14" s="356"/>
      <c r="E14" s="356"/>
      <c r="F14" s="356"/>
      <c r="G14" s="254" t="s">
        <v>50</v>
      </c>
      <c r="H14" s="253"/>
      <c r="I14" s="89"/>
    </row>
    <row r="15" spans="1:42" ht="45" x14ac:dyDescent="0.25">
      <c r="A15" s="356"/>
      <c r="B15" s="356"/>
      <c r="C15" s="356"/>
      <c r="D15" s="356"/>
      <c r="E15" s="41"/>
      <c r="F15" s="41" t="s">
        <v>51</v>
      </c>
      <c r="G15" s="86" t="s">
        <v>52</v>
      </c>
      <c r="H15" s="86"/>
      <c r="I15" s="88"/>
    </row>
    <row r="16" spans="1:42" ht="30" x14ac:dyDescent="0.25">
      <c r="A16" s="356"/>
      <c r="B16" s="357" t="s">
        <v>53</v>
      </c>
      <c r="C16" s="357" t="s">
        <v>54</v>
      </c>
      <c r="D16" s="357" t="s">
        <v>55</v>
      </c>
      <c r="E16" s="357" t="s">
        <v>27</v>
      </c>
      <c r="F16" s="357" t="str">
        <f>C16</f>
        <v>Faciliteren vrije doorstroom water en vismigratie</v>
      </c>
      <c r="G16" s="86" t="s">
        <v>56</v>
      </c>
      <c r="H16" s="86"/>
      <c r="I16" s="88"/>
    </row>
    <row r="17" spans="1:11" ht="177.6" customHeight="1" x14ac:dyDescent="0.25">
      <c r="A17" s="356"/>
      <c r="B17" s="358"/>
      <c r="C17" s="358"/>
      <c r="D17" s="358"/>
      <c r="E17" s="358"/>
      <c r="F17" s="358"/>
      <c r="G17" s="148" t="s">
        <v>964</v>
      </c>
      <c r="H17" s="86"/>
      <c r="I17" s="88" t="s">
        <v>34</v>
      </c>
    </row>
    <row r="18" spans="1:11" ht="60" x14ac:dyDescent="0.25">
      <c r="A18" s="356"/>
      <c r="B18" s="252" t="s">
        <v>57</v>
      </c>
      <c r="C18" s="252" t="s">
        <v>58</v>
      </c>
      <c r="D18" s="41" t="s">
        <v>59</v>
      </c>
      <c r="E18" s="41" t="s">
        <v>27</v>
      </c>
      <c r="F18" s="41" t="s">
        <v>59</v>
      </c>
      <c r="G18" s="86" t="s">
        <v>60</v>
      </c>
      <c r="H18" s="253"/>
      <c r="I18" s="87" t="s">
        <v>61</v>
      </c>
      <c r="J18" s="255"/>
    </row>
    <row r="19" spans="1:11" x14ac:dyDescent="0.25">
      <c r="A19" s="231"/>
    </row>
    <row r="20" spans="1:11" x14ac:dyDescent="0.25">
      <c r="A20" s="74"/>
    </row>
    <row r="21" spans="1:11" x14ac:dyDescent="0.25">
      <c r="A21" s="74"/>
    </row>
    <row r="22" spans="1:11" x14ac:dyDescent="0.25">
      <c r="A22" s="74"/>
    </row>
    <row r="23" spans="1:11" ht="15.75" x14ac:dyDescent="0.25">
      <c r="A23" s="74"/>
      <c r="C23" s="78"/>
      <c r="K23" s="75"/>
    </row>
    <row r="24" spans="1:11" x14ac:dyDescent="0.25">
      <c r="A24" s="74"/>
      <c r="C24" s="4"/>
    </row>
    <row r="25" spans="1:11" x14ac:dyDescent="0.25">
      <c r="A25" s="74"/>
      <c r="B25"/>
      <c r="C25" s="79"/>
    </row>
    <row r="26" spans="1:11" x14ac:dyDescent="0.25">
      <c r="A26" s="74"/>
      <c r="B26"/>
      <c r="C26" s="79"/>
    </row>
    <row r="27" spans="1:11" x14ac:dyDescent="0.25">
      <c r="B27"/>
      <c r="C27" s="79"/>
    </row>
    <row r="28" spans="1:11" x14ac:dyDescent="0.25">
      <c r="B28"/>
      <c r="C28" s="79"/>
    </row>
    <row r="29" spans="1:11" x14ac:dyDescent="0.25">
      <c r="B29"/>
      <c r="C29" s="79"/>
    </row>
    <row r="30" spans="1:11" x14ac:dyDescent="0.25">
      <c r="B30"/>
      <c r="C30" s="79"/>
    </row>
    <row r="31" spans="1:11" x14ac:dyDescent="0.25">
      <c r="B31"/>
      <c r="C31" s="79"/>
    </row>
    <row r="32" spans="1:11" x14ac:dyDescent="0.25">
      <c r="B32"/>
      <c r="C32" s="79"/>
    </row>
    <row r="33" spans="2:3" x14ac:dyDescent="0.25">
      <c r="B33"/>
      <c r="C33" s="79"/>
    </row>
    <row r="34" spans="2:3" x14ac:dyDescent="0.25">
      <c r="B34"/>
    </row>
  </sheetData>
  <mergeCells count="17">
    <mergeCell ref="F16:F17"/>
    <mergeCell ref="F4:F8"/>
    <mergeCell ref="B2:B9"/>
    <mergeCell ref="E10:E14"/>
    <mergeCell ref="F10:F14"/>
    <mergeCell ref="B10:B15"/>
    <mergeCell ref="C10:C15"/>
    <mergeCell ref="D10:D15"/>
    <mergeCell ref="D2:D3"/>
    <mergeCell ref="E16:E17"/>
    <mergeCell ref="A2:A18"/>
    <mergeCell ref="C2:C8"/>
    <mergeCell ref="D4:D8"/>
    <mergeCell ref="E4:E8"/>
    <mergeCell ref="B16:B17"/>
    <mergeCell ref="C16:C17"/>
    <mergeCell ref="D16:D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169D-981D-4C10-A5C9-BBF409C9D289}">
  <dimension ref="A1:P48"/>
  <sheetViews>
    <sheetView zoomScale="37" zoomScaleNormal="55" workbookViewId="0">
      <pane ySplit="1" topLeftCell="A2" activePane="bottomLeft" state="frozen"/>
      <selection pane="bottomLeft" activeCell="G34" sqref="G34"/>
    </sheetView>
  </sheetViews>
  <sheetFormatPr defaultRowHeight="15" x14ac:dyDescent="0.25"/>
  <cols>
    <col min="1" max="1" width="10.42578125" customWidth="1"/>
    <col min="2" max="2" width="28.5703125" customWidth="1"/>
    <col min="3" max="3" width="27.42578125" customWidth="1"/>
    <col min="4" max="4" width="56" customWidth="1"/>
    <col min="5" max="5" width="15" customWidth="1"/>
    <col min="6" max="6" width="55.5703125" customWidth="1"/>
    <col min="7" max="7" width="17.5703125" customWidth="1"/>
    <col min="8" max="8" width="14.5703125" customWidth="1"/>
    <col min="10" max="14" width="15.5703125" customWidth="1"/>
  </cols>
  <sheetData>
    <row r="1" spans="1:16" ht="87" customHeight="1" x14ac:dyDescent="0.25">
      <c r="A1" s="15" t="s">
        <v>62</v>
      </c>
      <c r="B1" s="15" t="s">
        <v>63</v>
      </c>
      <c r="C1" s="15" t="s">
        <v>64</v>
      </c>
      <c r="D1" s="15" t="s">
        <v>65</v>
      </c>
      <c r="E1" s="16" t="s">
        <v>66</v>
      </c>
      <c r="F1" s="15" t="s">
        <v>64</v>
      </c>
      <c r="G1" s="15" t="s">
        <v>17</v>
      </c>
      <c r="H1" s="16" t="s">
        <v>67</v>
      </c>
      <c r="I1" s="17"/>
      <c r="J1" s="24" t="s">
        <v>68</v>
      </c>
      <c r="K1" s="24"/>
      <c r="L1" s="24"/>
      <c r="M1" s="24"/>
      <c r="N1" s="24"/>
      <c r="O1" s="24"/>
      <c r="P1" s="24"/>
    </row>
    <row r="2" spans="1:16" ht="204" customHeight="1" x14ac:dyDescent="0.25">
      <c r="A2" s="364" t="s">
        <v>69</v>
      </c>
      <c r="B2" s="42" t="s">
        <v>70</v>
      </c>
      <c r="C2" s="42" t="s">
        <v>71</v>
      </c>
      <c r="D2" s="36" t="s">
        <v>72</v>
      </c>
      <c r="E2" s="259" t="s">
        <v>73</v>
      </c>
      <c r="F2" s="42" t="s">
        <v>1062</v>
      </c>
      <c r="G2" s="155" t="s">
        <v>913</v>
      </c>
      <c r="H2" s="44" t="s">
        <v>74</v>
      </c>
      <c r="I2" s="35"/>
      <c r="J2" s="35"/>
    </row>
    <row r="3" spans="1:16" ht="105" customHeight="1" x14ac:dyDescent="0.25">
      <c r="A3" s="364"/>
      <c r="B3" s="34" t="s">
        <v>75</v>
      </c>
      <c r="C3" s="42" t="s">
        <v>76</v>
      </c>
      <c r="D3" s="42" t="s">
        <v>77</v>
      </c>
      <c r="E3" s="257" t="s">
        <v>78</v>
      </c>
      <c r="F3" s="42" t="s">
        <v>971</v>
      </c>
      <c r="G3" s="155" t="s">
        <v>913</v>
      </c>
      <c r="H3" s="44" t="s">
        <v>74</v>
      </c>
    </row>
    <row r="4" spans="1:16" ht="162.75" customHeight="1" x14ac:dyDescent="0.25">
      <c r="A4" s="364"/>
      <c r="B4" s="34" t="s">
        <v>79</v>
      </c>
      <c r="C4" s="42" t="s">
        <v>80</v>
      </c>
      <c r="D4" s="42" t="s">
        <v>81</v>
      </c>
      <c r="E4" s="257" t="s">
        <v>78</v>
      </c>
      <c r="F4" s="42" t="s">
        <v>82</v>
      </c>
      <c r="G4" s="155" t="s">
        <v>913</v>
      </c>
      <c r="H4" s="44" t="s">
        <v>74</v>
      </c>
    </row>
    <row r="5" spans="1:16" ht="166.35" customHeight="1" x14ac:dyDescent="0.25">
      <c r="A5" s="364"/>
      <c r="B5" s="34" t="s">
        <v>83</v>
      </c>
      <c r="C5" s="42" t="s">
        <v>84</v>
      </c>
      <c r="D5" s="42" t="s">
        <v>85</v>
      </c>
      <c r="E5" s="259" t="s">
        <v>73</v>
      </c>
      <c r="F5" s="42" t="s">
        <v>968</v>
      </c>
      <c r="G5" s="155" t="s">
        <v>913</v>
      </c>
      <c r="H5" s="44" t="s">
        <v>74</v>
      </c>
      <c r="J5" s="18" t="s">
        <v>86</v>
      </c>
      <c r="K5" s="19" t="s">
        <v>78</v>
      </c>
      <c r="L5" s="20" t="s">
        <v>73</v>
      </c>
      <c r="M5" s="21" t="s">
        <v>87</v>
      </c>
      <c r="N5" s="22" t="s">
        <v>88</v>
      </c>
    </row>
    <row r="6" spans="1:16" ht="146.1" customHeight="1" x14ac:dyDescent="0.25">
      <c r="A6" s="364"/>
      <c r="B6" s="34" t="s">
        <v>89</v>
      </c>
      <c r="C6" s="42" t="s">
        <v>90</v>
      </c>
      <c r="D6" s="42" t="s">
        <v>969</v>
      </c>
      <c r="E6" s="257" t="s">
        <v>78</v>
      </c>
      <c r="F6" s="42" t="s">
        <v>970</v>
      </c>
      <c r="G6" s="155" t="s">
        <v>913</v>
      </c>
      <c r="H6" s="44" t="s">
        <v>74</v>
      </c>
      <c r="J6" s="23" t="s">
        <v>91</v>
      </c>
      <c r="K6" s="23" t="s">
        <v>92</v>
      </c>
      <c r="L6" s="23" t="s">
        <v>93</v>
      </c>
      <c r="M6" s="23" t="s">
        <v>94</v>
      </c>
      <c r="N6" s="23" t="s">
        <v>95</v>
      </c>
    </row>
    <row r="7" spans="1:16" ht="156.75" customHeight="1" x14ac:dyDescent="0.25">
      <c r="A7" s="364"/>
      <c r="B7" s="34" t="s">
        <v>96</v>
      </c>
      <c r="C7" s="42" t="s">
        <v>97</v>
      </c>
      <c r="D7" s="42" t="s">
        <v>98</v>
      </c>
      <c r="E7" s="257" t="s">
        <v>78</v>
      </c>
      <c r="F7" s="42" t="s">
        <v>99</v>
      </c>
      <c r="G7" s="155" t="s">
        <v>913</v>
      </c>
      <c r="H7" s="44" t="s">
        <v>74</v>
      </c>
    </row>
    <row r="8" spans="1:16" ht="45" x14ac:dyDescent="0.25">
      <c r="A8" s="365"/>
      <c r="B8" s="34" t="s">
        <v>100</v>
      </c>
      <c r="C8" s="42" t="s">
        <v>101</v>
      </c>
      <c r="D8" s="42" t="s">
        <v>972</v>
      </c>
      <c r="E8" s="41" t="s">
        <v>86</v>
      </c>
      <c r="F8" s="42" t="s">
        <v>102</v>
      </c>
      <c r="G8" s="155" t="s">
        <v>913</v>
      </c>
      <c r="H8" s="44" t="s">
        <v>74</v>
      </c>
    </row>
    <row r="9" spans="1:16" ht="152.44999999999999" customHeight="1" x14ac:dyDescent="0.25">
      <c r="A9" s="362" t="s">
        <v>103</v>
      </c>
      <c r="B9" s="37" t="s">
        <v>104</v>
      </c>
      <c r="C9" s="90" t="s">
        <v>105</v>
      </c>
      <c r="D9" s="87" t="s">
        <v>914</v>
      </c>
      <c r="E9" s="258" t="s">
        <v>88</v>
      </c>
      <c r="F9" s="87" t="s">
        <v>915</v>
      </c>
      <c r="G9" s="155" t="s">
        <v>916</v>
      </c>
      <c r="H9" s="31"/>
    </row>
    <row r="10" spans="1:16" ht="102" customHeight="1" x14ac:dyDescent="0.25">
      <c r="A10" s="362"/>
      <c r="B10" s="38" t="s">
        <v>107</v>
      </c>
      <c r="C10" s="91" t="s">
        <v>108</v>
      </c>
      <c r="D10" s="156" t="s">
        <v>109</v>
      </c>
      <c r="E10" s="157" t="s">
        <v>86</v>
      </c>
      <c r="F10" s="87" t="s">
        <v>110</v>
      </c>
      <c r="G10" s="42" t="s">
        <v>111</v>
      </c>
      <c r="H10" s="31"/>
    </row>
    <row r="11" spans="1:16" ht="60" customHeight="1" x14ac:dyDescent="0.25">
      <c r="A11" s="362"/>
      <c r="B11" s="38" t="s">
        <v>112</v>
      </c>
      <c r="C11" s="91" t="s">
        <v>113</v>
      </c>
      <c r="D11" s="42" t="s">
        <v>114</v>
      </c>
      <c r="E11" s="157" t="s">
        <v>86</v>
      </c>
      <c r="F11" s="87" t="s">
        <v>115</v>
      </c>
      <c r="G11" s="42" t="s">
        <v>116</v>
      </c>
      <c r="H11" s="31"/>
    </row>
    <row r="12" spans="1:16" ht="180.75" customHeight="1" x14ac:dyDescent="0.25">
      <c r="A12" s="362"/>
      <c r="B12" s="38" t="s">
        <v>117</v>
      </c>
      <c r="C12" s="91" t="s">
        <v>118</v>
      </c>
      <c r="D12" s="42" t="s">
        <v>119</v>
      </c>
      <c r="E12" s="157" t="s">
        <v>86</v>
      </c>
      <c r="F12" s="87" t="s">
        <v>120</v>
      </c>
      <c r="G12" s="31" t="s">
        <v>121</v>
      </c>
      <c r="H12" s="31"/>
    </row>
    <row r="13" spans="1:16" ht="161.25" customHeight="1" x14ac:dyDescent="0.25">
      <c r="A13" s="362"/>
      <c r="B13" s="39" t="s">
        <v>122</v>
      </c>
      <c r="C13" s="91" t="s">
        <v>123</v>
      </c>
      <c r="D13" s="42" t="s">
        <v>124</v>
      </c>
      <c r="E13" s="257" t="s">
        <v>78</v>
      </c>
      <c r="F13" s="87" t="s">
        <v>957</v>
      </c>
      <c r="G13" s="31" t="s">
        <v>121</v>
      </c>
      <c r="H13" s="31"/>
    </row>
    <row r="14" spans="1:16" ht="161.25" customHeight="1" x14ac:dyDescent="0.25">
      <c r="A14" s="362"/>
      <c r="B14" s="39" t="s">
        <v>924</v>
      </c>
      <c r="C14" s="91" t="s">
        <v>925</v>
      </c>
      <c r="D14" s="42" t="s">
        <v>125</v>
      </c>
      <c r="E14" s="259" t="s">
        <v>73</v>
      </c>
      <c r="F14" s="87" t="s">
        <v>126</v>
      </c>
      <c r="G14" s="87" t="s">
        <v>106</v>
      </c>
      <c r="H14" s="31"/>
    </row>
    <row r="15" spans="1:16" ht="132" customHeight="1" x14ac:dyDescent="0.25">
      <c r="A15" s="362"/>
      <c r="B15" s="38" t="s">
        <v>127</v>
      </c>
      <c r="C15" s="91" t="s">
        <v>128</v>
      </c>
      <c r="D15" s="87" t="s">
        <v>931</v>
      </c>
      <c r="E15" s="259" t="s">
        <v>73</v>
      </c>
      <c r="F15" s="87" t="s">
        <v>129</v>
      </c>
      <c r="G15" s="65" t="s">
        <v>930</v>
      </c>
      <c r="H15" s="31"/>
    </row>
    <row r="16" spans="1:16" ht="137.1" customHeight="1" x14ac:dyDescent="0.25">
      <c r="A16" s="362"/>
      <c r="B16" s="38" t="s">
        <v>130</v>
      </c>
      <c r="C16" s="91" t="s">
        <v>131</v>
      </c>
      <c r="D16" s="87" t="s">
        <v>132</v>
      </c>
      <c r="E16" s="259" t="s">
        <v>73</v>
      </c>
      <c r="F16" s="87" t="s">
        <v>923</v>
      </c>
      <c r="G16" s="87" t="s">
        <v>106</v>
      </c>
      <c r="H16" s="31"/>
    </row>
    <row r="17" spans="1:8" ht="90" x14ac:dyDescent="0.25">
      <c r="A17" s="362"/>
      <c r="B17" s="39" t="s">
        <v>133</v>
      </c>
      <c r="C17" s="91" t="s">
        <v>134</v>
      </c>
      <c r="D17" s="158" t="s">
        <v>135</v>
      </c>
      <c r="E17" s="157" t="s">
        <v>86</v>
      </c>
      <c r="F17" s="87" t="s">
        <v>136</v>
      </c>
      <c r="G17" s="87" t="s">
        <v>137</v>
      </c>
      <c r="H17" s="31"/>
    </row>
    <row r="18" spans="1:8" ht="167.25" customHeight="1" x14ac:dyDescent="0.25">
      <c r="A18" s="362"/>
      <c r="B18" s="39" t="s">
        <v>138</v>
      </c>
      <c r="C18" s="91" t="s">
        <v>139</v>
      </c>
      <c r="D18" s="42" t="s">
        <v>975</v>
      </c>
      <c r="E18" s="257" t="s">
        <v>78</v>
      </c>
      <c r="F18" s="87" t="s">
        <v>1059</v>
      </c>
      <c r="G18" s="87" t="s">
        <v>106</v>
      </c>
      <c r="H18" s="31"/>
    </row>
    <row r="19" spans="1:8" ht="66" customHeight="1" x14ac:dyDescent="0.25">
      <c r="A19" s="362"/>
      <c r="B19" s="38" t="s">
        <v>140</v>
      </c>
      <c r="C19" s="91" t="s">
        <v>141</v>
      </c>
      <c r="D19" s="87" t="s">
        <v>142</v>
      </c>
      <c r="E19" s="157" t="s">
        <v>86</v>
      </c>
      <c r="F19" s="87" t="s">
        <v>143</v>
      </c>
      <c r="G19" s="87" t="s">
        <v>144</v>
      </c>
      <c r="H19" s="31"/>
    </row>
    <row r="20" spans="1:8" ht="138" customHeight="1" x14ac:dyDescent="0.25">
      <c r="A20" s="362"/>
      <c r="B20" s="38" t="s">
        <v>145</v>
      </c>
      <c r="C20" s="91" t="s">
        <v>146</v>
      </c>
      <c r="D20" s="87" t="s">
        <v>147</v>
      </c>
      <c r="E20" s="257" t="s">
        <v>78</v>
      </c>
      <c r="F20" s="87" t="s">
        <v>148</v>
      </c>
      <c r="G20" s="87" t="s">
        <v>149</v>
      </c>
      <c r="H20" s="31"/>
    </row>
    <row r="21" spans="1:8" ht="120" customHeight="1" x14ac:dyDescent="0.25">
      <c r="A21" s="362"/>
      <c r="B21" s="38" t="s">
        <v>150</v>
      </c>
      <c r="C21" s="91" t="s">
        <v>151</v>
      </c>
      <c r="D21" s="87" t="s">
        <v>973</v>
      </c>
      <c r="E21" s="157" t="s">
        <v>86</v>
      </c>
      <c r="F21" s="87" t="s">
        <v>974</v>
      </c>
      <c r="G21" s="87" t="s">
        <v>152</v>
      </c>
      <c r="H21" s="31"/>
    </row>
    <row r="22" spans="1:8" ht="117" customHeight="1" x14ac:dyDescent="0.25">
      <c r="A22" s="362"/>
      <c r="B22" s="38" t="s">
        <v>153</v>
      </c>
      <c r="C22" s="91" t="s">
        <v>154</v>
      </c>
      <c r="D22" s="87" t="s">
        <v>920</v>
      </c>
      <c r="E22" s="257" t="s">
        <v>78</v>
      </c>
      <c r="F22" s="87" t="s">
        <v>155</v>
      </c>
      <c r="G22" s="87" t="s">
        <v>178</v>
      </c>
      <c r="H22" s="31"/>
    </row>
    <row r="23" spans="1:8" ht="106.5" customHeight="1" x14ac:dyDescent="0.25">
      <c r="A23" s="362"/>
      <c r="B23" s="38" t="s">
        <v>156</v>
      </c>
      <c r="C23" s="91" t="s">
        <v>157</v>
      </c>
      <c r="D23" s="87" t="s">
        <v>1061</v>
      </c>
      <c r="E23" s="157" t="s">
        <v>86</v>
      </c>
      <c r="F23" s="87" t="s">
        <v>158</v>
      </c>
      <c r="G23" s="43"/>
      <c r="H23" s="31"/>
    </row>
    <row r="24" spans="1:8" ht="75" x14ac:dyDescent="0.25">
      <c r="A24" s="363"/>
      <c r="B24" s="38" t="s">
        <v>159</v>
      </c>
      <c r="C24" s="91" t="s">
        <v>160</v>
      </c>
      <c r="D24" s="87" t="s">
        <v>161</v>
      </c>
      <c r="E24" s="157" t="s">
        <v>86</v>
      </c>
      <c r="F24" s="87" t="s">
        <v>162</v>
      </c>
      <c r="G24" s="43"/>
      <c r="H24" s="31"/>
    </row>
    <row r="25" spans="1:8" ht="136.5" customHeight="1" x14ac:dyDescent="0.25">
      <c r="A25" s="366" t="s">
        <v>163</v>
      </c>
      <c r="B25" s="40" t="s">
        <v>164</v>
      </c>
      <c r="C25" s="85" t="s">
        <v>165</v>
      </c>
      <c r="D25" s="87" t="s">
        <v>166</v>
      </c>
      <c r="E25" s="259" t="s">
        <v>73</v>
      </c>
      <c r="F25" s="87" t="s">
        <v>962</v>
      </c>
      <c r="G25" s="43"/>
      <c r="H25" s="31"/>
    </row>
    <row r="26" spans="1:8" ht="135.75" customHeight="1" x14ac:dyDescent="0.25">
      <c r="A26" s="361"/>
      <c r="B26" s="38" t="s">
        <v>167</v>
      </c>
      <c r="C26" s="91" t="s">
        <v>168</v>
      </c>
      <c r="D26" s="87" t="s">
        <v>169</v>
      </c>
      <c r="E26" s="157" t="s">
        <v>86</v>
      </c>
      <c r="F26" s="87" t="s">
        <v>170</v>
      </c>
      <c r="G26" s="43"/>
      <c r="H26" s="31"/>
    </row>
    <row r="27" spans="1:8" ht="150" customHeight="1" x14ac:dyDescent="0.25">
      <c r="A27" s="361"/>
      <c r="B27" s="38" t="s">
        <v>171</v>
      </c>
      <c r="C27" s="96" t="s">
        <v>172</v>
      </c>
      <c r="D27" s="87" t="s">
        <v>173</v>
      </c>
      <c r="E27" s="258" t="s">
        <v>88</v>
      </c>
      <c r="F27" s="87" t="s">
        <v>1060</v>
      </c>
      <c r="G27" s="87" t="s">
        <v>174</v>
      </c>
      <c r="H27" s="31"/>
    </row>
    <row r="28" spans="1:8" ht="121.5" customHeight="1" x14ac:dyDescent="0.25">
      <c r="A28" s="361"/>
      <c r="B28" s="38" t="s">
        <v>175</v>
      </c>
      <c r="C28" s="91" t="s">
        <v>74</v>
      </c>
      <c r="D28" s="87" t="s">
        <v>176</v>
      </c>
      <c r="E28" s="259" t="s">
        <v>73</v>
      </c>
      <c r="F28" s="87" t="s">
        <v>177</v>
      </c>
      <c r="G28" s="87"/>
      <c r="H28" s="31"/>
    </row>
    <row r="29" spans="1:8" ht="110.1" customHeight="1" x14ac:dyDescent="0.25">
      <c r="A29" s="361"/>
      <c r="B29" s="38" t="s">
        <v>179</v>
      </c>
      <c r="C29" s="91" t="s">
        <v>180</v>
      </c>
      <c r="D29" s="87" t="s">
        <v>181</v>
      </c>
      <c r="E29" s="258" t="s">
        <v>88</v>
      </c>
      <c r="F29" s="87" t="s">
        <v>182</v>
      </c>
      <c r="G29" s="87" t="s">
        <v>183</v>
      </c>
      <c r="H29" s="31"/>
    </row>
    <row r="30" spans="1:8" ht="117" customHeight="1" x14ac:dyDescent="0.25">
      <c r="A30" s="361"/>
      <c r="B30" s="40" t="s">
        <v>184</v>
      </c>
      <c r="C30" s="85" t="s">
        <v>185</v>
      </c>
      <c r="D30" s="87" t="s">
        <v>186</v>
      </c>
      <c r="E30" s="259" t="s">
        <v>73</v>
      </c>
      <c r="F30" s="87" t="s">
        <v>187</v>
      </c>
      <c r="G30" s="43"/>
      <c r="H30" s="31"/>
    </row>
    <row r="31" spans="1:8" ht="120.75" customHeight="1" x14ac:dyDescent="0.25">
      <c r="A31" s="361"/>
      <c r="B31" s="40" t="s">
        <v>188</v>
      </c>
      <c r="C31" s="85" t="s">
        <v>189</v>
      </c>
      <c r="D31" s="161" t="s">
        <v>190</v>
      </c>
      <c r="E31" s="157" t="s">
        <v>86</v>
      </c>
      <c r="F31" s="87" t="s">
        <v>191</v>
      </c>
      <c r="G31" s="43"/>
      <c r="H31" s="31"/>
    </row>
    <row r="32" spans="1:8" ht="120.75" customHeight="1" x14ac:dyDescent="0.25">
      <c r="A32" s="367"/>
      <c r="B32" s="42" t="s">
        <v>192</v>
      </c>
      <c r="C32" s="191" t="s">
        <v>193</v>
      </c>
      <c r="D32" s="161" t="s">
        <v>194</v>
      </c>
      <c r="E32" s="260" t="s">
        <v>87</v>
      </c>
      <c r="F32" s="87" t="s">
        <v>976</v>
      </c>
      <c r="G32" s="43"/>
      <c r="H32" s="31"/>
    </row>
    <row r="33" spans="1:8" ht="96" customHeight="1" x14ac:dyDescent="0.25">
      <c r="A33" s="360" t="s">
        <v>195</v>
      </c>
      <c r="B33" s="37" t="s">
        <v>196</v>
      </c>
      <c r="C33" s="91" t="s">
        <v>197</v>
      </c>
      <c r="D33" s="158" t="s">
        <v>917</v>
      </c>
      <c r="E33" s="260" t="s">
        <v>87</v>
      </c>
      <c r="F33" s="87" t="s">
        <v>198</v>
      </c>
      <c r="G33" s="87" t="s">
        <v>199</v>
      </c>
      <c r="H33" s="31"/>
    </row>
    <row r="34" spans="1:8" ht="153" customHeight="1" x14ac:dyDescent="0.25">
      <c r="A34" s="361"/>
      <c r="B34" s="39" t="s">
        <v>200</v>
      </c>
      <c r="C34" s="91"/>
      <c r="D34" s="42" t="s">
        <v>201</v>
      </c>
      <c r="E34" s="258" t="s">
        <v>88</v>
      </c>
      <c r="F34" s="87" t="s">
        <v>1066</v>
      </c>
      <c r="G34" s="65" t="s">
        <v>1065</v>
      </c>
      <c r="H34" s="31"/>
    </row>
    <row r="35" spans="1:8" ht="139.5" customHeight="1" x14ac:dyDescent="0.25">
      <c r="A35" s="361"/>
      <c r="B35" s="38" t="s">
        <v>202</v>
      </c>
      <c r="C35" s="91" t="s">
        <v>203</v>
      </c>
      <c r="D35" s="42" t="s">
        <v>204</v>
      </c>
      <c r="E35" s="157" t="s">
        <v>86</v>
      </c>
      <c r="F35" s="87" t="s">
        <v>205</v>
      </c>
      <c r="G35" s="87" t="s">
        <v>206</v>
      </c>
      <c r="H35" s="31"/>
    </row>
    <row r="36" spans="1:8" ht="105" x14ac:dyDescent="0.25">
      <c r="A36" s="361"/>
      <c r="B36" s="38" t="s">
        <v>207</v>
      </c>
      <c r="C36" s="85" t="s">
        <v>208</v>
      </c>
      <c r="D36" s="39" t="s">
        <v>209</v>
      </c>
      <c r="E36" s="157" t="s">
        <v>86</v>
      </c>
      <c r="F36" s="87" t="s">
        <v>210</v>
      </c>
      <c r="G36" s="43"/>
      <c r="H36" s="31"/>
    </row>
    <row r="37" spans="1:8" ht="89.85" customHeight="1" x14ac:dyDescent="0.25">
      <c r="A37" s="361"/>
      <c r="B37" s="162" t="s">
        <v>211</v>
      </c>
      <c r="C37" s="42" t="s">
        <v>212</v>
      </c>
      <c r="D37" s="163" t="s">
        <v>213</v>
      </c>
      <c r="E37" s="257" t="s">
        <v>78</v>
      </c>
      <c r="F37" s="87" t="s">
        <v>214</v>
      </c>
      <c r="G37" s="43"/>
      <c r="H37" s="31"/>
    </row>
    <row r="38" spans="1:8" ht="162" customHeight="1" x14ac:dyDescent="0.25">
      <c r="A38" s="361"/>
      <c r="B38" s="39" t="s">
        <v>215</v>
      </c>
      <c r="C38" s="90" t="s">
        <v>216</v>
      </c>
      <c r="D38" s="87" t="s">
        <v>217</v>
      </c>
      <c r="E38" s="259" t="s">
        <v>73</v>
      </c>
      <c r="F38" s="87" t="s">
        <v>218</v>
      </c>
      <c r="G38" s="87" t="s">
        <v>219</v>
      </c>
      <c r="H38" s="65"/>
    </row>
    <row r="39" spans="1:8" ht="66" customHeight="1" x14ac:dyDescent="0.25">
      <c r="A39" s="361"/>
      <c r="B39" s="39" t="s">
        <v>220</v>
      </c>
      <c r="C39" s="91" t="s">
        <v>221</v>
      </c>
      <c r="D39" s="87" t="s">
        <v>222</v>
      </c>
      <c r="E39" s="260" t="s">
        <v>87</v>
      </c>
      <c r="F39" s="87" t="s">
        <v>223</v>
      </c>
      <c r="G39" s="87" t="s">
        <v>183</v>
      </c>
      <c r="H39" s="65"/>
    </row>
    <row r="40" spans="1:8" ht="105" x14ac:dyDescent="0.25">
      <c r="A40" s="361"/>
      <c r="B40" s="38" t="s">
        <v>224</v>
      </c>
      <c r="C40" s="91" t="s">
        <v>225</v>
      </c>
      <c r="D40" s="87" t="s">
        <v>926</v>
      </c>
      <c r="E40" s="260" t="s">
        <v>87</v>
      </c>
      <c r="F40" s="314" t="s">
        <v>977</v>
      </c>
      <c r="G40" s="87" t="s">
        <v>183</v>
      </c>
      <c r="H40" s="65"/>
    </row>
    <row r="41" spans="1:8" ht="90" x14ac:dyDescent="0.25">
      <c r="A41" s="361"/>
      <c r="B41" s="40" t="s">
        <v>226</v>
      </c>
      <c r="C41" s="14" t="s">
        <v>227</v>
      </c>
      <c r="D41" s="87" t="s">
        <v>228</v>
      </c>
      <c r="E41" s="259" t="s">
        <v>73</v>
      </c>
      <c r="F41" s="87" t="s">
        <v>229</v>
      </c>
      <c r="G41" s="43"/>
      <c r="H41" s="65"/>
    </row>
    <row r="42" spans="1:8" ht="180" x14ac:dyDescent="0.25">
      <c r="A42" s="361"/>
      <c r="B42" s="42" t="s">
        <v>230</v>
      </c>
      <c r="C42" s="92" t="s">
        <v>231</v>
      </c>
      <c r="D42" s="42" t="s">
        <v>232</v>
      </c>
      <c r="E42" s="259" t="s">
        <v>73</v>
      </c>
      <c r="F42" s="87" t="s">
        <v>978</v>
      </c>
      <c r="G42" s="43"/>
      <c r="H42" s="65"/>
    </row>
    <row r="43" spans="1:8" ht="105.6" customHeight="1" x14ac:dyDescent="0.25">
      <c r="A43" s="361"/>
      <c r="B43" s="158" t="s">
        <v>233</v>
      </c>
      <c r="C43" s="91" t="s">
        <v>234</v>
      </c>
      <c r="D43" s="87" t="s">
        <v>235</v>
      </c>
      <c r="E43" s="257" t="s">
        <v>78</v>
      </c>
      <c r="F43" s="87" t="s">
        <v>236</v>
      </c>
      <c r="G43" s="43"/>
      <c r="H43" s="65"/>
    </row>
    <row r="44" spans="1:8" ht="105" x14ac:dyDescent="0.25">
      <c r="A44" s="159"/>
      <c r="B44" s="320" t="s">
        <v>237</v>
      </c>
      <c r="C44" s="191" t="s">
        <v>238</v>
      </c>
      <c r="D44" s="319" t="s">
        <v>936</v>
      </c>
      <c r="E44" s="257" t="s">
        <v>78</v>
      </c>
      <c r="F44" s="319" t="s">
        <v>952</v>
      </c>
      <c r="G44" s="319" t="s">
        <v>206</v>
      </c>
      <c r="H44" s="232"/>
    </row>
    <row r="45" spans="1:8" x14ac:dyDescent="0.25">
      <c r="A45" s="234"/>
      <c r="B45" s="235"/>
      <c r="C45" s="235"/>
      <c r="D45" s="233"/>
      <c r="E45" s="234"/>
      <c r="F45" s="233"/>
      <c r="G45" s="234"/>
      <c r="H45" s="234"/>
    </row>
    <row r="46" spans="1:8" ht="44.1" customHeight="1" x14ac:dyDescent="0.25"/>
    <row r="48" spans="1:8" x14ac:dyDescent="0.25">
      <c r="A48" s="159"/>
      <c r="B48" s="14"/>
      <c r="C48" s="160"/>
    </row>
  </sheetData>
  <mergeCells count="4">
    <mergeCell ref="A33:A43"/>
    <mergeCell ref="A9:A24"/>
    <mergeCell ref="A2:A8"/>
    <mergeCell ref="A25:A3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4F32-EAB3-42FE-A324-0B91D0AB0B7C}">
  <dimension ref="A1:EC180"/>
  <sheetViews>
    <sheetView zoomScale="22" zoomScaleNormal="25" workbookViewId="0">
      <selection activeCell="BC3" sqref="BC3"/>
    </sheetView>
  </sheetViews>
  <sheetFormatPr defaultRowHeight="15" x14ac:dyDescent="0.25"/>
  <cols>
    <col min="1" max="1" width="16.42578125" style="119" bestFit="1" customWidth="1"/>
    <col min="2" max="2" width="16.42578125" style="119" customWidth="1"/>
    <col min="3" max="3" width="49.42578125" style="119" customWidth="1"/>
    <col min="4" max="4" width="34.42578125" style="119" customWidth="1"/>
    <col min="5" max="5" width="0.85546875" style="119" customWidth="1"/>
    <col min="6" max="6" width="35.42578125" style="119" customWidth="1"/>
    <col min="7" max="7" width="34.5703125" style="119" customWidth="1"/>
    <col min="8" max="8" width="39.42578125" style="119" customWidth="1"/>
    <col min="9" max="9" width="45.5703125" style="119" customWidth="1"/>
    <col min="10" max="10" width="32.5703125" style="119" customWidth="1"/>
    <col min="11" max="11" width="50.5703125" style="119" customWidth="1"/>
    <col min="12" max="12" width="7.5703125" style="121" customWidth="1"/>
    <col min="13" max="13" width="7.5703125" style="118" customWidth="1"/>
    <col min="14" max="17" width="7.5703125" style="119" customWidth="1"/>
    <col min="18" max="18" width="8" style="119" customWidth="1"/>
    <col min="19" max="19" width="8" style="121" customWidth="1"/>
    <col min="20" max="50" width="8.42578125" style="119" customWidth="1"/>
    <col min="51" max="51" width="8.85546875" customWidth="1"/>
    <col min="52" max="52" width="8.140625" customWidth="1"/>
    <col min="53" max="53" width="8.42578125" customWidth="1"/>
    <col min="54" max="54" width="10.140625" customWidth="1"/>
    <col min="55" max="55" width="10.42578125" customWidth="1"/>
    <col min="56" max="57" width="21.42578125" customWidth="1"/>
    <col min="58" max="58" width="17.140625" customWidth="1"/>
    <col min="59" max="59" width="17.5703125" customWidth="1"/>
    <col min="60" max="60" width="17.42578125" customWidth="1"/>
    <col min="61" max="61" width="16.42578125" customWidth="1"/>
    <col min="62" max="63" width="17.42578125" customWidth="1"/>
  </cols>
  <sheetData>
    <row r="1" spans="1:133" s="102" customFormat="1" ht="15.75" thickBot="1" x14ac:dyDescent="0.3">
      <c r="K1" s="24" t="s">
        <v>239</v>
      </c>
      <c r="L1" s="24"/>
      <c r="N1" s="24" t="s">
        <v>240</v>
      </c>
      <c r="O1" s="24"/>
      <c r="P1" s="24"/>
      <c r="Q1" s="24"/>
      <c r="R1" s="24"/>
      <c r="S1" s="24"/>
      <c r="U1" s="24"/>
      <c r="V1" s="24"/>
      <c r="W1" s="24"/>
      <c r="X1" s="24"/>
      <c r="Y1" s="24"/>
      <c r="Z1" s="24"/>
      <c r="AA1" s="24"/>
      <c r="AB1" s="24"/>
      <c r="AC1" s="24"/>
      <c r="AD1" s="24"/>
      <c r="AE1" s="24"/>
      <c r="AF1" s="24"/>
      <c r="AG1" s="24"/>
      <c r="AH1" s="24"/>
      <c r="AI1" s="24"/>
      <c r="AJ1" s="24"/>
    </row>
    <row r="2" spans="1:133" s="102" customFormat="1" ht="24.75" customHeight="1" thickBot="1" x14ac:dyDescent="0.4">
      <c r="A2" s="35"/>
      <c r="B2" s="103"/>
      <c r="C2" s="328" t="s">
        <v>979</v>
      </c>
      <c r="D2" s="103"/>
      <c r="E2" s="103"/>
      <c r="F2" s="103"/>
      <c r="G2" s="103"/>
      <c r="H2" s="103"/>
      <c r="I2" s="103"/>
      <c r="J2" s="103"/>
      <c r="K2" s="104"/>
      <c r="L2" s="377" t="s">
        <v>241</v>
      </c>
      <c r="M2" s="285"/>
      <c r="N2" s="285"/>
      <c r="O2" s="285"/>
      <c r="P2" s="285"/>
      <c r="Q2" s="285"/>
      <c r="R2" s="285"/>
      <c r="S2" s="286"/>
      <c r="T2" s="373" t="s">
        <v>242</v>
      </c>
      <c r="U2" s="368" t="s">
        <v>243</v>
      </c>
      <c r="V2" s="369"/>
      <c r="W2" s="369"/>
      <c r="X2" s="369"/>
      <c r="Y2" s="369"/>
      <c r="Z2" s="369"/>
      <c r="AA2" s="369"/>
      <c r="AB2" s="369"/>
      <c r="AC2" s="369"/>
      <c r="AD2" s="369"/>
      <c r="AE2" s="369"/>
      <c r="AF2" s="369"/>
      <c r="AG2" s="369"/>
      <c r="AH2" s="369"/>
      <c r="AI2" s="369"/>
      <c r="AJ2" s="369"/>
      <c r="AK2" s="370" t="s">
        <v>163</v>
      </c>
      <c r="AL2" s="371"/>
      <c r="AM2" s="371"/>
      <c r="AN2" s="371"/>
      <c r="AO2" s="371"/>
      <c r="AP2" s="371"/>
      <c r="AQ2" s="371"/>
      <c r="AR2" s="371"/>
      <c r="AS2" s="370" t="s">
        <v>244</v>
      </c>
      <c r="AT2" s="371"/>
      <c r="AU2" s="371"/>
      <c r="AV2" s="371"/>
      <c r="AW2" s="371"/>
      <c r="AX2" s="371"/>
      <c r="AY2" s="371"/>
      <c r="AZ2" s="371"/>
      <c r="BA2" s="371"/>
      <c r="BB2" s="371"/>
      <c r="BC2" s="372"/>
    </row>
    <row r="3" spans="1:133" s="102" customFormat="1" ht="213.75" customHeight="1" thickBot="1" x14ac:dyDescent="0.3">
      <c r="A3" s="98" t="s">
        <v>245</v>
      </c>
      <c r="B3" s="98" t="s">
        <v>62</v>
      </c>
      <c r="C3" s="98" t="s">
        <v>246</v>
      </c>
      <c r="D3" s="98" t="s">
        <v>247</v>
      </c>
      <c r="E3" s="98" t="s">
        <v>248</v>
      </c>
      <c r="F3" s="98" t="s">
        <v>249</v>
      </c>
      <c r="G3" s="99" t="s">
        <v>250</v>
      </c>
      <c r="H3" s="99" t="s">
        <v>251</v>
      </c>
      <c r="I3" s="98" t="s">
        <v>252</v>
      </c>
      <c r="J3" s="99" t="s">
        <v>253</v>
      </c>
      <c r="K3" s="98" t="s">
        <v>254</v>
      </c>
      <c r="L3" s="378"/>
      <c r="M3" s="46" t="s">
        <v>255</v>
      </c>
      <c r="N3" s="47" t="s">
        <v>75</v>
      </c>
      <c r="O3" s="47" t="s">
        <v>100</v>
      </c>
      <c r="P3" s="47" t="s">
        <v>79</v>
      </c>
      <c r="Q3" s="47" t="s">
        <v>83</v>
      </c>
      <c r="R3" s="49" t="s">
        <v>89</v>
      </c>
      <c r="S3" s="49" t="s">
        <v>96</v>
      </c>
      <c r="T3" s="374"/>
      <c r="U3" s="168" t="s">
        <v>256</v>
      </c>
      <c r="V3" s="168" t="s">
        <v>107</v>
      </c>
      <c r="W3" s="168" t="s">
        <v>112</v>
      </c>
      <c r="X3" s="168" t="s">
        <v>257</v>
      </c>
      <c r="Y3" s="168" t="s">
        <v>122</v>
      </c>
      <c r="Z3" s="168" t="s">
        <v>258</v>
      </c>
      <c r="AA3" s="168" t="s">
        <v>127</v>
      </c>
      <c r="AB3" s="168" t="s">
        <v>130</v>
      </c>
      <c r="AC3" s="168" t="s">
        <v>133</v>
      </c>
      <c r="AD3" s="168" t="s">
        <v>138</v>
      </c>
      <c r="AE3" s="168" t="s">
        <v>140</v>
      </c>
      <c r="AF3" s="168" t="s">
        <v>145</v>
      </c>
      <c r="AG3" s="168" t="s">
        <v>150</v>
      </c>
      <c r="AH3" s="168" t="s">
        <v>153</v>
      </c>
      <c r="AI3" s="168" t="s">
        <v>156</v>
      </c>
      <c r="AJ3" s="168" t="s">
        <v>159</v>
      </c>
      <c r="AK3" s="168" t="s">
        <v>164</v>
      </c>
      <c r="AL3" s="168" t="s">
        <v>167</v>
      </c>
      <c r="AM3" s="168" t="s">
        <v>259</v>
      </c>
      <c r="AN3" s="168" t="s">
        <v>175</v>
      </c>
      <c r="AO3" s="168" t="s">
        <v>179</v>
      </c>
      <c r="AP3" s="168" t="s">
        <v>184</v>
      </c>
      <c r="AQ3" s="168" t="s">
        <v>188</v>
      </c>
      <c r="AR3" s="52" t="s">
        <v>192</v>
      </c>
      <c r="AS3" s="168" t="s">
        <v>196</v>
      </c>
      <c r="AT3" s="168" t="s">
        <v>200</v>
      </c>
      <c r="AU3" s="168" t="s">
        <v>202</v>
      </c>
      <c r="AV3" s="168" t="s">
        <v>207</v>
      </c>
      <c r="AW3" s="168" t="s">
        <v>211</v>
      </c>
      <c r="AX3" s="168" t="s">
        <v>215</v>
      </c>
      <c r="AY3" s="168" t="s">
        <v>220</v>
      </c>
      <c r="AZ3" s="167" t="s">
        <v>224</v>
      </c>
      <c r="BA3" s="167" t="s">
        <v>226</v>
      </c>
      <c r="BB3" s="168" t="s">
        <v>230</v>
      </c>
      <c r="BC3" s="334" t="s">
        <v>233</v>
      </c>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row>
    <row r="4" spans="1:133" s="102" customFormat="1" ht="48.75" customHeight="1" x14ac:dyDescent="0.25">
      <c r="A4" s="24"/>
      <c r="B4" s="24"/>
      <c r="C4" s="24"/>
      <c r="D4" s="24"/>
      <c r="E4" s="24"/>
      <c r="F4" s="24"/>
      <c r="G4" s="105"/>
      <c r="H4" s="105"/>
      <c r="I4" s="24"/>
      <c r="J4" s="105"/>
      <c r="K4" s="24"/>
      <c r="L4" s="57"/>
      <c r="M4" s="28"/>
      <c r="N4" s="28"/>
      <c r="O4" s="28"/>
      <c r="P4" s="28"/>
      <c r="Q4" s="28"/>
      <c r="R4" s="28"/>
      <c r="S4" s="28"/>
      <c r="T4" s="24"/>
      <c r="U4" s="28"/>
      <c r="V4" s="28"/>
      <c r="W4" s="28"/>
      <c r="X4" s="28"/>
      <c r="Y4" s="28"/>
      <c r="Z4" s="28"/>
      <c r="AA4" s="28"/>
      <c r="AB4" s="28"/>
      <c r="AC4" s="28"/>
      <c r="AD4" s="28"/>
      <c r="AE4" s="28"/>
      <c r="AF4" s="28"/>
      <c r="AG4" s="28"/>
      <c r="AH4" s="28"/>
      <c r="AI4" s="166"/>
      <c r="AJ4" s="28"/>
      <c r="AK4" s="28"/>
      <c r="AL4" s="28"/>
      <c r="AM4" s="28"/>
      <c r="AN4" s="28"/>
      <c r="AO4" s="28"/>
      <c r="AP4" s="28"/>
      <c r="AQ4" s="28"/>
      <c r="AR4" s="166"/>
      <c r="AS4" s="28"/>
      <c r="AT4" s="28"/>
      <c r="AU4" s="28"/>
      <c r="AV4" s="28"/>
      <c r="AW4" s="28"/>
      <c r="AX4" s="28"/>
      <c r="AY4" s="28"/>
      <c r="AZ4" s="29"/>
      <c r="BA4" s="28"/>
      <c r="BB4" s="30"/>
      <c r="BC4" s="30"/>
    </row>
    <row r="5" spans="1:133" ht="93" customHeight="1" thickBot="1" x14ac:dyDescent="0.3">
      <c r="A5" s="375" t="s">
        <v>260</v>
      </c>
      <c r="B5" s="379" t="s">
        <v>261</v>
      </c>
      <c r="C5" s="384" t="s">
        <v>262</v>
      </c>
      <c r="D5" s="384" t="s">
        <v>263</v>
      </c>
      <c r="E5" s="251" t="s">
        <v>264</v>
      </c>
      <c r="F5" s="357" t="s">
        <v>265</v>
      </c>
      <c r="G5" s="382" t="s">
        <v>266</v>
      </c>
      <c r="H5" s="86" t="s">
        <v>267</v>
      </c>
      <c r="I5" s="274" t="s">
        <v>268</v>
      </c>
      <c r="J5" s="275" t="s">
        <v>269</v>
      </c>
      <c r="K5" s="277" t="s">
        <v>270</v>
      </c>
      <c r="L5" s="267"/>
      <c r="M5" s="283"/>
      <c r="N5" s="283"/>
      <c r="O5" s="241"/>
      <c r="P5" s="282"/>
      <c r="Q5" s="265"/>
      <c r="R5" s="282"/>
      <c r="S5" s="31"/>
      <c r="T5" s="267"/>
      <c r="U5" s="290" t="s">
        <v>271</v>
      </c>
      <c r="V5" s="291" t="s">
        <v>272</v>
      </c>
      <c r="W5" s="296"/>
      <c r="X5" s="297"/>
      <c r="Y5" s="297"/>
      <c r="Z5" s="297"/>
      <c r="AA5" s="297"/>
      <c r="AB5" s="297"/>
      <c r="AC5" s="297"/>
      <c r="AD5" s="298"/>
      <c r="AE5" s="297"/>
      <c r="AF5" s="297"/>
      <c r="AG5" s="297"/>
      <c r="AH5" s="297"/>
      <c r="AI5" s="297"/>
      <c r="AJ5" s="297"/>
      <c r="AK5" s="297"/>
      <c r="AL5" s="297"/>
      <c r="AM5" s="297"/>
      <c r="AN5" s="297"/>
      <c r="AO5" s="297"/>
      <c r="AP5" s="297"/>
      <c r="AQ5" s="297"/>
      <c r="AR5" s="297"/>
      <c r="AS5" s="297"/>
      <c r="AT5" s="299" t="s">
        <v>273</v>
      </c>
      <c r="AU5" s="297"/>
      <c r="AV5" s="300"/>
      <c r="AW5" s="297"/>
      <c r="AX5" s="80"/>
      <c r="AY5" s="80"/>
      <c r="AZ5" s="80"/>
      <c r="BA5" s="80"/>
      <c r="BB5" s="31"/>
      <c r="BC5" s="284"/>
      <c r="BD5" s="106"/>
      <c r="BE5" s="106"/>
      <c r="BG5" t="s">
        <v>282</v>
      </c>
    </row>
    <row r="6" spans="1:133" ht="139.5" customHeight="1" thickBot="1" x14ac:dyDescent="0.3">
      <c r="A6" s="375"/>
      <c r="B6" s="380"/>
      <c r="C6" s="380"/>
      <c r="D6" s="380"/>
      <c r="E6" s="270"/>
      <c r="F6" s="381"/>
      <c r="G6" s="383"/>
      <c r="H6" s="181" t="s">
        <v>1003</v>
      </c>
      <c r="I6" s="251" t="s">
        <v>274</v>
      </c>
      <c r="J6" s="276" t="s">
        <v>269</v>
      </c>
      <c r="K6" s="278" t="s">
        <v>275</v>
      </c>
      <c r="L6" s="107"/>
      <c r="M6" s="241"/>
      <c r="N6" s="242"/>
      <c r="O6" s="241"/>
      <c r="P6" s="242"/>
      <c r="Q6" s="242"/>
      <c r="R6" s="242"/>
      <c r="S6" s="31"/>
      <c r="T6" s="107"/>
      <c r="U6" s="301"/>
      <c r="V6" s="291" t="s">
        <v>276</v>
      </c>
      <c r="W6" s="291" t="s">
        <v>276</v>
      </c>
      <c r="X6" s="301"/>
      <c r="Y6" s="301"/>
      <c r="Z6" s="301"/>
      <c r="AA6" s="301"/>
      <c r="AB6" s="301"/>
      <c r="AC6" s="301"/>
      <c r="AD6" s="302"/>
      <c r="AE6" s="301"/>
      <c r="AF6" s="301"/>
      <c r="AG6" s="301"/>
      <c r="AH6" s="301"/>
      <c r="AI6" s="301"/>
      <c r="AJ6" s="301"/>
      <c r="AK6" s="301"/>
      <c r="AL6" s="301"/>
      <c r="AM6" s="301"/>
      <c r="AN6" s="301"/>
      <c r="AO6" s="301"/>
      <c r="AP6" s="301"/>
      <c r="AQ6" s="301"/>
      <c r="AR6" s="301"/>
      <c r="AS6" s="301"/>
      <c r="AT6" s="303"/>
      <c r="AU6" s="301"/>
      <c r="AV6" s="301"/>
      <c r="AW6" s="301"/>
      <c r="AX6" s="108"/>
      <c r="AY6" s="80"/>
      <c r="AZ6" s="80"/>
      <c r="BA6" s="80"/>
      <c r="BB6" s="80"/>
      <c r="BC6" s="31"/>
      <c r="BG6" s="109" t="s">
        <v>277</v>
      </c>
      <c r="BH6" s="110" t="s">
        <v>278</v>
      </c>
      <c r="BI6" s="111" t="s">
        <v>279</v>
      </c>
      <c r="BJ6" s="112" t="s">
        <v>280</v>
      </c>
      <c r="BK6" s="113" t="s">
        <v>281</v>
      </c>
    </row>
    <row r="7" spans="1:133" ht="143.25" customHeight="1" x14ac:dyDescent="0.25">
      <c r="A7" s="375"/>
      <c r="B7" s="380"/>
      <c r="C7" s="380"/>
      <c r="D7" s="380"/>
      <c r="E7" s="270"/>
      <c r="F7" s="381"/>
      <c r="G7" s="383"/>
      <c r="H7" s="86" t="s">
        <v>283</v>
      </c>
      <c r="I7" s="86" t="s">
        <v>284</v>
      </c>
      <c r="J7" s="251"/>
      <c r="K7" s="271" t="s">
        <v>285</v>
      </c>
      <c r="L7" s="117"/>
      <c r="M7" s="282"/>
      <c r="N7" s="287"/>
      <c r="O7" s="243"/>
      <c r="P7" s="287"/>
      <c r="Q7" s="273"/>
      <c r="R7" s="287"/>
      <c r="S7" s="31"/>
      <c r="T7" s="117"/>
      <c r="U7" s="297"/>
      <c r="V7" s="297"/>
      <c r="W7" s="297"/>
      <c r="X7" s="297"/>
      <c r="Y7" s="297"/>
      <c r="Z7" s="297"/>
      <c r="AA7" s="297"/>
      <c r="AB7" s="297"/>
      <c r="AC7" s="297"/>
      <c r="AD7" s="298"/>
      <c r="AE7" s="297"/>
      <c r="AF7" s="297"/>
      <c r="AG7" s="297"/>
      <c r="AH7" s="297"/>
      <c r="AI7" s="297"/>
      <c r="AJ7" s="297"/>
      <c r="AK7" s="297"/>
      <c r="AL7" s="297"/>
      <c r="AM7" s="297"/>
      <c r="AN7" s="297"/>
      <c r="AO7" s="299" t="s">
        <v>286</v>
      </c>
      <c r="AP7" s="297"/>
      <c r="AQ7" s="297"/>
      <c r="AR7" s="299" t="s">
        <v>286</v>
      </c>
      <c r="AS7" s="298"/>
      <c r="AT7" s="299" t="s">
        <v>287</v>
      </c>
      <c r="AU7" s="297"/>
      <c r="AV7" s="297"/>
      <c r="AW7" s="297"/>
      <c r="AX7" s="80"/>
      <c r="AY7" s="80"/>
      <c r="AZ7" s="80"/>
      <c r="BA7" s="80"/>
      <c r="BB7" s="80"/>
      <c r="BC7" s="31"/>
      <c r="BG7" s="70" t="s">
        <v>288</v>
      </c>
      <c r="BH7" s="70" t="s">
        <v>289</v>
      </c>
      <c r="BI7" s="70" t="s">
        <v>290</v>
      </c>
      <c r="BJ7" s="70" t="s">
        <v>291</v>
      </c>
      <c r="BK7" s="100" t="s">
        <v>292</v>
      </c>
    </row>
    <row r="8" spans="1:133" ht="143.25" customHeight="1" x14ac:dyDescent="0.25">
      <c r="A8" s="375"/>
      <c r="B8" s="380"/>
      <c r="C8" s="380"/>
      <c r="D8" s="380"/>
      <c r="E8" s="270"/>
      <c r="F8" s="381"/>
      <c r="G8" s="383"/>
      <c r="H8" s="86" t="s">
        <v>293</v>
      </c>
      <c r="I8" s="271" t="s">
        <v>294</v>
      </c>
      <c r="J8" s="276" t="s">
        <v>269</v>
      </c>
      <c r="K8" s="279" t="s">
        <v>295</v>
      </c>
      <c r="L8" s="117"/>
      <c r="M8" s="205"/>
      <c r="N8" s="243"/>
      <c r="O8" s="243"/>
      <c r="P8" s="243"/>
      <c r="Q8" s="287"/>
      <c r="R8" s="243"/>
      <c r="S8" s="31"/>
      <c r="T8" s="117"/>
      <c r="U8" s="297"/>
      <c r="V8" s="297"/>
      <c r="W8" s="297"/>
      <c r="X8" s="297"/>
      <c r="Y8" s="297"/>
      <c r="Z8" s="297"/>
      <c r="AA8" s="297"/>
      <c r="AB8" s="297"/>
      <c r="AC8" s="297"/>
      <c r="AD8" s="297"/>
      <c r="AE8" s="297"/>
      <c r="AF8" s="297"/>
      <c r="AG8" s="297"/>
      <c r="AH8" s="297"/>
      <c r="AI8" s="297"/>
      <c r="AJ8" s="297"/>
      <c r="AK8" s="289" t="s">
        <v>663</v>
      </c>
      <c r="AL8" s="297"/>
      <c r="AM8" s="297"/>
      <c r="AN8" s="289" t="s">
        <v>297</v>
      </c>
      <c r="AO8" s="297"/>
      <c r="AP8" s="297"/>
      <c r="AQ8" s="297"/>
      <c r="AR8" s="297"/>
      <c r="AS8" s="297"/>
      <c r="AT8" s="296"/>
      <c r="AU8" s="297"/>
      <c r="AV8" s="297"/>
      <c r="AW8" s="289" t="s">
        <v>297</v>
      </c>
      <c r="AX8" s="268"/>
      <c r="AY8" s="80"/>
      <c r="AZ8" s="80"/>
      <c r="BA8" s="80"/>
      <c r="BB8" s="80"/>
      <c r="BC8" s="31"/>
      <c r="BG8" s="70"/>
      <c r="BH8" s="70"/>
      <c r="BI8" s="70"/>
      <c r="BJ8" s="70"/>
      <c r="BK8" s="100"/>
    </row>
    <row r="9" spans="1:133" ht="239.25" customHeight="1" x14ac:dyDescent="0.25">
      <c r="A9" s="375"/>
      <c r="B9" s="269" t="s">
        <v>298</v>
      </c>
      <c r="C9" s="252" t="s">
        <v>299</v>
      </c>
      <c r="D9" s="251" t="s">
        <v>300</v>
      </c>
      <c r="E9" s="270"/>
      <c r="F9" s="271" t="s">
        <v>301</v>
      </c>
      <c r="G9" s="271" t="s">
        <v>302</v>
      </c>
      <c r="H9" s="251" t="s">
        <v>303</v>
      </c>
      <c r="I9" s="272" t="s">
        <v>304</v>
      </c>
      <c r="J9" s="251" t="s">
        <v>305</v>
      </c>
      <c r="K9" s="251" t="s">
        <v>927</v>
      </c>
      <c r="L9" s="120"/>
      <c r="M9" s="290" t="s">
        <v>306</v>
      </c>
      <c r="N9" s="244"/>
      <c r="O9" s="244"/>
      <c r="P9" s="244"/>
      <c r="Q9" s="244"/>
      <c r="R9" s="244"/>
      <c r="S9" s="31"/>
      <c r="T9" s="120"/>
      <c r="U9" s="80"/>
      <c r="V9" s="80"/>
      <c r="W9" s="80"/>
      <c r="X9" s="80"/>
      <c r="Y9" s="80"/>
      <c r="Z9" s="80"/>
      <c r="AA9" s="80"/>
      <c r="AB9" s="80"/>
      <c r="AC9" s="80"/>
      <c r="AD9" s="80"/>
      <c r="AE9" s="80"/>
      <c r="AF9" s="80"/>
      <c r="AG9" s="80"/>
      <c r="AH9" s="80"/>
      <c r="AI9" s="80"/>
      <c r="AJ9" s="80"/>
      <c r="AK9" s="80"/>
      <c r="AL9" s="80"/>
      <c r="AM9" s="80"/>
      <c r="AN9" s="80"/>
      <c r="AO9" s="80"/>
      <c r="AP9" s="80"/>
      <c r="AQ9" s="80"/>
      <c r="AR9" s="80"/>
      <c r="AS9" s="80"/>
      <c r="AT9" s="31"/>
      <c r="AU9" s="80"/>
      <c r="AV9" s="80"/>
      <c r="AW9" s="80"/>
      <c r="AX9" s="288" t="s">
        <v>981</v>
      </c>
      <c r="AY9" s="80"/>
      <c r="AZ9" s="80"/>
      <c r="BA9" s="80"/>
      <c r="BB9" s="80"/>
      <c r="BC9" s="31"/>
    </row>
    <row r="10" spans="1:133" ht="74.099999999999994" customHeight="1" x14ac:dyDescent="0.25">
      <c r="A10" s="376"/>
      <c r="B10" s="329"/>
      <c r="D10" s="152"/>
      <c r="E10" s="81"/>
      <c r="F10" s="266"/>
      <c r="G10" s="266"/>
      <c r="H10" s="101"/>
      <c r="I10" s="116"/>
      <c r="J10" s="65"/>
      <c r="K10" s="65"/>
      <c r="L10" s="120"/>
      <c r="M10" s="244"/>
      <c r="N10" s="244"/>
      <c r="O10" s="244"/>
      <c r="P10" s="244"/>
      <c r="Q10" s="244"/>
      <c r="R10" s="244"/>
      <c r="S10" s="31"/>
      <c r="T10" s="12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31"/>
      <c r="AU10" s="80"/>
      <c r="AV10" s="80"/>
      <c r="AW10" s="80"/>
      <c r="AX10" s="80"/>
      <c r="AY10" s="80"/>
      <c r="AZ10" s="80"/>
      <c r="BA10" s="80"/>
      <c r="BB10" s="80"/>
      <c r="BC10" s="31"/>
    </row>
    <row r="11" spans="1:133" x14ac:dyDescent="0.25">
      <c r="A11"/>
      <c r="B11" s="3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133" x14ac:dyDescent="0.25">
      <c r="A12"/>
      <c r="B12" s="330" t="s">
        <v>1005</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133" x14ac:dyDescent="0.25">
      <c r="A13"/>
      <c r="B13" s="31"/>
      <c r="C13" s="87" t="s">
        <v>352</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133" x14ac:dyDescent="0.25">
      <c r="A14"/>
      <c r="B14" s="31"/>
      <c r="C14" s="87" t="s">
        <v>355</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133" x14ac:dyDescent="0.25">
      <c r="A15"/>
      <c r="B15" s="87"/>
      <c r="C15" s="87" t="s">
        <v>358</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133" x14ac:dyDescent="0.25">
      <c r="A16"/>
      <c r="B16" s="31"/>
      <c r="C16" s="163" t="s">
        <v>327</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2:3" customFormat="1" x14ac:dyDescent="0.25">
      <c r="B17" s="31"/>
      <c r="C17" s="87" t="s">
        <v>360</v>
      </c>
    </row>
    <row r="18" spans="2:3" customFormat="1" x14ac:dyDescent="0.25">
      <c r="B18" s="31"/>
      <c r="C18" s="87" t="s">
        <v>365</v>
      </c>
    </row>
    <row r="19" spans="2:3" customFormat="1" x14ac:dyDescent="0.25">
      <c r="B19" s="31"/>
      <c r="C19" s="87" t="s">
        <v>340</v>
      </c>
    </row>
    <row r="20" spans="2:3" customFormat="1" x14ac:dyDescent="0.25">
      <c r="B20" s="31"/>
      <c r="C20" s="87" t="s">
        <v>344</v>
      </c>
    </row>
    <row r="21" spans="2:3" customFormat="1" x14ac:dyDescent="0.25">
      <c r="B21" s="31"/>
      <c r="C21" s="87" t="s">
        <v>345</v>
      </c>
    </row>
    <row r="22" spans="2:3" customFormat="1" x14ac:dyDescent="0.25">
      <c r="B22" s="31"/>
      <c r="C22" s="87" t="s">
        <v>332</v>
      </c>
    </row>
    <row r="23" spans="2:3" customFormat="1" x14ac:dyDescent="0.25">
      <c r="B23" s="31"/>
      <c r="C23" s="87" t="s">
        <v>381</v>
      </c>
    </row>
    <row r="24" spans="2:3" customFormat="1" x14ac:dyDescent="0.25">
      <c r="B24" s="119"/>
      <c r="C24" s="87" t="s">
        <v>389</v>
      </c>
    </row>
    <row r="25" spans="2:3" customFormat="1" x14ac:dyDescent="0.25">
      <c r="B25" s="31"/>
      <c r="C25" s="87" t="s">
        <v>390</v>
      </c>
    </row>
    <row r="26" spans="2:3" customFormat="1" x14ac:dyDescent="0.25">
      <c r="B26" s="31"/>
      <c r="C26" s="31" t="s">
        <v>392</v>
      </c>
    </row>
    <row r="27" spans="2:3" customFormat="1" ht="30" x14ac:dyDescent="0.25">
      <c r="C27" s="314" t="s">
        <v>395</v>
      </c>
    </row>
    <row r="28" spans="2:3" customFormat="1" x14ac:dyDescent="0.25">
      <c r="C28" s="119"/>
    </row>
    <row r="29" spans="2:3" customFormat="1" x14ac:dyDescent="0.25"/>
    <row r="30" spans="2:3" customFormat="1" x14ac:dyDescent="0.25"/>
    <row r="31" spans="2:3" customFormat="1" x14ac:dyDescent="0.25"/>
    <row r="32" spans="2:3"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spans="1:50"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x14ac:dyDescent="0.25">
      <c r="A171"/>
      <c r="B171"/>
      <c r="C171"/>
      <c r="D171"/>
      <c r="E171"/>
      <c r="F171"/>
      <c r="G171"/>
      <c r="H171"/>
      <c r="I171"/>
      <c r="J171"/>
      <c r="K171"/>
      <c r="L171"/>
      <c r="M171"/>
      <c r="N171"/>
      <c r="O171"/>
      <c r="P171"/>
      <c r="Q171"/>
      <c r="R171"/>
      <c r="S171"/>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row>
    <row r="172" spans="1:50" x14ac:dyDescent="0.25">
      <c r="A172"/>
      <c r="B172"/>
      <c r="C172"/>
      <c r="D172"/>
      <c r="E172"/>
      <c r="F172"/>
      <c r="G172"/>
      <c r="H172"/>
      <c r="I172"/>
      <c r="J172"/>
      <c r="K172"/>
      <c r="L172"/>
      <c r="M172"/>
      <c r="N172"/>
      <c r="O172"/>
      <c r="P172"/>
      <c r="Q172"/>
      <c r="R172"/>
      <c r="S172"/>
    </row>
    <row r="173" spans="1:50" x14ac:dyDescent="0.25">
      <c r="A173"/>
      <c r="B173"/>
      <c r="C173"/>
      <c r="D173"/>
      <c r="E173"/>
      <c r="F173"/>
      <c r="G173"/>
      <c r="H173"/>
      <c r="I173"/>
      <c r="J173"/>
      <c r="K173"/>
      <c r="L173"/>
      <c r="M173"/>
      <c r="N173"/>
      <c r="O173"/>
      <c r="P173"/>
      <c r="Q173"/>
      <c r="R173"/>
      <c r="S173"/>
    </row>
    <row r="174" spans="1:50" x14ac:dyDescent="0.25">
      <c r="A174"/>
      <c r="B174"/>
      <c r="C174"/>
      <c r="D174"/>
      <c r="E174"/>
      <c r="F174"/>
      <c r="G174"/>
      <c r="H174"/>
      <c r="I174"/>
      <c r="J174"/>
      <c r="K174"/>
      <c r="L174"/>
      <c r="M174"/>
      <c r="N174"/>
      <c r="O174"/>
      <c r="P174"/>
      <c r="Q174"/>
      <c r="R174"/>
      <c r="S174"/>
    </row>
    <row r="175" spans="1:50" x14ac:dyDescent="0.25">
      <c r="A175"/>
      <c r="B175"/>
      <c r="C175"/>
      <c r="D175"/>
      <c r="E175"/>
      <c r="F175"/>
      <c r="G175"/>
      <c r="H175"/>
      <c r="I175" s="115"/>
      <c r="J175" s="115"/>
      <c r="K175" s="115"/>
      <c r="L175" s="115"/>
      <c r="M175" s="115"/>
      <c r="N175" s="115"/>
      <c r="O175" s="115"/>
      <c r="P175" s="115"/>
      <c r="Q175" s="115"/>
      <c r="R175" s="115"/>
      <c r="S175" s="115"/>
    </row>
    <row r="176" spans="1:50" x14ac:dyDescent="0.25">
      <c r="A176"/>
      <c r="B176"/>
      <c r="C176"/>
      <c r="D176"/>
      <c r="E176"/>
      <c r="F176"/>
      <c r="G176"/>
      <c r="H176"/>
    </row>
    <row r="177" spans="1:8" x14ac:dyDescent="0.25">
      <c r="A177"/>
      <c r="B177"/>
      <c r="C177"/>
      <c r="D177"/>
      <c r="E177"/>
      <c r="F177"/>
      <c r="G177"/>
      <c r="H177" s="115"/>
    </row>
    <row r="178" spans="1:8" x14ac:dyDescent="0.25">
      <c r="A178"/>
      <c r="B178"/>
      <c r="C178"/>
      <c r="D178"/>
      <c r="E178"/>
      <c r="F178"/>
      <c r="G178"/>
    </row>
    <row r="179" spans="1:8" x14ac:dyDescent="0.25">
      <c r="A179"/>
      <c r="B179"/>
      <c r="C179" s="115"/>
      <c r="D179" s="115"/>
      <c r="E179" s="115"/>
      <c r="F179" s="115"/>
      <c r="G179" s="115"/>
    </row>
    <row r="180" spans="1:8" x14ac:dyDescent="0.25">
      <c r="A180" s="115"/>
      <c r="B180" s="115"/>
    </row>
  </sheetData>
  <mergeCells count="11">
    <mergeCell ref="U2:AJ2"/>
    <mergeCell ref="AK2:AR2"/>
    <mergeCell ref="AS2:BC2"/>
    <mergeCell ref="T2:T3"/>
    <mergeCell ref="A5:A10"/>
    <mergeCell ref="L2:L3"/>
    <mergeCell ref="B5:B8"/>
    <mergeCell ref="F5:F8"/>
    <mergeCell ref="G5:G8"/>
    <mergeCell ref="C5:C8"/>
    <mergeCell ref="D5:D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9568-4CA1-4854-ACA4-108D9589D95A}">
  <dimension ref="A1:AT31"/>
  <sheetViews>
    <sheetView zoomScaleNormal="100" workbookViewId="0">
      <pane xSplit="1" ySplit="3" topLeftCell="B4" activePane="bottomRight" state="frozen"/>
      <selection pane="topRight" activeCell="B1" sqref="B1"/>
      <selection pane="bottomLeft" activeCell="A4" sqref="A4"/>
      <selection pane="bottomRight" activeCell="AC37" sqref="AC37"/>
    </sheetView>
  </sheetViews>
  <sheetFormatPr defaultRowHeight="15" x14ac:dyDescent="0.25"/>
  <cols>
    <col min="1" max="1" width="37.5703125" style="14" customWidth="1"/>
    <col min="2" max="43" width="6.5703125" customWidth="1"/>
    <col min="44" max="46" width="8.140625" customWidth="1"/>
  </cols>
  <sheetData>
    <row r="1" spans="1:46" ht="15.75" thickBot="1" x14ac:dyDescent="0.3">
      <c r="B1" s="82"/>
      <c r="C1" s="56"/>
      <c r="D1" s="56"/>
      <c r="E1" s="56"/>
      <c r="F1" s="56"/>
      <c r="G1" s="56"/>
      <c r="H1" s="56"/>
      <c r="I1" s="56"/>
      <c r="J1" s="164"/>
      <c r="K1" s="368" t="s">
        <v>243</v>
      </c>
      <c r="L1" s="369"/>
      <c r="M1" s="369"/>
      <c r="N1" s="369"/>
      <c r="O1" s="369"/>
      <c r="P1" s="369"/>
      <c r="Q1" s="369"/>
      <c r="R1" s="369"/>
      <c r="S1" s="369"/>
      <c r="T1" s="369"/>
      <c r="U1" s="369"/>
      <c r="V1" s="369"/>
      <c r="W1" s="369"/>
      <c r="X1" s="369"/>
      <c r="Y1" s="369"/>
      <c r="Z1" s="369"/>
      <c r="AA1" s="370" t="s">
        <v>163</v>
      </c>
      <c r="AB1" s="371"/>
      <c r="AC1" s="371"/>
      <c r="AD1" s="371"/>
      <c r="AE1" s="371"/>
      <c r="AF1" s="371"/>
      <c r="AG1" s="371"/>
      <c r="AH1" s="371"/>
      <c r="AI1" s="370" t="s">
        <v>244</v>
      </c>
      <c r="AJ1" s="371"/>
      <c r="AK1" s="371"/>
      <c r="AL1" s="371"/>
      <c r="AM1" s="371"/>
      <c r="AN1" s="371"/>
      <c r="AO1" s="371"/>
      <c r="AP1" s="371"/>
      <c r="AQ1" s="371"/>
      <c r="AR1" s="371"/>
      <c r="AS1" s="385"/>
      <c r="AT1" s="372"/>
    </row>
    <row r="2" spans="1:46" ht="148.35" customHeight="1" thickBot="1" x14ac:dyDescent="0.3">
      <c r="A2" s="25"/>
      <c r="B2" s="27" t="s">
        <v>241</v>
      </c>
      <c r="C2" s="46" t="s">
        <v>255</v>
      </c>
      <c r="D2" s="47" t="s">
        <v>75</v>
      </c>
      <c r="E2" s="47" t="s">
        <v>100</v>
      </c>
      <c r="F2" s="47" t="s">
        <v>79</v>
      </c>
      <c r="G2" s="47" t="s">
        <v>83</v>
      </c>
      <c r="H2" s="49" t="s">
        <v>89</v>
      </c>
      <c r="I2" s="49" t="s">
        <v>96</v>
      </c>
      <c r="J2" s="165" t="s">
        <v>242</v>
      </c>
      <c r="K2" s="168" t="s">
        <v>307</v>
      </c>
      <c r="L2" s="168" t="s">
        <v>107</v>
      </c>
      <c r="M2" s="168" t="s">
        <v>112</v>
      </c>
      <c r="N2" s="168" t="s">
        <v>257</v>
      </c>
      <c r="O2" s="168" t="s">
        <v>122</v>
      </c>
      <c r="P2" s="168" t="s">
        <v>258</v>
      </c>
      <c r="Q2" s="168" t="s">
        <v>127</v>
      </c>
      <c r="R2" s="168" t="s">
        <v>130</v>
      </c>
      <c r="S2" s="168" t="s">
        <v>133</v>
      </c>
      <c r="T2" s="168" t="s">
        <v>138</v>
      </c>
      <c r="U2" s="168" t="s">
        <v>140</v>
      </c>
      <c r="V2" s="168" t="s">
        <v>145</v>
      </c>
      <c r="W2" s="168" t="s">
        <v>150</v>
      </c>
      <c r="X2" s="168" t="s">
        <v>153</v>
      </c>
      <c r="Y2" s="168" t="s">
        <v>156</v>
      </c>
      <c r="Z2" s="168" t="s">
        <v>159</v>
      </c>
      <c r="AA2" s="168" t="s">
        <v>164</v>
      </c>
      <c r="AB2" s="168" t="s">
        <v>167</v>
      </c>
      <c r="AC2" s="168" t="s">
        <v>259</v>
      </c>
      <c r="AD2" s="168" t="s">
        <v>175</v>
      </c>
      <c r="AE2" s="168" t="s">
        <v>179</v>
      </c>
      <c r="AF2" s="168" t="s">
        <v>184</v>
      </c>
      <c r="AG2" s="168" t="s">
        <v>188</v>
      </c>
      <c r="AH2" s="239" t="s">
        <v>192</v>
      </c>
      <c r="AI2" s="168" t="s">
        <v>196</v>
      </c>
      <c r="AJ2" s="168" t="s">
        <v>200</v>
      </c>
      <c r="AK2" s="168" t="s">
        <v>202</v>
      </c>
      <c r="AL2" s="168" t="s">
        <v>207</v>
      </c>
      <c r="AM2" s="168" t="s">
        <v>211</v>
      </c>
      <c r="AN2" s="168" t="s">
        <v>215</v>
      </c>
      <c r="AO2" s="168" t="s">
        <v>220</v>
      </c>
      <c r="AP2" s="167" t="s">
        <v>224</v>
      </c>
      <c r="AQ2" s="167" t="s">
        <v>226</v>
      </c>
      <c r="AR2" s="168" t="s">
        <v>230</v>
      </c>
      <c r="AS2" s="263" t="s">
        <v>233</v>
      </c>
      <c r="AT2" s="263" t="s">
        <v>237</v>
      </c>
    </row>
    <row r="3" spans="1:46" ht="15.75" thickBot="1" x14ac:dyDescent="0.3">
      <c r="A3" s="26" t="s">
        <v>308</v>
      </c>
      <c r="B3" s="57"/>
      <c r="C3" s="28"/>
      <c r="D3" s="28"/>
      <c r="E3" s="28"/>
      <c r="F3" s="28"/>
      <c r="G3" s="28"/>
      <c r="H3" s="28"/>
      <c r="I3" s="28"/>
      <c r="J3" s="24"/>
      <c r="K3" s="28"/>
      <c r="L3" s="28"/>
      <c r="M3" s="28"/>
      <c r="N3" s="28"/>
      <c r="O3" s="28"/>
      <c r="P3" s="28"/>
      <c r="Q3" s="28"/>
      <c r="R3" s="28"/>
      <c r="S3" s="28"/>
      <c r="T3" s="28"/>
      <c r="U3" s="28"/>
      <c r="V3" s="28"/>
      <c r="W3" s="28"/>
      <c r="X3" s="28"/>
      <c r="Y3" s="166"/>
      <c r="Z3" s="28"/>
      <c r="AA3" s="28"/>
      <c r="AB3" s="28"/>
      <c r="AC3" s="28"/>
      <c r="AD3" s="28"/>
      <c r="AE3" s="28"/>
      <c r="AF3" s="28"/>
      <c r="AG3" s="28"/>
      <c r="AH3" s="166"/>
      <c r="AI3" s="28"/>
      <c r="AJ3" s="28"/>
      <c r="AK3" s="28"/>
      <c r="AL3" s="28"/>
      <c r="AM3" s="28"/>
      <c r="AN3" s="28"/>
      <c r="AO3" s="28"/>
      <c r="AP3" s="29"/>
      <c r="AQ3" s="28"/>
      <c r="AR3" s="30"/>
      <c r="AS3" s="30"/>
      <c r="AT3" s="30"/>
    </row>
    <row r="4" spans="1:46" ht="15.6" customHeight="1" x14ac:dyDescent="0.25">
      <c r="A4" s="169" t="s">
        <v>262</v>
      </c>
      <c r="B4" s="54"/>
      <c r="C4" s="199" t="s">
        <v>983</v>
      </c>
      <c r="D4" s="172" t="s">
        <v>991</v>
      </c>
      <c r="E4" s="152"/>
      <c r="F4" s="172" t="s">
        <v>996</v>
      </c>
      <c r="G4" s="173" t="s">
        <v>309</v>
      </c>
      <c r="H4" s="218" t="s">
        <v>310</v>
      </c>
      <c r="I4" s="150"/>
      <c r="J4" s="192"/>
      <c r="K4" s="174" t="s">
        <v>1001</v>
      </c>
      <c r="L4" s="408" t="s">
        <v>311</v>
      </c>
      <c r="M4" s="402" t="s">
        <v>312</v>
      </c>
      <c r="N4" s="402" t="s">
        <v>313</v>
      </c>
      <c r="O4" s="174" t="s">
        <v>314</v>
      </c>
      <c r="P4" s="31"/>
      <c r="Q4" s="31"/>
      <c r="R4" s="31"/>
      <c r="S4" s="402" t="s">
        <v>315</v>
      </c>
      <c r="T4" s="194" t="s">
        <v>316</v>
      </c>
      <c r="U4" s="402" t="s">
        <v>315</v>
      </c>
      <c r="V4" s="402" t="s">
        <v>315</v>
      </c>
      <c r="W4" s="402" t="s">
        <v>317</v>
      </c>
      <c r="X4" s="402" t="s">
        <v>318</v>
      </c>
      <c r="Y4" s="314" t="s">
        <v>932</v>
      </c>
      <c r="Z4" s="402" t="s">
        <v>315</v>
      </c>
      <c r="AA4" s="174" t="s">
        <v>1002</v>
      </c>
      <c r="AB4" s="152"/>
      <c r="AC4" s="152"/>
      <c r="AD4" s="174" t="s">
        <v>319</v>
      </c>
      <c r="AE4" s="193" t="s">
        <v>320</v>
      </c>
      <c r="AF4" s="174" t="s">
        <v>321</v>
      </c>
      <c r="AG4" s="152"/>
      <c r="AH4" s="174" t="s">
        <v>904</v>
      </c>
      <c r="AI4" s="174" t="s">
        <v>322</v>
      </c>
      <c r="AJ4" s="220" t="s">
        <v>273</v>
      </c>
      <c r="AK4" s="152"/>
      <c r="AL4" s="174" t="s">
        <v>323</v>
      </c>
      <c r="AM4" s="152"/>
      <c r="AN4" s="221" t="s">
        <v>324</v>
      </c>
      <c r="AO4" s="152"/>
      <c r="AP4" s="152"/>
      <c r="AQ4" s="152"/>
      <c r="AR4" s="174" t="s">
        <v>325</v>
      </c>
      <c r="AS4" s="174" t="s">
        <v>326</v>
      </c>
      <c r="AT4" s="152"/>
    </row>
    <row r="5" spans="1:46" ht="15.6" customHeight="1" x14ac:dyDescent="0.25">
      <c r="A5" s="163" t="s">
        <v>327</v>
      </c>
      <c r="B5" s="54"/>
      <c r="C5" s="199" t="s">
        <v>992</v>
      </c>
      <c r="D5" s="314"/>
      <c r="E5" s="152"/>
      <c r="F5" s="152"/>
      <c r="G5" s="152"/>
      <c r="H5" s="152"/>
      <c r="I5" s="195" t="s">
        <v>328</v>
      </c>
      <c r="J5" s="196"/>
      <c r="K5" s="174" t="s">
        <v>329</v>
      </c>
      <c r="L5" s="409"/>
      <c r="M5" s="403"/>
      <c r="N5" s="403"/>
      <c r="O5" s="174" t="s">
        <v>330</v>
      </c>
      <c r="P5" s="152"/>
      <c r="Q5" s="152"/>
      <c r="R5" s="152"/>
      <c r="S5" s="403"/>
      <c r="T5" s="152"/>
      <c r="U5" s="403"/>
      <c r="V5" s="403"/>
      <c r="W5" s="403"/>
      <c r="X5" s="403"/>
      <c r="Y5" s="152"/>
      <c r="Z5" s="403"/>
      <c r="AA5" s="152"/>
      <c r="AB5" s="152"/>
      <c r="AC5" s="205"/>
      <c r="AD5" s="152"/>
      <c r="AE5" s="152"/>
      <c r="AF5" s="174" t="s">
        <v>321</v>
      </c>
      <c r="AG5" s="152"/>
      <c r="AH5" s="174"/>
      <c r="AI5" s="216"/>
      <c r="AJ5" s="174" t="s">
        <v>329</v>
      </c>
      <c r="AK5" s="152"/>
      <c r="AL5" s="152"/>
      <c r="AM5" s="152"/>
      <c r="AN5" s="221"/>
      <c r="AO5" s="152"/>
      <c r="AP5" s="152"/>
      <c r="AQ5" s="174" t="s">
        <v>331</v>
      </c>
      <c r="AR5" s="152"/>
      <c r="AS5" s="152"/>
      <c r="AT5" s="152"/>
    </row>
    <row r="6" spans="1:46" ht="15.6" customHeight="1" x14ac:dyDescent="0.25">
      <c r="A6" s="163" t="s">
        <v>332</v>
      </c>
      <c r="B6" s="54"/>
      <c r="C6" s="197" t="s">
        <v>333</v>
      </c>
      <c r="D6" s="405" t="s">
        <v>334</v>
      </c>
      <c r="E6" s="152"/>
      <c r="F6" s="194" t="s">
        <v>335</v>
      </c>
      <c r="G6" s="152"/>
      <c r="H6" s="152"/>
      <c r="I6" s="195" t="s">
        <v>336</v>
      </c>
      <c r="J6" s="196"/>
      <c r="K6" s="194" t="s">
        <v>337</v>
      </c>
      <c r="L6" s="409"/>
      <c r="M6" s="403"/>
      <c r="N6" s="403"/>
      <c r="O6" s="152"/>
      <c r="P6" s="114"/>
      <c r="Q6" s="152"/>
      <c r="R6" s="152"/>
      <c r="S6" s="403"/>
      <c r="T6" s="152"/>
      <c r="U6" s="403"/>
      <c r="V6" s="403"/>
      <c r="W6" s="403"/>
      <c r="X6" s="403"/>
      <c r="Y6" s="152"/>
      <c r="Z6" s="403"/>
      <c r="AA6" s="152"/>
      <c r="AB6" s="152"/>
      <c r="AD6" s="152"/>
      <c r="AE6" s="152"/>
      <c r="AF6" s="205"/>
      <c r="AG6" s="152"/>
      <c r="AH6" s="174"/>
      <c r="AI6" s="83"/>
      <c r="AJ6" s="205" t="s">
        <v>338</v>
      </c>
      <c r="AK6" s="152"/>
      <c r="AL6" s="152"/>
      <c r="AM6" s="194" t="s">
        <v>339</v>
      </c>
      <c r="AN6" s="221"/>
      <c r="AO6" s="152"/>
      <c r="AP6" s="152"/>
      <c r="AQ6" s="152"/>
      <c r="AR6" s="152"/>
      <c r="AS6" s="152"/>
      <c r="AT6" s="152"/>
    </row>
    <row r="7" spans="1:46" ht="15.6" customHeight="1" x14ac:dyDescent="0.25">
      <c r="A7" s="163" t="s">
        <v>340</v>
      </c>
      <c r="B7" s="54"/>
      <c r="C7" s="199" t="s">
        <v>998</v>
      </c>
      <c r="D7" s="406"/>
      <c r="E7" s="152"/>
      <c r="F7" s="152"/>
      <c r="G7" s="152"/>
      <c r="H7" s="195" t="s">
        <v>341</v>
      </c>
      <c r="I7" s="214" t="s">
        <v>342</v>
      </c>
      <c r="J7" s="196"/>
      <c r="K7" t="s">
        <v>403</v>
      </c>
      <c r="L7" s="409"/>
      <c r="M7" s="403"/>
      <c r="N7" s="403"/>
      <c r="O7" s="152"/>
      <c r="P7" s="152"/>
      <c r="Q7" s="152"/>
      <c r="R7" s="152"/>
      <c r="S7" s="403"/>
      <c r="T7" s="152"/>
      <c r="U7" s="403"/>
      <c r="V7" s="403"/>
      <c r="W7" s="403"/>
      <c r="X7" s="403"/>
      <c r="Y7" s="152"/>
      <c r="Z7" s="403"/>
      <c r="AA7" s="152" t="s">
        <v>343</v>
      </c>
      <c r="AB7" s="152"/>
      <c r="AC7" s="205"/>
      <c r="AD7" s="152"/>
      <c r="AE7" s="152"/>
      <c r="AF7" s="205"/>
      <c r="AG7" s="152"/>
      <c r="AH7" s="174"/>
      <c r="AI7" s="152"/>
      <c r="AJ7" s="205"/>
      <c r="AK7" s="152"/>
      <c r="AL7" s="152"/>
      <c r="AM7" s="152"/>
      <c r="AN7" s="221"/>
      <c r="AO7" s="152"/>
      <c r="AP7" s="152"/>
      <c r="AQ7" s="152"/>
      <c r="AR7" s="152"/>
      <c r="AS7" s="152"/>
      <c r="AT7" s="152"/>
    </row>
    <row r="8" spans="1:46" ht="15.6" customHeight="1" x14ac:dyDescent="0.25">
      <c r="A8" s="169" t="s">
        <v>344</v>
      </c>
      <c r="B8" s="54"/>
      <c r="D8" s="406"/>
      <c r="E8" s="207"/>
      <c r="F8" s="152"/>
      <c r="G8" s="152"/>
      <c r="H8" s="209"/>
      <c r="I8" s="31"/>
      <c r="J8" s="196"/>
      <c r="K8" s="152"/>
      <c r="L8" s="409"/>
      <c r="M8" s="403"/>
      <c r="N8" s="403"/>
      <c r="O8" s="152"/>
      <c r="P8" s="152"/>
      <c r="Q8" s="152"/>
      <c r="R8" s="152"/>
      <c r="S8" s="403"/>
      <c r="T8" s="152"/>
      <c r="U8" s="403"/>
      <c r="V8" s="403"/>
      <c r="W8" s="403"/>
      <c r="X8" s="403"/>
      <c r="Y8" s="152"/>
      <c r="Z8" s="403"/>
      <c r="AA8" s="152"/>
      <c r="AB8" s="152"/>
      <c r="AD8" s="152"/>
      <c r="AE8" s="152"/>
      <c r="AF8" s="205"/>
      <c r="AG8" s="152"/>
      <c r="AH8" s="83"/>
      <c r="AI8" s="152"/>
      <c r="AJ8" s="205"/>
      <c r="AK8" s="152"/>
      <c r="AL8" s="152"/>
      <c r="AM8" s="152"/>
      <c r="AN8" s="221"/>
      <c r="AO8" s="152"/>
      <c r="AP8" s="152"/>
      <c r="AQ8" s="152"/>
      <c r="AR8" s="152"/>
      <c r="AS8" s="152"/>
      <c r="AT8" s="152"/>
    </row>
    <row r="9" spans="1:46" ht="15.6" customHeight="1" x14ac:dyDescent="0.25">
      <c r="A9" s="169" t="s">
        <v>345</v>
      </c>
      <c r="B9" s="54"/>
      <c r="C9" s="197" t="s">
        <v>346</v>
      </c>
      <c r="D9" s="406"/>
      <c r="E9" s="207"/>
      <c r="F9" s="152"/>
      <c r="G9" s="152"/>
      <c r="H9" s="198"/>
      <c r="I9" s="219"/>
      <c r="J9" s="196"/>
      <c r="K9" s="152"/>
      <c r="L9" s="409"/>
      <c r="M9" s="403"/>
      <c r="N9" s="403"/>
      <c r="O9" s="152"/>
      <c r="P9" s="152"/>
      <c r="Q9" s="152"/>
      <c r="R9" s="152"/>
      <c r="S9" s="403"/>
      <c r="T9" s="152"/>
      <c r="U9" s="403"/>
      <c r="V9" s="403"/>
      <c r="W9" s="403"/>
      <c r="X9" s="403"/>
      <c r="Y9" s="152"/>
      <c r="Z9" s="403"/>
      <c r="AA9" s="152"/>
      <c r="AB9" s="152"/>
      <c r="AC9" s="221" t="s">
        <v>347</v>
      </c>
      <c r="AD9" s="152"/>
      <c r="AE9" s="152"/>
      <c r="AF9" s="205"/>
      <c r="AG9" s="152"/>
      <c r="AH9" s="174" t="s">
        <v>905</v>
      </c>
      <c r="AI9" s="152"/>
      <c r="AJ9" s="205"/>
      <c r="AK9" s="152"/>
      <c r="AL9" s="152"/>
      <c r="AM9" s="152"/>
      <c r="AN9" s="152"/>
      <c r="AO9" s="152"/>
      <c r="AP9" s="152"/>
      <c r="AQ9" s="152"/>
      <c r="AR9" s="152"/>
      <c r="AS9" s="152"/>
      <c r="AT9" s="152"/>
    </row>
    <row r="10" spans="1:46" ht="15.6" customHeight="1" x14ac:dyDescent="0.25">
      <c r="A10" s="169" t="s">
        <v>348</v>
      </c>
      <c r="B10" s="54"/>
      <c r="C10" s="151"/>
      <c r="D10" s="406"/>
      <c r="E10" s="152"/>
      <c r="F10" s="152"/>
      <c r="G10" s="152"/>
      <c r="H10" s="213"/>
      <c r="I10" s="212"/>
      <c r="J10" s="196"/>
      <c r="K10" s="194" t="s">
        <v>349</v>
      </c>
      <c r="L10" s="409"/>
      <c r="M10" s="403"/>
      <c r="N10" s="403"/>
      <c r="O10" s="152"/>
      <c r="P10" s="152"/>
      <c r="Q10" s="152"/>
      <c r="R10" s="152"/>
      <c r="S10" s="403"/>
      <c r="T10" s="152"/>
      <c r="U10" s="403"/>
      <c r="V10" s="403"/>
      <c r="W10" s="403"/>
      <c r="X10" s="403"/>
      <c r="Y10" s="152"/>
      <c r="Z10" s="403"/>
      <c r="AA10" s="152"/>
      <c r="AB10" s="152"/>
      <c r="AC10" s="194" t="s">
        <v>350</v>
      </c>
      <c r="AD10" s="152"/>
      <c r="AE10" s="152"/>
      <c r="AF10" s="205"/>
      <c r="AG10" s="152"/>
      <c r="AH10" s="174"/>
      <c r="AI10" s="152"/>
      <c r="AJ10" s="194" t="s">
        <v>351</v>
      </c>
      <c r="AK10" s="152"/>
      <c r="AL10" s="152"/>
      <c r="AM10" s="152"/>
      <c r="AN10" s="221"/>
      <c r="AO10" s="152"/>
      <c r="AP10" s="152"/>
      <c r="AQ10" s="152"/>
      <c r="AR10" s="314" t="s">
        <v>947</v>
      </c>
      <c r="AS10" s="314"/>
      <c r="AT10" s="152"/>
    </row>
    <row r="11" spans="1:46" ht="15.6" customHeight="1" x14ac:dyDescent="0.25">
      <c r="A11" s="163" t="s">
        <v>352</v>
      </c>
      <c r="B11" s="54"/>
      <c r="C11" s="197" t="s">
        <v>353</v>
      </c>
      <c r="D11" s="406"/>
      <c r="E11" s="152"/>
      <c r="F11" s="194" t="s">
        <v>354</v>
      </c>
      <c r="G11" s="152"/>
      <c r="H11" s="152"/>
      <c r="I11" s="152"/>
      <c r="J11" s="196"/>
      <c r="K11" s="194"/>
      <c r="L11" s="409"/>
      <c r="M11" s="403"/>
      <c r="N11" s="403"/>
      <c r="O11" s="152"/>
      <c r="P11" s="152"/>
      <c r="Q11" s="152"/>
      <c r="R11" s="152"/>
      <c r="S11" s="403"/>
      <c r="T11" s="152"/>
      <c r="U11" s="403"/>
      <c r="V11" s="403"/>
      <c r="W11" s="403"/>
      <c r="X11" s="403"/>
      <c r="Y11" s="152"/>
      <c r="Z11" s="403"/>
      <c r="AA11" s="152"/>
      <c r="AB11" s="152"/>
      <c r="AC11" s="194"/>
      <c r="AD11" s="152"/>
      <c r="AE11" s="152"/>
      <c r="AF11" s="205"/>
      <c r="AG11" s="152"/>
      <c r="AH11" s="174"/>
      <c r="AI11" s="174"/>
      <c r="AJ11" s="194"/>
      <c r="AK11" s="152"/>
      <c r="AL11" s="152"/>
      <c r="AM11" s="152"/>
      <c r="AN11" s="221"/>
      <c r="AO11" s="152"/>
      <c r="AP11" s="152"/>
      <c r="AQ11" s="152"/>
      <c r="AR11" s="152"/>
      <c r="AS11" s="152"/>
      <c r="AT11" s="152"/>
    </row>
    <row r="12" spans="1:46" ht="15.6" customHeight="1" x14ac:dyDescent="0.25">
      <c r="A12" s="163" t="s">
        <v>355</v>
      </c>
      <c r="B12" s="54"/>
      <c r="C12" s="197" t="s">
        <v>356</v>
      </c>
      <c r="D12" s="406"/>
      <c r="E12" s="152"/>
      <c r="F12" s="194" t="s">
        <v>357</v>
      </c>
      <c r="G12" s="152"/>
      <c r="H12" s="152"/>
      <c r="I12" s="152"/>
      <c r="J12" s="196"/>
      <c r="K12" s="194"/>
      <c r="L12" s="409"/>
      <c r="M12" s="403"/>
      <c r="N12" s="403"/>
      <c r="O12" s="152"/>
      <c r="P12" s="152"/>
      <c r="Q12" s="152"/>
      <c r="R12" s="152"/>
      <c r="S12" s="403"/>
      <c r="T12" s="152"/>
      <c r="U12" s="403"/>
      <c r="V12" s="403"/>
      <c r="W12" s="403"/>
      <c r="X12" s="403"/>
      <c r="Y12" s="152"/>
      <c r="Z12" s="403"/>
      <c r="AA12" s="152"/>
      <c r="AB12" s="152"/>
      <c r="AC12" s="194"/>
      <c r="AD12" s="152"/>
      <c r="AE12" s="152"/>
      <c r="AF12" s="205"/>
      <c r="AG12" s="152"/>
      <c r="AH12" s="174"/>
      <c r="AI12" s="174"/>
      <c r="AJ12" s="194"/>
      <c r="AK12" s="152"/>
      <c r="AL12" s="152"/>
      <c r="AM12" s="152"/>
      <c r="AN12" s="221"/>
      <c r="AO12" s="152"/>
      <c r="AP12" s="152"/>
      <c r="AQ12" s="152"/>
      <c r="AR12" s="152"/>
      <c r="AS12" s="152"/>
      <c r="AT12" s="152"/>
    </row>
    <row r="13" spans="1:46" ht="15.6" customHeight="1" x14ac:dyDescent="0.25">
      <c r="A13" s="163" t="s">
        <v>358</v>
      </c>
      <c r="B13" s="54"/>
      <c r="C13" s="199" t="s">
        <v>984</v>
      </c>
      <c r="D13" s="406"/>
      <c r="E13" s="152"/>
      <c r="F13" s="152"/>
      <c r="G13" s="152"/>
      <c r="H13" s="152"/>
      <c r="I13" s="152"/>
      <c r="J13" s="196"/>
      <c r="K13" s="194"/>
      <c r="L13" s="409"/>
      <c r="M13" s="403"/>
      <c r="N13" s="403"/>
      <c r="O13" s="152"/>
      <c r="P13" s="152"/>
      <c r="Q13" s="152"/>
      <c r="R13" s="152"/>
      <c r="S13" s="403"/>
      <c r="T13" s="152"/>
      <c r="U13" s="403"/>
      <c r="V13" s="403"/>
      <c r="W13" s="403"/>
      <c r="X13" s="403"/>
      <c r="Y13" s="152"/>
      <c r="Z13" s="403"/>
      <c r="AA13" s="152"/>
      <c r="AB13" s="152"/>
      <c r="AC13" s="194"/>
      <c r="AD13" s="152"/>
      <c r="AE13" s="152"/>
      <c r="AF13" s="205"/>
      <c r="AG13" s="152"/>
      <c r="AH13" s="174"/>
      <c r="AI13" s="174"/>
      <c r="AJ13" s="205" t="s">
        <v>359</v>
      </c>
      <c r="AK13" s="152"/>
      <c r="AL13" s="152"/>
      <c r="AM13" s="152"/>
      <c r="AN13" s="221"/>
      <c r="AO13" s="152"/>
      <c r="AP13" s="152"/>
      <c r="AQ13" s="152"/>
      <c r="AR13" s="152"/>
      <c r="AS13" s="152"/>
      <c r="AT13" s="152"/>
    </row>
    <row r="14" spans="1:46" ht="15.6" customHeight="1" x14ac:dyDescent="0.25">
      <c r="A14" s="169" t="s">
        <v>360</v>
      </c>
      <c r="B14" s="54"/>
      <c r="C14" s="197" t="s">
        <v>361</v>
      </c>
      <c r="D14" s="406"/>
      <c r="E14" s="208" t="s">
        <v>362</v>
      </c>
      <c r="F14" s="152"/>
      <c r="G14" s="194" t="s">
        <v>363</v>
      </c>
      <c r="H14" s="152"/>
      <c r="I14" s="152"/>
      <c r="J14" s="196"/>
      <c r="K14" s="152"/>
      <c r="L14" s="409"/>
      <c r="M14" s="403"/>
      <c r="N14" s="403"/>
      <c r="O14" s="152"/>
      <c r="P14" s="152"/>
      <c r="Q14" s="152"/>
      <c r="R14" s="152"/>
      <c r="S14" s="403"/>
      <c r="T14" s="152"/>
      <c r="U14" s="403"/>
      <c r="V14" s="403"/>
      <c r="W14" s="403"/>
      <c r="X14" s="403"/>
      <c r="Y14" s="152"/>
      <c r="Z14" s="403"/>
      <c r="AA14" s="152"/>
      <c r="AB14" s="152"/>
      <c r="AC14" s="205"/>
      <c r="AD14" s="152"/>
      <c r="AE14" s="152"/>
      <c r="AF14" s="205"/>
      <c r="AG14" s="152"/>
      <c r="AH14" s="174"/>
      <c r="AI14" s="174"/>
      <c r="AJ14" s="194" t="s">
        <v>364</v>
      </c>
      <c r="AK14" s="152"/>
      <c r="AL14" s="152"/>
      <c r="AM14" s="152"/>
      <c r="AN14" s="152"/>
      <c r="AO14" s="152"/>
      <c r="AP14" s="152"/>
      <c r="AQ14" s="152"/>
      <c r="AR14" s="152"/>
      <c r="AS14" s="152"/>
      <c r="AT14" s="152"/>
    </row>
    <row r="15" spans="1:46" ht="15.6" customHeight="1" x14ac:dyDescent="0.25">
      <c r="A15" s="169" t="s">
        <v>365</v>
      </c>
      <c r="B15" s="54"/>
      <c r="C15" s="151" t="s">
        <v>366</v>
      </c>
      <c r="D15" s="406"/>
      <c r="E15" s="194" t="s">
        <v>367</v>
      </c>
      <c r="F15" s="152"/>
      <c r="G15" s="152"/>
      <c r="H15" s="198"/>
      <c r="I15" s="198"/>
      <c r="J15" s="196"/>
      <c r="K15" s="152"/>
      <c r="L15" s="409"/>
      <c r="M15" s="403"/>
      <c r="N15" s="403"/>
      <c r="O15" s="152"/>
      <c r="P15" s="152"/>
      <c r="Q15" s="152"/>
      <c r="R15" s="152"/>
      <c r="S15" s="403"/>
      <c r="T15" s="152"/>
      <c r="U15" s="403"/>
      <c r="V15" s="403"/>
      <c r="W15" s="403"/>
      <c r="X15" s="403"/>
      <c r="Y15" s="152"/>
      <c r="Z15" s="403"/>
      <c r="AA15" s="152"/>
      <c r="AB15" s="152"/>
      <c r="AC15" s="205"/>
      <c r="AD15" s="152"/>
      <c r="AE15" s="152"/>
      <c r="AF15" s="205"/>
      <c r="AG15" s="152"/>
      <c r="AH15" s="174"/>
      <c r="AI15" s="152"/>
      <c r="AJ15" s="205"/>
      <c r="AK15" s="152"/>
      <c r="AL15" s="152"/>
      <c r="AM15" s="152"/>
      <c r="AN15" s="152"/>
      <c r="AO15" s="152"/>
      <c r="AP15" s="152"/>
      <c r="AQ15" s="152"/>
      <c r="AR15" s="152"/>
      <c r="AS15" s="152"/>
      <c r="AT15" s="152"/>
    </row>
    <row r="16" spans="1:46" ht="15.6" customHeight="1" x14ac:dyDescent="0.25">
      <c r="A16" s="169" t="s">
        <v>1013</v>
      </c>
      <c r="B16" s="54"/>
      <c r="C16" s="206" t="s">
        <v>368</v>
      </c>
      <c r="D16" s="406"/>
      <c r="E16" s="152"/>
      <c r="F16" s="152"/>
      <c r="G16" s="152"/>
      <c r="H16" s="198"/>
      <c r="I16" s="198"/>
      <c r="J16" s="196"/>
      <c r="K16" s="174" t="s">
        <v>369</v>
      </c>
      <c r="L16" s="409"/>
      <c r="M16" s="403"/>
      <c r="N16" s="403"/>
      <c r="O16" s="152"/>
      <c r="P16" s="174" t="s">
        <v>370</v>
      </c>
      <c r="Q16" s="174" t="s">
        <v>371</v>
      </c>
      <c r="R16" s="174" t="s">
        <v>372</v>
      </c>
      <c r="S16" s="403"/>
      <c r="T16" s="152"/>
      <c r="U16" s="403"/>
      <c r="V16" s="403"/>
      <c r="W16" s="403"/>
      <c r="X16" s="403"/>
      <c r="Y16" s="152"/>
      <c r="Z16" s="403"/>
      <c r="AA16" s="152"/>
      <c r="AB16" s="152"/>
      <c r="AC16" s="216" t="s">
        <v>889</v>
      </c>
      <c r="AD16" s="318" t="s">
        <v>373</v>
      </c>
      <c r="AE16" s="174" t="s">
        <v>893</v>
      </c>
      <c r="AF16" s="193" t="s">
        <v>374</v>
      </c>
      <c r="AG16" s="152"/>
      <c r="AH16" s="174" t="s">
        <v>375</v>
      </c>
      <c r="AI16" s="174" t="s">
        <v>376</v>
      </c>
      <c r="AJ16" s="205"/>
      <c r="AK16" s="152"/>
      <c r="AL16" s="152"/>
      <c r="AM16" s="152"/>
      <c r="AN16" s="174" t="s">
        <v>377</v>
      </c>
      <c r="AO16" s="152" t="s">
        <v>378</v>
      </c>
      <c r="AP16" s="194" t="s">
        <v>379</v>
      </c>
      <c r="AQ16" s="174" t="s">
        <v>1033</v>
      </c>
      <c r="AR16" s="174" t="s">
        <v>380</v>
      </c>
      <c r="AS16" s="152"/>
      <c r="AT16" s="152"/>
    </row>
    <row r="17" spans="1:46" ht="15.6" customHeight="1" x14ac:dyDescent="0.25">
      <c r="A17" s="169" t="s">
        <v>381</v>
      </c>
      <c r="B17" s="54"/>
      <c r="C17" s="215" t="s">
        <v>989</v>
      </c>
      <c r="D17" s="406"/>
      <c r="E17" s="152"/>
      <c r="F17" s="200" t="s">
        <v>382</v>
      </c>
      <c r="G17" s="200"/>
      <c r="H17" s="240" t="s">
        <v>1036</v>
      </c>
      <c r="I17" s="201"/>
      <c r="J17" s="196"/>
      <c r="K17" s="152" t="s">
        <v>383</v>
      </c>
      <c r="L17" s="409"/>
      <c r="M17" s="403"/>
      <c r="N17" s="403"/>
      <c r="O17" s="152"/>
      <c r="P17" s="152"/>
      <c r="Q17" s="152"/>
      <c r="R17" s="152"/>
      <c r="S17" s="403"/>
      <c r="T17" s="152"/>
      <c r="U17" s="403"/>
      <c r="V17" s="403"/>
      <c r="W17" s="403"/>
      <c r="X17" s="403"/>
      <c r="Y17" s="152"/>
      <c r="Z17" s="403"/>
      <c r="AA17" s="152"/>
      <c r="AB17" s="152"/>
      <c r="AD17" s="174" t="s">
        <v>1031</v>
      </c>
      <c r="AE17" t="s">
        <v>384</v>
      </c>
      <c r="AF17" s="174" t="s">
        <v>385</v>
      </c>
      <c r="AG17" s="152"/>
      <c r="AH17" s="194" t="s">
        <v>386</v>
      </c>
      <c r="AI17" s="194" t="s">
        <v>387</v>
      </c>
      <c r="AJ17" s="205"/>
      <c r="AK17" s="152"/>
      <c r="AM17" s="152" t="s">
        <v>388</v>
      </c>
      <c r="AN17" s="152"/>
      <c r="AO17" s="152" t="s">
        <v>378</v>
      </c>
      <c r="AP17" s="152"/>
      <c r="AQ17" s="174" t="s">
        <v>1032</v>
      </c>
      <c r="AR17" s="314" t="s">
        <v>933</v>
      </c>
      <c r="AS17" s="314"/>
      <c r="AT17" s="194" t="s">
        <v>953</v>
      </c>
    </row>
    <row r="18" spans="1:46" ht="15.6" customHeight="1" x14ac:dyDescent="0.25">
      <c r="A18" s="163" t="s">
        <v>389</v>
      </c>
      <c r="B18" s="54"/>
      <c r="C18" s="317" t="s">
        <v>885</v>
      </c>
      <c r="D18" s="406"/>
      <c r="E18" s="152"/>
      <c r="F18" s="200"/>
      <c r="G18" s="200"/>
      <c r="H18" s="201"/>
      <c r="I18" s="201"/>
      <c r="J18" s="196"/>
      <c r="K18" s="152"/>
      <c r="L18" s="409"/>
      <c r="M18" s="403"/>
      <c r="N18" s="403"/>
      <c r="O18" s="152"/>
      <c r="P18" s="152"/>
      <c r="Q18" s="152"/>
      <c r="R18" s="152"/>
      <c r="S18" s="403"/>
      <c r="T18" s="152"/>
      <c r="U18" s="403"/>
      <c r="V18" s="403"/>
      <c r="W18" s="403"/>
      <c r="X18" s="403"/>
      <c r="Y18" s="152"/>
      <c r="Z18" s="403"/>
      <c r="AA18" s="152"/>
      <c r="AB18" s="152"/>
      <c r="AC18" s="174" t="s">
        <v>890</v>
      </c>
      <c r="AD18" s="152"/>
      <c r="AE18" s="313" t="s">
        <v>894</v>
      </c>
      <c r="AF18" s="174" t="s">
        <v>895</v>
      </c>
      <c r="AG18" s="152"/>
      <c r="AH18" s="174" t="s">
        <v>903</v>
      </c>
      <c r="AI18" s="174" t="s">
        <v>896</v>
      </c>
      <c r="AJ18" s="205"/>
      <c r="AK18" s="152"/>
      <c r="AL18" s="205"/>
      <c r="AM18" s="152"/>
      <c r="AN18" s="152"/>
      <c r="AO18" s="152" t="s">
        <v>378</v>
      </c>
      <c r="AP18" s="152"/>
      <c r="AQ18" s="194" t="s">
        <v>897</v>
      </c>
      <c r="AR18" s="194" t="s">
        <v>898</v>
      </c>
      <c r="AS18" s="152"/>
      <c r="AT18" s="152"/>
    </row>
    <row r="19" spans="1:46" ht="15.6" customHeight="1" x14ac:dyDescent="0.25">
      <c r="A19" s="163" t="s">
        <v>390</v>
      </c>
      <c r="B19" s="54"/>
      <c r="C19" s="316" t="s">
        <v>982</v>
      </c>
      <c r="D19" s="406"/>
      <c r="E19" s="152"/>
      <c r="F19" s="152"/>
      <c r="G19" s="194" t="s">
        <v>886</v>
      </c>
      <c r="H19" s="152"/>
      <c r="I19" s="200"/>
      <c r="J19" s="196"/>
      <c r="K19" s="152" t="s">
        <v>887</v>
      </c>
      <c r="L19" s="409"/>
      <c r="M19" s="403"/>
      <c r="N19" s="403"/>
      <c r="O19" s="194" t="s">
        <v>888</v>
      </c>
      <c r="P19" s="152"/>
      <c r="Q19" s="152"/>
      <c r="R19" s="152"/>
      <c r="S19" s="403"/>
      <c r="T19" s="152"/>
      <c r="U19" s="403"/>
      <c r="V19" s="403"/>
      <c r="W19" s="403"/>
      <c r="X19" s="403"/>
      <c r="Y19" s="194" t="s">
        <v>391</v>
      </c>
      <c r="Z19" s="403"/>
      <c r="AA19" s="152"/>
      <c r="AB19" s="152"/>
      <c r="AC19" s="318" t="s">
        <v>891</v>
      </c>
      <c r="AD19" s="152"/>
      <c r="AE19" s="152"/>
      <c r="AF19" s="205"/>
      <c r="AG19" s="152"/>
      <c r="AH19" s="194" t="s">
        <v>899</v>
      </c>
      <c r="AI19" s="194" t="s">
        <v>900</v>
      </c>
      <c r="AJ19" s="205"/>
      <c r="AK19" s="152"/>
      <c r="AL19" s="152"/>
      <c r="AM19" s="152"/>
      <c r="AN19" s="205"/>
      <c r="AO19" s="152"/>
      <c r="AP19" s="152"/>
      <c r="AQ19" s="194" t="s">
        <v>908</v>
      </c>
      <c r="AR19" s="152" t="s">
        <v>907</v>
      </c>
      <c r="AS19" s="152"/>
      <c r="AT19" s="152"/>
    </row>
    <row r="20" spans="1:46" ht="15.6" customHeight="1" x14ac:dyDescent="0.25">
      <c r="A20" t="s">
        <v>392</v>
      </c>
      <c r="B20" s="54"/>
      <c r="C20" s="211" t="s">
        <v>393</v>
      </c>
      <c r="D20" s="406"/>
      <c r="E20" s="152"/>
      <c r="F20" s="152"/>
      <c r="G20" s="152"/>
      <c r="H20" s="198"/>
      <c r="I20" s="194" t="s">
        <v>394</v>
      </c>
      <c r="J20" s="196"/>
      <c r="K20" s="152"/>
      <c r="L20" s="409"/>
      <c r="M20" s="403"/>
      <c r="N20" s="403"/>
      <c r="O20" s="152"/>
      <c r="P20" s="152"/>
      <c r="Q20" s="152"/>
      <c r="R20" s="152"/>
      <c r="S20" s="403"/>
      <c r="T20" s="152"/>
      <c r="U20" s="403"/>
      <c r="V20" s="403"/>
      <c r="W20" s="403"/>
      <c r="X20" s="403"/>
      <c r="Y20" s="152"/>
      <c r="Z20" s="403"/>
      <c r="AA20" s="174" t="s">
        <v>987</v>
      </c>
      <c r="AB20" s="152"/>
      <c r="AC20" s="194" t="s">
        <v>892</v>
      </c>
      <c r="AD20" s="152"/>
      <c r="AE20" s="152"/>
      <c r="AF20" s="205"/>
      <c r="AG20" s="152"/>
      <c r="AH20" s="194" t="s">
        <v>901</v>
      </c>
      <c r="AI20" s="194" t="s">
        <v>902</v>
      </c>
      <c r="AJ20" s="205"/>
      <c r="AK20" s="152"/>
      <c r="AL20" s="152"/>
      <c r="AM20" s="152" t="s">
        <v>906</v>
      </c>
      <c r="AN20" s="152"/>
      <c r="AO20" s="152"/>
      <c r="AP20" s="152"/>
      <c r="AQ20" s="194" t="s">
        <v>908</v>
      </c>
      <c r="AR20" s="152"/>
      <c r="AS20" s="152"/>
      <c r="AT20" s="152"/>
    </row>
    <row r="21" spans="1:46" ht="15.6" customHeight="1" x14ac:dyDescent="0.25">
      <c r="A21" s="84" t="s">
        <v>395</v>
      </c>
      <c r="B21" s="54"/>
      <c r="C21" s="199" t="s">
        <v>396</v>
      </c>
      <c r="D21" s="406"/>
      <c r="E21" s="217" t="s">
        <v>994</v>
      </c>
      <c r="F21" s="122"/>
      <c r="G21" s="122"/>
      <c r="H21" s="195" t="s">
        <v>397</v>
      </c>
      <c r="I21" s="31"/>
      <c r="J21" s="196"/>
      <c r="K21" s="152"/>
      <c r="L21" s="409"/>
      <c r="M21" s="403"/>
      <c r="N21" s="403"/>
      <c r="O21" s="152"/>
      <c r="P21" s="152"/>
      <c r="Q21" s="152"/>
      <c r="R21" s="152"/>
      <c r="S21" s="403"/>
      <c r="T21" s="152"/>
      <c r="U21" s="403"/>
      <c r="V21" s="403"/>
      <c r="W21" s="403"/>
      <c r="X21" s="403"/>
      <c r="Y21" s="152"/>
      <c r="Z21" s="403"/>
      <c r="AA21" s="152"/>
      <c r="AB21" s="152"/>
      <c r="AC21" s="174" t="s">
        <v>398</v>
      </c>
      <c r="AD21" s="152"/>
      <c r="AE21" s="152"/>
      <c r="AF21" s="205"/>
      <c r="AG21" s="152"/>
      <c r="AH21" s="174"/>
      <c r="AI21" s="174"/>
      <c r="AJ21" s="205"/>
      <c r="AK21" s="152"/>
      <c r="AL21" s="152"/>
      <c r="AM21" s="152"/>
      <c r="AN21" s="152"/>
      <c r="AO21" s="152"/>
      <c r="AP21" s="152"/>
      <c r="AQ21" s="152"/>
      <c r="AR21" s="152"/>
      <c r="AS21" s="152"/>
      <c r="AT21" s="152"/>
    </row>
    <row r="22" spans="1:46" ht="15.6" customHeight="1" thickBot="1" x14ac:dyDescent="0.3">
      <c r="A22" s="163" t="s">
        <v>937</v>
      </c>
      <c r="B22" s="55"/>
      <c r="C22" s="315" t="s">
        <v>883</v>
      </c>
      <c r="D22" s="407"/>
      <c r="E22" s="202"/>
      <c r="F22" s="202"/>
      <c r="G22" s="202"/>
      <c r="H22" s="203"/>
      <c r="I22" s="203"/>
      <c r="J22" s="204"/>
      <c r="K22" s="152"/>
      <c r="L22" s="410"/>
      <c r="M22" s="404"/>
      <c r="N22" s="404"/>
      <c r="O22" s="152"/>
      <c r="P22" s="152"/>
      <c r="Q22" s="152"/>
      <c r="R22" s="152"/>
      <c r="S22" s="404"/>
      <c r="T22" s="152"/>
      <c r="U22" s="404"/>
      <c r="V22" s="404"/>
      <c r="W22" s="404"/>
      <c r="X22" s="404"/>
      <c r="Y22" s="152"/>
      <c r="Z22" s="404"/>
      <c r="AA22" s="152"/>
      <c r="AB22" s="152"/>
      <c r="AC22" s="152"/>
      <c r="AD22" s="152"/>
      <c r="AE22" s="152"/>
      <c r="AF22" s="152"/>
      <c r="AG22" s="152"/>
      <c r="AH22" s="174" t="s">
        <v>399</v>
      </c>
      <c r="AI22" s="174" t="s">
        <v>400</v>
      </c>
      <c r="AJ22" s="152"/>
      <c r="AK22" s="152"/>
      <c r="AL22" s="152"/>
      <c r="AM22" s="152"/>
      <c r="AN22" s="152"/>
      <c r="AO22" s="152"/>
      <c r="AP22" s="152"/>
      <c r="AQ22" s="152"/>
      <c r="AR22" s="152"/>
      <c r="AS22" s="152"/>
      <c r="AT22" s="152"/>
    </row>
    <row r="25" spans="1:46" ht="14.1" customHeight="1" x14ac:dyDescent="0.25">
      <c r="A25" s="14" t="s">
        <v>401</v>
      </c>
      <c r="AC25" s="321"/>
    </row>
    <row r="26" spans="1:46" x14ac:dyDescent="0.25">
      <c r="A26" s="169" t="s">
        <v>402</v>
      </c>
    </row>
    <row r="29" spans="1:46" x14ac:dyDescent="0.25">
      <c r="G29" t="s">
        <v>404</v>
      </c>
    </row>
    <row r="30" spans="1:46" x14ac:dyDescent="0.25">
      <c r="A30" s="14" t="s">
        <v>405</v>
      </c>
      <c r="G30" s="394" t="s">
        <v>406</v>
      </c>
      <c r="H30" s="395"/>
      <c r="I30" s="395"/>
      <c r="J30" s="396" t="s">
        <v>407</v>
      </c>
      <c r="K30" s="397"/>
      <c r="L30" s="397"/>
      <c r="M30" s="397"/>
      <c r="N30" s="398" t="s">
        <v>408</v>
      </c>
      <c r="O30" s="399"/>
      <c r="P30" s="400"/>
      <c r="Q30" s="401" t="s">
        <v>409</v>
      </c>
      <c r="R30" s="401"/>
      <c r="S30" s="401"/>
      <c r="T30" s="401"/>
      <c r="U30" s="401"/>
      <c r="V30" s="59" t="s">
        <v>410</v>
      </c>
      <c r="W30" s="60"/>
      <c r="X30" s="60"/>
      <c r="Y30" s="60"/>
      <c r="Z30" s="61"/>
    </row>
    <row r="31" spans="1:46" x14ac:dyDescent="0.25">
      <c r="G31" s="386" t="s">
        <v>411</v>
      </c>
      <c r="H31" s="387"/>
      <c r="I31" s="387"/>
      <c r="J31" s="388" t="s">
        <v>412</v>
      </c>
      <c r="K31" s="389"/>
      <c r="L31" s="389"/>
      <c r="M31" s="389"/>
      <c r="N31" s="390" t="s">
        <v>413</v>
      </c>
      <c r="O31" s="391"/>
      <c r="P31" s="392"/>
      <c r="Q31" s="393" t="s">
        <v>414</v>
      </c>
      <c r="R31" s="393"/>
      <c r="S31" s="393"/>
      <c r="T31" s="393"/>
      <c r="U31" s="393"/>
      <c r="V31" s="62"/>
      <c r="W31" s="63"/>
      <c r="X31" s="63"/>
      <c r="Y31" s="63"/>
      <c r="Z31" s="64"/>
    </row>
  </sheetData>
  <mergeCells count="21">
    <mergeCell ref="D6:D22"/>
    <mergeCell ref="L4:L22"/>
    <mergeCell ref="M4:M22"/>
    <mergeCell ref="N4:N22"/>
    <mergeCell ref="U4:U22"/>
    <mergeCell ref="S4:S22"/>
    <mergeCell ref="AI1:AT1"/>
    <mergeCell ref="G31:I31"/>
    <mergeCell ref="J31:M31"/>
    <mergeCell ref="N31:P31"/>
    <mergeCell ref="Q31:U31"/>
    <mergeCell ref="G30:I30"/>
    <mergeCell ref="J30:M30"/>
    <mergeCell ref="N30:P30"/>
    <mergeCell ref="Q30:U30"/>
    <mergeCell ref="AA1:AH1"/>
    <mergeCell ref="K1:Z1"/>
    <mergeCell ref="V4:V22"/>
    <mergeCell ref="W4:W22"/>
    <mergeCell ref="X4:X22"/>
    <mergeCell ref="Z4:Z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68FE-0AD3-45B3-A408-27810DE135C1}">
  <dimension ref="A1:AS16"/>
  <sheetViews>
    <sheetView zoomScale="115" zoomScaleNormal="115" workbookViewId="0">
      <pane xSplit="1" ySplit="3" topLeftCell="B4" activePane="bottomRight" state="frozen"/>
      <selection pane="topRight" activeCell="B1" sqref="B1"/>
      <selection pane="bottomLeft" activeCell="A4" sqref="A4"/>
      <selection pane="bottomRight" activeCell="M21" sqref="M21"/>
    </sheetView>
  </sheetViews>
  <sheetFormatPr defaultRowHeight="15" x14ac:dyDescent="0.25"/>
  <cols>
    <col min="1" max="1" width="58.42578125" style="14" customWidth="1"/>
    <col min="2" max="27" width="6.5703125" customWidth="1"/>
    <col min="28" max="28" width="7" customWidth="1"/>
    <col min="29" max="33" width="6.5703125" customWidth="1"/>
    <col min="34" max="34" width="9.42578125" customWidth="1"/>
    <col min="35" max="38" width="6.5703125" customWidth="1"/>
    <col min="39" max="39" width="7" customWidth="1"/>
    <col min="40" max="40" width="11" customWidth="1"/>
    <col min="41" max="45" width="6.5703125" customWidth="1"/>
  </cols>
  <sheetData>
    <row r="1" spans="1:45" ht="15.75" thickBot="1" x14ac:dyDescent="0.3">
      <c r="B1" s="45"/>
      <c r="C1" s="48"/>
      <c r="D1" s="48"/>
      <c r="E1" s="48"/>
      <c r="F1" s="48"/>
      <c r="G1" s="48"/>
      <c r="H1" s="48"/>
      <c r="I1" s="48"/>
      <c r="J1" s="48"/>
      <c r="K1" s="370" t="s">
        <v>243</v>
      </c>
      <c r="L1" s="370"/>
      <c r="M1" s="370"/>
      <c r="N1" s="370"/>
      <c r="O1" s="370"/>
      <c r="P1" s="370"/>
      <c r="Q1" s="370"/>
      <c r="R1" s="370"/>
      <c r="S1" s="370"/>
      <c r="T1" s="370"/>
      <c r="U1" s="370"/>
      <c r="V1" s="370"/>
      <c r="W1" s="370"/>
      <c r="X1" s="370"/>
      <c r="Y1" s="370"/>
      <c r="Z1" s="421" t="s">
        <v>163</v>
      </c>
      <c r="AA1" s="421"/>
      <c r="AB1" s="421"/>
      <c r="AC1" s="421"/>
      <c r="AD1" s="421"/>
      <c r="AE1" s="421"/>
      <c r="AF1" s="421"/>
      <c r="AG1" s="421"/>
      <c r="AH1" s="421"/>
      <c r="AI1" s="370" t="s">
        <v>244</v>
      </c>
      <c r="AJ1" s="370"/>
      <c r="AK1" s="370"/>
      <c r="AL1" s="370"/>
      <c r="AM1" s="370"/>
      <c r="AN1" s="370"/>
      <c r="AO1" s="370"/>
      <c r="AP1" s="370"/>
      <c r="AQ1" s="370"/>
      <c r="AR1" s="370"/>
      <c r="AS1" s="370"/>
    </row>
    <row r="2" spans="1:45" ht="147" customHeight="1" x14ac:dyDescent="0.25">
      <c r="A2" s="33"/>
      <c r="B2" s="50" t="s">
        <v>241</v>
      </c>
      <c r="C2" s="52" t="s">
        <v>255</v>
      </c>
      <c r="D2" s="52" t="s">
        <v>75</v>
      </c>
      <c r="E2" s="52" t="s">
        <v>100</v>
      </c>
      <c r="F2" s="52" t="s">
        <v>79</v>
      </c>
      <c r="G2" s="52" t="s">
        <v>83</v>
      </c>
      <c r="H2" s="53" t="s">
        <v>89</v>
      </c>
      <c r="I2" s="53" t="s">
        <v>96</v>
      </c>
      <c r="J2" s="51" t="s">
        <v>242</v>
      </c>
      <c r="K2" s="167" t="s">
        <v>307</v>
      </c>
      <c r="L2" s="167" t="s">
        <v>107</v>
      </c>
      <c r="M2" s="167" t="s">
        <v>112</v>
      </c>
      <c r="N2" s="167" t="s">
        <v>117</v>
      </c>
      <c r="O2" s="168" t="s">
        <v>122</v>
      </c>
      <c r="P2" s="168" t="s">
        <v>258</v>
      </c>
      <c r="Q2" s="168" t="s">
        <v>127</v>
      </c>
      <c r="R2" s="168" t="s">
        <v>130</v>
      </c>
      <c r="S2" s="168" t="s">
        <v>133</v>
      </c>
      <c r="T2" s="168" t="s">
        <v>138</v>
      </c>
      <c r="U2" s="168" t="s">
        <v>140</v>
      </c>
      <c r="V2" s="168" t="s">
        <v>145</v>
      </c>
      <c r="W2" s="168" t="s">
        <v>150</v>
      </c>
      <c r="X2" s="168" t="s">
        <v>153</v>
      </c>
      <c r="Y2" s="168" t="s">
        <v>156</v>
      </c>
      <c r="Z2" s="168" t="s">
        <v>159</v>
      </c>
      <c r="AA2" s="168" t="s">
        <v>164</v>
      </c>
      <c r="AB2" s="168" t="s">
        <v>167</v>
      </c>
      <c r="AC2" s="168" t="s">
        <v>259</v>
      </c>
      <c r="AD2" s="168" t="s">
        <v>175</v>
      </c>
      <c r="AE2" s="168" t="s">
        <v>179</v>
      </c>
      <c r="AF2" s="168" t="s">
        <v>184</v>
      </c>
      <c r="AG2" s="168" t="s">
        <v>188</v>
      </c>
      <c r="AH2" s="239" t="s">
        <v>192</v>
      </c>
      <c r="AI2" s="168" t="s">
        <v>196</v>
      </c>
      <c r="AJ2" s="168" t="s">
        <v>200</v>
      </c>
      <c r="AK2" s="168" t="s">
        <v>202</v>
      </c>
      <c r="AL2" s="168" t="s">
        <v>207</v>
      </c>
      <c r="AM2" s="168" t="s">
        <v>211</v>
      </c>
      <c r="AN2" s="168" t="s">
        <v>215</v>
      </c>
      <c r="AO2" s="168" t="s">
        <v>220</v>
      </c>
      <c r="AP2" s="167" t="s">
        <v>224</v>
      </c>
      <c r="AQ2" s="167" t="s">
        <v>226</v>
      </c>
      <c r="AR2" s="168" t="s">
        <v>230</v>
      </c>
      <c r="AS2" s="263" t="s">
        <v>233</v>
      </c>
    </row>
    <row r="3" spans="1:45" ht="15" customHeight="1" x14ac:dyDescent="0.25">
      <c r="A3" s="222" t="s">
        <v>7</v>
      </c>
      <c r="B3" s="223"/>
      <c r="C3" s="325"/>
      <c r="D3" s="325"/>
      <c r="E3" s="325"/>
      <c r="F3" s="325"/>
      <c r="G3" s="325"/>
      <c r="H3" s="325"/>
      <c r="I3" s="325"/>
      <c r="J3" s="417"/>
      <c r="K3" s="224"/>
      <c r="L3" s="224"/>
      <c r="M3" s="224"/>
      <c r="N3" s="224"/>
      <c r="O3" s="224"/>
      <c r="P3" s="224"/>
      <c r="Q3" s="224"/>
      <c r="R3" s="224"/>
      <c r="S3" s="224"/>
      <c r="T3" s="224"/>
      <c r="U3" s="224"/>
      <c r="V3" s="224"/>
      <c r="W3" s="224"/>
      <c r="X3" s="224"/>
      <c r="Y3" s="225"/>
      <c r="Z3" s="224"/>
      <c r="AA3" s="224"/>
      <c r="AB3" s="224"/>
      <c r="AC3" s="224"/>
      <c r="AD3" s="224"/>
      <c r="AE3" s="224"/>
      <c r="AF3" s="224"/>
      <c r="AG3" s="224"/>
      <c r="AH3" s="225"/>
      <c r="AI3" s="224"/>
      <c r="AJ3" s="224"/>
      <c r="AK3" s="224"/>
      <c r="AL3" s="224"/>
      <c r="AM3" s="224"/>
      <c r="AN3" s="224"/>
      <c r="AO3" s="224"/>
      <c r="AP3" s="224"/>
      <c r="AQ3" s="224"/>
      <c r="AR3" s="226"/>
      <c r="AS3" s="226"/>
    </row>
    <row r="4" spans="1:45" ht="14.85" customHeight="1" x14ac:dyDescent="0.25">
      <c r="A4" s="227" t="s">
        <v>415</v>
      </c>
      <c r="B4" s="54"/>
      <c r="C4" s="411"/>
      <c r="D4" s="412"/>
      <c r="E4" s="412"/>
      <c r="F4" s="412"/>
      <c r="G4" s="412"/>
      <c r="H4" s="412"/>
      <c r="I4" s="412"/>
      <c r="J4" s="417"/>
      <c r="K4" s="81"/>
      <c r="L4" s="402" t="s">
        <v>406</v>
      </c>
      <c r="M4" s="402" t="s">
        <v>406</v>
      </c>
      <c r="N4" s="81"/>
      <c r="O4" s="81"/>
      <c r="P4" s="81"/>
      <c r="Q4" s="81"/>
      <c r="R4" s="81"/>
      <c r="S4" s="402" t="s">
        <v>416</v>
      </c>
      <c r="T4" s="402" t="s">
        <v>416</v>
      </c>
      <c r="U4" s="402" t="s">
        <v>416</v>
      </c>
      <c r="V4" s="402" t="s">
        <v>416</v>
      </c>
      <c r="W4" s="402" t="s">
        <v>416</v>
      </c>
      <c r="X4" s="402" t="s">
        <v>416</v>
      </c>
      <c r="Y4" s="402" t="s">
        <v>416</v>
      </c>
      <c r="Z4" s="326"/>
      <c r="AA4" s="44"/>
      <c r="AB4" s="44"/>
      <c r="AC4" s="44"/>
      <c r="AD4" s="44"/>
      <c r="AE4" s="44"/>
      <c r="AF4" s="44"/>
      <c r="AG4" s="402" t="s">
        <v>416</v>
      </c>
      <c r="AH4" s="81"/>
      <c r="AI4" s="81"/>
      <c r="AJ4" s="44"/>
      <c r="AK4" s="402" t="s">
        <v>416</v>
      </c>
      <c r="AL4" s="402" t="s">
        <v>416</v>
      </c>
      <c r="AM4" s="402" t="s">
        <v>416</v>
      </c>
      <c r="AN4" s="81"/>
      <c r="AO4" s="402" t="s">
        <v>948</v>
      </c>
      <c r="AP4" s="44"/>
      <c r="AQ4" s="31"/>
      <c r="AR4" s="170"/>
      <c r="AS4" s="170"/>
    </row>
    <row r="5" spans="1:45" ht="16.350000000000001" customHeight="1" x14ac:dyDescent="0.25">
      <c r="A5" s="228" t="s">
        <v>417</v>
      </c>
      <c r="B5" s="54"/>
      <c r="C5" s="411"/>
      <c r="D5" s="412"/>
      <c r="E5" s="412"/>
      <c r="F5" s="412"/>
      <c r="G5" s="412"/>
      <c r="H5" s="412"/>
      <c r="I5" s="412"/>
      <c r="J5" s="417"/>
      <c r="K5" s="171" t="s">
        <v>418</v>
      </c>
      <c r="L5" s="403"/>
      <c r="M5" s="403"/>
      <c r="N5" s="171" t="s">
        <v>418</v>
      </c>
      <c r="O5" s="171" t="s">
        <v>418</v>
      </c>
      <c r="P5" s="171" t="s">
        <v>419</v>
      </c>
      <c r="Q5" s="171" t="s">
        <v>420</v>
      </c>
      <c r="R5" s="171" t="s">
        <v>421</v>
      </c>
      <c r="S5" s="403"/>
      <c r="T5" s="403"/>
      <c r="U5" s="403"/>
      <c r="V5" s="403"/>
      <c r="W5" s="403"/>
      <c r="X5" s="403"/>
      <c r="Y5" s="403"/>
      <c r="Z5" s="326"/>
      <c r="AA5" s="171" t="s">
        <v>422</v>
      </c>
      <c r="AB5" s="171" t="s">
        <v>423</v>
      </c>
      <c r="AC5" s="171" t="s">
        <v>424</v>
      </c>
      <c r="AD5" s="44"/>
      <c r="AE5" s="171" t="s">
        <v>425</v>
      </c>
      <c r="AF5" s="171" t="s">
        <v>425</v>
      </c>
      <c r="AG5" s="403"/>
      <c r="AH5" s="171" t="s">
        <v>426</v>
      </c>
      <c r="AI5" s="81"/>
      <c r="AJ5" s="171" t="s">
        <v>427</v>
      </c>
      <c r="AK5" s="403"/>
      <c r="AL5" s="403"/>
      <c r="AM5" s="403"/>
      <c r="AN5" s="171" t="s">
        <v>428</v>
      </c>
      <c r="AO5" s="403"/>
      <c r="AP5" s="44"/>
      <c r="AQ5" s="221" t="s">
        <v>956</v>
      </c>
      <c r="AR5" s="170"/>
      <c r="AS5" s="171" t="s">
        <v>421</v>
      </c>
    </row>
    <row r="6" spans="1:45" ht="15.75" customHeight="1" x14ac:dyDescent="0.25">
      <c r="A6" s="229" t="s">
        <v>429</v>
      </c>
      <c r="B6" s="54"/>
      <c r="C6" s="411"/>
      <c r="D6" s="412"/>
      <c r="E6" s="412"/>
      <c r="F6" s="412"/>
      <c r="G6" s="412"/>
      <c r="H6" s="412"/>
      <c r="I6" s="412"/>
      <c r="J6" s="417"/>
      <c r="K6" s="81"/>
      <c r="L6" s="403"/>
      <c r="M6" s="403"/>
      <c r="N6" s="81"/>
      <c r="O6" s="81"/>
      <c r="P6" s="81"/>
      <c r="Q6" s="81"/>
      <c r="R6" s="171" t="s">
        <v>421</v>
      </c>
      <c r="S6" s="403"/>
      <c r="T6" s="403"/>
      <c r="U6" s="403"/>
      <c r="V6" s="403"/>
      <c r="W6" s="403"/>
      <c r="X6" s="403"/>
      <c r="Y6" s="403"/>
      <c r="Z6" s="326"/>
      <c r="AA6" s="44"/>
      <c r="AB6" s="44"/>
      <c r="AC6" s="171" t="s">
        <v>424</v>
      </c>
      <c r="AD6" s="44"/>
      <c r="AE6" s="171" t="s">
        <v>425</v>
      </c>
      <c r="AF6" s="171" t="s">
        <v>425</v>
      </c>
      <c r="AG6" s="403"/>
      <c r="AH6" s="81"/>
      <c r="AI6" s="81"/>
      <c r="AJ6" s="171" t="s">
        <v>427</v>
      </c>
      <c r="AK6" s="403"/>
      <c r="AL6" s="403"/>
      <c r="AM6" s="403"/>
      <c r="AN6" s="171" t="s">
        <v>428</v>
      </c>
      <c r="AO6" s="403"/>
      <c r="AP6" s="44"/>
      <c r="AQ6" s="31"/>
      <c r="AR6" s="170"/>
      <c r="AS6" s="170"/>
    </row>
    <row r="7" spans="1:45" ht="15.75" customHeight="1" x14ac:dyDescent="0.25">
      <c r="A7" s="227" t="s">
        <v>42</v>
      </c>
      <c r="B7" s="54"/>
      <c r="C7" s="411"/>
      <c r="D7" s="412"/>
      <c r="E7" s="412"/>
      <c r="F7" s="412"/>
      <c r="G7" s="412"/>
      <c r="H7" s="412"/>
      <c r="I7" s="412"/>
      <c r="J7" s="417"/>
      <c r="K7" s="81"/>
      <c r="L7" s="403"/>
      <c r="M7" s="403"/>
      <c r="N7" s="81"/>
      <c r="O7" s="31"/>
      <c r="P7" s="171" t="s">
        <v>419</v>
      </c>
      <c r="Q7" s="81"/>
      <c r="R7" s="81"/>
      <c r="S7" s="403"/>
      <c r="T7" s="403"/>
      <c r="U7" s="403"/>
      <c r="V7" s="403"/>
      <c r="W7" s="403"/>
      <c r="X7" s="403"/>
      <c r="Y7" s="403"/>
      <c r="Z7" s="326"/>
      <c r="AA7" s="171" t="s">
        <v>430</v>
      </c>
      <c r="AC7" s="171" t="s">
        <v>424</v>
      </c>
      <c r="AD7" s="171" t="s">
        <v>297</v>
      </c>
      <c r="AE7" s="171" t="s">
        <v>425</v>
      </c>
      <c r="AF7" s="171" t="s">
        <v>425</v>
      </c>
      <c r="AG7" s="403"/>
      <c r="AH7" s="44"/>
      <c r="AI7" s="81"/>
      <c r="AJ7" s="44"/>
      <c r="AK7" s="403"/>
      <c r="AL7" s="403"/>
      <c r="AM7" s="403"/>
      <c r="AN7" s="171" t="s">
        <v>428</v>
      </c>
      <c r="AO7" s="403"/>
      <c r="AP7" s="44"/>
      <c r="AQ7" s="44"/>
      <c r="AR7" s="170"/>
      <c r="AS7" s="170"/>
    </row>
    <row r="8" spans="1:45" ht="15.75" customHeight="1" x14ac:dyDescent="0.25">
      <c r="A8" s="7" t="s">
        <v>431</v>
      </c>
      <c r="B8" s="54"/>
      <c r="C8" s="411"/>
      <c r="D8" s="412"/>
      <c r="E8" s="412"/>
      <c r="F8" s="412"/>
      <c r="G8" s="412"/>
      <c r="H8" s="412"/>
      <c r="I8" s="412"/>
      <c r="J8" s="417"/>
      <c r="L8" s="403"/>
      <c r="M8" s="403"/>
      <c r="N8" s="81"/>
      <c r="O8" s="31"/>
      <c r="P8" s="81"/>
      <c r="Q8" s="81"/>
      <c r="R8" s="81"/>
      <c r="S8" s="403"/>
      <c r="T8" s="403"/>
      <c r="U8" s="403"/>
      <c r="V8" s="403"/>
      <c r="W8" s="403"/>
      <c r="X8" s="403"/>
      <c r="Y8" s="403"/>
      <c r="Z8" s="221" t="s">
        <v>945</v>
      </c>
      <c r="AA8" s="44"/>
      <c r="AB8" s="44"/>
      <c r="AC8" s="171" t="s">
        <v>424</v>
      </c>
      <c r="AD8" s="44"/>
      <c r="AE8" s="171" t="s">
        <v>425</v>
      </c>
      <c r="AF8" s="171" t="s">
        <v>425</v>
      </c>
      <c r="AG8" s="403"/>
      <c r="AH8" s="44"/>
      <c r="AI8" s="81"/>
      <c r="AJ8" s="44" t="s">
        <v>1018</v>
      </c>
      <c r="AK8" s="403"/>
      <c r="AL8" s="403"/>
      <c r="AM8" s="403"/>
      <c r="AN8" s="171" t="s">
        <v>432</v>
      </c>
      <c r="AO8" s="403"/>
      <c r="AP8" s="44"/>
      <c r="AQ8" s="44"/>
      <c r="AR8" s="170"/>
      <c r="AS8" s="170"/>
    </row>
    <row r="9" spans="1:45" ht="15.75" customHeight="1" thickBot="1" x14ac:dyDescent="0.3">
      <c r="A9" s="32" t="s">
        <v>433</v>
      </c>
      <c r="B9" s="54"/>
      <c r="C9" s="413"/>
      <c r="D9" s="414"/>
      <c r="E9" s="414"/>
      <c r="F9" s="414"/>
      <c r="G9" s="414"/>
      <c r="H9" s="414"/>
      <c r="I9" s="414"/>
      <c r="J9" s="418"/>
      <c r="K9" s="31"/>
      <c r="L9" s="404"/>
      <c r="M9" s="404"/>
      <c r="N9" s="81"/>
      <c r="O9" s="31"/>
      <c r="P9" s="81"/>
      <c r="Q9" s="81"/>
      <c r="R9" s="81"/>
      <c r="S9" s="404"/>
      <c r="T9" s="404"/>
      <c r="U9" s="404"/>
      <c r="V9" s="404"/>
      <c r="W9" s="404"/>
      <c r="X9" s="404"/>
      <c r="Y9" s="404"/>
      <c r="Z9" s="326"/>
      <c r="AA9" s="44"/>
      <c r="AB9" s="44"/>
      <c r="AC9" s="171" t="s">
        <v>424</v>
      </c>
      <c r="AD9" s="44"/>
      <c r="AE9" s="171" t="s">
        <v>425</v>
      </c>
      <c r="AF9" s="171" t="s">
        <v>425</v>
      </c>
      <c r="AG9" s="404"/>
      <c r="AH9" s="44"/>
      <c r="AI9" s="81"/>
      <c r="AJ9" s="44"/>
      <c r="AK9" s="404"/>
      <c r="AL9" s="404"/>
      <c r="AM9" s="404"/>
      <c r="AN9" s="81"/>
      <c r="AO9" s="404"/>
      <c r="AP9" s="44"/>
      <c r="AQ9" s="31"/>
      <c r="AR9" s="170"/>
      <c r="AS9" s="170"/>
    </row>
    <row r="10" spans="1:45" ht="16.350000000000001" customHeight="1" x14ac:dyDescent="0.25">
      <c r="A10" s="238" t="s">
        <v>434</v>
      </c>
      <c r="K10" s="70" t="s">
        <v>939</v>
      </c>
      <c r="L10" s="70" t="s">
        <v>435</v>
      </c>
      <c r="M10" s="70" t="s">
        <v>436</v>
      </c>
      <c r="N10" s="70" t="s">
        <v>437</v>
      </c>
      <c r="O10" s="70" t="s">
        <v>940</v>
      </c>
      <c r="P10" s="70" t="s">
        <v>941</v>
      </c>
      <c r="Q10" s="70" t="s">
        <v>942</v>
      </c>
      <c r="R10" s="70" t="s">
        <v>943</v>
      </c>
      <c r="S10" s="70"/>
      <c r="T10" s="70"/>
      <c r="U10" s="70"/>
      <c r="V10" s="70"/>
      <c r="W10" s="70"/>
      <c r="X10" s="70"/>
      <c r="Y10" s="70" t="s">
        <v>985</v>
      </c>
      <c r="Z10" s="70" t="s">
        <v>944</v>
      </c>
      <c r="AA10" s="70" t="s">
        <v>946</v>
      </c>
      <c r="AB10" s="323" t="s">
        <v>439</v>
      </c>
      <c r="AC10" s="70" t="s">
        <v>440</v>
      </c>
      <c r="AD10" s="70" t="s">
        <v>441</v>
      </c>
      <c r="AE10" s="70" t="s">
        <v>950</v>
      </c>
      <c r="AF10" s="70" t="s">
        <v>442</v>
      </c>
      <c r="AG10" s="70"/>
      <c r="AH10" s="70" t="s">
        <v>951</v>
      </c>
      <c r="AI10" s="70"/>
      <c r="AJ10" s="70" t="s">
        <v>443</v>
      </c>
      <c r="AK10" s="70" t="s">
        <v>955</v>
      </c>
      <c r="AL10" s="70" t="s">
        <v>954</v>
      </c>
      <c r="AM10" s="322"/>
      <c r="AN10" s="70" t="s">
        <v>444</v>
      </c>
      <c r="AO10" s="70" t="s">
        <v>445</v>
      </c>
      <c r="AP10" s="70"/>
      <c r="AQ10" s="70"/>
      <c r="AR10" s="70" t="s">
        <v>446</v>
      </c>
      <c r="AS10" s="70" t="s">
        <v>438</v>
      </c>
    </row>
    <row r="11" spans="1:45" ht="15.6" customHeight="1" x14ac:dyDescent="0.25">
      <c r="K11" s="70"/>
      <c r="L11" s="70"/>
      <c r="M11" s="70"/>
      <c r="N11" s="70"/>
      <c r="O11" s="70"/>
      <c r="P11" s="70"/>
      <c r="Q11" s="70"/>
      <c r="R11" s="70"/>
      <c r="S11" s="70"/>
      <c r="T11" s="70"/>
      <c r="U11" s="70"/>
      <c r="V11" s="70"/>
      <c r="W11" s="70"/>
      <c r="X11" s="70"/>
      <c r="Y11" s="70"/>
      <c r="Z11" s="70"/>
      <c r="AA11" s="70" t="s">
        <v>447</v>
      </c>
      <c r="AB11" s="70" t="s">
        <v>438</v>
      </c>
      <c r="AC11" s="70"/>
      <c r="AD11" s="70"/>
      <c r="AE11" s="70"/>
      <c r="AF11" s="70"/>
      <c r="AG11" s="70"/>
      <c r="AH11" s="70"/>
      <c r="AI11" s="70"/>
      <c r="AJ11" s="70"/>
      <c r="AK11" s="70"/>
      <c r="AL11" s="324"/>
      <c r="AM11" s="324"/>
      <c r="AN11" s="324"/>
      <c r="AO11" s="70"/>
      <c r="AP11" s="70"/>
      <c r="AQ11" s="70"/>
      <c r="AR11" s="70"/>
      <c r="AS11" s="70"/>
    </row>
    <row r="12" spans="1:45" x14ac:dyDescent="0.25">
      <c r="AB12" t="s">
        <v>438</v>
      </c>
    </row>
    <row r="13" spans="1:45" x14ac:dyDescent="0.25">
      <c r="J13" t="s">
        <v>404</v>
      </c>
      <c r="L13" s="394" t="s">
        <v>406</v>
      </c>
      <c r="M13" s="395"/>
      <c r="N13" s="395"/>
      <c r="O13" s="396" t="s">
        <v>407</v>
      </c>
      <c r="P13" s="397"/>
      <c r="Q13" s="397"/>
      <c r="R13" s="415"/>
      <c r="S13" s="398" t="s">
        <v>408</v>
      </c>
      <c r="T13" s="399"/>
      <c r="U13" s="400"/>
      <c r="V13" s="401" t="s">
        <v>409</v>
      </c>
      <c r="W13" s="401"/>
      <c r="X13" s="401"/>
      <c r="Y13" s="401"/>
      <c r="Z13" s="401"/>
      <c r="AA13" s="416"/>
      <c r="AB13" s="59" t="s">
        <v>410</v>
      </c>
      <c r="AC13" s="60"/>
      <c r="AD13" s="60"/>
      <c r="AE13" s="60"/>
      <c r="AF13" s="61"/>
    </row>
    <row r="14" spans="1:45" x14ac:dyDescent="0.25">
      <c r="L14" s="386" t="s">
        <v>411</v>
      </c>
      <c r="M14" s="387"/>
      <c r="N14" s="387"/>
      <c r="O14" s="388" t="s">
        <v>412</v>
      </c>
      <c r="P14" s="389"/>
      <c r="Q14" s="389"/>
      <c r="R14" s="419"/>
      <c r="S14" s="390" t="s">
        <v>413</v>
      </c>
      <c r="T14" s="391"/>
      <c r="U14" s="392"/>
      <c r="V14" s="393" t="s">
        <v>414</v>
      </c>
      <c r="W14" s="393"/>
      <c r="X14" s="393"/>
      <c r="Y14" s="393"/>
      <c r="Z14" s="393"/>
      <c r="AA14" s="420"/>
      <c r="AB14" s="62"/>
      <c r="AC14" s="63"/>
      <c r="AD14" s="63"/>
      <c r="AE14" s="63"/>
      <c r="AF14" s="64"/>
    </row>
    <row r="16" spans="1:45" x14ac:dyDescent="0.25">
      <c r="A16" s="236"/>
    </row>
  </sheetData>
  <mergeCells count="27">
    <mergeCell ref="AI1:AS1"/>
    <mergeCell ref="L14:N14"/>
    <mergeCell ref="O14:R14"/>
    <mergeCell ref="S14:U14"/>
    <mergeCell ref="V14:AA14"/>
    <mergeCell ref="K1:Y1"/>
    <mergeCell ref="Z1:AH1"/>
    <mergeCell ref="L4:L9"/>
    <mergeCell ref="M4:M9"/>
    <mergeCell ref="S4:S9"/>
    <mergeCell ref="T4:T9"/>
    <mergeCell ref="U4:U9"/>
    <mergeCell ref="V4:V9"/>
    <mergeCell ref="W4:W9"/>
    <mergeCell ref="X4:X9"/>
    <mergeCell ref="AM4:AM9"/>
    <mergeCell ref="C4:I9"/>
    <mergeCell ref="L13:N13"/>
    <mergeCell ref="O13:R13"/>
    <mergeCell ref="S13:U13"/>
    <mergeCell ref="V13:AA13"/>
    <mergeCell ref="J3:J9"/>
    <mergeCell ref="AO4:AO9"/>
    <mergeCell ref="AL4:AL9"/>
    <mergeCell ref="AK4:AK9"/>
    <mergeCell ref="Y4:Y9"/>
    <mergeCell ref="AG4:AG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44EF-76A3-40F5-8DB5-ADCF7EFABD5B}">
  <dimension ref="A1:W105"/>
  <sheetViews>
    <sheetView topLeftCell="A2" zoomScaleNormal="100" workbookViewId="0">
      <selection activeCell="D2" sqref="D2"/>
    </sheetView>
  </sheetViews>
  <sheetFormatPr defaultRowHeight="15" x14ac:dyDescent="0.25"/>
  <cols>
    <col min="3" max="3" width="58.5703125" customWidth="1"/>
    <col min="4" max="4" width="92.42578125" style="7" customWidth="1"/>
    <col min="5" max="5" width="16.42578125" style="7" customWidth="1"/>
    <col min="6" max="6" width="19.5703125" customWidth="1"/>
  </cols>
  <sheetData>
    <row r="1" spans="1:23" x14ac:dyDescent="0.25">
      <c r="A1" s="124"/>
      <c r="B1" s="210" t="s">
        <v>448</v>
      </c>
      <c r="C1" s="126"/>
      <c r="D1" s="127"/>
      <c r="E1" s="127"/>
      <c r="F1" s="128"/>
      <c r="G1" s="128"/>
      <c r="H1" s="126"/>
      <c r="I1" s="126"/>
      <c r="J1" s="126"/>
      <c r="K1" s="126"/>
      <c r="L1" s="126"/>
      <c r="M1" s="126"/>
      <c r="N1" s="126"/>
      <c r="O1" s="126"/>
      <c r="P1" s="126"/>
      <c r="Q1" s="126"/>
      <c r="R1" s="126"/>
      <c r="S1" s="126"/>
      <c r="T1" s="126"/>
      <c r="U1" s="126"/>
      <c r="V1" s="126"/>
      <c r="W1" s="126"/>
    </row>
    <row r="2" spans="1:23" x14ac:dyDescent="0.25">
      <c r="A2" s="124"/>
      <c r="B2" s="126" t="s">
        <v>449</v>
      </c>
      <c r="C2" s="126"/>
      <c r="D2" s="175" t="s">
        <v>450</v>
      </c>
      <c r="E2" s="127"/>
      <c r="F2" s="124"/>
      <c r="G2" s="124"/>
      <c r="H2" s="126"/>
      <c r="I2" s="125"/>
      <c r="J2" s="126"/>
      <c r="K2" s="126"/>
      <c r="L2" s="126"/>
      <c r="M2" s="126"/>
      <c r="N2" s="126"/>
      <c r="O2" s="126"/>
      <c r="P2" s="126"/>
      <c r="Q2" s="126"/>
      <c r="R2" s="126"/>
      <c r="S2" s="126"/>
      <c r="T2" s="126"/>
      <c r="U2" s="126"/>
      <c r="V2" s="126"/>
      <c r="W2" s="126"/>
    </row>
    <row r="3" spans="1:23" x14ac:dyDescent="0.25">
      <c r="A3" s="186" t="s">
        <v>451</v>
      </c>
      <c r="B3" s="126"/>
      <c r="C3" s="126"/>
      <c r="D3" s="127"/>
      <c r="E3" s="127"/>
      <c r="F3" s="124"/>
      <c r="G3" s="124"/>
      <c r="H3" s="126"/>
      <c r="I3" s="183"/>
      <c r="J3" s="126"/>
      <c r="K3" s="126"/>
      <c r="L3" s="126"/>
      <c r="M3" s="126"/>
      <c r="N3" s="126"/>
      <c r="O3" s="126"/>
      <c r="P3" s="126"/>
      <c r="Q3" s="126"/>
      <c r="R3" s="126"/>
      <c r="S3" s="126"/>
      <c r="T3" s="126"/>
      <c r="U3" s="126"/>
      <c r="V3" s="126"/>
      <c r="W3" s="126"/>
    </row>
    <row r="4" spans="1:23" ht="22.5" x14ac:dyDescent="0.25">
      <c r="A4" s="129" t="s">
        <v>62</v>
      </c>
      <c r="B4" s="130" t="s">
        <v>452</v>
      </c>
      <c r="C4" s="130" t="s">
        <v>453</v>
      </c>
      <c r="D4" s="131" t="s">
        <v>454</v>
      </c>
      <c r="E4" s="132" t="s">
        <v>455</v>
      </c>
      <c r="F4" s="133" t="s">
        <v>456</v>
      </c>
      <c r="G4" s="128"/>
      <c r="H4" s="125"/>
      <c r="I4" s="184"/>
      <c r="J4" s="125"/>
      <c r="K4" s="125"/>
      <c r="L4" s="125"/>
      <c r="M4" s="125"/>
      <c r="N4" s="125"/>
      <c r="O4" s="125"/>
      <c r="P4" s="125"/>
      <c r="Q4" s="125"/>
      <c r="R4" s="125"/>
      <c r="S4" s="125"/>
      <c r="T4" s="125"/>
      <c r="U4" s="125"/>
      <c r="V4" s="125"/>
      <c r="W4" s="125"/>
    </row>
    <row r="5" spans="1:23" x14ac:dyDescent="0.25">
      <c r="A5" s="124" t="s">
        <v>457</v>
      </c>
      <c r="B5" s="126">
        <v>155</v>
      </c>
      <c r="C5" s="126" t="s">
        <v>458</v>
      </c>
      <c r="D5" s="134" t="s">
        <v>459</v>
      </c>
      <c r="E5" s="134"/>
      <c r="F5" s="135" t="s">
        <v>460</v>
      </c>
      <c r="G5" s="124"/>
      <c r="H5" s="126"/>
      <c r="I5" s="184"/>
      <c r="J5" s="126"/>
      <c r="K5" s="126"/>
      <c r="L5" s="126"/>
      <c r="M5" s="126"/>
      <c r="N5" s="126"/>
      <c r="O5" s="126"/>
      <c r="P5" s="126"/>
      <c r="Q5" s="126"/>
      <c r="R5" s="126"/>
      <c r="S5" s="126"/>
      <c r="T5" s="126"/>
      <c r="U5" s="126"/>
      <c r="V5" s="126"/>
      <c r="W5" s="126"/>
    </row>
    <row r="6" spans="1:23" ht="22.5" x14ac:dyDescent="0.25">
      <c r="A6" s="124" t="s">
        <v>461</v>
      </c>
      <c r="B6" s="126">
        <v>79</v>
      </c>
      <c r="C6" s="126" t="s">
        <v>462</v>
      </c>
      <c r="D6" s="136" t="s">
        <v>463</v>
      </c>
      <c r="E6" s="136"/>
      <c r="F6" s="124" t="s">
        <v>460</v>
      </c>
      <c r="G6" s="124"/>
      <c r="H6" s="126"/>
      <c r="I6" s="184"/>
      <c r="J6" s="126"/>
      <c r="K6" s="126"/>
      <c r="L6" s="126"/>
      <c r="M6" s="126"/>
      <c r="N6" s="126"/>
      <c r="O6" s="126"/>
      <c r="P6" s="126"/>
      <c r="Q6" s="126"/>
      <c r="R6" s="126"/>
      <c r="S6" s="126"/>
      <c r="T6" s="126"/>
      <c r="U6" s="126"/>
      <c r="V6" s="126"/>
      <c r="W6" s="126"/>
    </row>
    <row r="7" spans="1:23" x14ac:dyDescent="0.25">
      <c r="A7" s="188" t="s">
        <v>461</v>
      </c>
      <c r="B7" s="182">
        <v>91</v>
      </c>
      <c r="C7" s="178" t="s">
        <v>464</v>
      </c>
      <c r="D7" s="177" t="s">
        <v>465</v>
      </c>
      <c r="F7" s="176" t="s">
        <v>466</v>
      </c>
      <c r="I7" s="184"/>
    </row>
    <row r="8" spans="1:23" ht="22.5" x14ac:dyDescent="0.25">
      <c r="A8" s="124" t="s">
        <v>461</v>
      </c>
      <c r="B8" s="126">
        <v>87</v>
      </c>
      <c r="C8" s="126" t="s">
        <v>467</v>
      </c>
      <c r="D8" s="136" t="s">
        <v>468</v>
      </c>
      <c r="E8" s="136"/>
      <c r="F8" s="124" t="s">
        <v>460</v>
      </c>
      <c r="G8" s="124"/>
      <c r="H8" s="126"/>
      <c r="I8" s="184"/>
      <c r="J8" s="126"/>
      <c r="K8" s="126"/>
      <c r="L8" s="126"/>
      <c r="M8" s="126"/>
      <c r="N8" s="126"/>
      <c r="O8" s="126"/>
      <c r="P8" s="126"/>
      <c r="Q8" s="126"/>
      <c r="R8" s="126"/>
      <c r="S8" s="126"/>
      <c r="T8" s="126"/>
      <c r="U8" s="126"/>
      <c r="V8" s="126"/>
      <c r="W8" s="126"/>
    </row>
    <row r="9" spans="1:23" x14ac:dyDescent="0.25">
      <c r="A9" s="124" t="s">
        <v>469</v>
      </c>
      <c r="B9" s="126">
        <v>123</v>
      </c>
      <c r="C9" s="126" t="s">
        <v>470</v>
      </c>
      <c r="D9" s="136" t="s">
        <v>471</v>
      </c>
      <c r="E9" s="136"/>
      <c r="F9" s="124" t="s">
        <v>460</v>
      </c>
      <c r="G9" s="124"/>
      <c r="H9" s="126"/>
      <c r="I9" s="184"/>
      <c r="J9" s="126"/>
      <c r="K9" s="126"/>
      <c r="L9" s="126"/>
      <c r="M9" s="126"/>
      <c r="N9" s="126"/>
      <c r="O9" s="126"/>
      <c r="P9" s="126"/>
      <c r="Q9" s="126"/>
      <c r="R9" s="126"/>
      <c r="S9" s="126"/>
      <c r="T9" s="126"/>
      <c r="U9" s="126"/>
      <c r="V9" s="126"/>
      <c r="W9" s="126"/>
    </row>
    <row r="10" spans="1:23" ht="22.5" x14ac:dyDescent="0.25">
      <c r="A10" s="124" t="s">
        <v>469</v>
      </c>
      <c r="B10" s="126">
        <v>131</v>
      </c>
      <c r="C10" s="126" t="s">
        <v>472</v>
      </c>
      <c r="D10" s="136" t="s">
        <v>473</v>
      </c>
      <c r="E10" s="136"/>
      <c r="F10" s="124" t="s">
        <v>460</v>
      </c>
      <c r="G10" s="124"/>
      <c r="H10" s="126"/>
      <c r="I10" s="184"/>
      <c r="J10" s="126"/>
      <c r="K10" s="126"/>
      <c r="L10" s="126"/>
      <c r="M10" s="126"/>
      <c r="N10" s="126"/>
      <c r="O10" s="126"/>
      <c r="P10" s="126"/>
      <c r="Q10" s="126"/>
      <c r="R10" s="126"/>
      <c r="S10" s="126"/>
      <c r="T10" s="126"/>
      <c r="U10" s="126"/>
      <c r="V10" s="126"/>
      <c r="W10" s="126"/>
    </row>
    <row r="11" spans="1:23" ht="22.5" x14ac:dyDescent="0.25">
      <c r="A11" s="124" t="s">
        <v>474</v>
      </c>
      <c r="B11" s="126">
        <v>92</v>
      </c>
      <c r="C11" s="126" t="s">
        <v>475</v>
      </c>
      <c r="D11" s="136" t="s">
        <v>476</v>
      </c>
      <c r="E11" s="136"/>
      <c r="F11" s="124" t="s">
        <v>460</v>
      </c>
      <c r="G11" s="124"/>
      <c r="H11" s="126"/>
      <c r="I11" s="184"/>
      <c r="J11" s="126"/>
      <c r="K11" s="126"/>
      <c r="L11" s="126"/>
      <c r="M11" s="126"/>
      <c r="N11" s="126"/>
      <c r="O11" s="126"/>
      <c r="P11" s="126"/>
      <c r="Q11" s="126"/>
      <c r="R11" s="126"/>
      <c r="S11" s="126"/>
      <c r="T11" s="126"/>
      <c r="U11" s="126"/>
      <c r="V11" s="126"/>
      <c r="W11" s="126"/>
    </row>
    <row r="12" spans="1:23" ht="22.5" x14ac:dyDescent="0.25">
      <c r="A12" s="188" t="s">
        <v>477</v>
      </c>
      <c r="B12" s="182">
        <v>104</v>
      </c>
      <c r="C12" s="178" t="s">
        <v>478</v>
      </c>
      <c r="D12" s="189" t="s">
        <v>479</v>
      </c>
      <c r="E12" s="190"/>
      <c r="F12" s="176" t="s">
        <v>480</v>
      </c>
      <c r="I12" s="184"/>
    </row>
    <row r="13" spans="1:23" x14ac:dyDescent="0.25">
      <c r="A13" s="135" t="s">
        <v>481</v>
      </c>
      <c r="B13" s="140">
        <v>48</v>
      </c>
      <c r="C13" s="140" t="s">
        <v>482</v>
      </c>
      <c r="D13" s="136" t="s">
        <v>483</v>
      </c>
      <c r="E13" s="136"/>
      <c r="F13" s="135" t="s">
        <v>460</v>
      </c>
      <c r="G13" s="124"/>
      <c r="H13" s="126"/>
      <c r="I13" s="184"/>
      <c r="J13" s="126"/>
      <c r="K13" s="126"/>
      <c r="L13" s="126"/>
      <c r="M13" s="126"/>
      <c r="N13" s="126"/>
      <c r="O13" s="126"/>
      <c r="P13" s="126"/>
      <c r="Q13" s="126"/>
      <c r="R13" s="126"/>
      <c r="S13" s="126"/>
      <c r="T13" s="126"/>
      <c r="U13" s="126"/>
      <c r="V13" s="126"/>
      <c r="W13" s="126"/>
    </row>
    <row r="14" spans="1:23" ht="22.5" x14ac:dyDescent="0.25">
      <c r="A14" s="188" t="s">
        <v>484</v>
      </c>
      <c r="B14" s="182">
        <v>153</v>
      </c>
      <c r="C14" s="181" t="s">
        <v>485</v>
      </c>
      <c r="D14" s="187" t="s">
        <v>486</v>
      </c>
      <c r="F14" s="176" t="s">
        <v>466</v>
      </c>
      <c r="I14" s="184"/>
    </row>
    <row r="15" spans="1:23" x14ac:dyDescent="0.25">
      <c r="A15" s="137" t="s">
        <v>484</v>
      </c>
      <c r="B15" s="138">
        <v>152</v>
      </c>
      <c r="C15" s="138" t="s">
        <v>487</v>
      </c>
      <c r="D15" s="139" t="s">
        <v>488</v>
      </c>
      <c r="E15" s="139"/>
      <c r="F15" s="137" t="s">
        <v>489</v>
      </c>
      <c r="G15" s="124"/>
      <c r="H15" s="126"/>
      <c r="I15" s="184"/>
      <c r="J15" s="126"/>
      <c r="K15" s="126"/>
      <c r="L15" s="126"/>
      <c r="M15" s="126"/>
      <c r="N15" s="126"/>
      <c r="O15" s="126"/>
      <c r="P15" s="126"/>
      <c r="Q15" s="126"/>
      <c r="R15" s="126"/>
      <c r="S15" s="126"/>
      <c r="T15" s="126"/>
      <c r="U15" s="126"/>
      <c r="V15" s="126"/>
      <c r="W15" s="126"/>
    </row>
    <row r="16" spans="1:23" ht="22.5" x14ac:dyDescent="0.25">
      <c r="A16" s="188" t="s">
        <v>490</v>
      </c>
      <c r="B16" s="182">
        <v>41</v>
      </c>
      <c r="C16" s="178" t="s">
        <v>491</v>
      </c>
      <c r="D16" s="177" t="s">
        <v>492</v>
      </c>
      <c r="F16" s="176" t="s">
        <v>480</v>
      </c>
      <c r="I16" s="184"/>
    </row>
    <row r="17" spans="1:23" ht="22.5" x14ac:dyDescent="0.25">
      <c r="A17" s="188" t="s">
        <v>490</v>
      </c>
      <c r="B17" s="182">
        <v>42</v>
      </c>
      <c r="C17" s="178" t="s">
        <v>493</v>
      </c>
      <c r="D17" s="177" t="s">
        <v>494</v>
      </c>
      <c r="F17" s="176" t="s">
        <v>480</v>
      </c>
      <c r="I17" s="184"/>
    </row>
    <row r="18" spans="1:23" x14ac:dyDescent="0.25">
      <c r="A18" s="188" t="s">
        <v>490</v>
      </c>
      <c r="B18" s="182">
        <v>43</v>
      </c>
      <c r="C18" s="178" t="s">
        <v>495</v>
      </c>
      <c r="D18" s="177" t="s">
        <v>496</v>
      </c>
      <c r="F18" s="176" t="s">
        <v>480</v>
      </c>
      <c r="I18" s="184"/>
    </row>
    <row r="19" spans="1:23" ht="33.75" x14ac:dyDescent="0.25">
      <c r="A19" s="188" t="s">
        <v>490</v>
      </c>
      <c r="B19" s="182">
        <v>103</v>
      </c>
      <c r="C19" s="178" t="s">
        <v>497</v>
      </c>
      <c r="D19" s="180" t="s">
        <v>498</v>
      </c>
      <c r="F19" s="176" t="s">
        <v>480</v>
      </c>
      <c r="I19" s="183"/>
    </row>
    <row r="20" spans="1:23" ht="22.5" x14ac:dyDescent="0.25">
      <c r="A20" s="188" t="s">
        <v>499</v>
      </c>
      <c r="B20" s="182">
        <v>40</v>
      </c>
      <c r="C20" s="178" t="s">
        <v>500</v>
      </c>
      <c r="D20" s="178" t="s">
        <v>501</v>
      </c>
      <c r="F20" s="176" t="s">
        <v>480</v>
      </c>
      <c r="G20" s="124"/>
      <c r="H20" s="126"/>
      <c r="I20" s="184"/>
      <c r="J20" s="126"/>
      <c r="K20" s="126"/>
      <c r="L20" s="126"/>
      <c r="M20" s="126"/>
      <c r="N20" s="126"/>
      <c r="O20" s="126"/>
      <c r="P20" s="126"/>
      <c r="Q20" s="126"/>
      <c r="R20" s="126"/>
      <c r="S20" s="126"/>
      <c r="T20" s="126"/>
      <c r="U20" s="126"/>
      <c r="V20" s="126"/>
      <c r="W20" s="126"/>
    </row>
    <row r="21" spans="1:23" ht="33.75" x14ac:dyDescent="0.25">
      <c r="A21" s="137" t="s">
        <v>502</v>
      </c>
      <c r="B21" s="138">
        <v>47</v>
      </c>
      <c r="C21" s="138" t="s">
        <v>503</v>
      </c>
      <c r="D21" s="139" t="s">
        <v>504</v>
      </c>
      <c r="E21" s="139"/>
      <c r="F21" s="137" t="s">
        <v>460</v>
      </c>
      <c r="G21" s="124"/>
      <c r="H21" s="126"/>
      <c r="I21" s="184"/>
      <c r="J21" s="126"/>
      <c r="K21" s="126"/>
      <c r="L21" s="126"/>
      <c r="M21" s="126"/>
      <c r="N21" s="126"/>
      <c r="O21" s="126"/>
      <c r="P21" s="126"/>
      <c r="Q21" s="126"/>
      <c r="R21" s="126"/>
      <c r="S21" s="126"/>
      <c r="T21" s="126"/>
      <c r="U21" s="126"/>
      <c r="V21" s="126"/>
      <c r="W21" s="126"/>
    </row>
    <row r="22" spans="1:23" ht="22.5" x14ac:dyDescent="0.25">
      <c r="A22" s="124" t="s">
        <v>505</v>
      </c>
      <c r="B22" s="126">
        <v>55</v>
      </c>
      <c r="C22" s="126" t="s">
        <v>506</v>
      </c>
      <c r="D22" s="136" t="s">
        <v>507</v>
      </c>
      <c r="E22" s="136"/>
      <c r="F22" s="124" t="s">
        <v>460</v>
      </c>
      <c r="G22" s="124"/>
      <c r="H22" s="126"/>
      <c r="I22" s="184"/>
      <c r="J22" s="126"/>
      <c r="K22" s="126"/>
      <c r="L22" s="126"/>
      <c r="M22" s="126"/>
      <c r="N22" s="126"/>
      <c r="O22" s="126"/>
      <c r="P22" s="126"/>
      <c r="Q22" s="126"/>
      <c r="R22" s="126"/>
      <c r="S22" s="126"/>
      <c r="T22" s="126"/>
      <c r="U22" s="126"/>
      <c r="V22" s="126"/>
      <c r="W22" s="126"/>
    </row>
    <row r="23" spans="1:23" ht="22.5" x14ac:dyDescent="0.25">
      <c r="A23" s="124" t="s">
        <v>508</v>
      </c>
      <c r="B23" s="126">
        <v>56</v>
      </c>
      <c r="C23" s="126" t="s">
        <v>509</v>
      </c>
      <c r="D23" s="136" t="s">
        <v>510</v>
      </c>
      <c r="E23" s="136"/>
      <c r="F23" s="124" t="s">
        <v>460</v>
      </c>
      <c r="G23" s="124"/>
      <c r="H23" s="126"/>
      <c r="I23" s="183"/>
      <c r="J23" s="126"/>
      <c r="K23" s="126"/>
      <c r="L23" s="126"/>
      <c r="M23" s="126"/>
      <c r="N23" s="126"/>
      <c r="O23" s="126"/>
      <c r="P23" s="126"/>
      <c r="Q23" s="126"/>
      <c r="R23" s="126"/>
      <c r="S23" s="126"/>
      <c r="T23" s="126"/>
      <c r="U23" s="126"/>
      <c r="V23" s="126"/>
      <c r="W23" s="126"/>
    </row>
    <row r="24" spans="1:23" x14ac:dyDescent="0.25">
      <c r="A24" s="188" t="s">
        <v>511</v>
      </c>
      <c r="B24" s="182">
        <v>101</v>
      </c>
      <c r="C24" s="178" t="s">
        <v>512</v>
      </c>
      <c r="D24" s="178" t="s">
        <v>513</v>
      </c>
      <c r="F24" s="176" t="s">
        <v>480</v>
      </c>
      <c r="I24" s="184"/>
    </row>
    <row r="25" spans="1:23" ht="33.75" x14ac:dyDescent="0.25">
      <c r="A25" s="188" t="s">
        <v>511</v>
      </c>
      <c r="B25" s="182">
        <v>159</v>
      </c>
      <c r="C25" s="177" t="s">
        <v>514</v>
      </c>
      <c r="D25" s="179" t="s">
        <v>515</v>
      </c>
      <c r="F25" s="176" t="s">
        <v>480</v>
      </c>
      <c r="I25" s="184"/>
    </row>
    <row r="26" spans="1:23" ht="22.5" x14ac:dyDescent="0.25">
      <c r="A26" s="124" t="s">
        <v>516</v>
      </c>
      <c r="B26" s="126">
        <v>58</v>
      </c>
      <c r="C26" s="126" t="s">
        <v>517</v>
      </c>
      <c r="D26" s="136" t="s">
        <v>518</v>
      </c>
      <c r="E26" s="136"/>
      <c r="F26" s="124" t="s">
        <v>460</v>
      </c>
      <c r="G26" s="124"/>
      <c r="H26" s="126"/>
      <c r="I26" s="184"/>
      <c r="J26" s="126"/>
      <c r="K26" s="126"/>
      <c r="L26" s="126"/>
      <c r="M26" s="126"/>
      <c r="N26" s="126"/>
      <c r="O26" s="126"/>
      <c r="P26" s="126"/>
      <c r="Q26" s="126"/>
      <c r="R26" s="126"/>
      <c r="S26" s="126"/>
      <c r="T26" s="126"/>
      <c r="U26" s="126"/>
      <c r="V26" s="126"/>
      <c r="W26" s="126"/>
    </row>
    <row r="27" spans="1:23" ht="22.5" x14ac:dyDescent="0.25">
      <c r="A27" s="124" t="s">
        <v>516</v>
      </c>
      <c r="B27" s="126">
        <v>148</v>
      </c>
      <c r="C27" s="126" t="s">
        <v>519</v>
      </c>
      <c r="D27" s="136" t="s">
        <v>520</v>
      </c>
      <c r="E27" s="136"/>
      <c r="F27" s="124" t="s">
        <v>460</v>
      </c>
      <c r="G27" s="124"/>
      <c r="H27" s="126"/>
      <c r="I27" s="184"/>
      <c r="J27" s="126"/>
      <c r="K27" s="126"/>
      <c r="L27" s="126"/>
      <c r="M27" s="126"/>
      <c r="N27" s="126"/>
      <c r="O27" s="126"/>
      <c r="P27" s="126"/>
      <c r="Q27" s="126"/>
      <c r="R27" s="126"/>
      <c r="S27" s="126"/>
      <c r="T27" s="126"/>
      <c r="U27" s="126"/>
      <c r="V27" s="126"/>
      <c r="W27" s="126"/>
    </row>
    <row r="28" spans="1:23" ht="22.5" x14ac:dyDescent="0.25">
      <c r="A28" s="137" t="s">
        <v>521</v>
      </c>
      <c r="B28" s="138">
        <v>52</v>
      </c>
      <c r="C28" s="138" t="s">
        <v>522</v>
      </c>
      <c r="D28" s="139" t="s">
        <v>523</v>
      </c>
      <c r="E28" s="139"/>
      <c r="F28" s="137" t="s">
        <v>460</v>
      </c>
      <c r="G28" s="124"/>
      <c r="H28" s="126"/>
      <c r="I28" s="184"/>
      <c r="J28" s="126"/>
      <c r="K28" s="126"/>
      <c r="L28" s="126"/>
      <c r="M28" s="126"/>
      <c r="N28" s="126"/>
      <c r="O28" s="126"/>
      <c r="P28" s="126"/>
      <c r="Q28" s="126"/>
      <c r="R28" s="126"/>
      <c r="S28" s="126"/>
      <c r="T28" s="126"/>
      <c r="U28" s="126"/>
      <c r="V28" s="126"/>
      <c r="W28" s="126"/>
    </row>
    <row r="29" spans="1:23" ht="22.5" x14ac:dyDescent="0.25">
      <c r="A29" s="135" t="s">
        <v>524</v>
      </c>
      <c r="B29" s="140">
        <v>51</v>
      </c>
      <c r="C29" s="140" t="s">
        <v>525</v>
      </c>
      <c r="D29" s="136" t="s">
        <v>526</v>
      </c>
      <c r="E29" s="136"/>
      <c r="F29" s="135" t="s">
        <v>460</v>
      </c>
      <c r="G29" s="124"/>
      <c r="H29" s="126"/>
      <c r="I29" s="184"/>
      <c r="J29" s="126"/>
      <c r="K29" s="126"/>
      <c r="L29" s="126"/>
      <c r="M29" s="126"/>
      <c r="N29" s="126"/>
      <c r="O29" s="126"/>
      <c r="P29" s="126"/>
      <c r="Q29" s="126"/>
      <c r="R29" s="126"/>
      <c r="S29" s="126"/>
      <c r="T29" s="126"/>
      <c r="U29" s="126"/>
      <c r="V29" s="126"/>
      <c r="W29" s="126"/>
    </row>
    <row r="30" spans="1:23" ht="22.5" x14ac:dyDescent="0.25">
      <c r="A30" s="137" t="s">
        <v>527</v>
      </c>
      <c r="B30" s="138">
        <v>86</v>
      </c>
      <c r="C30" s="138" t="s">
        <v>528</v>
      </c>
      <c r="D30" s="139" t="s">
        <v>529</v>
      </c>
      <c r="E30" s="139"/>
      <c r="F30" s="137" t="s">
        <v>460</v>
      </c>
      <c r="G30" s="124"/>
      <c r="H30" s="126"/>
      <c r="I30" s="183"/>
      <c r="J30" s="126"/>
      <c r="K30" s="126"/>
      <c r="L30" s="126"/>
      <c r="M30" s="126"/>
      <c r="N30" s="126"/>
      <c r="O30" s="126"/>
      <c r="P30" s="126"/>
      <c r="Q30" s="126"/>
      <c r="R30" s="126"/>
      <c r="S30" s="126"/>
      <c r="T30" s="126"/>
      <c r="U30" s="126"/>
      <c r="V30" s="126"/>
      <c r="W30" s="126"/>
    </row>
    <row r="31" spans="1:23" x14ac:dyDescent="0.25">
      <c r="A31" s="188" t="s">
        <v>530</v>
      </c>
      <c r="B31" s="182">
        <v>44</v>
      </c>
      <c r="C31" s="178" t="s">
        <v>531</v>
      </c>
      <c r="D31" s="177" t="s">
        <v>532</v>
      </c>
      <c r="F31" s="176" t="s">
        <v>466</v>
      </c>
      <c r="I31" s="183"/>
    </row>
    <row r="32" spans="1:23" ht="22.5" x14ac:dyDescent="0.25">
      <c r="A32" s="188" t="s">
        <v>533</v>
      </c>
      <c r="B32" s="182">
        <v>59</v>
      </c>
      <c r="C32" s="178" t="s">
        <v>534</v>
      </c>
      <c r="D32" s="136" t="s">
        <v>535</v>
      </c>
      <c r="F32" s="176" t="s">
        <v>466</v>
      </c>
      <c r="I32" s="184"/>
    </row>
    <row r="33" spans="1:23" x14ac:dyDescent="0.25">
      <c r="A33" s="124" t="s">
        <v>533</v>
      </c>
      <c r="B33" s="126">
        <v>126</v>
      </c>
      <c r="C33" s="126" t="s">
        <v>534</v>
      </c>
      <c r="D33" s="136" t="s">
        <v>536</v>
      </c>
      <c r="E33" s="136"/>
      <c r="F33" s="124" t="s">
        <v>460</v>
      </c>
      <c r="G33" s="124"/>
      <c r="H33" s="126"/>
      <c r="I33" s="184"/>
      <c r="J33" s="126"/>
      <c r="K33" s="126"/>
      <c r="L33" s="126"/>
      <c r="M33" s="126"/>
      <c r="N33" s="126"/>
      <c r="O33" s="126"/>
      <c r="P33" s="126"/>
      <c r="Q33" s="126"/>
      <c r="R33" s="126"/>
      <c r="S33" s="126"/>
      <c r="T33" s="126"/>
      <c r="U33" s="126"/>
      <c r="V33" s="126"/>
      <c r="W33" s="126"/>
    </row>
    <row r="34" spans="1:23" ht="22.5" x14ac:dyDescent="0.25">
      <c r="A34" s="188" t="s">
        <v>537</v>
      </c>
      <c r="B34" s="182">
        <v>102</v>
      </c>
      <c r="C34" s="178" t="s">
        <v>538</v>
      </c>
      <c r="D34" s="180" t="s">
        <v>539</v>
      </c>
      <c r="F34" s="176" t="s">
        <v>466</v>
      </c>
      <c r="I34" s="184"/>
    </row>
    <row r="35" spans="1:23" ht="22.5" x14ac:dyDescent="0.25">
      <c r="A35" s="124" t="s">
        <v>537</v>
      </c>
      <c r="B35" s="126">
        <v>50</v>
      </c>
      <c r="C35" s="126" t="s">
        <v>540</v>
      </c>
      <c r="D35" s="136" t="s">
        <v>541</v>
      </c>
      <c r="E35" s="136"/>
      <c r="F35" s="124" t="s">
        <v>460</v>
      </c>
      <c r="G35" s="124"/>
      <c r="H35" s="126"/>
      <c r="I35" s="184"/>
      <c r="J35" s="126"/>
      <c r="K35" s="126"/>
      <c r="L35" s="126"/>
      <c r="M35" s="126"/>
      <c r="N35" s="126"/>
      <c r="O35" s="126"/>
      <c r="P35" s="126"/>
      <c r="Q35" s="126"/>
      <c r="R35" s="126"/>
      <c r="S35" s="126"/>
      <c r="T35" s="126"/>
      <c r="U35" s="126"/>
      <c r="V35" s="126"/>
      <c r="W35" s="126"/>
    </row>
    <row r="36" spans="1:23" x14ac:dyDescent="0.25">
      <c r="A36" s="124" t="s">
        <v>537</v>
      </c>
      <c r="B36" s="126">
        <v>108</v>
      </c>
      <c r="C36" s="126" t="s">
        <v>542</v>
      </c>
      <c r="D36" s="136" t="s">
        <v>543</v>
      </c>
      <c r="E36" s="136"/>
      <c r="F36" s="124" t="s">
        <v>460</v>
      </c>
      <c r="G36" s="124"/>
      <c r="H36" s="126"/>
      <c r="I36" s="184"/>
      <c r="J36" s="126"/>
      <c r="K36" s="126"/>
      <c r="L36" s="126"/>
      <c r="M36" s="126"/>
      <c r="N36" s="126"/>
      <c r="O36" s="126"/>
      <c r="P36" s="126"/>
      <c r="Q36" s="126"/>
      <c r="R36" s="126"/>
      <c r="S36" s="126"/>
      <c r="T36" s="126"/>
      <c r="U36" s="126"/>
      <c r="V36" s="126"/>
      <c r="W36" s="126"/>
    </row>
    <row r="37" spans="1:23" x14ac:dyDescent="0.25">
      <c r="A37" s="124" t="s">
        <v>537</v>
      </c>
      <c r="B37" s="126">
        <v>147</v>
      </c>
      <c r="C37" s="126" t="s">
        <v>544</v>
      </c>
      <c r="D37" s="136" t="s">
        <v>545</v>
      </c>
      <c r="E37" s="136"/>
      <c r="F37" s="124" t="s">
        <v>460</v>
      </c>
      <c r="G37" s="124"/>
      <c r="H37" s="126"/>
      <c r="I37" s="183"/>
      <c r="J37" s="126"/>
      <c r="K37" s="126"/>
      <c r="L37" s="126"/>
      <c r="M37" s="126"/>
      <c r="N37" s="126"/>
      <c r="O37" s="126"/>
      <c r="P37" s="126"/>
      <c r="Q37" s="126"/>
      <c r="R37" s="126"/>
      <c r="S37" s="126"/>
      <c r="T37" s="126"/>
      <c r="U37" s="126"/>
      <c r="V37" s="126"/>
      <c r="W37" s="126"/>
    </row>
    <row r="38" spans="1:23" x14ac:dyDescent="0.25">
      <c r="A38" s="137" t="s">
        <v>537</v>
      </c>
      <c r="B38" s="138">
        <v>156</v>
      </c>
      <c r="C38" s="138" t="s">
        <v>546</v>
      </c>
      <c r="D38" s="139" t="s">
        <v>547</v>
      </c>
      <c r="E38" s="139"/>
      <c r="F38" s="137" t="s">
        <v>460</v>
      </c>
      <c r="G38" s="124"/>
      <c r="H38" s="126"/>
      <c r="I38" s="184"/>
      <c r="J38" s="126"/>
      <c r="K38" s="126"/>
      <c r="L38" s="126"/>
      <c r="M38" s="126"/>
      <c r="N38" s="126"/>
      <c r="O38" s="126"/>
      <c r="P38" s="126"/>
      <c r="Q38" s="126"/>
      <c r="R38" s="126"/>
      <c r="S38" s="126"/>
      <c r="T38" s="126"/>
      <c r="U38" s="126"/>
      <c r="V38" s="126"/>
      <c r="W38" s="126"/>
    </row>
    <row r="39" spans="1:23" x14ac:dyDescent="0.25">
      <c r="A39" s="188" t="s">
        <v>548</v>
      </c>
      <c r="B39" s="182">
        <v>39</v>
      </c>
      <c r="C39" s="178" t="s">
        <v>549</v>
      </c>
      <c r="D39" s="177" t="s">
        <v>550</v>
      </c>
      <c r="F39" s="124" t="s">
        <v>480</v>
      </c>
      <c r="I39" s="184"/>
    </row>
    <row r="40" spans="1:23" x14ac:dyDescent="0.25">
      <c r="A40" s="137" t="s">
        <v>548</v>
      </c>
      <c r="B40" s="138">
        <v>65</v>
      </c>
      <c r="C40" s="138" t="s">
        <v>551</v>
      </c>
      <c r="D40" s="139" t="s">
        <v>552</v>
      </c>
      <c r="E40" s="139"/>
      <c r="F40" s="137" t="s">
        <v>460</v>
      </c>
      <c r="G40" s="124"/>
      <c r="H40" s="126"/>
      <c r="I40" s="184"/>
      <c r="J40" s="126"/>
      <c r="K40" s="126"/>
      <c r="L40" s="126"/>
      <c r="M40" s="126"/>
      <c r="N40" s="126"/>
      <c r="O40" s="126"/>
      <c r="P40" s="126"/>
      <c r="Q40" s="126"/>
      <c r="R40" s="126"/>
      <c r="S40" s="126"/>
      <c r="T40" s="126"/>
      <c r="U40" s="126"/>
      <c r="V40" s="126"/>
      <c r="W40" s="126"/>
    </row>
    <row r="41" spans="1:23" ht="22.5" x14ac:dyDescent="0.25">
      <c r="A41" s="135" t="s">
        <v>553</v>
      </c>
      <c r="B41" s="140">
        <v>136</v>
      </c>
      <c r="C41" s="140" t="s">
        <v>554</v>
      </c>
      <c r="D41" s="136" t="s">
        <v>555</v>
      </c>
      <c r="E41" s="136"/>
      <c r="F41" s="135" t="s">
        <v>460</v>
      </c>
      <c r="G41" s="124"/>
      <c r="H41" s="126"/>
      <c r="I41" s="184"/>
      <c r="J41" s="126"/>
      <c r="K41" s="126"/>
      <c r="L41" s="126"/>
      <c r="M41" s="126"/>
      <c r="N41" s="126"/>
      <c r="O41" s="126"/>
      <c r="P41" s="126"/>
      <c r="Q41" s="126"/>
      <c r="R41" s="126"/>
      <c r="S41" s="126"/>
      <c r="T41" s="126"/>
      <c r="U41" s="126"/>
      <c r="V41" s="126"/>
      <c r="W41" s="126"/>
    </row>
    <row r="42" spans="1:23" ht="22.5" x14ac:dyDescent="0.25">
      <c r="A42" s="124" t="s">
        <v>556</v>
      </c>
      <c r="B42" s="126">
        <v>63</v>
      </c>
      <c r="C42" s="126" t="s">
        <v>557</v>
      </c>
      <c r="D42" s="136" t="s">
        <v>558</v>
      </c>
      <c r="E42" s="136"/>
      <c r="F42" s="124" t="s">
        <v>460</v>
      </c>
      <c r="G42" s="124"/>
      <c r="H42" s="126"/>
      <c r="I42" s="184"/>
      <c r="J42" s="126"/>
      <c r="K42" s="126"/>
      <c r="L42" s="126"/>
      <c r="M42" s="126"/>
      <c r="N42" s="126"/>
      <c r="O42" s="126"/>
      <c r="P42" s="126"/>
      <c r="Q42" s="126"/>
      <c r="R42" s="126"/>
      <c r="S42" s="126"/>
      <c r="T42" s="126"/>
      <c r="U42" s="126"/>
      <c r="V42" s="126"/>
      <c r="W42" s="126"/>
    </row>
    <row r="43" spans="1:23" x14ac:dyDescent="0.25">
      <c r="A43" s="124" t="s">
        <v>556</v>
      </c>
      <c r="B43" s="126">
        <v>64</v>
      </c>
      <c r="C43" s="126" t="s">
        <v>559</v>
      </c>
      <c r="D43" s="136" t="s">
        <v>560</v>
      </c>
      <c r="E43" s="136"/>
      <c r="F43" s="124" t="s">
        <v>460</v>
      </c>
      <c r="G43" s="124"/>
      <c r="H43" s="126"/>
      <c r="I43" s="184"/>
      <c r="J43" s="126"/>
      <c r="K43" s="126"/>
      <c r="L43" s="126"/>
      <c r="M43" s="126"/>
      <c r="N43" s="126"/>
      <c r="O43" s="126"/>
      <c r="P43" s="126"/>
      <c r="Q43" s="126"/>
      <c r="R43" s="126"/>
      <c r="S43" s="126"/>
      <c r="T43" s="126"/>
      <c r="U43" s="126"/>
      <c r="V43" s="126"/>
      <c r="W43" s="126"/>
    </row>
    <row r="44" spans="1:23" x14ac:dyDescent="0.25">
      <c r="A44" s="124" t="s">
        <v>561</v>
      </c>
      <c r="B44" s="126">
        <v>46</v>
      </c>
      <c r="C44" s="141" t="s">
        <v>562</v>
      </c>
      <c r="D44" s="136" t="s">
        <v>563</v>
      </c>
      <c r="E44" s="136"/>
      <c r="F44" s="124" t="s">
        <v>460</v>
      </c>
      <c r="G44" s="124"/>
      <c r="H44" s="126"/>
      <c r="I44" s="184"/>
      <c r="J44" s="126"/>
      <c r="K44" s="126"/>
      <c r="L44" s="126"/>
      <c r="M44" s="126"/>
      <c r="N44" s="126"/>
      <c r="O44" s="126"/>
      <c r="P44" s="126"/>
      <c r="Q44" s="126"/>
      <c r="R44" s="126"/>
      <c r="S44" s="126"/>
      <c r="T44" s="126"/>
      <c r="U44" s="126"/>
      <c r="V44" s="126"/>
      <c r="W44" s="126"/>
    </row>
    <row r="45" spans="1:23" x14ac:dyDescent="0.25">
      <c r="A45" s="137" t="s">
        <v>564</v>
      </c>
      <c r="B45" s="138">
        <v>49</v>
      </c>
      <c r="C45" s="142" t="s">
        <v>565</v>
      </c>
      <c r="D45" s="139" t="s">
        <v>566</v>
      </c>
      <c r="E45" s="139"/>
      <c r="F45" s="137" t="s">
        <v>460</v>
      </c>
      <c r="G45" s="124"/>
      <c r="H45" s="126"/>
      <c r="I45" s="184"/>
      <c r="J45" s="126"/>
      <c r="K45" s="126"/>
      <c r="L45" s="126"/>
      <c r="M45" s="126"/>
      <c r="N45" s="126"/>
      <c r="O45" s="126"/>
      <c r="P45" s="126"/>
      <c r="Q45" s="126"/>
      <c r="R45" s="126"/>
      <c r="S45" s="126"/>
      <c r="T45" s="126"/>
      <c r="U45" s="126"/>
      <c r="V45" s="126"/>
      <c r="W45" s="126"/>
    </row>
    <row r="46" spans="1:23" x14ac:dyDescent="0.25">
      <c r="I46" s="183"/>
    </row>
    <row r="47" spans="1:23" x14ac:dyDescent="0.25">
      <c r="A47" s="125" t="s">
        <v>567</v>
      </c>
      <c r="I47" s="185"/>
    </row>
    <row r="48" spans="1:23" x14ac:dyDescent="0.25">
      <c r="A48" s="183" t="s">
        <v>568</v>
      </c>
      <c r="I48" s="185"/>
    </row>
    <row r="49" spans="1:9" x14ac:dyDescent="0.25">
      <c r="A49" s="184" t="s">
        <v>569</v>
      </c>
      <c r="I49" s="185"/>
    </row>
    <row r="50" spans="1:9" x14ac:dyDescent="0.25">
      <c r="A50" s="184" t="s">
        <v>570</v>
      </c>
      <c r="I50" s="184"/>
    </row>
    <row r="51" spans="1:9" x14ac:dyDescent="0.25">
      <c r="A51" s="184" t="s">
        <v>571</v>
      </c>
      <c r="I51" s="183"/>
    </row>
    <row r="52" spans="1:9" x14ac:dyDescent="0.25">
      <c r="A52" s="184" t="s">
        <v>572</v>
      </c>
      <c r="I52" s="184"/>
    </row>
    <row r="53" spans="1:9" x14ac:dyDescent="0.25">
      <c r="A53" s="184" t="s">
        <v>573</v>
      </c>
      <c r="I53" s="184"/>
    </row>
    <row r="54" spans="1:9" x14ac:dyDescent="0.25">
      <c r="A54" s="184" t="s">
        <v>574</v>
      </c>
      <c r="I54" s="184"/>
    </row>
    <row r="55" spans="1:9" x14ac:dyDescent="0.25">
      <c r="A55" s="184" t="s">
        <v>575</v>
      </c>
      <c r="I55" s="184"/>
    </row>
    <row r="56" spans="1:9" x14ac:dyDescent="0.25">
      <c r="A56" s="184" t="s">
        <v>576</v>
      </c>
      <c r="I56" s="183"/>
    </row>
    <row r="57" spans="1:9" x14ac:dyDescent="0.25">
      <c r="A57" s="184" t="s">
        <v>577</v>
      </c>
      <c r="I57" s="184"/>
    </row>
    <row r="58" spans="1:9" x14ac:dyDescent="0.25">
      <c r="A58" s="184" t="s">
        <v>578</v>
      </c>
    </row>
    <row r="59" spans="1:9" x14ac:dyDescent="0.25">
      <c r="A59" s="184" t="s">
        <v>579</v>
      </c>
    </row>
    <row r="60" spans="1:9" x14ac:dyDescent="0.25">
      <c r="A60" s="183" t="s">
        <v>580</v>
      </c>
    </row>
    <row r="61" spans="1:9" x14ac:dyDescent="0.25">
      <c r="A61" s="184" t="s">
        <v>581</v>
      </c>
    </row>
    <row r="62" spans="1:9" x14ac:dyDescent="0.25">
      <c r="A62" s="184" t="s">
        <v>582</v>
      </c>
    </row>
    <row r="63" spans="1:9" x14ac:dyDescent="0.25">
      <c r="A63" s="184" t="s">
        <v>583</v>
      </c>
    </row>
    <row r="64" spans="1:9" x14ac:dyDescent="0.25">
      <c r="A64" s="184" t="s">
        <v>584</v>
      </c>
    </row>
    <row r="65" spans="1:1" x14ac:dyDescent="0.25">
      <c r="A65" s="183" t="s">
        <v>585</v>
      </c>
    </row>
    <row r="66" spans="1:1" x14ac:dyDescent="0.25">
      <c r="A66" s="184" t="s">
        <v>586</v>
      </c>
    </row>
    <row r="67" spans="1:1" x14ac:dyDescent="0.25">
      <c r="A67" s="184" t="s">
        <v>587</v>
      </c>
    </row>
    <row r="68" spans="1:1" x14ac:dyDescent="0.25">
      <c r="A68" s="184" t="s">
        <v>588</v>
      </c>
    </row>
    <row r="69" spans="1:1" x14ac:dyDescent="0.25">
      <c r="A69" s="183" t="s">
        <v>589</v>
      </c>
    </row>
    <row r="70" spans="1:1" x14ac:dyDescent="0.25">
      <c r="A70" s="184" t="s">
        <v>590</v>
      </c>
    </row>
    <row r="71" spans="1:1" x14ac:dyDescent="0.25">
      <c r="A71" s="184" t="s">
        <v>591</v>
      </c>
    </row>
    <row r="72" spans="1:1" x14ac:dyDescent="0.25">
      <c r="A72" s="184" t="s">
        <v>592</v>
      </c>
    </row>
    <row r="73" spans="1:1" x14ac:dyDescent="0.25">
      <c r="A73" s="184" t="s">
        <v>593</v>
      </c>
    </row>
    <row r="74" spans="1:1" x14ac:dyDescent="0.25">
      <c r="A74" s="184" t="s">
        <v>594</v>
      </c>
    </row>
    <row r="75" spans="1:1" x14ac:dyDescent="0.25">
      <c r="A75" s="184" t="s">
        <v>595</v>
      </c>
    </row>
    <row r="76" spans="1:1" x14ac:dyDescent="0.25">
      <c r="A76" s="184" t="s">
        <v>596</v>
      </c>
    </row>
    <row r="77" spans="1:1" x14ac:dyDescent="0.25">
      <c r="A77" s="183" t="s">
        <v>597</v>
      </c>
    </row>
    <row r="78" spans="1:1" x14ac:dyDescent="0.25">
      <c r="A78" s="184" t="s">
        <v>598</v>
      </c>
    </row>
    <row r="79" spans="1:1" x14ac:dyDescent="0.25">
      <c r="A79" s="184" t="s">
        <v>599</v>
      </c>
    </row>
    <row r="80" spans="1:1" x14ac:dyDescent="0.25">
      <c r="A80" s="184" t="s">
        <v>600</v>
      </c>
    </row>
    <row r="81" spans="1:3" x14ac:dyDescent="0.25">
      <c r="A81" s="184" t="s">
        <v>601</v>
      </c>
    </row>
    <row r="82" spans="1:3" x14ac:dyDescent="0.25">
      <c r="A82" s="184" t="s">
        <v>602</v>
      </c>
    </row>
    <row r="83" spans="1:3" x14ac:dyDescent="0.25">
      <c r="A83" s="183" t="s">
        <v>603</v>
      </c>
    </row>
    <row r="84" spans="1:3" x14ac:dyDescent="0.25">
      <c r="A84" s="184" t="s">
        <v>604</v>
      </c>
    </row>
    <row r="85" spans="1:3" x14ac:dyDescent="0.25">
      <c r="A85" s="184" t="s">
        <v>605</v>
      </c>
    </row>
    <row r="86" spans="1:3" x14ac:dyDescent="0.25">
      <c r="A86" s="184" t="s">
        <v>606</v>
      </c>
    </row>
    <row r="87" spans="1:3" x14ac:dyDescent="0.25">
      <c r="A87" s="184" t="s">
        <v>607</v>
      </c>
    </row>
    <row r="88" spans="1:3" x14ac:dyDescent="0.25">
      <c r="A88" s="183" t="s">
        <v>608</v>
      </c>
    </row>
    <row r="89" spans="1:3" x14ac:dyDescent="0.25">
      <c r="A89" s="184" t="s">
        <v>609</v>
      </c>
    </row>
    <row r="90" spans="1:3" x14ac:dyDescent="0.25">
      <c r="A90" s="184" t="s">
        <v>610</v>
      </c>
    </row>
    <row r="91" spans="1:3" x14ac:dyDescent="0.25">
      <c r="A91" s="184" t="s">
        <v>611</v>
      </c>
    </row>
    <row r="92" spans="1:3" x14ac:dyDescent="0.25">
      <c r="A92" s="184" t="s">
        <v>607</v>
      </c>
    </row>
    <row r="93" spans="1:3" x14ac:dyDescent="0.25">
      <c r="A93" s="183" t="s">
        <v>612</v>
      </c>
    </row>
    <row r="94" spans="1:3" x14ac:dyDescent="0.25">
      <c r="A94" s="184" t="s">
        <v>613</v>
      </c>
    </row>
    <row r="95" spans="1:3" x14ac:dyDescent="0.25">
      <c r="A95" s="185" t="s">
        <v>614</v>
      </c>
      <c r="C95" s="93"/>
    </row>
    <row r="96" spans="1:3" x14ac:dyDescent="0.25">
      <c r="A96" s="185" t="s">
        <v>615</v>
      </c>
      <c r="C96" s="93"/>
    </row>
    <row r="97" spans="1:3" x14ac:dyDescent="0.25">
      <c r="A97" s="185" t="s">
        <v>616</v>
      </c>
      <c r="C97" s="93"/>
    </row>
    <row r="98" spans="1:3" x14ac:dyDescent="0.25">
      <c r="A98" s="184" t="s">
        <v>617</v>
      </c>
    </row>
    <row r="99" spans="1:3" x14ac:dyDescent="0.25">
      <c r="A99" s="183" t="s">
        <v>618</v>
      </c>
    </row>
    <row r="100" spans="1:3" x14ac:dyDescent="0.25">
      <c r="A100" s="184" t="s">
        <v>619</v>
      </c>
    </row>
    <row r="101" spans="1:3" x14ac:dyDescent="0.25">
      <c r="A101" s="184" t="s">
        <v>620</v>
      </c>
    </row>
    <row r="102" spans="1:3" x14ac:dyDescent="0.25">
      <c r="A102" s="184" t="s">
        <v>621</v>
      </c>
    </row>
    <row r="103" spans="1:3" x14ac:dyDescent="0.25">
      <c r="A103" s="184" t="s">
        <v>622</v>
      </c>
    </row>
    <row r="104" spans="1:3" x14ac:dyDescent="0.25">
      <c r="A104" s="183" t="s">
        <v>623</v>
      </c>
    </row>
    <row r="105" spans="1:3" x14ac:dyDescent="0.25">
      <c r="A105" s="184" t="s">
        <v>624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2BAE-64BA-4AB0-9D7B-DDE50F987914}">
  <dimension ref="A1:BL92"/>
  <sheetViews>
    <sheetView topLeftCell="A3" zoomScale="80" zoomScaleNormal="80" workbookViewId="0">
      <selection activeCell="A3" sqref="A1:XFD1048576"/>
    </sheetView>
  </sheetViews>
  <sheetFormatPr defaultColWidth="9.42578125" defaultRowHeight="15" x14ac:dyDescent="0.25"/>
  <cols>
    <col min="1" max="1" width="9.42578125" style="14"/>
    <col min="2" max="2" width="14.85546875" style="261" customWidth="1"/>
    <col min="3" max="3" width="142.42578125" style="144" customWidth="1"/>
    <col min="4" max="4" width="20" style="14" customWidth="1"/>
    <col min="5" max="5" width="19" style="14" customWidth="1"/>
    <col min="6" max="6" width="18" style="14" customWidth="1"/>
    <col min="7" max="7" width="25.5703125" style="14" customWidth="1"/>
    <col min="8" max="8" width="11.42578125" style="14" customWidth="1"/>
    <col min="9" max="9" width="34.42578125" style="14" customWidth="1"/>
    <col min="10" max="10" width="26.85546875" style="14" customWidth="1"/>
    <col min="11" max="11" width="1.42578125" style="14" hidden="1" customWidth="1"/>
    <col min="12" max="12" width="23.42578125" style="14" customWidth="1"/>
    <col min="13" max="13" width="31.42578125" style="14" customWidth="1"/>
    <col min="14" max="14" width="46" style="14" customWidth="1"/>
    <col min="15" max="15" width="26" style="14" customWidth="1"/>
    <col min="16" max="16384" width="9.42578125" style="14"/>
  </cols>
  <sheetData>
    <row r="1" spans="1:64" ht="57.6" customHeight="1" x14ac:dyDescent="0.25">
      <c r="A1" s="105"/>
      <c r="B1" s="105"/>
      <c r="C1" s="105"/>
      <c r="D1" s="308" t="s">
        <v>625</v>
      </c>
      <c r="E1" s="424" t="s">
        <v>626</v>
      </c>
      <c r="F1" s="424"/>
      <c r="G1" s="309" t="s">
        <v>627</v>
      </c>
      <c r="H1" s="422" t="s">
        <v>628</v>
      </c>
      <c r="I1" s="422" t="s">
        <v>1046</v>
      </c>
      <c r="J1" s="422" t="s">
        <v>629</v>
      </c>
      <c r="K1" s="422" t="s">
        <v>630</v>
      </c>
      <c r="L1" s="423" t="s">
        <v>631</v>
      </c>
      <c r="M1" s="422" t="s">
        <v>632</v>
      </c>
      <c r="N1" s="422" t="s">
        <v>633</v>
      </c>
    </row>
    <row r="2" spans="1:64" s="105" customFormat="1" ht="63" customHeight="1" x14ac:dyDescent="0.25">
      <c r="A2" s="105" t="s">
        <v>634</v>
      </c>
      <c r="B2" s="262" t="s">
        <v>935</v>
      </c>
      <c r="D2" s="306" t="s">
        <v>635</v>
      </c>
      <c r="E2" s="307" t="s">
        <v>636</v>
      </c>
      <c r="F2" s="307" t="s">
        <v>637</v>
      </c>
      <c r="G2" s="310" t="s">
        <v>638</v>
      </c>
      <c r="H2" s="422"/>
      <c r="I2" s="422"/>
      <c r="J2" s="422"/>
      <c r="K2" s="422"/>
      <c r="L2" s="423"/>
      <c r="M2" s="422"/>
      <c r="N2" s="422"/>
    </row>
    <row r="3" spans="1:64" ht="57.6" customHeight="1" x14ac:dyDescent="0.25">
      <c r="A3" s="425" t="s">
        <v>639</v>
      </c>
      <c r="B3" s="426"/>
      <c r="C3" s="427"/>
      <c r="D3" s="293" t="s">
        <v>640</v>
      </c>
      <c r="E3" s="246" t="s">
        <v>640</v>
      </c>
      <c r="F3" s="246" t="s">
        <v>640</v>
      </c>
      <c r="G3" s="246" t="s">
        <v>641</v>
      </c>
      <c r="H3" s="422"/>
      <c r="I3" s="422"/>
      <c r="J3" s="422"/>
      <c r="K3" s="422"/>
      <c r="L3" s="312" t="s">
        <v>642</v>
      </c>
      <c r="M3" s="422"/>
      <c r="N3" s="422"/>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row>
    <row r="4" spans="1:64" ht="89.85" customHeight="1" x14ac:dyDescent="0.25">
      <c r="A4" s="14" t="s">
        <v>306</v>
      </c>
      <c r="B4" s="261" t="s">
        <v>643</v>
      </c>
      <c r="C4" s="154" t="s">
        <v>1014</v>
      </c>
      <c r="D4" s="123">
        <v>3</v>
      </c>
      <c r="E4">
        <v>2</v>
      </c>
      <c r="F4">
        <v>3</v>
      </c>
      <c r="G4">
        <v>3</v>
      </c>
      <c r="H4" s="14" t="s">
        <v>1037</v>
      </c>
      <c r="I4" s="14" t="s">
        <v>1039</v>
      </c>
      <c r="L4" s="14" t="s">
        <v>1043</v>
      </c>
    </row>
    <row r="5" spans="1:64" ht="30" x14ac:dyDescent="0.25">
      <c r="A5" s="14" t="s">
        <v>424</v>
      </c>
      <c r="B5" s="261" t="s">
        <v>1006</v>
      </c>
      <c r="C5" s="144" t="s">
        <v>949</v>
      </c>
      <c r="D5" s="123">
        <v>1</v>
      </c>
      <c r="E5">
        <v>2</v>
      </c>
      <c r="F5">
        <v>1</v>
      </c>
      <c r="G5">
        <v>1</v>
      </c>
      <c r="H5">
        <v>2028</v>
      </c>
      <c r="I5" t="s">
        <v>645</v>
      </c>
      <c r="J5" s="163" t="s">
        <v>1038</v>
      </c>
      <c r="L5" s="14" t="s">
        <v>714</v>
      </c>
    </row>
    <row r="6" spans="1:64" ht="30" x14ac:dyDescent="0.25">
      <c r="A6" s="14" t="s">
        <v>425</v>
      </c>
      <c r="B6" s="261" t="s">
        <v>646</v>
      </c>
      <c r="C6" s="163" t="s">
        <v>647</v>
      </c>
      <c r="D6" s="123">
        <v>2</v>
      </c>
      <c r="E6">
        <v>2</v>
      </c>
      <c r="F6">
        <v>2</v>
      </c>
      <c r="G6">
        <v>3</v>
      </c>
      <c r="H6">
        <v>2026</v>
      </c>
      <c r="J6" s="153"/>
      <c r="L6" s="14" t="s">
        <v>648</v>
      </c>
    </row>
    <row r="7" spans="1:64" x14ac:dyDescent="0.25">
      <c r="A7" s="14" t="s">
        <v>649</v>
      </c>
      <c r="C7" s="144" t="s">
        <v>1008</v>
      </c>
      <c r="D7" t="s">
        <v>1043</v>
      </c>
    </row>
    <row r="8" spans="1:64" ht="30" x14ac:dyDescent="0.25">
      <c r="A8" s="14" t="s">
        <v>650</v>
      </c>
      <c r="C8" s="144" t="s">
        <v>1028</v>
      </c>
      <c r="D8" s="123">
        <v>2</v>
      </c>
      <c r="E8">
        <v>0</v>
      </c>
      <c r="F8">
        <v>3</v>
      </c>
      <c r="G8">
        <v>2</v>
      </c>
      <c r="H8">
        <v>2026</v>
      </c>
      <c r="L8" s="14" t="s">
        <v>714</v>
      </c>
    </row>
    <row r="9" spans="1:64" x14ac:dyDescent="0.25">
      <c r="A9" s="14" t="s">
        <v>882</v>
      </c>
      <c r="C9" s="144" t="s">
        <v>884</v>
      </c>
      <c r="D9" t="s">
        <v>1042</v>
      </c>
    </row>
    <row r="10" spans="1:64" ht="15" customHeight="1" x14ac:dyDescent="0.25">
      <c r="A10" s="428" t="s">
        <v>934</v>
      </c>
      <c r="B10" s="423"/>
      <c r="C10" s="423"/>
      <c r="D10" s="143"/>
      <c r="E10" s="143"/>
      <c r="F10" s="143"/>
      <c r="G10" s="143"/>
      <c r="H10" s="143"/>
      <c r="I10" s="143"/>
      <c r="J10" s="143"/>
      <c r="K10" s="143"/>
      <c r="L10" s="143"/>
      <c r="M10" s="143"/>
      <c r="N10" s="143"/>
      <c r="O10" s="143"/>
      <c r="P10" s="143"/>
      <c r="Q10" s="143"/>
    </row>
    <row r="11" spans="1:64" ht="45" x14ac:dyDescent="0.25">
      <c r="A11" s="14" t="s">
        <v>286</v>
      </c>
      <c r="B11" s="261" t="s">
        <v>651</v>
      </c>
      <c r="C11" s="144" t="s">
        <v>652</v>
      </c>
      <c r="D11" s="14" t="s">
        <v>1051</v>
      </c>
      <c r="H11" s="145">
        <v>2026</v>
      </c>
      <c r="I11" s="163" t="s">
        <v>654</v>
      </c>
      <c r="J11" s="14" t="s">
        <v>655</v>
      </c>
      <c r="L11" s="163" t="s">
        <v>938</v>
      </c>
    </row>
    <row r="12" spans="1:64" ht="45" x14ac:dyDescent="0.25">
      <c r="A12" s="14" t="s">
        <v>273</v>
      </c>
      <c r="B12" s="261" t="s">
        <v>651</v>
      </c>
      <c r="C12" s="144" t="s">
        <v>656</v>
      </c>
      <c r="D12" s="14" t="s">
        <v>1051</v>
      </c>
      <c r="H12" s="14">
        <v>2026</v>
      </c>
      <c r="I12" s="163" t="s">
        <v>654</v>
      </c>
      <c r="J12" s="14" t="s">
        <v>655</v>
      </c>
      <c r="L12" s="163" t="s">
        <v>938</v>
      </c>
    </row>
    <row r="13" spans="1:64" ht="45" x14ac:dyDescent="0.25">
      <c r="A13" s="14" t="s">
        <v>657</v>
      </c>
      <c r="C13" s="144" t="s">
        <v>1009</v>
      </c>
      <c r="D13" s="14" t="s">
        <v>1051</v>
      </c>
      <c r="H13" s="14">
        <v>2026</v>
      </c>
      <c r="I13" s="163" t="s">
        <v>654</v>
      </c>
      <c r="J13" s="14" t="s">
        <v>655</v>
      </c>
      <c r="L13" s="163" t="s">
        <v>938</v>
      </c>
    </row>
    <row r="14" spans="1:64" x14ac:dyDescent="0.25">
      <c r="A14" s="14" t="s">
        <v>276</v>
      </c>
      <c r="C14" s="154" t="s">
        <v>1010</v>
      </c>
      <c r="D14" s="123">
        <v>1</v>
      </c>
      <c r="E14" s="14">
        <v>1</v>
      </c>
      <c r="F14" s="14">
        <v>0</v>
      </c>
      <c r="G14" s="14">
        <v>0</v>
      </c>
      <c r="H14" s="145" t="s">
        <v>74</v>
      </c>
      <c r="I14" t="s">
        <v>658</v>
      </c>
    </row>
    <row r="15" spans="1:64" x14ac:dyDescent="0.25">
      <c r="A15" s="14" t="s">
        <v>659</v>
      </c>
      <c r="C15" s="163" t="s">
        <v>666</v>
      </c>
      <c r="D15" s="123">
        <v>0</v>
      </c>
      <c r="E15">
        <v>1</v>
      </c>
      <c r="F15">
        <v>2</v>
      </c>
      <c r="G15">
        <v>2</v>
      </c>
      <c r="H15">
        <v>2026</v>
      </c>
      <c r="I15" s="153"/>
      <c r="L15" s="14" t="s">
        <v>714</v>
      </c>
    </row>
    <row r="16" spans="1:64" ht="45" x14ac:dyDescent="0.25">
      <c r="A16" s="14" t="s">
        <v>663</v>
      </c>
      <c r="C16" s="154" t="s">
        <v>672</v>
      </c>
      <c r="D16" s="14" t="s">
        <v>1050</v>
      </c>
    </row>
    <row r="18" spans="1:14" ht="15" customHeight="1" x14ac:dyDescent="0.25">
      <c r="A18" s="423" t="s">
        <v>686</v>
      </c>
      <c r="B18" s="423"/>
      <c r="C18" s="429"/>
      <c r="D18" s="143"/>
      <c r="E18" s="143"/>
      <c r="F18" s="143"/>
      <c r="G18" s="143"/>
      <c r="H18" s="143"/>
      <c r="I18" s="143"/>
      <c r="J18" s="143"/>
      <c r="K18" s="143"/>
      <c r="L18" s="143"/>
      <c r="M18" s="143"/>
      <c r="N18" s="143"/>
    </row>
    <row r="19" spans="1:14" x14ac:dyDescent="0.25">
      <c r="A19" s="14" t="s">
        <v>687</v>
      </c>
      <c r="B19" s="261">
        <v>42</v>
      </c>
      <c r="C19" s="144" t="s">
        <v>1011</v>
      </c>
      <c r="D19" s="123">
        <v>0</v>
      </c>
      <c r="E19">
        <v>3</v>
      </c>
      <c r="F19">
        <v>2</v>
      </c>
      <c r="G19">
        <v>2</v>
      </c>
      <c r="H19" s="7" t="s">
        <v>1040</v>
      </c>
      <c r="J19" s="14" t="s">
        <v>653</v>
      </c>
      <c r="L19" s="14" t="s">
        <v>662</v>
      </c>
    </row>
    <row r="20" spans="1:14" ht="30" x14ac:dyDescent="0.25">
      <c r="A20" s="14" t="s">
        <v>814</v>
      </c>
      <c r="C20" s="163" t="s">
        <v>664</v>
      </c>
      <c r="D20" s="123">
        <v>1</v>
      </c>
      <c r="E20">
        <v>2</v>
      </c>
      <c r="F20">
        <v>1</v>
      </c>
      <c r="G20">
        <v>1</v>
      </c>
      <c r="H20">
        <v>2030</v>
      </c>
      <c r="J20" s="14" t="s">
        <v>653</v>
      </c>
      <c r="L20" s="14" t="s">
        <v>662</v>
      </c>
    </row>
    <row r="21" spans="1:14" ht="30" x14ac:dyDescent="0.25">
      <c r="A21" s="14" t="s">
        <v>986</v>
      </c>
      <c r="C21" s="163" t="s">
        <v>1012</v>
      </c>
      <c r="D21" s="123">
        <v>0</v>
      </c>
      <c r="E21">
        <v>0</v>
      </c>
      <c r="F21">
        <v>2</v>
      </c>
      <c r="G21">
        <v>1</v>
      </c>
      <c r="H21">
        <v>2029</v>
      </c>
      <c r="I21" s="14" t="s">
        <v>1049</v>
      </c>
      <c r="L21" s="14" t="s">
        <v>662</v>
      </c>
    </row>
    <row r="22" spans="1:14" ht="45" x14ac:dyDescent="0.25">
      <c r="A22" s="14" t="s">
        <v>988</v>
      </c>
      <c r="C22" s="144" t="s">
        <v>670</v>
      </c>
      <c r="D22" s="14" t="s">
        <v>1050</v>
      </c>
      <c r="H22" s="145"/>
    </row>
    <row r="23" spans="1:14" ht="45" x14ac:dyDescent="0.25">
      <c r="A23" s="14" t="s">
        <v>990</v>
      </c>
      <c r="C23" s="144" t="s">
        <v>674</v>
      </c>
      <c r="D23" s="14" t="s">
        <v>1051</v>
      </c>
      <c r="E23" s="145"/>
      <c r="F23" s="145"/>
      <c r="G23" s="145"/>
      <c r="J23" s="14" t="s">
        <v>653</v>
      </c>
      <c r="L23" s="14" t="s">
        <v>1055</v>
      </c>
    </row>
    <row r="24" spans="1:14" ht="60" x14ac:dyDescent="0.25">
      <c r="A24" s="14" t="s">
        <v>993</v>
      </c>
      <c r="C24" s="144" t="s">
        <v>676</v>
      </c>
      <c r="D24" s="14" t="s">
        <v>1052</v>
      </c>
      <c r="J24" t="s">
        <v>677</v>
      </c>
    </row>
    <row r="25" spans="1:14" ht="27.6" customHeight="1" x14ac:dyDescent="0.25">
      <c r="A25" s="14" t="s">
        <v>995</v>
      </c>
      <c r="C25" s="144" t="s">
        <v>679</v>
      </c>
      <c r="D25" s="14" t="s">
        <v>1051</v>
      </c>
      <c r="J25" s="14" t="s">
        <v>653</v>
      </c>
      <c r="L25" s="14" t="s">
        <v>662</v>
      </c>
    </row>
    <row r="26" spans="1:14" ht="38.1" customHeight="1" x14ac:dyDescent="0.25">
      <c r="A26" s="14" t="s">
        <v>997</v>
      </c>
      <c r="C26" s="144" t="s">
        <v>681</v>
      </c>
      <c r="D26" s="123">
        <v>2</v>
      </c>
      <c r="E26">
        <v>3</v>
      </c>
      <c r="F26">
        <v>1</v>
      </c>
      <c r="G26">
        <v>2</v>
      </c>
      <c r="H26">
        <v>2027</v>
      </c>
      <c r="J26" s="70" t="s">
        <v>1047</v>
      </c>
      <c r="L26" s="14" t="s">
        <v>714</v>
      </c>
    </row>
    <row r="27" spans="1:14" ht="30" x14ac:dyDescent="0.25">
      <c r="A27" s="14" t="s">
        <v>999</v>
      </c>
      <c r="C27" s="144" t="s">
        <v>682</v>
      </c>
      <c r="D27" s="123">
        <v>2</v>
      </c>
      <c r="E27">
        <v>3</v>
      </c>
      <c r="F27">
        <v>1</v>
      </c>
      <c r="G27">
        <v>2</v>
      </c>
      <c r="H27">
        <v>2027</v>
      </c>
      <c r="J27" t="s">
        <v>1048</v>
      </c>
      <c r="L27" s="14" t="s">
        <v>714</v>
      </c>
    </row>
    <row r="28" spans="1:14" ht="60" x14ac:dyDescent="0.25">
      <c r="A28" s="14" t="s">
        <v>1000</v>
      </c>
      <c r="C28" s="163" t="s">
        <v>1044</v>
      </c>
      <c r="D28" s="333" t="s">
        <v>1052</v>
      </c>
      <c r="J28" s="14" t="s">
        <v>1045</v>
      </c>
    </row>
    <row r="29" spans="1:14" ht="45" x14ac:dyDescent="0.25">
      <c r="A29" s="14" t="s">
        <v>980</v>
      </c>
      <c r="C29" s="144" t="s">
        <v>688</v>
      </c>
      <c r="D29" s="14" t="s">
        <v>1053</v>
      </c>
    </row>
    <row r="30" spans="1:14" x14ac:dyDescent="0.25">
      <c r="A30" s="14" t="s">
        <v>1030</v>
      </c>
      <c r="C30" s="144" t="s">
        <v>1029</v>
      </c>
      <c r="D30" t="s">
        <v>714</v>
      </c>
    </row>
    <row r="31" spans="1:14" x14ac:dyDescent="0.25">
      <c r="A31" s="14" t="s">
        <v>1034</v>
      </c>
      <c r="C31" s="144" t="s">
        <v>1035</v>
      </c>
      <c r="D31" t="s">
        <v>714</v>
      </c>
    </row>
    <row r="32" spans="1:14" x14ac:dyDescent="0.25">
      <c r="A32" s="430" t="s">
        <v>690</v>
      </c>
      <c r="B32" s="430"/>
      <c r="C32" s="431"/>
      <c r="D32" s="143"/>
      <c r="E32" s="143"/>
      <c r="F32" s="143"/>
      <c r="G32" s="143"/>
      <c r="H32" s="143"/>
      <c r="I32" s="143"/>
      <c r="J32" s="143"/>
      <c r="K32" s="143"/>
      <c r="L32" s="143"/>
      <c r="M32" s="143"/>
      <c r="N32" s="143"/>
    </row>
    <row r="33" spans="1:14" ht="45" x14ac:dyDescent="0.25">
      <c r="A33" s="14" t="s">
        <v>422</v>
      </c>
      <c r="C33" s="154" t="s">
        <v>691</v>
      </c>
      <c r="D33" s="123">
        <v>1</v>
      </c>
      <c r="E33">
        <v>0</v>
      </c>
      <c r="F33">
        <v>1</v>
      </c>
      <c r="G33">
        <v>1</v>
      </c>
      <c r="H33"/>
      <c r="I33"/>
      <c r="J33" t="s">
        <v>692</v>
      </c>
      <c r="K33"/>
      <c r="L33" t="s">
        <v>693</v>
      </c>
    </row>
    <row r="34" spans="1:14" ht="41.1" customHeight="1" x14ac:dyDescent="0.25">
      <c r="A34" s="14" t="s">
        <v>420</v>
      </c>
      <c r="B34" s="261">
        <v>101</v>
      </c>
      <c r="C34" s="144" t="s">
        <v>694</v>
      </c>
      <c r="D34" t="s">
        <v>695</v>
      </c>
    </row>
    <row r="35" spans="1:14" ht="31.5" customHeight="1" x14ac:dyDescent="0.25">
      <c r="A35" s="14" t="s">
        <v>432</v>
      </c>
      <c r="C35" s="144" t="s">
        <v>696</v>
      </c>
      <c r="D35" t="s">
        <v>695</v>
      </c>
    </row>
    <row r="36" spans="1:14" ht="27.6" customHeight="1" x14ac:dyDescent="0.25">
      <c r="A36" s="14" t="s">
        <v>697</v>
      </c>
      <c r="B36" s="261">
        <v>101</v>
      </c>
      <c r="C36" s="144" t="s">
        <v>698</v>
      </c>
      <c r="D36" t="s">
        <v>695</v>
      </c>
    </row>
    <row r="37" spans="1:14" x14ac:dyDescent="0.25">
      <c r="A37" s="14" t="s">
        <v>297</v>
      </c>
      <c r="B37" s="261">
        <v>103</v>
      </c>
      <c r="C37" s="146" t="s">
        <v>699</v>
      </c>
      <c r="D37" s="123">
        <v>0</v>
      </c>
      <c r="E37">
        <v>0</v>
      </c>
      <c r="F37">
        <v>3</v>
      </c>
      <c r="G37">
        <v>2</v>
      </c>
      <c r="H37" t="s">
        <v>700</v>
      </c>
      <c r="L37" s="14" t="s">
        <v>714</v>
      </c>
    </row>
    <row r="38" spans="1:14" ht="90" x14ac:dyDescent="0.25">
      <c r="A38" s="14" t="s">
        <v>418</v>
      </c>
      <c r="C38" s="14" t="s">
        <v>701</v>
      </c>
      <c r="D38" s="333" t="s">
        <v>1052</v>
      </c>
      <c r="J38" s="14" t="s">
        <v>1056</v>
      </c>
    </row>
    <row r="39" spans="1:14" ht="28.5" customHeight="1" x14ac:dyDescent="0.25">
      <c r="A39" s="14" t="s">
        <v>421</v>
      </c>
      <c r="C39" s="14" t="s">
        <v>702</v>
      </c>
      <c r="D39" s="123" t="s">
        <v>695</v>
      </c>
    </row>
    <row r="40" spans="1:14" x14ac:dyDescent="0.25">
      <c r="A40" s="14" t="s">
        <v>703</v>
      </c>
      <c r="B40" s="311">
        <v>101159</v>
      </c>
      <c r="C40" s="14" t="s">
        <v>704</v>
      </c>
      <c r="D40" s="123" t="s">
        <v>695</v>
      </c>
    </row>
    <row r="41" spans="1:14" x14ac:dyDescent="0.25">
      <c r="A41" s="14" t="s">
        <v>705</v>
      </c>
      <c r="C41" s="14" t="s">
        <v>706</v>
      </c>
      <c r="D41" s="123" t="s">
        <v>695</v>
      </c>
    </row>
    <row r="42" spans="1:14" x14ac:dyDescent="0.25">
      <c r="A42" s="14" t="s">
        <v>423</v>
      </c>
      <c r="C42" s="14" t="s">
        <v>707</v>
      </c>
      <c r="D42" s="123" t="s">
        <v>1054</v>
      </c>
      <c r="E42"/>
      <c r="F42"/>
      <c r="G42"/>
      <c r="L42" t="s">
        <v>709</v>
      </c>
    </row>
    <row r="43" spans="1:14" x14ac:dyDescent="0.25">
      <c r="A43" s="14" t="s">
        <v>710</v>
      </c>
      <c r="C43" s="163" t="s">
        <v>711</v>
      </c>
      <c r="D43" s="123">
        <v>1</v>
      </c>
      <c r="E43">
        <v>0</v>
      </c>
      <c r="F43">
        <v>3</v>
      </c>
      <c r="G43">
        <v>2</v>
      </c>
      <c r="H43">
        <v>2027</v>
      </c>
      <c r="L43" s="14" t="s">
        <v>714</v>
      </c>
    </row>
    <row r="44" spans="1:14" ht="15" customHeight="1" x14ac:dyDescent="0.25">
      <c r="A44" s="428" t="s">
        <v>712</v>
      </c>
      <c r="B44" s="423"/>
      <c r="C44" s="423"/>
      <c r="D44" s="147"/>
      <c r="E44" s="143"/>
      <c r="F44" s="143"/>
      <c r="G44" s="143"/>
      <c r="H44" s="143"/>
      <c r="I44" s="143"/>
      <c r="J44" s="143"/>
      <c r="K44" s="143"/>
      <c r="L44" s="143"/>
      <c r="M44" s="143"/>
      <c r="N44" s="143"/>
    </row>
    <row r="45" spans="1:14" ht="45" x14ac:dyDescent="0.25">
      <c r="A45" s="14" t="s">
        <v>713</v>
      </c>
      <c r="B45" s="261">
        <v>155</v>
      </c>
      <c r="C45" s="144" t="s">
        <v>459</v>
      </c>
      <c r="D45" s="14" t="s">
        <v>714</v>
      </c>
      <c r="H45" s="14">
        <v>2030</v>
      </c>
      <c r="I45" s="14" t="s">
        <v>715</v>
      </c>
    </row>
    <row r="46" spans="1:14" ht="45" x14ac:dyDescent="0.25">
      <c r="A46" s="14" t="s">
        <v>716</v>
      </c>
      <c r="B46" s="261">
        <v>79</v>
      </c>
      <c r="C46" s="144" t="s">
        <v>1015</v>
      </c>
      <c r="D46" s="123">
        <v>2</v>
      </c>
      <c r="E46">
        <v>1</v>
      </c>
      <c r="F46">
        <v>0</v>
      </c>
      <c r="G46">
        <v>3</v>
      </c>
      <c r="H46">
        <v>2040</v>
      </c>
      <c r="I46" s="14" t="s">
        <v>717</v>
      </c>
      <c r="J46" t="s">
        <v>1058</v>
      </c>
      <c r="L46" s="14" t="s">
        <v>719</v>
      </c>
    </row>
    <row r="47" spans="1:14" ht="45" x14ac:dyDescent="0.25">
      <c r="A47" s="14" t="s">
        <v>720</v>
      </c>
      <c r="B47" s="261">
        <v>87</v>
      </c>
      <c r="C47" s="144" t="s">
        <v>468</v>
      </c>
      <c r="D47" s="14" t="s">
        <v>714</v>
      </c>
      <c r="H47" s="14">
        <v>2030</v>
      </c>
      <c r="I47" s="14" t="s">
        <v>715</v>
      </c>
      <c r="J47" s="14" t="s">
        <v>721</v>
      </c>
      <c r="M47" s="14" t="s">
        <v>722</v>
      </c>
      <c r="N47" s="14" t="s">
        <v>723</v>
      </c>
    </row>
    <row r="48" spans="1:14" ht="45" x14ac:dyDescent="0.25">
      <c r="A48" s="14" t="s">
        <v>724</v>
      </c>
      <c r="B48" s="261" t="s">
        <v>725</v>
      </c>
      <c r="C48" s="144" t="s">
        <v>1067</v>
      </c>
      <c r="D48" s="14" t="s">
        <v>714</v>
      </c>
      <c r="H48" s="14">
        <v>2030</v>
      </c>
      <c r="I48" s="14" t="s">
        <v>715</v>
      </c>
      <c r="J48" s="14" t="s">
        <v>721</v>
      </c>
    </row>
    <row r="49" spans="1:14" ht="45" x14ac:dyDescent="0.25">
      <c r="A49" s="14" t="s">
        <v>726</v>
      </c>
      <c r="B49" s="261">
        <v>92</v>
      </c>
      <c r="C49" s="144" t="s">
        <v>476</v>
      </c>
      <c r="D49" s="14" t="s">
        <v>714</v>
      </c>
      <c r="H49" s="14" t="s">
        <v>714</v>
      </c>
      <c r="I49" s="14" t="s">
        <v>715</v>
      </c>
      <c r="M49" s="14" t="s">
        <v>727</v>
      </c>
      <c r="N49" s="14" t="s">
        <v>728</v>
      </c>
    </row>
    <row r="50" spans="1:14" ht="45" x14ac:dyDescent="0.25">
      <c r="A50" s="14" t="s">
        <v>729</v>
      </c>
      <c r="B50" s="261">
        <v>48</v>
      </c>
      <c r="C50" s="144" t="s">
        <v>483</v>
      </c>
      <c r="D50" s="14" t="s">
        <v>714</v>
      </c>
      <c r="H50" s="14" t="s">
        <v>714</v>
      </c>
      <c r="M50" s="14" t="s">
        <v>722</v>
      </c>
      <c r="N50" s="14" t="s">
        <v>730</v>
      </c>
    </row>
    <row r="51" spans="1:14" ht="45" x14ac:dyDescent="0.25">
      <c r="A51" s="14" t="s">
        <v>731</v>
      </c>
      <c r="B51" s="261" t="s">
        <v>732</v>
      </c>
      <c r="C51" s="144" t="s">
        <v>488</v>
      </c>
      <c r="D51" s="14" t="s">
        <v>1007</v>
      </c>
      <c r="H51" s="14" t="s">
        <v>714</v>
      </c>
      <c r="M51" s="14" t="s">
        <v>727</v>
      </c>
      <c r="N51" s="14" t="s">
        <v>733</v>
      </c>
    </row>
    <row r="52" spans="1:14" ht="30" x14ac:dyDescent="0.25">
      <c r="A52" s="14" t="s">
        <v>734</v>
      </c>
      <c r="B52" s="261">
        <v>47</v>
      </c>
      <c r="C52" s="144" t="s">
        <v>504</v>
      </c>
      <c r="D52" s="14" t="s">
        <v>714</v>
      </c>
      <c r="H52" s="14" t="s">
        <v>714</v>
      </c>
      <c r="M52" s="14" t="s">
        <v>735</v>
      </c>
      <c r="N52" s="14" t="s">
        <v>736</v>
      </c>
    </row>
    <row r="53" spans="1:14" ht="45" x14ac:dyDescent="0.25">
      <c r="A53" s="14" t="s">
        <v>737</v>
      </c>
      <c r="B53" s="261">
        <v>55</v>
      </c>
      <c r="C53" s="144" t="s">
        <v>507</v>
      </c>
      <c r="D53" s="14" t="s">
        <v>714</v>
      </c>
      <c r="H53" s="14" t="s">
        <v>714</v>
      </c>
      <c r="J53" s="14" t="s">
        <v>1057</v>
      </c>
      <c r="M53" s="14" t="s">
        <v>738</v>
      </c>
      <c r="N53" s="14" t="s">
        <v>739</v>
      </c>
    </row>
    <row r="54" spans="1:14" x14ac:dyDescent="0.25">
      <c r="A54" s="14" t="s">
        <v>740</v>
      </c>
      <c r="B54" s="261">
        <v>56</v>
      </c>
      <c r="C54" s="144" t="s">
        <v>510</v>
      </c>
      <c r="D54" s="14" t="s">
        <v>714</v>
      </c>
      <c r="H54" s="14" t="s">
        <v>714</v>
      </c>
      <c r="M54" s="14" t="s">
        <v>735</v>
      </c>
      <c r="N54" s="14" t="s">
        <v>741</v>
      </c>
    </row>
    <row r="55" spans="1:14" ht="30" x14ac:dyDescent="0.25">
      <c r="A55" s="14" t="s">
        <v>742</v>
      </c>
      <c r="B55" s="261">
        <v>58</v>
      </c>
      <c r="C55" s="144" t="s">
        <v>1016</v>
      </c>
      <c r="D55" s="14" t="s">
        <v>714</v>
      </c>
      <c r="H55" s="14" t="s">
        <v>714</v>
      </c>
      <c r="J55" s="14" t="s">
        <v>743</v>
      </c>
      <c r="M55" s="14" t="s">
        <v>744</v>
      </c>
      <c r="N55" s="14" t="s">
        <v>745</v>
      </c>
    </row>
    <row r="56" spans="1:14" ht="30" x14ac:dyDescent="0.25">
      <c r="A56" s="14" t="s">
        <v>746</v>
      </c>
      <c r="B56" s="261">
        <v>148</v>
      </c>
      <c r="C56" s="144" t="s">
        <v>520</v>
      </c>
      <c r="D56" s="14" t="s">
        <v>714</v>
      </c>
      <c r="H56" s="14" t="s">
        <v>714</v>
      </c>
      <c r="M56" s="14" t="s">
        <v>744</v>
      </c>
      <c r="N56" s="14" t="s">
        <v>747</v>
      </c>
    </row>
    <row r="57" spans="1:14" x14ac:dyDescent="0.25">
      <c r="A57" s="14" t="s">
        <v>748</v>
      </c>
      <c r="B57" s="261">
        <v>52</v>
      </c>
      <c r="C57" s="144" t="s">
        <v>523</v>
      </c>
      <c r="D57" s="14" t="s">
        <v>714</v>
      </c>
      <c r="H57" s="14" t="s">
        <v>714</v>
      </c>
      <c r="M57" s="14" t="s">
        <v>735</v>
      </c>
      <c r="N57" s="14" t="s">
        <v>749</v>
      </c>
    </row>
    <row r="58" spans="1:14" x14ac:dyDescent="0.25">
      <c r="A58" s="14" t="s">
        <v>750</v>
      </c>
      <c r="B58" s="261">
        <v>51</v>
      </c>
      <c r="C58" s="144" t="s">
        <v>526</v>
      </c>
      <c r="D58" s="14" t="s">
        <v>714</v>
      </c>
      <c r="H58" s="14" t="s">
        <v>714</v>
      </c>
      <c r="J58" s="14" t="s">
        <v>751</v>
      </c>
      <c r="M58" s="14" t="s">
        <v>735</v>
      </c>
      <c r="N58" s="14" t="s">
        <v>752</v>
      </c>
    </row>
    <row r="59" spans="1:14" x14ac:dyDescent="0.25">
      <c r="A59" s="14" t="s">
        <v>753</v>
      </c>
      <c r="B59" s="261">
        <v>86</v>
      </c>
      <c r="C59" s="144" t="s">
        <v>529</v>
      </c>
      <c r="D59" s="14" t="s">
        <v>714</v>
      </c>
      <c r="H59" s="14" t="s">
        <v>714</v>
      </c>
      <c r="J59" s="14" t="s">
        <v>751</v>
      </c>
      <c r="M59" s="14" t="s">
        <v>735</v>
      </c>
      <c r="N59" s="14" t="s">
        <v>754</v>
      </c>
    </row>
    <row r="60" spans="1:14" x14ac:dyDescent="0.25">
      <c r="A60" s="14" t="s">
        <v>755</v>
      </c>
      <c r="B60" s="261">
        <v>126</v>
      </c>
      <c r="C60" s="144" t="s">
        <v>536</v>
      </c>
      <c r="D60" s="14" t="s">
        <v>714</v>
      </c>
      <c r="H60" s="14" t="s">
        <v>714</v>
      </c>
      <c r="M60" s="14" t="s">
        <v>735</v>
      </c>
      <c r="N60" s="14" t="s">
        <v>756</v>
      </c>
    </row>
    <row r="61" spans="1:14" ht="30" x14ac:dyDescent="0.25">
      <c r="A61" s="14" t="s">
        <v>757</v>
      </c>
      <c r="B61" s="261">
        <v>50</v>
      </c>
      <c r="C61" s="144" t="s">
        <v>541</v>
      </c>
      <c r="D61" s="14" t="s">
        <v>714</v>
      </c>
      <c r="H61" s="14" t="s">
        <v>714</v>
      </c>
      <c r="M61" s="14" t="s">
        <v>744</v>
      </c>
      <c r="N61" s="14" t="s">
        <v>758</v>
      </c>
    </row>
    <row r="62" spans="1:14" x14ac:dyDescent="0.25">
      <c r="A62" s="14" t="s">
        <v>759</v>
      </c>
      <c r="B62" s="304">
        <v>108</v>
      </c>
      <c r="C62" s="149" t="s">
        <v>543</v>
      </c>
      <c r="D62" s="14" t="s">
        <v>714</v>
      </c>
      <c r="H62" s="14" t="s">
        <v>714</v>
      </c>
      <c r="M62" s="14" t="s">
        <v>735</v>
      </c>
      <c r="N62" s="14" t="s">
        <v>760</v>
      </c>
    </row>
    <row r="63" spans="1:14" x14ac:dyDescent="0.25">
      <c r="A63" s="14" t="s">
        <v>761</v>
      </c>
      <c r="B63" s="304">
        <v>147</v>
      </c>
      <c r="C63" s="149" t="s">
        <v>545</v>
      </c>
      <c r="D63" s="14" t="s">
        <v>714</v>
      </c>
      <c r="H63" s="14" t="s">
        <v>714</v>
      </c>
      <c r="M63" s="14" t="s">
        <v>735</v>
      </c>
      <c r="N63" s="14" t="s">
        <v>762</v>
      </c>
    </row>
    <row r="64" spans="1:14" x14ac:dyDescent="0.25">
      <c r="A64" s="14" t="s">
        <v>763</v>
      </c>
      <c r="B64" s="304">
        <v>156</v>
      </c>
      <c r="C64" s="149" t="s">
        <v>547</v>
      </c>
      <c r="D64" s="14" t="s">
        <v>714</v>
      </c>
      <c r="H64" s="14" t="s">
        <v>714</v>
      </c>
      <c r="M64" s="14" t="s">
        <v>744</v>
      </c>
      <c r="N64" s="14" t="s">
        <v>764</v>
      </c>
    </row>
    <row r="65" spans="1:14" x14ac:dyDescent="0.25">
      <c r="A65" s="14" t="s">
        <v>765</v>
      </c>
      <c r="B65" s="305">
        <v>65</v>
      </c>
      <c r="C65" s="149" t="s">
        <v>552</v>
      </c>
      <c r="D65" s="14" t="s">
        <v>714</v>
      </c>
      <c r="H65" s="14" t="s">
        <v>714</v>
      </c>
      <c r="M65" s="14" t="s">
        <v>735</v>
      </c>
      <c r="N65" s="14" t="s">
        <v>766</v>
      </c>
    </row>
    <row r="66" spans="1:14" x14ac:dyDescent="0.25">
      <c r="A66" s="14" t="s">
        <v>767</v>
      </c>
      <c r="B66" s="305">
        <v>136</v>
      </c>
      <c r="C66" s="149" t="s">
        <v>555</v>
      </c>
      <c r="D66" s="14" t="s">
        <v>714</v>
      </c>
      <c r="H66" s="14" t="s">
        <v>714</v>
      </c>
      <c r="M66" s="14" t="s">
        <v>735</v>
      </c>
      <c r="N66" s="14" t="s">
        <v>768</v>
      </c>
    </row>
    <row r="67" spans="1:14" x14ac:dyDescent="0.25">
      <c r="A67" s="14" t="s">
        <v>769</v>
      </c>
      <c r="B67" s="305">
        <v>63</v>
      </c>
      <c r="C67" s="149" t="s">
        <v>558</v>
      </c>
      <c r="D67" s="14" t="s">
        <v>714</v>
      </c>
      <c r="H67" s="14">
        <v>2026</v>
      </c>
      <c r="M67" s="14" t="s">
        <v>735</v>
      </c>
      <c r="N67" s="14" t="s">
        <v>770</v>
      </c>
    </row>
    <row r="68" spans="1:14" x14ac:dyDescent="0.25">
      <c r="A68" s="14" t="s">
        <v>771</v>
      </c>
      <c r="B68" s="305">
        <v>64</v>
      </c>
      <c r="C68" s="149" t="s">
        <v>560</v>
      </c>
      <c r="D68" s="14" t="s">
        <v>714</v>
      </c>
      <c r="H68" s="14">
        <v>2026</v>
      </c>
      <c r="M68" s="14" t="s">
        <v>735</v>
      </c>
      <c r="N68" s="14" t="s">
        <v>772</v>
      </c>
    </row>
    <row r="69" spans="1:14" x14ac:dyDescent="0.25">
      <c r="A69" s="14" t="s">
        <v>773</v>
      </c>
      <c r="B69" s="305">
        <v>46</v>
      </c>
      <c r="C69" s="149" t="s">
        <v>563</v>
      </c>
      <c r="D69" s="14" t="s">
        <v>714</v>
      </c>
      <c r="H69" s="14">
        <v>2026</v>
      </c>
      <c r="M69" s="14" t="s">
        <v>735</v>
      </c>
      <c r="N69" s="14" t="s">
        <v>774</v>
      </c>
    </row>
    <row r="70" spans="1:14" x14ac:dyDescent="0.25">
      <c r="A70" s="14" t="s">
        <v>775</v>
      </c>
      <c r="B70" s="305">
        <v>49</v>
      </c>
      <c r="C70" s="149" t="s">
        <v>566</v>
      </c>
      <c r="D70" s="14" t="s">
        <v>714</v>
      </c>
      <c r="H70" s="14" t="s">
        <v>714</v>
      </c>
      <c r="M70" s="14" t="s">
        <v>735</v>
      </c>
      <c r="N70" s="14" t="s">
        <v>776</v>
      </c>
    </row>
    <row r="71" spans="1:14" x14ac:dyDescent="0.25">
      <c r="A71" s="14" t="s">
        <v>777</v>
      </c>
      <c r="C71" s="163" t="s">
        <v>778</v>
      </c>
      <c r="D71" s="123">
        <v>0</v>
      </c>
      <c r="E71">
        <v>2</v>
      </c>
      <c r="F71">
        <v>0</v>
      </c>
      <c r="G71">
        <v>1</v>
      </c>
      <c r="H71">
        <v>2026</v>
      </c>
      <c r="I71"/>
      <c r="J71" t="s">
        <v>779</v>
      </c>
      <c r="L71" s="14" t="s">
        <v>714</v>
      </c>
      <c r="M71" s="14" t="s">
        <v>744</v>
      </c>
      <c r="N71" s="14" t="s">
        <v>776</v>
      </c>
    </row>
    <row r="72" spans="1:14" x14ac:dyDescent="0.25">
      <c r="A72" s="14" t="s">
        <v>780</v>
      </c>
      <c r="C72" s="163" t="s">
        <v>781</v>
      </c>
      <c r="D72" s="332" t="s">
        <v>1041</v>
      </c>
      <c r="J72" t="s">
        <v>783</v>
      </c>
      <c r="M72" s="14" t="s">
        <v>744</v>
      </c>
      <c r="N72" s="14" t="s">
        <v>784</v>
      </c>
    </row>
    <row r="73" spans="1:14" ht="30" x14ac:dyDescent="0.25">
      <c r="A73" s="14" t="s">
        <v>785</v>
      </c>
      <c r="C73" s="163" t="s">
        <v>786</v>
      </c>
      <c r="D73" s="123">
        <v>0</v>
      </c>
      <c r="E73">
        <v>2</v>
      </c>
      <c r="F73">
        <v>0</v>
      </c>
      <c r="G73">
        <v>2</v>
      </c>
      <c r="H73" t="s">
        <v>700</v>
      </c>
      <c r="J73" s="14" t="s">
        <v>787</v>
      </c>
      <c r="L73" s="14" t="s">
        <v>714</v>
      </c>
      <c r="M73" s="14" t="s">
        <v>735</v>
      </c>
      <c r="N73" s="14" t="s">
        <v>788</v>
      </c>
    </row>
    <row r="74" spans="1:14" x14ac:dyDescent="0.25">
      <c r="A74" s="14" t="s">
        <v>426</v>
      </c>
      <c r="C74" s="154" t="s">
        <v>789</v>
      </c>
      <c r="D74" s="123">
        <v>1</v>
      </c>
      <c r="E74">
        <v>3</v>
      </c>
      <c r="F74">
        <v>0</v>
      </c>
      <c r="G74">
        <v>3</v>
      </c>
      <c r="H74">
        <v>2026</v>
      </c>
      <c r="L74" s="14" t="s">
        <v>714</v>
      </c>
    </row>
    <row r="75" spans="1:14" x14ac:dyDescent="0.25">
      <c r="A75" s="14" t="s">
        <v>790</v>
      </c>
      <c r="C75" s="163" t="s">
        <v>791</v>
      </c>
      <c r="D75" s="123" t="s">
        <v>1069</v>
      </c>
      <c r="J75" s="14" t="s">
        <v>648</v>
      </c>
    </row>
    <row r="91" spans="3:3" x14ac:dyDescent="0.25">
      <c r="C91" s="14"/>
    </row>
    <row r="92" spans="3:3" x14ac:dyDescent="0.25">
      <c r="C92" s="14"/>
    </row>
  </sheetData>
  <mergeCells count="13">
    <mergeCell ref="A3:C3"/>
    <mergeCell ref="A10:C10"/>
    <mergeCell ref="A18:C18"/>
    <mergeCell ref="A32:C32"/>
    <mergeCell ref="A44:C44"/>
    <mergeCell ref="K1:K3"/>
    <mergeCell ref="L1:L2"/>
    <mergeCell ref="M1:M3"/>
    <mergeCell ref="N1:N3"/>
    <mergeCell ref="E1:F1"/>
    <mergeCell ref="H1:H3"/>
    <mergeCell ref="I1:I3"/>
    <mergeCell ref="J1:J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2D6A-80CB-4745-AB3F-B0E6D364213E}">
  <dimension ref="A2:O54"/>
  <sheetViews>
    <sheetView topLeftCell="A30" workbookViewId="0">
      <selection activeCell="D38" sqref="D38"/>
    </sheetView>
  </sheetViews>
  <sheetFormatPr defaultRowHeight="15" x14ac:dyDescent="0.25"/>
  <cols>
    <col min="2" max="2" width="5.5703125" customWidth="1"/>
    <col min="3" max="3" width="108.5703125" customWidth="1"/>
    <col min="4" max="7" width="24.42578125" customWidth="1"/>
    <col min="8" max="8" width="14.5703125" customWidth="1"/>
    <col min="9" max="10" width="13.140625" customWidth="1"/>
    <col min="11" max="11" width="11.85546875" customWidth="1"/>
    <col min="12" max="12" width="8" customWidth="1"/>
    <col min="13" max="13" width="14.140625" customWidth="1"/>
    <col min="14" max="14" width="28.5703125" customWidth="1"/>
  </cols>
  <sheetData>
    <row r="2" spans="1:15" ht="30" x14ac:dyDescent="0.25">
      <c r="D2" s="292" t="s">
        <v>625</v>
      </c>
      <c r="E2" s="426" t="s">
        <v>626</v>
      </c>
      <c r="F2" s="426"/>
      <c r="G2" s="250" t="s">
        <v>627</v>
      </c>
    </row>
    <row r="3" spans="1:15" ht="75" x14ac:dyDescent="0.25">
      <c r="C3" s="4" t="s">
        <v>792</v>
      </c>
      <c r="D3" s="293" t="s">
        <v>635</v>
      </c>
      <c r="E3" s="246" t="s">
        <v>636</v>
      </c>
      <c r="F3" s="246" t="s">
        <v>637</v>
      </c>
      <c r="G3" s="246" t="s">
        <v>793</v>
      </c>
      <c r="H3" s="248" t="s">
        <v>794</v>
      </c>
      <c r="I3" s="248" t="s">
        <v>795</v>
      </c>
      <c r="J3" s="248" t="s">
        <v>796</v>
      </c>
      <c r="K3" s="105" t="s">
        <v>629</v>
      </c>
      <c r="L3" s="105" t="s">
        <v>630</v>
      </c>
      <c r="M3" s="105" t="s">
        <v>631</v>
      </c>
      <c r="N3" s="105" t="s">
        <v>632</v>
      </c>
      <c r="O3" s="105" t="s">
        <v>633</v>
      </c>
    </row>
    <row r="4" spans="1:15" ht="45" x14ac:dyDescent="0.25">
      <c r="C4" s="4"/>
      <c r="D4" s="294" t="s">
        <v>640</v>
      </c>
      <c r="E4" s="247" t="s">
        <v>640</v>
      </c>
      <c r="F4" s="247" t="s">
        <v>640</v>
      </c>
      <c r="G4" s="247" t="s">
        <v>641</v>
      </c>
      <c r="H4" s="249" t="s">
        <v>797</v>
      </c>
      <c r="I4" s="249"/>
      <c r="J4" s="249"/>
      <c r="K4" s="105"/>
      <c r="L4" s="105"/>
      <c r="M4" s="105"/>
      <c r="N4" s="105"/>
      <c r="O4" s="105"/>
    </row>
    <row r="5" spans="1:15" x14ac:dyDescent="0.25">
      <c r="A5" s="245" t="s">
        <v>299</v>
      </c>
      <c r="D5" s="123"/>
    </row>
    <row r="6" spans="1:15" ht="55.35" customHeight="1" x14ac:dyDescent="0.25">
      <c r="A6" s="14" t="s">
        <v>306</v>
      </c>
      <c r="B6" s="76"/>
      <c r="C6" s="163" t="s">
        <v>798</v>
      </c>
      <c r="D6" s="123">
        <v>3</v>
      </c>
      <c r="E6">
        <v>2</v>
      </c>
      <c r="F6">
        <v>3</v>
      </c>
      <c r="G6">
        <v>3</v>
      </c>
      <c r="H6" t="s">
        <v>799</v>
      </c>
      <c r="J6" t="s">
        <v>800</v>
      </c>
    </row>
    <row r="7" spans="1:15" ht="30" x14ac:dyDescent="0.25">
      <c r="A7" s="14" t="s">
        <v>420</v>
      </c>
      <c r="B7" s="76"/>
      <c r="C7" s="163" t="s">
        <v>694</v>
      </c>
      <c r="D7" s="123"/>
    </row>
    <row r="8" spans="1:15" x14ac:dyDescent="0.25">
      <c r="A8" s="14" t="s">
        <v>432</v>
      </c>
      <c r="B8" s="76"/>
      <c r="C8" s="163" t="s">
        <v>696</v>
      </c>
      <c r="D8" s="123"/>
    </row>
    <row r="9" spans="1:15" ht="45" x14ac:dyDescent="0.25">
      <c r="A9" s="14" t="s">
        <v>697</v>
      </c>
      <c r="B9" s="76"/>
      <c r="C9" s="163" t="s">
        <v>801</v>
      </c>
      <c r="D9" s="295"/>
    </row>
    <row r="10" spans="1:15" ht="30" x14ac:dyDescent="0.25">
      <c r="A10" s="14" t="s">
        <v>421</v>
      </c>
      <c r="B10" s="76"/>
      <c r="C10" s="163" t="s">
        <v>702</v>
      </c>
      <c r="D10" s="123"/>
    </row>
    <row r="11" spans="1:15" x14ac:dyDescent="0.25">
      <c r="A11" s="14" t="s">
        <v>703</v>
      </c>
      <c r="B11" s="76"/>
      <c r="C11" s="163" t="s">
        <v>704</v>
      </c>
      <c r="D11" s="123"/>
    </row>
    <row r="12" spans="1:15" x14ac:dyDescent="0.25">
      <c r="A12" s="14" t="s">
        <v>705</v>
      </c>
      <c r="B12" s="76"/>
      <c r="C12" s="163" t="s">
        <v>706</v>
      </c>
      <c r="D12" s="123"/>
    </row>
    <row r="13" spans="1:15" x14ac:dyDescent="0.25">
      <c r="A13" s="153" t="s">
        <v>802</v>
      </c>
      <c r="C13" s="163" t="s">
        <v>803</v>
      </c>
      <c r="D13" s="123"/>
    </row>
    <row r="14" spans="1:15" x14ac:dyDescent="0.25">
      <c r="A14" s="245" t="s">
        <v>804</v>
      </c>
      <c r="C14" s="7"/>
      <c r="D14" s="123"/>
    </row>
    <row r="15" spans="1:15" ht="30" x14ac:dyDescent="0.25">
      <c r="A15" s="14" t="s">
        <v>424</v>
      </c>
      <c r="B15" s="76"/>
      <c r="C15" s="163" t="s">
        <v>644</v>
      </c>
      <c r="D15" s="123">
        <v>1</v>
      </c>
      <c r="E15">
        <v>2</v>
      </c>
      <c r="F15">
        <v>1</v>
      </c>
      <c r="G15">
        <v>1</v>
      </c>
      <c r="H15">
        <v>2028</v>
      </c>
      <c r="J15" t="s">
        <v>645</v>
      </c>
    </row>
    <row r="16" spans="1:15" x14ac:dyDescent="0.25">
      <c r="A16" s="153" t="s">
        <v>802</v>
      </c>
      <c r="C16" s="7" t="s">
        <v>805</v>
      </c>
      <c r="D16" s="123" t="s">
        <v>806</v>
      </c>
    </row>
    <row r="17" spans="1:13" x14ac:dyDescent="0.25">
      <c r="C17" s="7"/>
      <c r="D17" s="123"/>
    </row>
    <row r="18" spans="1:13" x14ac:dyDescent="0.25">
      <c r="A18" s="245" t="s">
        <v>807</v>
      </c>
      <c r="C18" s="7"/>
      <c r="D18" s="123"/>
    </row>
    <row r="19" spans="1:13" ht="45" x14ac:dyDescent="0.25">
      <c r="A19" s="14" t="s">
        <v>425</v>
      </c>
      <c r="B19" s="76"/>
      <c r="C19" s="163" t="s">
        <v>647</v>
      </c>
      <c r="D19" s="123">
        <v>2</v>
      </c>
      <c r="E19">
        <v>2</v>
      </c>
      <c r="F19">
        <v>2</v>
      </c>
      <c r="G19">
        <v>3</v>
      </c>
      <c r="H19">
        <v>2026</v>
      </c>
      <c r="M19" t="s">
        <v>808</v>
      </c>
    </row>
    <row r="20" spans="1:13" ht="30" x14ac:dyDescent="0.25">
      <c r="A20" s="14" t="s">
        <v>777</v>
      </c>
      <c r="B20" s="76"/>
      <c r="C20" s="163" t="s">
        <v>778</v>
      </c>
      <c r="D20" s="123">
        <v>0</v>
      </c>
      <c r="E20">
        <v>2</v>
      </c>
      <c r="F20">
        <v>0</v>
      </c>
      <c r="G20">
        <v>1</v>
      </c>
      <c r="H20">
        <v>2026</v>
      </c>
      <c r="J20" t="s">
        <v>779</v>
      </c>
    </row>
    <row r="21" spans="1:13" x14ac:dyDescent="0.25">
      <c r="A21" s="14" t="s">
        <v>780</v>
      </c>
      <c r="B21" s="76"/>
      <c r="C21" s="163" t="s">
        <v>781</v>
      </c>
      <c r="D21" s="123" t="s">
        <v>782</v>
      </c>
    </row>
    <row r="22" spans="1:13" ht="30" x14ac:dyDescent="0.25">
      <c r="A22" s="14" t="s">
        <v>426</v>
      </c>
      <c r="B22" s="76"/>
      <c r="C22" s="163" t="s">
        <v>809</v>
      </c>
      <c r="D22" s="123">
        <v>1</v>
      </c>
      <c r="E22">
        <v>3</v>
      </c>
      <c r="F22">
        <v>0</v>
      </c>
      <c r="G22">
        <v>3</v>
      </c>
      <c r="H22">
        <v>2026</v>
      </c>
    </row>
    <row r="23" spans="1:13" ht="30" x14ac:dyDescent="0.25">
      <c r="A23" s="14" t="s">
        <v>418</v>
      </c>
      <c r="B23" s="76"/>
      <c r="C23" s="163" t="s">
        <v>701</v>
      </c>
      <c r="D23" s="123" t="s">
        <v>810</v>
      </c>
    </row>
    <row r="24" spans="1:13" ht="30" x14ac:dyDescent="0.25">
      <c r="A24" s="153" t="s">
        <v>802</v>
      </c>
      <c r="C24" s="163" t="s">
        <v>791</v>
      </c>
      <c r="D24" s="123"/>
      <c r="K24" t="s">
        <v>811</v>
      </c>
    </row>
    <row r="25" spans="1:13" x14ac:dyDescent="0.25">
      <c r="A25" s="245" t="s">
        <v>812</v>
      </c>
      <c r="C25" s="7"/>
      <c r="D25" s="123"/>
    </row>
    <row r="26" spans="1:13" ht="30" x14ac:dyDescent="0.25">
      <c r="A26" s="14" t="s">
        <v>667</v>
      </c>
      <c r="B26" s="76"/>
      <c r="C26" s="163" t="s">
        <v>813</v>
      </c>
      <c r="D26" s="123">
        <v>0</v>
      </c>
      <c r="E26">
        <v>0</v>
      </c>
      <c r="F26">
        <v>2</v>
      </c>
      <c r="G26">
        <v>1</v>
      </c>
      <c r="H26">
        <v>2029</v>
      </c>
      <c r="K26" t="s">
        <v>668</v>
      </c>
    </row>
    <row r="27" spans="1:13" x14ac:dyDescent="0.25">
      <c r="A27" s="14" t="s">
        <v>814</v>
      </c>
      <c r="B27" s="76"/>
      <c r="C27" s="163" t="s">
        <v>815</v>
      </c>
      <c r="D27" s="123">
        <v>2</v>
      </c>
      <c r="E27">
        <v>0</v>
      </c>
      <c r="F27">
        <v>3</v>
      </c>
      <c r="G27">
        <v>2</v>
      </c>
      <c r="H27">
        <v>2026</v>
      </c>
    </row>
    <row r="28" spans="1:13" x14ac:dyDescent="0.25">
      <c r="C28" s="163" t="s">
        <v>816</v>
      </c>
      <c r="D28" s="123">
        <v>1</v>
      </c>
      <c r="E28">
        <v>0</v>
      </c>
      <c r="F28">
        <v>3</v>
      </c>
      <c r="G28">
        <v>2</v>
      </c>
      <c r="H28">
        <v>2027</v>
      </c>
    </row>
    <row r="29" spans="1:13" x14ac:dyDescent="0.25">
      <c r="A29" s="237" t="s">
        <v>817</v>
      </c>
      <c r="C29" s="7"/>
      <c r="D29" s="123"/>
    </row>
    <row r="30" spans="1:13" x14ac:dyDescent="0.25">
      <c r="A30" s="153" t="s">
        <v>802</v>
      </c>
      <c r="C30" s="7" t="s">
        <v>818</v>
      </c>
      <c r="D30" s="123">
        <v>2</v>
      </c>
      <c r="E30">
        <v>1</v>
      </c>
      <c r="F30">
        <v>0</v>
      </c>
      <c r="G30">
        <v>3</v>
      </c>
      <c r="H30">
        <v>2040</v>
      </c>
      <c r="J30" t="s">
        <v>717</v>
      </c>
      <c r="K30" t="s">
        <v>718</v>
      </c>
      <c r="M30" t="s">
        <v>819</v>
      </c>
    </row>
    <row r="31" spans="1:13" x14ac:dyDescent="0.25">
      <c r="A31" s="14" t="s">
        <v>423</v>
      </c>
      <c r="B31" s="76"/>
      <c r="C31" s="163" t="s">
        <v>820</v>
      </c>
      <c r="D31" s="123"/>
      <c r="I31" t="s">
        <v>708</v>
      </c>
      <c r="M31" t="s">
        <v>709</v>
      </c>
    </row>
    <row r="32" spans="1:13" ht="45" x14ac:dyDescent="0.25">
      <c r="A32" s="14" t="s">
        <v>422</v>
      </c>
      <c r="B32" s="76"/>
      <c r="C32" s="163" t="s">
        <v>821</v>
      </c>
      <c r="D32" s="123">
        <v>1</v>
      </c>
      <c r="E32">
        <v>0</v>
      </c>
      <c r="F32">
        <v>1</v>
      </c>
      <c r="G32">
        <v>1</v>
      </c>
      <c r="J32" t="s">
        <v>692</v>
      </c>
      <c r="M32" t="s">
        <v>822</v>
      </c>
    </row>
    <row r="33" spans="1:11" x14ac:dyDescent="0.25">
      <c r="C33" s="7"/>
      <c r="D33" s="123"/>
    </row>
    <row r="34" spans="1:11" x14ac:dyDescent="0.25">
      <c r="A34" s="245" t="s">
        <v>823</v>
      </c>
      <c r="C34" s="7"/>
      <c r="D34" s="123"/>
    </row>
    <row r="35" spans="1:11" ht="45" x14ac:dyDescent="0.25">
      <c r="A35" s="14" t="s">
        <v>286</v>
      </c>
      <c r="B35" s="76"/>
      <c r="C35" s="163" t="s">
        <v>652</v>
      </c>
      <c r="D35" s="123"/>
      <c r="K35" t="s">
        <v>653</v>
      </c>
    </row>
    <row r="36" spans="1:11" ht="45" x14ac:dyDescent="0.25">
      <c r="A36" s="14" t="s">
        <v>273</v>
      </c>
      <c r="B36" s="76"/>
      <c r="C36" s="163" t="s">
        <v>656</v>
      </c>
      <c r="D36" s="123"/>
      <c r="K36" t="s">
        <v>653</v>
      </c>
    </row>
    <row r="37" spans="1:11" x14ac:dyDescent="0.25">
      <c r="A37" s="14" t="s">
        <v>657</v>
      </c>
      <c r="B37" s="76"/>
      <c r="C37" s="163" t="s">
        <v>824</v>
      </c>
      <c r="D37" s="123"/>
      <c r="K37" t="s">
        <v>653</v>
      </c>
    </row>
    <row r="38" spans="1:11" x14ac:dyDescent="0.25">
      <c r="A38" s="14" t="s">
        <v>276</v>
      </c>
      <c r="B38" s="76"/>
      <c r="C38" s="163" t="s">
        <v>825</v>
      </c>
      <c r="D38" s="123" t="s">
        <v>826</v>
      </c>
    </row>
    <row r="39" spans="1:11" x14ac:dyDescent="0.25">
      <c r="A39" s="14" t="s">
        <v>659</v>
      </c>
      <c r="B39" s="76"/>
      <c r="C39" s="163" t="s">
        <v>660</v>
      </c>
      <c r="D39" s="123">
        <v>0</v>
      </c>
      <c r="E39">
        <v>3</v>
      </c>
      <c r="F39">
        <v>2</v>
      </c>
      <c r="G39">
        <v>2</v>
      </c>
      <c r="H39" t="s">
        <v>661</v>
      </c>
    </row>
    <row r="40" spans="1:11" ht="30" x14ac:dyDescent="0.25">
      <c r="A40" s="14" t="s">
        <v>663</v>
      </c>
      <c r="B40" s="76"/>
      <c r="C40" s="163" t="s">
        <v>827</v>
      </c>
      <c r="D40" s="123">
        <v>1</v>
      </c>
      <c r="E40">
        <v>2</v>
      </c>
      <c r="F40">
        <v>1</v>
      </c>
      <c r="G40">
        <v>1</v>
      </c>
      <c r="H40">
        <v>2030</v>
      </c>
    </row>
    <row r="41" spans="1:11" ht="30" x14ac:dyDescent="0.25">
      <c r="A41" s="14" t="s">
        <v>665</v>
      </c>
      <c r="B41" s="76"/>
      <c r="C41" s="163" t="s">
        <v>666</v>
      </c>
      <c r="D41" s="123">
        <v>0</v>
      </c>
      <c r="E41">
        <v>1</v>
      </c>
      <c r="F41">
        <v>2</v>
      </c>
      <c r="G41">
        <v>2</v>
      </c>
      <c r="H41">
        <v>2026</v>
      </c>
    </row>
    <row r="42" spans="1:11" ht="30" x14ac:dyDescent="0.25">
      <c r="A42" s="14" t="s">
        <v>669</v>
      </c>
      <c r="B42" s="76"/>
      <c r="C42" s="163" t="s">
        <v>828</v>
      </c>
      <c r="D42" s="123" t="s">
        <v>671</v>
      </c>
    </row>
    <row r="43" spans="1:11" x14ac:dyDescent="0.25">
      <c r="A43" s="14" t="s">
        <v>296</v>
      </c>
      <c r="B43" s="76"/>
      <c r="C43" s="163" t="s">
        <v>829</v>
      </c>
      <c r="D43" s="123" t="s">
        <v>671</v>
      </c>
    </row>
    <row r="44" spans="1:11" x14ac:dyDescent="0.25">
      <c r="A44" s="14" t="s">
        <v>673</v>
      </c>
      <c r="B44" s="76"/>
      <c r="C44" s="163" t="s">
        <v>674</v>
      </c>
      <c r="D44" s="123"/>
      <c r="K44" t="s">
        <v>653</v>
      </c>
    </row>
    <row r="45" spans="1:11" ht="30" x14ac:dyDescent="0.25">
      <c r="A45" s="14" t="s">
        <v>675</v>
      </c>
      <c r="B45" s="76"/>
      <c r="C45" s="163" t="s">
        <v>830</v>
      </c>
      <c r="D45" s="123" t="s">
        <v>831</v>
      </c>
    </row>
    <row r="46" spans="1:11" x14ac:dyDescent="0.25">
      <c r="A46" s="14" t="s">
        <v>678</v>
      </c>
      <c r="B46" s="76"/>
      <c r="C46" s="163" t="s">
        <v>679</v>
      </c>
      <c r="D46" s="123"/>
      <c r="K46" t="s">
        <v>653</v>
      </c>
    </row>
    <row r="47" spans="1:11" ht="30" x14ac:dyDescent="0.25">
      <c r="A47" s="14" t="s">
        <v>680</v>
      </c>
      <c r="B47" s="76"/>
      <c r="C47" s="163" t="s">
        <v>832</v>
      </c>
      <c r="D47" s="123">
        <v>2</v>
      </c>
      <c r="E47">
        <v>3</v>
      </c>
      <c r="F47">
        <v>1</v>
      </c>
      <c r="G47">
        <v>2</v>
      </c>
      <c r="H47">
        <v>2027</v>
      </c>
    </row>
    <row r="48" spans="1:11" ht="30" x14ac:dyDescent="0.25">
      <c r="A48" s="14" t="s">
        <v>833</v>
      </c>
      <c r="C48" s="163" t="s">
        <v>682</v>
      </c>
      <c r="D48" s="123">
        <v>2</v>
      </c>
      <c r="E48">
        <v>3</v>
      </c>
      <c r="F48">
        <v>1</v>
      </c>
      <c r="G48">
        <v>2</v>
      </c>
      <c r="I48" t="s">
        <v>683</v>
      </c>
    </row>
    <row r="49" spans="1:13" x14ac:dyDescent="0.25">
      <c r="A49" s="14"/>
      <c r="C49" s="163" t="s">
        <v>684</v>
      </c>
      <c r="D49" s="123" t="s">
        <v>685</v>
      </c>
    </row>
    <row r="50" spans="1:13" ht="45" x14ac:dyDescent="0.25">
      <c r="A50" s="14" t="s">
        <v>687</v>
      </c>
      <c r="B50" s="76"/>
      <c r="C50" s="163" t="s">
        <v>688</v>
      </c>
      <c r="D50" s="123" t="s">
        <v>689</v>
      </c>
    </row>
    <row r="51" spans="1:13" ht="30" x14ac:dyDescent="0.25">
      <c r="A51" s="14" t="s">
        <v>785</v>
      </c>
      <c r="B51" s="76"/>
      <c r="C51" s="163" t="s">
        <v>786</v>
      </c>
      <c r="D51" s="123">
        <v>0</v>
      </c>
      <c r="E51">
        <v>2</v>
      </c>
      <c r="F51">
        <v>0</v>
      </c>
      <c r="G51">
        <v>2</v>
      </c>
      <c r="H51" t="s">
        <v>700</v>
      </c>
    </row>
    <row r="52" spans="1:13" x14ac:dyDescent="0.25">
      <c r="A52" s="14" t="s">
        <v>297</v>
      </c>
      <c r="C52" s="7" t="s">
        <v>699</v>
      </c>
      <c r="D52" s="123">
        <v>0</v>
      </c>
      <c r="E52">
        <v>0</v>
      </c>
      <c r="F52">
        <v>3</v>
      </c>
      <c r="G52">
        <v>2</v>
      </c>
      <c r="H52" t="s">
        <v>700</v>
      </c>
      <c r="K52" t="s">
        <v>834</v>
      </c>
      <c r="M52" t="s">
        <v>835</v>
      </c>
    </row>
    <row r="54" spans="1:13" x14ac:dyDescent="0.25">
      <c r="B54" s="76"/>
    </row>
  </sheetData>
  <mergeCells count="1">
    <mergeCell ref="E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05D6-9F23-498F-9237-09F842FC972B}">
  <dimension ref="A1:Q35"/>
  <sheetViews>
    <sheetView zoomScale="44" zoomScaleNormal="100" workbookViewId="0">
      <selection activeCell="Q35" sqref="Q35"/>
    </sheetView>
  </sheetViews>
  <sheetFormatPr defaultRowHeight="15" x14ac:dyDescent="0.25"/>
  <cols>
    <col min="1" max="1" width="21.42578125" customWidth="1"/>
    <col min="6" max="6" width="10.42578125" bestFit="1" customWidth="1"/>
  </cols>
  <sheetData>
    <row r="1" spans="1:17" x14ac:dyDescent="0.25">
      <c r="B1" s="4" t="s">
        <v>836</v>
      </c>
      <c r="C1" s="4"/>
      <c r="D1" s="4"/>
      <c r="E1" s="4"/>
      <c r="F1" s="5">
        <v>46002</v>
      </c>
      <c r="M1" s="6" t="s">
        <v>837</v>
      </c>
    </row>
    <row r="2" spans="1:17" x14ac:dyDescent="0.25">
      <c r="M2" s="6" t="s">
        <v>838</v>
      </c>
    </row>
    <row r="3" spans="1:17" x14ac:dyDescent="0.25">
      <c r="A3" s="4" t="s">
        <v>839</v>
      </c>
      <c r="B3" s="7" t="s">
        <v>840</v>
      </c>
      <c r="M3" s="8" t="s">
        <v>841</v>
      </c>
      <c r="Q3" s="4" t="s">
        <v>64</v>
      </c>
    </row>
    <row r="4" spans="1:17" x14ac:dyDescent="0.25">
      <c r="B4" s="35"/>
    </row>
    <row r="5" spans="1:17" x14ac:dyDescent="0.25">
      <c r="A5" t="s">
        <v>842</v>
      </c>
      <c r="B5" t="s">
        <v>843</v>
      </c>
      <c r="M5" t="s">
        <v>844</v>
      </c>
      <c r="Q5" s="58" t="s">
        <v>845</v>
      </c>
    </row>
    <row r="6" spans="1:17" x14ac:dyDescent="0.25">
      <c r="A6" t="s">
        <v>106</v>
      </c>
      <c r="B6" t="s">
        <v>846</v>
      </c>
      <c r="M6" t="s">
        <v>844</v>
      </c>
      <c r="Q6" s="66" t="s">
        <v>847</v>
      </c>
    </row>
    <row r="7" spans="1:17" x14ac:dyDescent="0.25">
      <c r="A7" t="s">
        <v>848</v>
      </c>
      <c r="B7" t="s">
        <v>849</v>
      </c>
    </row>
    <row r="8" spans="1:17" x14ac:dyDescent="0.25">
      <c r="A8" t="s">
        <v>850</v>
      </c>
      <c r="B8" t="s">
        <v>851</v>
      </c>
    </row>
    <row r="9" spans="1:17" x14ac:dyDescent="0.25">
      <c r="A9" t="s">
        <v>852</v>
      </c>
      <c r="B9" t="s">
        <v>853</v>
      </c>
      <c r="M9" t="s">
        <v>844</v>
      </c>
      <c r="Q9" t="s">
        <v>854</v>
      </c>
    </row>
    <row r="10" spans="1:17" x14ac:dyDescent="0.25">
      <c r="A10" t="s">
        <v>855</v>
      </c>
      <c r="B10" t="s">
        <v>856</v>
      </c>
    </row>
    <row r="11" spans="1:17" x14ac:dyDescent="0.25">
      <c r="A11" t="s">
        <v>34</v>
      </c>
      <c r="B11" t="s">
        <v>857</v>
      </c>
    </row>
    <row r="12" spans="1:17" x14ac:dyDescent="0.25">
      <c r="A12" t="s">
        <v>121</v>
      </c>
      <c r="B12" t="s">
        <v>858</v>
      </c>
      <c r="M12" t="s">
        <v>844</v>
      </c>
      <c r="Q12" t="s">
        <v>859</v>
      </c>
    </row>
    <row r="13" spans="1:17" x14ac:dyDescent="0.25">
      <c r="A13" t="s">
        <v>178</v>
      </c>
      <c r="B13" t="s">
        <v>860</v>
      </c>
      <c r="M13" t="s">
        <v>844</v>
      </c>
      <c r="Q13" t="s">
        <v>861</v>
      </c>
    </row>
    <row r="14" spans="1:17" x14ac:dyDescent="0.25">
      <c r="A14" t="s">
        <v>862</v>
      </c>
      <c r="B14" t="s">
        <v>863</v>
      </c>
    </row>
    <row r="15" spans="1:17" x14ac:dyDescent="0.25">
      <c r="A15" t="s">
        <v>183</v>
      </c>
      <c r="B15" t="s">
        <v>864</v>
      </c>
      <c r="M15" t="s">
        <v>844</v>
      </c>
      <c r="Q15" t="s">
        <v>865</v>
      </c>
    </row>
    <row r="16" spans="1:17" x14ac:dyDescent="0.25">
      <c r="A16" t="s">
        <v>866</v>
      </c>
      <c r="B16" t="s">
        <v>867</v>
      </c>
    </row>
    <row r="17" spans="1:10" x14ac:dyDescent="0.25">
      <c r="A17" t="s">
        <v>868</v>
      </c>
      <c r="B17" t="s">
        <v>869</v>
      </c>
    </row>
    <row r="18" spans="1:10" x14ac:dyDescent="0.25">
      <c r="A18" t="s">
        <v>37</v>
      </c>
      <c r="B18" t="s">
        <v>870</v>
      </c>
    </row>
    <row r="19" spans="1:10" x14ac:dyDescent="0.25">
      <c r="A19" t="s">
        <v>871</v>
      </c>
      <c r="B19" t="s">
        <v>872</v>
      </c>
    </row>
    <row r="20" spans="1:10" x14ac:dyDescent="0.25">
      <c r="A20" t="s">
        <v>909</v>
      </c>
      <c r="B20" t="s">
        <v>910</v>
      </c>
    </row>
    <row r="21" spans="1:10" x14ac:dyDescent="0.25">
      <c r="A21" t="s">
        <v>911</v>
      </c>
      <c r="B21" t="s">
        <v>912</v>
      </c>
    </row>
    <row r="22" spans="1:10" x14ac:dyDescent="0.25">
      <c r="A22" t="s">
        <v>919</v>
      </c>
      <c r="B22" t="s">
        <v>918</v>
      </c>
    </row>
    <row r="23" spans="1:10" x14ac:dyDescent="0.25">
      <c r="A23" t="s">
        <v>928</v>
      </c>
      <c r="B23" t="s">
        <v>929</v>
      </c>
    </row>
    <row r="24" spans="1:10" x14ac:dyDescent="0.25">
      <c r="A24" t="s">
        <v>965</v>
      </c>
      <c r="B24" t="s">
        <v>966</v>
      </c>
    </row>
    <row r="26" spans="1:10" x14ac:dyDescent="0.25">
      <c r="B26" s="4" t="s">
        <v>873</v>
      </c>
    </row>
    <row r="27" spans="1:10" x14ac:dyDescent="0.25">
      <c r="A27" t="s">
        <v>874</v>
      </c>
      <c r="B27" t="s">
        <v>875</v>
      </c>
      <c r="J27" s="35"/>
    </row>
    <row r="28" spans="1:10" x14ac:dyDescent="0.25">
      <c r="A28" t="s">
        <v>152</v>
      </c>
      <c r="B28" s="69" t="s">
        <v>876</v>
      </c>
    </row>
    <row r="29" spans="1:10" x14ac:dyDescent="0.25">
      <c r="A29" t="s">
        <v>877</v>
      </c>
      <c r="B29" t="s">
        <v>878</v>
      </c>
    </row>
    <row r="30" spans="1:10" x14ac:dyDescent="0.25">
      <c r="A30" t="s">
        <v>30</v>
      </c>
      <c r="B30" s="69" t="s">
        <v>879</v>
      </c>
    </row>
    <row r="31" spans="1:10" x14ac:dyDescent="0.25">
      <c r="A31" t="s">
        <v>45</v>
      </c>
      <c r="B31" s="69" t="s">
        <v>880</v>
      </c>
    </row>
    <row r="32" spans="1:10" x14ac:dyDescent="0.25">
      <c r="A32" t="s">
        <v>922</v>
      </c>
      <c r="B32" s="69" t="s">
        <v>921</v>
      </c>
    </row>
    <row r="34" spans="1:2" x14ac:dyDescent="0.25">
      <c r="B34" s="4" t="s">
        <v>881</v>
      </c>
    </row>
    <row r="35" spans="1:2" x14ac:dyDescent="0.25">
      <c r="A35" s="67" t="s">
        <v>1063</v>
      </c>
      <c r="B35" t="s">
        <v>1064</v>
      </c>
    </row>
  </sheetData>
  <hyperlinks>
    <hyperlink ref="B30" r:id="rId1" xr:uid="{45E15A0D-6B10-4DF0-A9D5-877C5399FD10}"/>
    <hyperlink ref="B31" r:id="rId2" xr:uid="{0D0DD64D-95EB-4CA3-A62B-FC589816439D}"/>
    <hyperlink ref="B28" r:id="rId3" xr:uid="{70EA957E-D2F6-45E8-A3A8-86006FA16802}"/>
    <hyperlink ref="B32" r:id="rId4" display="https://waterinfo.rws.nl/publiek/waterafvoer/Genemuiden%28GENE%29/details" xr:uid="{184B8B43-13F9-43DC-9314-21287C44923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261D-4DF8-46B5-AFAC-7828A4C28C56}">
  <dimension ref="A1:T67"/>
  <sheetViews>
    <sheetView tabSelected="1" topLeftCell="E1" workbookViewId="0">
      <selection activeCell="I5" sqref="I5"/>
    </sheetView>
  </sheetViews>
  <sheetFormatPr defaultRowHeight="15" x14ac:dyDescent="0.25"/>
  <cols>
    <col min="1" max="1" width="17.42578125" customWidth="1"/>
    <col min="2" max="2" width="10.42578125" customWidth="1"/>
    <col min="3" max="3" width="19.85546875" bestFit="1" customWidth="1"/>
    <col min="4" max="4" width="45.85546875" customWidth="1"/>
    <col min="5" max="5" width="18.85546875" customWidth="1"/>
    <col min="6" max="11" width="16.5703125" customWidth="1"/>
    <col min="12" max="12" width="27.85546875" customWidth="1"/>
    <col min="13" max="16" width="16.5703125" customWidth="1"/>
    <col min="17" max="17" width="37" customWidth="1"/>
    <col min="20" max="20" width="36.140625" customWidth="1"/>
  </cols>
  <sheetData>
    <row r="1" spans="1:20" ht="255" x14ac:dyDescent="0.25">
      <c r="A1" s="68" t="s">
        <v>1102</v>
      </c>
      <c r="B1" s="68" t="s">
        <v>1101</v>
      </c>
      <c r="C1" s="68" t="s">
        <v>1100</v>
      </c>
      <c r="D1" s="68" t="s">
        <v>1071</v>
      </c>
      <c r="E1" s="323" t="s">
        <v>1113</v>
      </c>
      <c r="F1" s="323" t="s">
        <v>1114</v>
      </c>
      <c r="G1" s="323" t="s">
        <v>1115</v>
      </c>
      <c r="H1" s="70" t="s">
        <v>1116</v>
      </c>
      <c r="I1" s="70" t="s">
        <v>1117</v>
      </c>
      <c r="J1" s="70" t="s">
        <v>1096</v>
      </c>
      <c r="K1" s="70" t="s">
        <v>1083</v>
      </c>
      <c r="L1" s="70" t="s">
        <v>1104</v>
      </c>
      <c r="M1" s="70" t="s">
        <v>1107</v>
      </c>
      <c r="N1" s="70" t="s">
        <v>1099</v>
      </c>
      <c r="O1" s="70" t="s">
        <v>1098</v>
      </c>
      <c r="P1" s="70" t="s">
        <v>1097</v>
      </c>
      <c r="Q1" s="70" t="s">
        <v>1109</v>
      </c>
    </row>
    <row r="2" spans="1:20" ht="60" x14ac:dyDescent="0.25">
      <c r="A2" s="339" t="s">
        <v>1074</v>
      </c>
      <c r="B2" s="339" t="s">
        <v>1072</v>
      </c>
      <c r="C2" s="339" t="s">
        <v>1073</v>
      </c>
      <c r="D2" s="339" t="s">
        <v>1075</v>
      </c>
      <c r="E2" s="335" t="s">
        <v>1076</v>
      </c>
      <c r="F2" s="335" t="s">
        <v>1077</v>
      </c>
      <c r="G2" s="335" t="s">
        <v>1082</v>
      </c>
      <c r="H2" s="335" t="s">
        <v>1078</v>
      </c>
      <c r="I2" s="335" t="s">
        <v>1079</v>
      </c>
      <c r="J2" s="335" t="s">
        <v>1084</v>
      </c>
      <c r="K2" s="335" t="s">
        <v>1085</v>
      </c>
      <c r="L2" s="335" t="s">
        <v>1105</v>
      </c>
      <c r="M2" s="335" t="s">
        <v>1080</v>
      </c>
      <c r="N2" s="335" t="s">
        <v>1081</v>
      </c>
      <c r="O2" s="335" t="s">
        <v>1111</v>
      </c>
      <c r="P2" s="335" t="s">
        <v>1110</v>
      </c>
      <c r="Q2" s="335"/>
    </row>
    <row r="3" spans="1:20" ht="120" x14ac:dyDescent="0.25">
      <c r="A3" s="93" t="s">
        <v>27</v>
      </c>
      <c r="B3" s="93" t="s">
        <v>1103</v>
      </c>
      <c r="C3" s="93" t="s">
        <v>643</v>
      </c>
      <c r="D3" s="340" t="s">
        <v>1014</v>
      </c>
      <c r="E3" s="93">
        <v>3</v>
      </c>
      <c r="F3" s="93">
        <v>2</v>
      </c>
      <c r="G3" s="93">
        <v>2</v>
      </c>
      <c r="H3" s="93">
        <v>3</v>
      </c>
      <c r="I3" s="93">
        <v>1</v>
      </c>
      <c r="J3" s="93">
        <v>9</v>
      </c>
      <c r="K3" s="93">
        <v>2</v>
      </c>
      <c r="L3" s="70" t="s">
        <v>1106</v>
      </c>
      <c r="M3" s="93">
        <v>1</v>
      </c>
      <c r="N3" s="93"/>
      <c r="O3" s="345">
        <v>150000</v>
      </c>
      <c r="P3" s="93">
        <v>2</v>
      </c>
      <c r="Q3" s="68" t="s">
        <v>1108</v>
      </c>
      <c r="R3" s="93"/>
      <c r="S3" s="93"/>
    </row>
    <row r="4" spans="1:20" x14ac:dyDescent="0.25">
      <c r="A4" s="93"/>
      <c r="B4" s="93"/>
      <c r="C4" s="93"/>
      <c r="D4" s="93"/>
      <c r="E4" s="93"/>
      <c r="F4" s="93"/>
      <c r="G4" s="93"/>
      <c r="H4" s="93"/>
      <c r="I4" s="93"/>
      <c r="J4" s="93"/>
      <c r="K4" s="93"/>
      <c r="L4" s="93"/>
      <c r="M4" s="93"/>
      <c r="N4" s="93"/>
      <c r="O4" s="345"/>
      <c r="P4" s="93"/>
      <c r="Q4" s="93"/>
      <c r="R4" s="93"/>
      <c r="S4" s="93"/>
    </row>
    <row r="5" spans="1:20" ht="90" x14ac:dyDescent="0.25">
      <c r="A5" s="93" t="s">
        <v>27</v>
      </c>
      <c r="B5" s="93" t="s">
        <v>1112</v>
      </c>
      <c r="C5" s="93" t="s">
        <v>651</v>
      </c>
      <c r="D5" s="348" t="s">
        <v>652</v>
      </c>
      <c r="E5" s="93">
        <v>3</v>
      </c>
      <c r="F5" s="93"/>
      <c r="G5" s="93">
        <v>3</v>
      </c>
      <c r="H5" s="93"/>
      <c r="I5" s="346">
        <v>1</v>
      </c>
      <c r="J5" s="93">
        <v>1</v>
      </c>
      <c r="K5" s="93"/>
      <c r="L5" s="93" t="s">
        <v>262</v>
      </c>
      <c r="M5" s="93">
        <v>3</v>
      </c>
      <c r="N5" s="347">
        <v>1</v>
      </c>
      <c r="O5" s="345"/>
      <c r="P5" s="93"/>
      <c r="Q5" s="93"/>
      <c r="R5" s="93"/>
      <c r="S5" s="341" t="s">
        <v>1086</v>
      </c>
    </row>
    <row r="6" spans="1:20" x14ac:dyDescent="0.25">
      <c r="A6" s="93"/>
      <c r="B6" s="93"/>
      <c r="C6" s="93"/>
      <c r="D6" s="93"/>
      <c r="E6" s="93"/>
      <c r="F6" s="93"/>
      <c r="G6" s="93"/>
      <c r="H6" s="93"/>
      <c r="I6" s="93"/>
      <c r="J6" s="93"/>
      <c r="K6" s="93"/>
      <c r="L6" s="93"/>
      <c r="M6" s="93"/>
      <c r="N6" s="93"/>
      <c r="O6" s="345"/>
      <c r="P6" s="93"/>
      <c r="Q6" s="93"/>
      <c r="R6" s="93"/>
      <c r="S6" s="342">
        <v>1</v>
      </c>
      <c r="T6" s="336" t="s">
        <v>1087</v>
      </c>
    </row>
    <row r="7" spans="1:20" x14ac:dyDescent="0.25">
      <c r="A7" s="93"/>
      <c r="B7" s="93"/>
      <c r="C7" s="93"/>
      <c r="D7" s="93"/>
      <c r="E7" s="93"/>
      <c r="F7" s="93"/>
      <c r="G7" s="93"/>
      <c r="H7" s="93"/>
      <c r="I7" s="93"/>
      <c r="J7" s="93"/>
      <c r="K7" s="93"/>
      <c r="L7" s="93"/>
      <c r="M7" s="93"/>
      <c r="N7" s="93"/>
      <c r="O7" s="345"/>
      <c r="P7" s="93"/>
      <c r="Q7" s="93"/>
      <c r="R7" s="93"/>
      <c r="S7" s="342">
        <v>2</v>
      </c>
      <c r="T7" s="336" t="s">
        <v>1088</v>
      </c>
    </row>
    <row r="8" spans="1:20" x14ac:dyDescent="0.25">
      <c r="A8" s="93"/>
      <c r="B8" s="93"/>
      <c r="C8" s="93"/>
      <c r="D8" s="93"/>
      <c r="E8" s="93"/>
      <c r="F8" s="93"/>
      <c r="G8" s="93"/>
      <c r="H8" s="93"/>
      <c r="I8" s="93"/>
      <c r="J8" s="93"/>
      <c r="K8" s="93"/>
      <c r="L8" s="93"/>
      <c r="M8" s="93"/>
      <c r="N8" s="93"/>
      <c r="O8" s="345"/>
      <c r="P8" s="93"/>
      <c r="Q8" s="93"/>
      <c r="R8" s="93"/>
      <c r="S8" s="342">
        <v>3</v>
      </c>
      <c r="T8" s="336" t="s">
        <v>1089</v>
      </c>
    </row>
    <row r="9" spans="1:20" x14ac:dyDescent="0.25">
      <c r="A9" s="93"/>
      <c r="B9" s="93"/>
      <c r="C9" s="93"/>
      <c r="D9" s="93"/>
      <c r="E9" s="93"/>
      <c r="F9" s="93"/>
      <c r="G9" s="93"/>
      <c r="H9" s="93"/>
      <c r="I9" s="93"/>
      <c r="J9" s="93"/>
      <c r="K9" s="93"/>
      <c r="L9" s="93"/>
      <c r="M9" s="93"/>
      <c r="N9" s="93"/>
      <c r="O9" s="345"/>
      <c r="P9" s="93"/>
      <c r="Q9" s="93"/>
      <c r="R9" s="93"/>
      <c r="S9" s="342">
        <v>4</v>
      </c>
      <c r="T9" s="336" t="s">
        <v>1090</v>
      </c>
    </row>
    <row r="10" spans="1:20" x14ac:dyDescent="0.25">
      <c r="A10" s="93"/>
      <c r="B10" s="93"/>
      <c r="C10" s="93"/>
      <c r="D10" s="93"/>
      <c r="E10" s="93"/>
      <c r="F10" s="93"/>
      <c r="G10" s="93"/>
      <c r="H10" s="93"/>
      <c r="I10" s="93"/>
      <c r="J10" s="93"/>
      <c r="K10" s="93"/>
      <c r="L10" s="93"/>
      <c r="M10" s="93"/>
      <c r="N10" s="93"/>
      <c r="O10" s="345"/>
      <c r="P10" s="93"/>
      <c r="Q10" s="93"/>
      <c r="R10" s="93"/>
      <c r="S10" s="343">
        <v>5</v>
      </c>
      <c r="T10" s="337" t="s">
        <v>1091</v>
      </c>
    </row>
    <row r="11" spans="1:20" x14ac:dyDescent="0.25">
      <c r="A11" s="93"/>
      <c r="B11" s="93"/>
      <c r="C11" s="93"/>
      <c r="D11" s="93"/>
      <c r="E11" s="93"/>
      <c r="F11" s="93"/>
      <c r="G11" s="93"/>
      <c r="H11" s="93"/>
      <c r="I11" s="93"/>
      <c r="J11" s="93"/>
      <c r="K11" s="93"/>
      <c r="L11" s="93"/>
      <c r="M11" s="93"/>
      <c r="N11" s="93"/>
      <c r="O11" s="345"/>
      <c r="P11" s="93"/>
      <c r="Q11" s="93"/>
      <c r="R11" s="93"/>
      <c r="S11" s="343">
        <v>6</v>
      </c>
      <c r="T11" s="337" t="s">
        <v>1092</v>
      </c>
    </row>
    <row r="12" spans="1:20" x14ac:dyDescent="0.25">
      <c r="A12" s="93"/>
      <c r="B12" s="93"/>
      <c r="C12" s="93"/>
      <c r="D12" s="93"/>
      <c r="E12" s="93"/>
      <c r="F12" s="93"/>
      <c r="G12" s="93"/>
      <c r="H12" s="93"/>
      <c r="I12" s="93"/>
      <c r="J12" s="93"/>
      <c r="K12" s="93"/>
      <c r="L12" s="93"/>
      <c r="M12" s="93"/>
      <c r="N12" s="93"/>
      <c r="O12" s="345"/>
      <c r="P12" s="93"/>
      <c r="Q12" s="93"/>
      <c r="R12" s="93"/>
      <c r="S12" s="343">
        <v>7</v>
      </c>
      <c r="T12" s="337" t="s">
        <v>817</v>
      </c>
    </row>
    <row r="13" spans="1:20" x14ac:dyDescent="0.25">
      <c r="A13" s="93"/>
      <c r="B13" s="93"/>
      <c r="C13" s="93"/>
      <c r="D13" s="93"/>
      <c r="E13" s="93"/>
      <c r="F13" s="93"/>
      <c r="G13" s="93"/>
      <c r="H13" s="93"/>
      <c r="I13" s="93"/>
      <c r="J13" s="93"/>
      <c r="K13" s="93"/>
      <c r="L13" s="93"/>
      <c r="M13" s="93"/>
      <c r="N13" s="93"/>
      <c r="O13" s="345"/>
      <c r="P13" s="93"/>
      <c r="Q13" s="93"/>
      <c r="R13" s="93"/>
      <c r="S13" s="343">
        <v>8</v>
      </c>
      <c r="T13" s="337" t="s">
        <v>1093</v>
      </c>
    </row>
    <row r="14" spans="1:20" x14ac:dyDescent="0.25">
      <c r="A14" s="93"/>
      <c r="B14" s="93"/>
      <c r="C14" s="93"/>
      <c r="D14" s="93"/>
      <c r="E14" s="93"/>
      <c r="F14" s="93"/>
      <c r="G14" s="93"/>
      <c r="H14" s="93"/>
      <c r="I14" s="93"/>
      <c r="J14" s="93"/>
      <c r="K14" s="93"/>
      <c r="L14" s="93"/>
      <c r="M14" s="93"/>
      <c r="N14" s="93"/>
      <c r="O14" s="345"/>
      <c r="P14" s="93"/>
      <c r="Q14" s="93"/>
      <c r="R14" s="93"/>
      <c r="S14" s="344">
        <v>9</v>
      </c>
      <c r="T14" s="338" t="s">
        <v>1094</v>
      </c>
    </row>
    <row r="15" spans="1:20" x14ac:dyDescent="0.25">
      <c r="A15" s="93"/>
      <c r="B15" s="93"/>
      <c r="C15" s="93"/>
      <c r="D15" s="93"/>
      <c r="E15" s="93"/>
      <c r="F15" s="93"/>
      <c r="G15" s="93"/>
      <c r="H15" s="93"/>
      <c r="I15" s="93"/>
      <c r="J15" s="93"/>
      <c r="K15" s="93"/>
      <c r="L15" s="93"/>
      <c r="M15" s="93"/>
      <c r="N15" s="93"/>
      <c r="O15" s="345"/>
      <c r="P15" s="93"/>
      <c r="Q15" s="93"/>
      <c r="R15" s="93"/>
      <c r="S15" s="344">
        <v>10</v>
      </c>
      <c r="T15" s="338" t="s">
        <v>1095</v>
      </c>
    </row>
    <row r="16" spans="1:20" x14ac:dyDescent="0.25">
      <c r="A16" s="93"/>
      <c r="B16" s="93"/>
      <c r="C16" s="93"/>
      <c r="D16" s="93"/>
      <c r="E16" s="93"/>
      <c r="F16" s="93"/>
      <c r="G16" s="93"/>
      <c r="H16" s="93"/>
      <c r="I16" s="93"/>
      <c r="J16" s="93"/>
      <c r="K16" s="93"/>
      <c r="L16" s="93"/>
      <c r="M16" s="93"/>
      <c r="N16" s="93"/>
      <c r="O16" s="345"/>
      <c r="P16" s="93"/>
      <c r="Q16" s="93"/>
      <c r="R16" s="93"/>
      <c r="S16" s="93"/>
    </row>
    <row r="17" spans="1:19" x14ac:dyDescent="0.25">
      <c r="A17" s="93"/>
      <c r="B17" s="93"/>
      <c r="C17" s="93"/>
      <c r="D17" s="93"/>
      <c r="E17" s="93"/>
      <c r="F17" s="93"/>
      <c r="G17" s="93"/>
      <c r="H17" s="93"/>
      <c r="I17" s="93"/>
      <c r="J17" s="93"/>
      <c r="K17" s="93"/>
      <c r="L17" s="93"/>
      <c r="M17" s="93"/>
      <c r="N17" s="93"/>
      <c r="O17" s="345"/>
      <c r="P17" s="93"/>
      <c r="Q17" s="93"/>
      <c r="R17" s="93"/>
      <c r="S17" s="93"/>
    </row>
    <row r="18" spans="1:19" x14ac:dyDescent="0.25">
      <c r="A18" s="93"/>
      <c r="B18" s="93"/>
      <c r="C18" s="93"/>
      <c r="D18" s="93"/>
      <c r="E18" s="93"/>
      <c r="F18" s="93"/>
      <c r="G18" s="93"/>
      <c r="H18" s="93"/>
      <c r="I18" s="93"/>
      <c r="J18" s="93"/>
      <c r="K18" s="93"/>
      <c r="L18" s="93"/>
      <c r="M18" s="93"/>
      <c r="N18" s="93"/>
      <c r="O18" s="345"/>
      <c r="P18" s="93"/>
      <c r="Q18" s="93"/>
      <c r="R18" s="93"/>
      <c r="S18" s="93"/>
    </row>
    <row r="19" spans="1:19" x14ac:dyDescent="0.25">
      <c r="A19" s="93"/>
      <c r="B19" s="93"/>
      <c r="C19" s="93"/>
      <c r="D19" s="93"/>
      <c r="E19" s="93"/>
      <c r="F19" s="93"/>
      <c r="G19" s="93"/>
      <c r="H19" s="93"/>
      <c r="I19" s="93"/>
      <c r="J19" s="93"/>
      <c r="K19" s="93"/>
      <c r="L19" s="93"/>
      <c r="M19" s="93"/>
      <c r="N19" s="93"/>
      <c r="O19" s="345"/>
      <c r="P19" s="93"/>
      <c r="Q19" s="93"/>
      <c r="R19" s="93"/>
      <c r="S19" s="93"/>
    </row>
    <row r="20" spans="1:19" x14ac:dyDescent="0.25">
      <c r="A20" s="93"/>
      <c r="B20" s="93"/>
      <c r="C20" s="93"/>
      <c r="D20" s="93"/>
      <c r="E20" s="93"/>
      <c r="F20" s="93"/>
      <c r="G20" s="93"/>
      <c r="H20" s="93"/>
      <c r="I20" s="93"/>
      <c r="J20" s="93"/>
      <c r="K20" s="93"/>
      <c r="L20" s="93"/>
      <c r="M20" s="93"/>
      <c r="N20" s="93"/>
      <c r="O20" s="345"/>
      <c r="P20" s="93"/>
      <c r="Q20" s="93"/>
      <c r="R20" s="93"/>
      <c r="S20" s="93"/>
    </row>
    <row r="21" spans="1:19" x14ac:dyDescent="0.25">
      <c r="A21" s="93"/>
      <c r="B21" s="93"/>
      <c r="C21" s="93"/>
      <c r="D21" s="93"/>
      <c r="E21" s="93"/>
      <c r="F21" s="93"/>
      <c r="G21" s="93"/>
      <c r="H21" s="93"/>
      <c r="I21" s="93"/>
      <c r="J21" s="93"/>
      <c r="K21" s="93"/>
      <c r="L21" s="93"/>
      <c r="M21" s="93"/>
      <c r="N21" s="93"/>
      <c r="O21" s="345"/>
      <c r="P21" s="93"/>
      <c r="Q21" s="93"/>
      <c r="R21" s="93"/>
      <c r="S21" s="93"/>
    </row>
    <row r="22" spans="1:19" x14ac:dyDescent="0.25">
      <c r="A22" s="93"/>
      <c r="B22" s="93"/>
      <c r="C22" s="93"/>
      <c r="D22" s="93"/>
      <c r="E22" s="93"/>
      <c r="F22" s="93"/>
      <c r="G22" s="93"/>
      <c r="H22" s="93"/>
      <c r="I22" s="93"/>
      <c r="J22" s="93"/>
      <c r="K22" s="93"/>
      <c r="L22" s="93"/>
      <c r="M22" s="93"/>
      <c r="N22" s="93"/>
      <c r="O22" s="345"/>
      <c r="P22" s="93"/>
      <c r="Q22" s="93"/>
      <c r="R22" s="93"/>
      <c r="S22" s="93"/>
    </row>
    <row r="23" spans="1:19" x14ac:dyDescent="0.25">
      <c r="A23" s="93"/>
      <c r="B23" s="93"/>
      <c r="C23" s="93"/>
      <c r="D23" s="93"/>
      <c r="E23" s="93"/>
      <c r="F23" s="93"/>
      <c r="G23" s="93"/>
      <c r="H23" s="93"/>
      <c r="I23" s="93"/>
      <c r="J23" s="93"/>
      <c r="K23" s="93"/>
      <c r="L23" s="93"/>
      <c r="M23" s="93"/>
      <c r="N23" s="93"/>
      <c r="O23" s="345"/>
      <c r="P23" s="93"/>
      <c r="Q23" s="93"/>
      <c r="R23" s="93"/>
      <c r="S23" s="93"/>
    </row>
    <row r="24" spans="1:19" x14ac:dyDescent="0.25">
      <c r="A24" s="93"/>
      <c r="B24" s="93"/>
      <c r="C24" s="93"/>
      <c r="D24" s="93"/>
      <c r="E24" s="93"/>
      <c r="F24" s="93"/>
      <c r="G24" s="93"/>
      <c r="H24" s="93"/>
      <c r="I24" s="93"/>
      <c r="J24" s="93"/>
      <c r="K24" s="93"/>
      <c r="L24" s="93"/>
      <c r="M24" s="93"/>
      <c r="N24" s="93"/>
      <c r="O24" s="345"/>
      <c r="P24" s="93"/>
      <c r="Q24" s="93"/>
      <c r="R24" s="93"/>
      <c r="S24" s="93"/>
    </row>
    <row r="25" spans="1:19" x14ac:dyDescent="0.25">
      <c r="A25" s="93"/>
      <c r="B25" s="93"/>
      <c r="C25" s="93"/>
      <c r="D25" s="93"/>
      <c r="E25" s="93"/>
      <c r="F25" s="93"/>
      <c r="G25" s="93"/>
      <c r="H25" s="93"/>
      <c r="I25" s="93"/>
      <c r="J25" s="93"/>
      <c r="K25" s="93"/>
      <c r="L25" s="93"/>
      <c r="M25" s="93"/>
      <c r="N25" s="93"/>
      <c r="O25" s="345"/>
      <c r="P25" s="93"/>
      <c r="Q25" s="93"/>
      <c r="R25" s="93"/>
      <c r="S25" s="93"/>
    </row>
    <row r="26" spans="1:19" x14ac:dyDescent="0.25">
      <c r="A26" s="93"/>
      <c r="B26" s="93"/>
      <c r="C26" s="93"/>
      <c r="D26" s="93"/>
      <c r="E26" s="93"/>
      <c r="F26" s="93"/>
      <c r="G26" s="93"/>
      <c r="H26" s="93"/>
      <c r="I26" s="93"/>
      <c r="J26" s="93"/>
      <c r="K26" s="93"/>
      <c r="L26" s="93"/>
      <c r="M26" s="93"/>
      <c r="N26" s="93"/>
      <c r="O26" s="345"/>
      <c r="P26" s="93"/>
      <c r="Q26" s="93"/>
      <c r="R26" s="93"/>
      <c r="S26" s="93"/>
    </row>
    <row r="27" spans="1:19" x14ac:dyDescent="0.25">
      <c r="A27" s="93"/>
      <c r="B27" s="93"/>
      <c r="C27" s="93"/>
      <c r="D27" s="93"/>
      <c r="E27" s="93"/>
      <c r="F27" s="93"/>
      <c r="G27" s="93"/>
      <c r="H27" s="93"/>
      <c r="I27" s="93"/>
      <c r="J27" s="93"/>
      <c r="K27" s="93"/>
      <c r="L27" s="93"/>
      <c r="M27" s="93"/>
      <c r="N27" s="93"/>
      <c r="O27" s="345"/>
      <c r="P27" s="93"/>
      <c r="Q27" s="93"/>
      <c r="R27" s="93"/>
      <c r="S27" s="93"/>
    </row>
    <row r="28" spans="1:19" x14ac:dyDescent="0.25">
      <c r="A28" s="93"/>
      <c r="B28" s="93"/>
      <c r="C28" s="93"/>
      <c r="D28" s="93"/>
      <c r="E28" s="93"/>
      <c r="F28" s="93"/>
      <c r="G28" s="93"/>
      <c r="H28" s="93"/>
      <c r="I28" s="93"/>
      <c r="J28" s="93"/>
      <c r="K28" s="93"/>
      <c r="L28" s="93"/>
      <c r="M28" s="93"/>
      <c r="N28" s="93"/>
      <c r="O28" s="345"/>
      <c r="P28" s="93"/>
      <c r="Q28" s="93"/>
      <c r="R28" s="93"/>
      <c r="S28" s="93"/>
    </row>
    <row r="29" spans="1:19" x14ac:dyDescent="0.25">
      <c r="A29" s="93"/>
      <c r="B29" s="93"/>
      <c r="C29" s="93"/>
      <c r="D29" s="93"/>
      <c r="E29" s="93"/>
      <c r="F29" s="93"/>
      <c r="G29" s="93"/>
      <c r="H29" s="93"/>
      <c r="I29" s="93"/>
      <c r="J29" s="93"/>
      <c r="K29" s="93"/>
      <c r="L29" s="93"/>
      <c r="M29" s="93"/>
      <c r="N29" s="93"/>
      <c r="O29" s="345"/>
      <c r="P29" s="93"/>
      <c r="Q29" s="93"/>
      <c r="R29" s="93"/>
      <c r="S29" s="93"/>
    </row>
    <row r="30" spans="1:19" x14ac:dyDescent="0.25">
      <c r="A30" s="93"/>
      <c r="B30" s="93"/>
      <c r="C30" s="93"/>
      <c r="D30" s="93"/>
      <c r="E30" s="93"/>
      <c r="F30" s="93"/>
      <c r="G30" s="93"/>
      <c r="H30" s="93"/>
      <c r="I30" s="93"/>
      <c r="J30" s="93"/>
      <c r="K30" s="93"/>
      <c r="L30" s="93"/>
      <c r="M30" s="93"/>
      <c r="N30" s="93"/>
      <c r="O30" s="345"/>
      <c r="P30" s="93"/>
      <c r="Q30" s="93"/>
      <c r="R30" s="93"/>
      <c r="S30" s="93"/>
    </row>
    <row r="31" spans="1:19" x14ac:dyDescent="0.25">
      <c r="A31" s="93"/>
      <c r="B31" s="93"/>
      <c r="C31" s="93"/>
      <c r="D31" s="93"/>
      <c r="E31" s="93"/>
      <c r="F31" s="93"/>
      <c r="G31" s="93"/>
      <c r="H31" s="93"/>
      <c r="I31" s="93"/>
      <c r="J31" s="93"/>
      <c r="K31" s="93"/>
      <c r="L31" s="93"/>
      <c r="M31" s="93"/>
      <c r="N31" s="93"/>
      <c r="O31" s="345"/>
      <c r="P31" s="93"/>
      <c r="Q31" s="93"/>
      <c r="R31" s="93"/>
      <c r="S31" s="93"/>
    </row>
    <row r="32" spans="1:19" x14ac:dyDescent="0.25">
      <c r="A32" s="93"/>
      <c r="B32" s="93"/>
      <c r="C32" s="93"/>
      <c r="D32" s="93"/>
      <c r="E32" s="93"/>
      <c r="F32" s="93"/>
      <c r="G32" s="93"/>
      <c r="H32" s="93"/>
      <c r="I32" s="93"/>
      <c r="J32" s="93"/>
      <c r="K32" s="93"/>
      <c r="L32" s="93"/>
      <c r="M32" s="93"/>
      <c r="N32" s="93"/>
      <c r="O32" s="345"/>
      <c r="P32" s="93"/>
      <c r="Q32" s="93"/>
      <c r="R32" s="93"/>
      <c r="S32" s="93"/>
    </row>
    <row r="33" spans="1:19" x14ac:dyDescent="0.25">
      <c r="A33" s="93"/>
      <c r="B33" s="93"/>
      <c r="C33" s="93"/>
      <c r="D33" s="93"/>
      <c r="E33" s="93"/>
      <c r="F33" s="93"/>
      <c r="G33" s="93"/>
      <c r="H33" s="93"/>
      <c r="I33" s="93"/>
      <c r="J33" s="93"/>
      <c r="K33" s="93"/>
      <c r="L33" s="93"/>
      <c r="M33" s="93"/>
      <c r="N33" s="93"/>
      <c r="O33" s="345"/>
      <c r="P33" s="93"/>
      <c r="Q33" s="93"/>
      <c r="R33" s="93"/>
      <c r="S33" s="93"/>
    </row>
    <row r="34" spans="1:19" x14ac:dyDescent="0.25">
      <c r="A34" s="93"/>
      <c r="B34" s="93"/>
      <c r="C34" s="93"/>
      <c r="D34" s="93"/>
      <c r="E34" s="93"/>
      <c r="F34" s="93"/>
      <c r="G34" s="93"/>
      <c r="H34" s="93"/>
      <c r="I34" s="93"/>
      <c r="J34" s="93"/>
      <c r="K34" s="93"/>
      <c r="L34" s="93"/>
      <c r="M34" s="93"/>
      <c r="N34" s="93"/>
      <c r="O34" s="345"/>
      <c r="P34" s="93"/>
      <c r="Q34" s="93"/>
      <c r="R34" s="93"/>
      <c r="S34" s="93"/>
    </row>
    <row r="35" spans="1:19" x14ac:dyDescent="0.25">
      <c r="A35" s="93"/>
      <c r="B35" s="93"/>
      <c r="C35" s="93"/>
      <c r="D35" s="93"/>
      <c r="E35" s="93"/>
      <c r="F35" s="93"/>
      <c r="G35" s="93"/>
      <c r="H35" s="93"/>
      <c r="I35" s="93"/>
      <c r="J35" s="93"/>
      <c r="K35" s="93"/>
      <c r="L35" s="93"/>
      <c r="M35" s="93"/>
      <c r="N35" s="93"/>
      <c r="O35" s="345"/>
      <c r="P35" s="93"/>
      <c r="Q35" s="93"/>
      <c r="R35" s="93"/>
      <c r="S35" s="93"/>
    </row>
    <row r="36" spans="1:19" x14ac:dyDescent="0.25">
      <c r="A36" s="93"/>
      <c r="B36" s="93"/>
      <c r="C36" s="93"/>
      <c r="D36" s="93"/>
      <c r="E36" s="93"/>
      <c r="F36" s="93"/>
      <c r="G36" s="93"/>
      <c r="H36" s="93"/>
      <c r="I36" s="93"/>
      <c r="J36" s="93"/>
      <c r="K36" s="93"/>
      <c r="L36" s="93"/>
      <c r="M36" s="93"/>
      <c r="N36" s="93"/>
      <c r="O36" s="345"/>
      <c r="P36" s="93"/>
      <c r="Q36" s="93"/>
      <c r="R36" s="93"/>
      <c r="S36" s="93"/>
    </row>
    <row r="37" spans="1:19" x14ac:dyDescent="0.25">
      <c r="A37" s="93"/>
      <c r="B37" s="93"/>
      <c r="C37" s="93"/>
      <c r="D37" s="93"/>
      <c r="E37" s="93"/>
      <c r="F37" s="93"/>
      <c r="G37" s="93"/>
      <c r="H37" s="93"/>
      <c r="I37" s="93"/>
      <c r="J37" s="93"/>
      <c r="K37" s="93"/>
      <c r="L37" s="93"/>
      <c r="M37" s="93"/>
      <c r="N37" s="93"/>
      <c r="O37" s="345"/>
      <c r="P37" s="93"/>
      <c r="Q37" s="93"/>
      <c r="R37" s="93"/>
      <c r="S37" s="93"/>
    </row>
    <row r="38" spans="1:19" x14ac:dyDescent="0.25">
      <c r="A38" s="93"/>
      <c r="B38" s="93"/>
      <c r="C38" s="93"/>
      <c r="D38" s="93"/>
      <c r="E38" s="93"/>
      <c r="F38" s="93"/>
      <c r="G38" s="93"/>
      <c r="H38" s="93"/>
      <c r="I38" s="93"/>
      <c r="J38" s="93"/>
      <c r="K38" s="93"/>
      <c r="L38" s="93"/>
      <c r="M38" s="93"/>
      <c r="N38" s="93"/>
      <c r="O38" s="345"/>
      <c r="P38" s="93"/>
      <c r="Q38" s="93"/>
      <c r="R38" s="93"/>
      <c r="S38" s="93"/>
    </row>
    <row r="39" spans="1:19" x14ac:dyDescent="0.25">
      <c r="A39" s="93"/>
      <c r="B39" s="93"/>
      <c r="C39" s="93"/>
      <c r="D39" s="93"/>
      <c r="E39" s="93"/>
      <c r="F39" s="93"/>
      <c r="G39" s="93"/>
      <c r="H39" s="93"/>
      <c r="I39" s="93"/>
      <c r="J39" s="93"/>
      <c r="K39" s="93"/>
      <c r="L39" s="93"/>
      <c r="M39" s="93"/>
      <c r="N39" s="93"/>
      <c r="O39" s="345"/>
      <c r="P39" s="93"/>
      <c r="Q39" s="93"/>
      <c r="R39" s="93"/>
      <c r="S39" s="93"/>
    </row>
    <row r="40" spans="1:19" x14ac:dyDescent="0.25">
      <c r="A40" s="93"/>
      <c r="B40" s="93"/>
      <c r="C40" s="93"/>
      <c r="D40" s="93"/>
      <c r="E40" s="93"/>
      <c r="F40" s="93"/>
      <c r="G40" s="93"/>
      <c r="H40" s="93"/>
      <c r="I40" s="93"/>
      <c r="J40" s="93"/>
      <c r="K40" s="93"/>
      <c r="L40" s="93"/>
      <c r="M40" s="93"/>
      <c r="N40" s="93"/>
      <c r="O40" s="345"/>
      <c r="P40" s="93"/>
      <c r="Q40" s="93"/>
      <c r="R40" s="93"/>
      <c r="S40" s="93"/>
    </row>
    <row r="41" spans="1:19" x14ac:dyDescent="0.25">
      <c r="A41" s="93"/>
      <c r="B41" s="93"/>
      <c r="C41" s="93"/>
      <c r="D41" s="93"/>
      <c r="E41" s="93"/>
      <c r="F41" s="93"/>
      <c r="G41" s="93"/>
      <c r="H41" s="93"/>
      <c r="I41" s="93"/>
      <c r="J41" s="93"/>
      <c r="K41" s="93"/>
      <c r="L41" s="93"/>
      <c r="M41" s="93"/>
      <c r="N41" s="93"/>
      <c r="O41" s="345"/>
      <c r="P41" s="93"/>
      <c r="Q41" s="93"/>
      <c r="R41" s="93"/>
      <c r="S41" s="93"/>
    </row>
    <row r="42" spans="1:19" x14ac:dyDescent="0.25">
      <c r="A42" s="93"/>
      <c r="B42" s="93"/>
      <c r="C42" s="93"/>
      <c r="D42" s="93"/>
      <c r="E42" s="93"/>
      <c r="F42" s="93"/>
      <c r="G42" s="93"/>
      <c r="H42" s="93"/>
      <c r="I42" s="93"/>
      <c r="J42" s="93"/>
      <c r="K42" s="93"/>
      <c r="L42" s="93"/>
      <c r="M42" s="93"/>
      <c r="N42" s="93"/>
      <c r="O42" s="345"/>
      <c r="P42" s="93"/>
      <c r="Q42" s="93"/>
      <c r="R42" s="93"/>
      <c r="S42" s="93"/>
    </row>
    <row r="43" spans="1:19" x14ac:dyDescent="0.25">
      <c r="A43" s="93"/>
      <c r="B43" s="93"/>
      <c r="C43" s="93"/>
      <c r="D43" s="93"/>
      <c r="E43" s="93"/>
      <c r="F43" s="93"/>
      <c r="G43" s="93"/>
      <c r="H43" s="93"/>
      <c r="I43" s="93"/>
      <c r="J43" s="93"/>
      <c r="K43" s="93"/>
      <c r="L43" s="93"/>
      <c r="M43" s="93"/>
      <c r="N43" s="93"/>
      <c r="O43" s="345"/>
      <c r="P43" s="93"/>
      <c r="Q43" s="93"/>
      <c r="R43" s="93"/>
      <c r="S43" s="93"/>
    </row>
    <row r="44" spans="1:19" x14ac:dyDescent="0.25">
      <c r="A44" s="93"/>
      <c r="B44" s="93"/>
      <c r="C44" s="93"/>
      <c r="D44" s="93"/>
      <c r="E44" s="93"/>
      <c r="F44" s="93"/>
      <c r="G44" s="93"/>
      <c r="H44" s="93"/>
      <c r="I44" s="93"/>
      <c r="J44" s="93"/>
      <c r="K44" s="93"/>
      <c r="L44" s="93"/>
      <c r="M44" s="93"/>
      <c r="N44" s="93"/>
      <c r="O44" s="345"/>
      <c r="P44" s="93"/>
      <c r="Q44" s="93"/>
      <c r="R44" s="93"/>
      <c r="S44" s="93"/>
    </row>
    <row r="45" spans="1:19" x14ac:dyDescent="0.25">
      <c r="A45" s="93"/>
      <c r="B45" s="93"/>
      <c r="C45" s="93"/>
      <c r="D45" s="93"/>
      <c r="E45" s="93"/>
      <c r="F45" s="93"/>
      <c r="G45" s="93"/>
      <c r="H45" s="93"/>
      <c r="I45" s="93"/>
      <c r="J45" s="93"/>
      <c r="K45" s="93"/>
      <c r="L45" s="93"/>
      <c r="M45" s="93"/>
      <c r="N45" s="93"/>
      <c r="O45" s="345"/>
      <c r="P45" s="93"/>
      <c r="Q45" s="93"/>
      <c r="R45" s="93"/>
      <c r="S45" s="93"/>
    </row>
    <row r="46" spans="1:19" x14ac:dyDescent="0.25">
      <c r="A46" s="93"/>
      <c r="B46" s="93"/>
      <c r="C46" s="93"/>
      <c r="D46" s="93"/>
      <c r="E46" s="93"/>
      <c r="F46" s="93"/>
      <c r="G46" s="93"/>
      <c r="H46" s="93"/>
      <c r="I46" s="93"/>
      <c r="J46" s="93"/>
      <c r="K46" s="93"/>
      <c r="L46" s="93"/>
      <c r="M46" s="93"/>
      <c r="N46" s="93"/>
      <c r="O46" s="345"/>
      <c r="P46" s="93"/>
      <c r="Q46" s="93"/>
      <c r="R46" s="93"/>
      <c r="S46" s="93"/>
    </row>
    <row r="47" spans="1:19" x14ac:dyDescent="0.25">
      <c r="A47" s="93"/>
      <c r="B47" s="93"/>
      <c r="C47" s="93"/>
      <c r="D47" s="93"/>
      <c r="E47" s="93"/>
      <c r="F47" s="93"/>
      <c r="G47" s="93"/>
      <c r="H47" s="93"/>
      <c r="I47" s="93"/>
      <c r="J47" s="93"/>
      <c r="K47" s="93"/>
      <c r="L47" s="93"/>
      <c r="M47" s="93"/>
      <c r="N47" s="93"/>
      <c r="O47" s="345"/>
      <c r="P47" s="93"/>
      <c r="Q47" s="93"/>
      <c r="R47" s="93"/>
      <c r="S47" s="93"/>
    </row>
    <row r="48" spans="1:19" x14ac:dyDescent="0.25">
      <c r="A48" s="93"/>
      <c r="B48" s="93"/>
      <c r="C48" s="93"/>
      <c r="D48" s="93"/>
      <c r="E48" s="93"/>
      <c r="F48" s="93"/>
      <c r="G48" s="93"/>
      <c r="H48" s="93"/>
      <c r="I48" s="93"/>
      <c r="J48" s="93"/>
      <c r="K48" s="93"/>
      <c r="L48" s="93"/>
      <c r="M48" s="93"/>
      <c r="N48" s="93"/>
      <c r="O48" s="345"/>
      <c r="P48" s="93"/>
      <c r="Q48" s="93"/>
      <c r="R48" s="93"/>
      <c r="S48" s="93"/>
    </row>
    <row r="49" spans="1:19" x14ac:dyDescent="0.25">
      <c r="A49" s="93"/>
      <c r="B49" s="93"/>
      <c r="C49" s="93"/>
      <c r="D49" s="93"/>
      <c r="E49" s="93"/>
      <c r="F49" s="93"/>
      <c r="G49" s="93"/>
      <c r="H49" s="93"/>
      <c r="I49" s="93"/>
      <c r="J49" s="93"/>
      <c r="K49" s="93"/>
      <c r="L49" s="93"/>
      <c r="M49" s="93"/>
      <c r="N49" s="93"/>
      <c r="O49" s="345"/>
      <c r="P49" s="93"/>
      <c r="Q49" s="93"/>
      <c r="R49" s="93"/>
      <c r="S49" s="93"/>
    </row>
    <row r="50" spans="1:19" x14ac:dyDescent="0.25">
      <c r="A50" s="93"/>
      <c r="B50" s="93"/>
      <c r="C50" s="93"/>
      <c r="D50" s="93"/>
      <c r="E50" s="93"/>
      <c r="F50" s="93"/>
      <c r="G50" s="93"/>
      <c r="H50" s="93"/>
      <c r="I50" s="93"/>
      <c r="J50" s="93"/>
      <c r="K50" s="93"/>
      <c r="L50" s="93"/>
      <c r="M50" s="93"/>
      <c r="N50" s="93"/>
      <c r="O50" s="345"/>
      <c r="P50" s="93"/>
      <c r="Q50" s="93"/>
      <c r="R50" s="93"/>
      <c r="S50" s="93"/>
    </row>
    <row r="51" spans="1:19" x14ac:dyDescent="0.25">
      <c r="A51" s="93"/>
      <c r="B51" s="93"/>
      <c r="C51" s="93"/>
      <c r="D51" s="93"/>
      <c r="E51" s="93"/>
      <c r="F51" s="93"/>
      <c r="G51" s="93"/>
      <c r="H51" s="93"/>
      <c r="I51" s="93"/>
      <c r="J51" s="93"/>
      <c r="K51" s="93"/>
      <c r="L51" s="93"/>
      <c r="M51" s="93"/>
      <c r="N51" s="93"/>
      <c r="O51" s="345"/>
      <c r="P51" s="93"/>
      <c r="Q51" s="93"/>
      <c r="R51" s="93"/>
      <c r="S51" s="93"/>
    </row>
    <row r="52" spans="1:19" x14ac:dyDescent="0.25">
      <c r="A52" s="93"/>
      <c r="B52" s="93"/>
      <c r="C52" s="93"/>
      <c r="D52" s="93"/>
      <c r="E52" s="93"/>
      <c r="F52" s="93"/>
      <c r="G52" s="93"/>
      <c r="H52" s="93"/>
      <c r="I52" s="93"/>
      <c r="J52" s="93"/>
      <c r="K52" s="93"/>
      <c r="L52" s="93"/>
      <c r="M52" s="93"/>
      <c r="N52" s="93"/>
      <c r="O52" s="345"/>
      <c r="P52" s="93"/>
      <c r="Q52" s="93"/>
      <c r="R52" s="93"/>
      <c r="S52" s="93"/>
    </row>
    <row r="53" spans="1:19" x14ac:dyDescent="0.25">
      <c r="A53" s="93"/>
      <c r="B53" s="93"/>
      <c r="C53" s="93"/>
      <c r="D53" s="93"/>
      <c r="E53" s="93"/>
      <c r="F53" s="93"/>
      <c r="G53" s="93"/>
      <c r="H53" s="93"/>
      <c r="I53" s="93"/>
      <c r="J53" s="93"/>
      <c r="K53" s="93"/>
      <c r="L53" s="93"/>
      <c r="M53" s="93"/>
      <c r="N53" s="93"/>
      <c r="O53" s="345"/>
      <c r="P53" s="93"/>
      <c r="Q53" s="93"/>
      <c r="R53" s="93"/>
      <c r="S53" s="93"/>
    </row>
    <row r="54" spans="1:19" x14ac:dyDescent="0.25">
      <c r="A54" s="93"/>
      <c r="B54" s="93"/>
      <c r="C54" s="93"/>
      <c r="D54" s="93"/>
      <c r="E54" s="93"/>
      <c r="F54" s="93"/>
      <c r="G54" s="93"/>
      <c r="H54" s="93"/>
      <c r="I54" s="93"/>
      <c r="J54" s="93"/>
      <c r="K54" s="93"/>
      <c r="L54" s="93"/>
      <c r="M54" s="93"/>
      <c r="N54" s="93"/>
      <c r="O54" s="345"/>
      <c r="P54" s="93"/>
      <c r="Q54" s="93"/>
      <c r="R54" s="93"/>
      <c r="S54" s="93"/>
    </row>
    <row r="55" spans="1:19" x14ac:dyDescent="0.25">
      <c r="A55" s="93"/>
      <c r="B55" s="93"/>
      <c r="C55" s="93"/>
      <c r="D55" s="93"/>
      <c r="E55" s="93"/>
      <c r="F55" s="93"/>
      <c r="G55" s="93"/>
      <c r="H55" s="93"/>
      <c r="I55" s="93"/>
      <c r="J55" s="93"/>
      <c r="K55" s="93"/>
      <c r="L55" s="93"/>
      <c r="M55" s="93"/>
      <c r="N55" s="93"/>
      <c r="O55" s="345"/>
      <c r="P55" s="93"/>
      <c r="Q55" s="93"/>
      <c r="R55" s="93"/>
      <c r="S55" s="93"/>
    </row>
    <row r="56" spans="1:19" x14ac:dyDescent="0.25">
      <c r="A56" s="93"/>
      <c r="B56" s="93"/>
      <c r="C56" s="93"/>
      <c r="D56" s="93"/>
      <c r="E56" s="93"/>
      <c r="F56" s="93"/>
      <c r="G56" s="93"/>
      <c r="H56" s="93"/>
      <c r="I56" s="93"/>
      <c r="J56" s="93"/>
      <c r="K56" s="93"/>
      <c r="L56" s="93"/>
      <c r="M56" s="93"/>
      <c r="N56" s="93"/>
      <c r="O56" s="345"/>
      <c r="P56" s="93"/>
      <c r="Q56" s="93"/>
      <c r="R56" s="93"/>
      <c r="S56" s="93"/>
    </row>
    <row r="57" spans="1:19" x14ac:dyDescent="0.25">
      <c r="A57" s="93"/>
      <c r="B57" s="93"/>
      <c r="C57" s="93"/>
      <c r="D57" s="93"/>
      <c r="E57" s="93"/>
      <c r="F57" s="93"/>
      <c r="G57" s="93"/>
      <c r="H57" s="93"/>
      <c r="I57" s="93"/>
      <c r="J57" s="93"/>
      <c r="K57" s="93"/>
      <c r="L57" s="93"/>
      <c r="M57" s="93"/>
      <c r="N57" s="93"/>
      <c r="O57" s="345"/>
      <c r="P57" s="93"/>
      <c r="Q57" s="93"/>
      <c r="R57" s="93"/>
      <c r="S57" s="93"/>
    </row>
    <row r="58" spans="1:19" x14ac:dyDescent="0.25">
      <c r="A58" s="93"/>
      <c r="B58" s="93"/>
      <c r="C58" s="93"/>
      <c r="D58" s="93"/>
      <c r="E58" s="93"/>
      <c r="F58" s="93"/>
      <c r="G58" s="93"/>
      <c r="H58" s="93"/>
      <c r="I58" s="93"/>
      <c r="J58" s="93"/>
      <c r="K58" s="93"/>
      <c r="L58" s="93"/>
      <c r="M58" s="93"/>
      <c r="N58" s="93"/>
      <c r="O58" s="345"/>
      <c r="P58" s="93"/>
      <c r="Q58" s="93"/>
      <c r="R58" s="93"/>
      <c r="S58" s="93"/>
    </row>
    <row r="59" spans="1:19" x14ac:dyDescent="0.25">
      <c r="A59" s="93"/>
      <c r="B59" s="93"/>
      <c r="C59" s="93"/>
      <c r="D59" s="93"/>
      <c r="E59" s="93"/>
      <c r="F59" s="93"/>
      <c r="G59" s="93"/>
      <c r="H59" s="93"/>
      <c r="I59" s="93"/>
      <c r="J59" s="93"/>
      <c r="K59" s="93"/>
      <c r="L59" s="93"/>
      <c r="M59" s="93"/>
      <c r="N59" s="93"/>
      <c r="O59" s="345"/>
      <c r="P59" s="93"/>
      <c r="Q59" s="93"/>
      <c r="R59" s="93"/>
      <c r="S59" s="93"/>
    </row>
    <row r="60" spans="1:19" x14ac:dyDescent="0.25">
      <c r="A60" s="93"/>
      <c r="B60" s="93"/>
      <c r="C60" s="93"/>
      <c r="D60" s="93"/>
      <c r="E60" s="93"/>
      <c r="F60" s="93"/>
      <c r="G60" s="93"/>
      <c r="H60" s="93"/>
      <c r="I60" s="93"/>
      <c r="J60" s="93"/>
      <c r="K60" s="93"/>
      <c r="L60" s="93"/>
      <c r="M60" s="93"/>
      <c r="N60" s="93"/>
      <c r="O60" s="345"/>
      <c r="P60" s="93"/>
      <c r="Q60" s="93"/>
      <c r="R60" s="93"/>
      <c r="S60" s="93"/>
    </row>
    <row r="61" spans="1:19" x14ac:dyDescent="0.25">
      <c r="A61" s="93"/>
      <c r="B61" s="93"/>
      <c r="C61" s="93"/>
      <c r="D61" s="93"/>
      <c r="E61" s="93"/>
      <c r="F61" s="93"/>
      <c r="G61" s="93"/>
      <c r="H61" s="93"/>
      <c r="I61" s="93"/>
      <c r="J61" s="93"/>
      <c r="K61" s="93"/>
      <c r="L61" s="93"/>
      <c r="M61" s="93"/>
      <c r="N61" s="93"/>
      <c r="O61" s="345"/>
      <c r="P61" s="93"/>
      <c r="Q61" s="93"/>
      <c r="R61" s="93"/>
      <c r="S61" s="93"/>
    </row>
    <row r="62" spans="1:19" x14ac:dyDescent="0.25">
      <c r="A62" s="93"/>
      <c r="B62" s="93"/>
      <c r="C62" s="93"/>
      <c r="D62" s="93"/>
      <c r="E62" s="93"/>
      <c r="F62" s="93"/>
      <c r="G62" s="93"/>
      <c r="H62" s="93"/>
      <c r="I62" s="93"/>
      <c r="J62" s="93"/>
      <c r="K62" s="93"/>
      <c r="L62" s="93"/>
      <c r="M62" s="93"/>
      <c r="N62" s="93"/>
      <c r="O62" s="345"/>
      <c r="P62" s="93"/>
      <c r="Q62" s="93"/>
      <c r="R62" s="93"/>
      <c r="S62" s="93"/>
    </row>
    <row r="63" spans="1:19" x14ac:dyDescent="0.25">
      <c r="A63" s="93"/>
      <c r="B63" s="93"/>
      <c r="C63" s="93"/>
      <c r="D63" s="93"/>
      <c r="E63" s="93"/>
      <c r="F63" s="93"/>
      <c r="G63" s="93"/>
      <c r="H63" s="93"/>
      <c r="I63" s="93"/>
      <c r="J63" s="93"/>
      <c r="K63" s="93"/>
      <c r="L63" s="93"/>
      <c r="M63" s="93"/>
      <c r="N63" s="93"/>
      <c r="O63" s="345"/>
      <c r="P63" s="93"/>
      <c r="Q63" s="93"/>
      <c r="R63" s="93"/>
      <c r="S63" s="93"/>
    </row>
    <row r="64" spans="1:19" x14ac:dyDescent="0.25">
      <c r="A64" s="93"/>
      <c r="B64" s="93"/>
      <c r="C64" s="93"/>
      <c r="D64" s="93"/>
      <c r="E64" s="93"/>
      <c r="F64" s="93"/>
      <c r="G64" s="93"/>
      <c r="H64" s="93"/>
      <c r="I64" s="93"/>
      <c r="J64" s="93"/>
      <c r="K64" s="93"/>
      <c r="L64" s="93"/>
      <c r="M64" s="93"/>
      <c r="N64" s="93"/>
      <c r="O64" s="93"/>
      <c r="P64" s="93"/>
      <c r="Q64" s="93"/>
      <c r="R64" s="93"/>
      <c r="S64" s="93"/>
    </row>
    <row r="65" spans="1:19" x14ac:dyDescent="0.25">
      <c r="A65" s="93"/>
      <c r="B65" s="93"/>
      <c r="C65" s="93"/>
      <c r="D65" s="93"/>
      <c r="E65" s="93"/>
      <c r="F65" s="93"/>
      <c r="G65" s="93"/>
      <c r="H65" s="93"/>
      <c r="I65" s="93"/>
      <c r="J65" s="93"/>
      <c r="K65" s="93"/>
      <c r="L65" s="93"/>
      <c r="M65" s="93"/>
      <c r="N65" s="93"/>
      <c r="O65" s="93"/>
      <c r="P65" s="93"/>
      <c r="Q65" s="93"/>
      <c r="R65" s="93"/>
      <c r="S65" s="93"/>
    </row>
    <row r="66" spans="1:19" x14ac:dyDescent="0.25">
      <c r="A66" s="93"/>
      <c r="B66" s="93"/>
      <c r="C66" s="93"/>
      <c r="D66" s="93"/>
      <c r="E66" s="93"/>
      <c r="F66" s="93"/>
      <c r="G66" s="93"/>
      <c r="H66" s="93"/>
      <c r="I66" s="93"/>
      <c r="J66" s="93"/>
      <c r="K66" s="93"/>
      <c r="L66" s="93"/>
      <c r="M66" s="93"/>
      <c r="N66" s="93"/>
      <c r="O66" s="93"/>
      <c r="P66" s="93"/>
      <c r="Q66" s="93"/>
      <c r="R66" s="93"/>
      <c r="S66" s="93"/>
    </row>
    <row r="67" spans="1:19" x14ac:dyDescent="0.25">
      <c r="A67" s="93"/>
      <c r="B67" s="93"/>
      <c r="C67" s="93"/>
      <c r="D67" s="93"/>
      <c r="E67" s="93"/>
      <c r="F67" s="93"/>
      <c r="G67" s="93"/>
      <c r="H67" s="93"/>
      <c r="I67" s="93"/>
      <c r="J67" s="93"/>
      <c r="K67" s="93"/>
      <c r="L67" s="93"/>
      <c r="M67" s="93"/>
      <c r="N67" s="93"/>
      <c r="O67" s="93"/>
      <c r="P67" s="93"/>
      <c r="Q67" s="93"/>
      <c r="R67" s="93"/>
      <c r="S67" s="93"/>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0043163DDF2546B583E3A633F78EB9" ma:contentTypeVersion="12" ma:contentTypeDescription="Create a new document." ma:contentTypeScope="" ma:versionID="7968f88da068ee34bf6ea869578ec886">
  <xsd:schema xmlns:xsd="http://www.w3.org/2001/XMLSchema" xmlns:xs="http://www.w3.org/2001/XMLSchema" xmlns:p="http://schemas.microsoft.com/office/2006/metadata/properties" xmlns:ns2="702d7670-5db7-4b52-94d5-4d621b4b44c1" xmlns:ns3="59573e09-0fc4-4436-aad8-8d3a3998ab57" targetNamespace="http://schemas.microsoft.com/office/2006/metadata/properties" ma:root="true" ma:fieldsID="1f456e63158a3acbec8ab5235d8d70f3" ns2:_="" ns3:_="">
    <xsd:import namespace="702d7670-5db7-4b52-94d5-4d621b4b44c1"/>
    <xsd:import namespace="59573e09-0fc4-4436-aad8-8d3a3998ab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d7670-5db7-4b52-94d5-4d621b4b4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573e09-0fc4-4436-aad8-8d3a3998ab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7f6e0d-507a-4744-af02-5cb3cade30e3}" ma:internalName="TaxCatchAll" ma:showField="CatchAllData" ma:web="59573e09-0fc4-4436-aad8-8d3a3998a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573e09-0fc4-4436-aad8-8d3a3998ab57" xsi:nil="true"/>
    <lcf76f155ced4ddcb4097134ff3c332f xmlns="702d7670-5db7-4b52-94d5-4d621b4b44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C6716C-EDC7-4490-B079-3654454508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d7670-5db7-4b52-94d5-4d621b4b44c1"/>
    <ds:schemaRef ds:uri="59573e09-0fc4-4436-aad8-8d3a3998a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B601A1-03BB-4ECA-A5C2-953D031835EE}">
  <ds:schemaRefs>
    <ds:schemaRef ds:uri="http://purl.org/dc/terms/"/>
    <ds:schemaRef ds:uri="http://schemas.microsoft.com/office/2006/documentManagement/types"/>
    <ds:schemaRef ds:uri="http://www.w3.org/XML/1998/namespace"/>
    <ds:schemaRef ds:uri="59573e09-0fc4-4436-aad8-8d3a3998ab57"/>
    <ds:schemaRef ds:uri="http://purl.org/dc/dcmitype/"/>
    <ds:schemaRef ds:uri="http://purl.org/dc/elements/1.1/"/>
    <ds:schemaRef ds:uri="http://schemas.microsoft.com/office/infopath/2007/PartnerControls"/>
    <ds:schemaRef ds:uri="http://schemas.openxmlformats.org/package/2006/metadata/core-properties"/>
    <ds:schemaRef ds:uri="702d7670-5db7-4b52-94d5-4d621b4b44c1"/>
    <ds:schemaRef ds:uri="http://schemas.microsoft.com/office/2006/metadata/properties"/>
  </ds:schemaRefs>
</ds:datastoreItem>
</file>

<file path=customXml/itemProps3.xml><?xml version="1.0" encoding="utf-8"?>
<ds:datastoreItem xmlns:ds="http://schemas.openxmlformats.org/officeDocument/2006/customXml" ds:itemID="{66C88366-E678-425E-AC9E-47F2F9E1E4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MetaData</vt:lpstr>
      <vt:lpstr>Systeem</vt:lpstr>
      <vt:lpstr>Kering</vt:lpstr>
      <vt:lpstr>Complex-Object</vt:lpstr>
      <vt:lpstr>Driver-overzicht</vt:lpstr>
      <vt:lpstr>Inventarisatie Component</vt:lpstr>
      <vt:lpstr>ETL</vt:lpstr>
      <vt:lpstr>EFL</vt:lpstr>
      <vt:lpstr>160 Kennisvragenlijst</vt:lpstr>
      <vt:lpstr>Opzet kennisagenda RP</vt:lpstr>
      <vt:lpstr>Prioritering 11-11-25</vt:lpstr>
      <vt:lpstr>Bronnenlijst</vt:lpstr>
      <vt:lpstr>Database</vt:lpstr>
      <vt:lpstr>Kering!_Ref73353879</vt:lpstr>
      <vt:lpstr>Kering!_Ref73353889</vt:lpstr>
      <vt:lpstr>Kering!_Toc95896449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van Geer</dc:creator>
  <cp:keywords/>
  <dc:description/>
  <cp:lastModifiedBy>Pieter van Geer</cp:lastModifiedBy>
  <cp:revision/>
  <dcterms:created xsi:type="dcterms:W3CDTF">2025-07-17T14:14:16Z</dcterms:created>
  <dcterms:modified xsi:type="dcterms:W3CDTF">2026-01-13T19:58:24Z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0x010100AE0043163DDF2546B583E3A633F78EB9</vt:lpwstr>
  </property>
  <property fmtid="{D5CDD505-2E9C-101B-9397-08002B2CF9AE}" pid="3" name="MediaServiceImageTags">
    <vt:lpwstr/>
  </property>
</Properties>
</file>