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30" yWindow="150" windowWidth="10230" windowHeight="7170" tabRatio="902"/>
  </bookViews>
  <sheets>
    <sheet name="Formulier" sheetId="4" r:id="rId1"/>
    <sheet name="Sheet1" sheetId="16" r:id="rId2"/>
  </sheets>
  <definedNames>
    <definedName name="_xlnm.Print_Area" localSheetId="0">Formulier!$B$1:$P$46</definedName>
  </definedNames>
  <calcPr calcId="145621"/>
</workbook>
</file>

<file path=xl/calcChain.xml><?xml version="1.0" encoding="utf-8"?>
<calcChain xmlns="http://schemas.openxmlformats.org/spreadsheetml/2006/main">
  <c r="A46" i="16" l="1"/>
  <c r="A36" i="16"/>
  <c r="A26" i="16"/>
  <c r="A16" i="16"/>
  <c r="A6" i="16"/>
  <c r="D51" i="16"/>
  <c r="C51" i="16"/>
  <c r="B51" i="16"/>
  <c r="D50" i="16"/>
  <c r="C50" i="16"/>
  <c r="B50" i="16"/>
  <c r="D49" i="16"/>
  <c r="C49" i="16"/>
  <c r="B49" i="16"/>
  <c r="D48" i="16"/>
  <c r="C48" i="16"/>
  <c r="B48" i="16"/>
  <c r="D47" i="16"/>
  <c r="C47" i="16"/>
  <c r="B47" i="16"/>
  <c r="D46" i="16"/>
  <c r="C46" i="16"/>
  <c r="B46" i="16"/>
  <c r="D41" i="16"/>
  <c r="C41" i="16"/>
  <c r="B41" i="16"/>
  <c r="D40" i="16"/>
  <c r="C40" i="16"/>
  <c r="B40" i="16"/>
  <c r="D39" i="16"/>
  <c r="C39" i="16"/>
  <c r="B39" i="16"/>
  <c r="D38" i="16"/>
  <c r="C38" i="16"/>
  <c r="B38" i="16"/>
  <c r="D37" i="16"/>
  <c r="C37" i="16"/>
  <c r="B37" i="16"/>
  <c r="D36" i="16"/>
  <c r="C36" i="16"/>
  <c r="B36" i="16"/>
  <c r="D31" i="16"/>
  <c r="C31" i="16"/>
  <c r="B31" i="16"/>
  <c r="D30" i="16"/>
  <c r="C30" i="16"/>
  <c r="B30" i="16"/>
  <c r="D29" i="16"/>
  <c r="C29" i="16"/>
  <c r="B29" i="16"/>
  <c r="D28" i="16"/>
  <c r="C28" i="16"/>
  <c r="B28" i="16"/>
  <c r="D27" i="16"/>
  <c r="C27" i="16"/>
  <c r="B27" i="16"/>
  <c r="D26" i="16"/>
  <c r="C26" i="16"/>
  <c r="B26" i="16"/>
  <c r="D21" i="16"/>
  <c r="C21" i="16"/>
  <c r="B21" i="16"/>
  <c r="D20" i="16"/>
  <c r="C20" i="16"/>
  <c r="B20" i="16"/>
  <c r="D19" i="16"/>
  <c r="C19" i="16"/>
  <c r="B19" i="16"/>
  <c r="D18" i="16"/>
  <c r="C18" i="16"/>
  <c r="B18" i="16"/>
  <c r="D17" i="16"/>
  <c r="C17" i="16"/>
  <c r="B17" i="16"/>
  <c r="D16" i="16"/>
  <c r="C16" i="16"/>
  <c r="B16" i="16"/>
  <c r="D11" i="16"/>
  <c r="C11" i="16"/>
  <c r="B11" i="16"/>
  <c r="D10" i="16"/>
  <c r="C10" i="16"/>
  <c r="B10" i="16"/>
  <c r="D9" i="16"/>
  <c r="C9" i="16"/>
  <c r="B9" i="16"/>
  <c r="D8" i="16"/>
  <c r="C8" i="16"/>
  <c r="B8" i="16"/>
  <c r="D7" i="16"/>
  <c r="C7" i="16"/>
  <c r="B7" i="16"/>
  <c r="D6" i="16"/>
  <c r="C6" i="16"/>
  <c r="B6" i="16"/>
</calcChain>
</file>

<file path=xl/sharedStrings.xml><?xml version="1.0" encoding="utf-8"?>
<sst xmlns="http://schemas.openxmlformats.org/spreadsheetml/2006/main" count="79" uniqueCount="36">
  <si>
    <t>Waterstand</t>
  </si>
  <si>
    <t>Faalkans</t>
  </si>
  <si>
    <t>Expert:</t>
  </si>
  <si>
    <t>Code</t>
  </si>
  <si>
    <t>Omschrijving</t>
  </si>
  <si>
    <t>Virtually certain</t>
  </si>
  <si>
    <t>Very likely</t>
  </si>
  <si>
    <t>Likely</t>
  </si>
  <si>
    <t>Neutral</t>
  </si>
  <si>
    <t>Unlikely</t>
  </si>
  <si>
    <t>Very Unlikely</t>
  </si>
  <si>
    <t>Virtually Impossible</t>
  </si>
  <si>
    <t>Datum:</t>
  </si>
  <si>
    <t>Terugkeertijd</t>
  </si>
  <si>
    <t>gem</t>
  </si>
  <si>
    <t>onder</t>
  </si>
  <si>
    <t>boven</t>
  </si>
  <si>
    <t>Gebeurtenis 3 Hondsbroeksche Pleij</t>
  </si>
  <si>
    <t>DOT Formulier</t>
  </si>
  <si>
    <t>DOT = Deskondigen Oordeel Toets op Maat</t>
  </si>
  <si>
    <t>X Axis</t>
  </si>
  <si>
    <t>Y Axis</t>
  </si>
  <si>
    <t>999/1000</t>
  </si>
  <si>
    <t>99/100</t>
  </si>
  <si>
    <t xml:space="preserve"> 9/10</t>
  </si>
  <si>
    <t xml:space="preserve"> 5/10</t>
  </si>
  <si>
    <t xml:space="preserve"> 1/10</t>
  </si>
  <si>
    <t>1/100</t>
  </si>
  <si>
    <t>1/1000</t>
  </si>
  <si>
    <t>Toelichting</t>
  </si>
  <si>
    <t>Weergave</t>
  </si>
  <si>
    <t>Knoop [A]</t>
  </si>
  <si>
    <t>Knoop [B]</t>
  </si>
  <si>
    <t>Knoop [C]</t>
  </si>
  <si>
    <t>Knoop [D]</t>
  </si>
  <si>
    <t>Knoop [E]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</si>
</sst>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9"/>
      <color theme="1"/>
      <name val="Verdana"/>
      <family val="2"/>
    </font>
    <font>
      <b/>
      <sz val="9"/>
      <color theme="1"/>
      <name val="Verdana"/>
      <family val="2"/>
    </font>
    <font>
      <b/>
      <sz val="14"/>
      <color theme="1"/>
      <name val="Verdana"/>
      <family val="2"/>
    </font>
    <font>
      <sz val="14"/>
      <color theme="1"/>
      <name val="Verdana"/>
      <family val="2"/>
    </font>
    <font>
      <b/>
      <sz val="24"/>
      <color theme="1"/>
      <name val="Verdana"/>
      <family val="2"/>
    </font>
    <font>
      <sz val="10.5"/>
      <color theme="1"/>
      <name val="Arial"/>
      <family val="2"/>
    </font>
    <font>
      <sz val="16"/>
      <color theme="1"/>
      <name val="Verdana"/>
      <family val="2"/>
    </font>
    <font>
      <sz val="1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02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0" xfId="0" applyFont="1" applyBorder="1"/>
    <xf numFmtId="0" fontId="3" fillId="0" borderId="2" xfId="0" applyFont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3" fillId="0" borderId="4" xfId="0" applyFont="1" applyBorder="1"/>
    <xf numFmtId="0" fontId="2" fillId="0" borderId="14" xfId="0" applyFont="1" applyBorder="1"/>
    <xf numFmtId="0" fontId="2" fillId="0" borderId="12" xfId="0" applyFont="1" applyBorder="1"/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17" fontId="3" fillId="2" borderId="20" xfId="0" quotePrefix="1" applyNumberFormat="1" applyFont="1" applyFill="1" applyBorder="1" applyAlignment="1">
      <alignment horizontal="center"/>
    </xf>
    <xf numFmtId="17" fontId="3" fillId="2" borderId="16" xfId="0" quotePrefix="1" applyNumberFormat="1" applyFont="1" applyFill="1" applyBorder="1" applyAlignment="1">
      <alignment horizontal="center"/>
    </xf>
    <xf numFmtId="9" fontId="3" fillId="2" borderId="16" xfId="0" quotePrefix="1" applyNumberFormat="1" applyFont="1" applyFill="1" applyBorder="1" applyAlignment="1">
      <alignment horizontal="center"/>
    </xf>
    <xf numFmtId="9" fontId="3" fillId="2" borderId="13" xfId="0" quotePrefix="1" applyNumberFormat="1" applyFont="1" applyFill="1" applyBorder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24" xfId="0" applyFont="1" applyBorder="1" applyAlignment="1">
      <alignment horizontal="center"/>
    </xf>
    <xf numFmtId="0" fontId="2" fillId="0" borderId="4" xfId="0" applyFont="1" applyBorder="1"/>
    <xf numFmtId="0" fontId="3" fillId="0" borderId="14" xfId="0" applyFont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11" fontId="3" fillId="2" borderId="20" xfId="0" quotePrefix="1" applyNumberFormat="1" applyFont="1" applyFill="1" applyBorder="1" applyAlignment="1">
      <alignment horizontal="center"/>
    </xf>
    <xf numFmtId="11" fontId="3" fillId="2" borderId="21" xfId="0" applyNumberFormat="1" applyFont="1" applyFill="1" applyBorder="1" applyAlignment="1">
      <alignment horizontal="center"/>
    </xf>
    <xf numFmtId="11" fontId="3" fillId="2" borderId="21" xfId="0" quotePrefix="1" applyNumberFormat="1" applyFont="1" applyFill="1" applyBorder="1" applyAlignment="1">
      <alignment horizontal="center"/>
    </xf>
    <xf numFmtId="11" fontId="3" fillId="2" borderId="22" xfId="0" applyNumberFormat="1" applyFont="1" applyFill="1" applyBorder="1" applyAlignment="1">
      <alignment horizontal="center"/>
    </xf>
    <xf numFmtId="0" fontId="0" fillId="0" borderId="0" xfId="0"/>
    <xf numFmtId="0" fontId="5" fillId="0" borderId="0" xfId="0" applyFont="1" applyAlignment="1">
      <alignment horizontal="left" vertical="center" indent="2"/>
    </xf>
    <xf numFmtId="0" fontId="3" fillId="0" borderId="0" xfId="0" applyFont="1" applyBorder="1" applyAlignment="1"/>
    <xf numFmtId="0" fontId="3" fillId="0" borderId="6" xfId="0" applyFont="1" applyBorder="1" applyAlignment="1"/>
    <xf numFmtId="0" fontId="3" fillId="0" borderId="8" xfId="0" applyFont="1" applyBorder="1" applyAlignment="1">
      <alignment horizontal="center"/>
    </xf>
    <xf numFmtId="0" fontId="3" fillId="0" borderId="17" xfId="0" applyFont="1" applyBorder="1" applyAlignment="1"/>
    <xf numFmtId="0" fontId="3" fillId="0" borderId="9" xfId="0" applyFont="1" applyBorder="1" applyAlignment="1">
      <alignment horizontal="center"/>
    </xf>
    <xf numFmtId="0" fontId="3" fillId="0" borderId="18" xfId="0" applyFont="1" applyBorder="1" applyAlignment="1"/>
    <xf numFmtId="0" fontId="3" fillId="0" borderId="10" xfId="0" applyFont="1" applyBorder="1" applyAlignment="1">
      <alignment horizontal="center"/>
    </xf>
    <xf numFmtId="16" fontId="3" fillId="0" borderId="17" xfId="0" applyNumberFormat="1" applyFont="1" applyBorder="1" applyAlignment="1">
      <alignment horizontal="center"/>
    </xf>
    <xf numFmtId="0" fontId="0" fillId="0" borderId="0" xfId="0" applyFill="1" applyBorder="1"/>
    <xf numFmtId="9" fontId="3" fillId="0" borderId="0" xfId="0" quotePrefix="1" applyNumberFormat="1" applyFont="1" applyFill="1" applyBorder="1" applyAlignment="1">
      <alignment horizontal="center"/>
    </xf>
    <xf numFmtId="17" fontId="3" fillId="0" borderId="0" xfId="0" quotePrefix="1" applyNumberFormat="1" applyFont="1" applyFill="1" applyBorder="1" applyAlignment="1">
      <alignment horizontal="center"/>
    </xf>
    <xf numFmtId="9" fontId="3" fillId="0" borderId="0" xfId="0" quotePrefix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11" fontId="3" fillId="0" borderId="0" xfId="0" quotePrefix="1" applyNumberFormat="1" applyFont="1" applyFill="1" applyBorder="1" applyAlignment="1">
      <alignment horizontal="center"/>
    </xf>
    <xf numFmtId="11" fontId="3" fillId="0" borderId="0" xfId="0" applyNumberFormat="1" applyFont="1" applyFill="1" applyBorder="1" applyAlignment="1">
      <alignment horizontal="center"/>
    </xf>
    <xf numFmtId="0" fontId="4" fillId="0" borderId="19" xfId="0" applyFont="1" applyBorder="1"/>
    <xf numFmtId="1" fontId="7" fillId="2" borderId="16" xfId="0" quotePrefix="1" applyNumberFormat="1" applyFont="1" applyFill="1" applyBorder="1" applyAlignment="1">
      <alignment horizontal="center"/>
    </xf>
    <xf numFmtId="1" fontId="7" fillId="2" borderId="9" xfId="0" applyNumberFormat="1" applyFont="1" applyFill="1" applyBorder="1" applyAlignment="1">
      <alignment horizontal="center"/>
    </xf>
    <xf numFmtId="1" fontId="7" fillId="2" borderId="9" xfId="0" quotePrefix="1" applyNumberFormat="1" applyFont="1" applyFill="1" applyBorder="1" applyAlignment="1">
      <alignment horizontal="center"/>
    </xf>
    <xf numFmtId="1" fontId="7" fillId="2" borderId="10" xfId="0" applyNumberFormat="1" applyFont="1" applyFill="1" applyBorder="1" applyAlignment="1">
      <alignment horizontal="center"/>
    </xf>
    <xf numFmtId="0" fontId="2" fillId="0" borderId="14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9" fontId="3" fillId="2" borderId="16" xfId="0" quotePrefix="1" applyNumberFormat="1" applyFont="1" applyFill="1" applyBorder="1" applyAlignment="1">
      <alignment horizontal="center" vertical="center"/>
    </xf>
    <xf numFmtId="17" fontId="3" fillId="2" borderId="16" xfId="0" quotePrefix="1" applyNumberFormat="1" applyFont="1" applyFill="1" applyBorder="1" applyAlignment="1">
      <alignment horizontal="center" vertical="center"/>
    </xf>
    <xf numFmtId="9" fontId="3" fillId="2" borderId="11" xfId="0" quotePrefix="1" applyNumberFormat="1" applyFont="1" applyFill="1" applyBorder="1" applyAlignment="1">
      <alignment vertical="center"/>
    </xf>
    <xf numFmtId="1" fontId="7" fillId="2" borderId="11" xfId="0" quotePrefix="1" applyNumberFormat="1" applyFont="1" applyFill="1" applyBorder="1"/>
    <xf numFmtId="1" fontId="7" fillId="2" borderId="17" xfId="0" applyNumberFormat="1" applyFont="1" applyFill="1" applyBorder="1"/>
    <xf numFmtId="1" fontId="7" fillId="2" borderId="17" xfId="0" quotePrefix="1" applyNumberFormat="1" applyFont="1" applyFill="1" applyBorder="1"/>
    <xf numFmtId="1" fontId="7" fillId="2" borderId="18" xfId="0" applyNumberFormat="1" applyFont="1" applyFill="1" applyBorder="1"/>
    <xf numFmtId="0" fontId="0" fillId="0" borderId="4" xfId="0" applyFill="1" applyBorder="1"/>
    <xf numFmtId="0" fontId="5" fillId="0" borderId="0" xfId="0" applyFont="1" applyBorder="1" applyAlignment="1">
      <alignment horizontal="left" vertical="center" indent="2"/>
    </xf>
    <xf numFmtId="0" fontId="0" fillId="0" borderId="1" xfId="0" applyFill="1" applyBorder="1"/>
    <xf numFmtId="0" fontId="2" fillId="0" borderId="6" xfId="0" applyFont="1" applyBorder="1"/>
    <xf numFmtId="0" fontId="2" fillId="0" borderId="3" xfId="0" applyFont="1" applyBorder="1"/>
    <xf numFmtId="0" fontId="3" fillId="0" borderId="28" xfId="0" applyFont="1" applyBorder="1" applyAlignment="1">
      <alignment horizontal="center"/>
    </xf>
    <xf numFmtId="0" fontId="3" fillId="0" borderId="19" xfId="0" applyFont="1" applyBorder="1"/>
    <xf numFmtId="0" fontId="6" fillId="0" borderId="19" xfId="0" applyFont="1" applyBorder="1"/>
    <xf numFmtId="0" fontId="3" fillId="0" borderId="15" xfId="0" applyFont="1" applyBorder="1"/>
    <xf numFmtId="0" fontId="4" fillId="0" borderId="14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2" fillId="0" borderId="14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left" vertical="center" wrapText="1"/>
    </xf>
    <xf numFmtId="0" fontId="3" fillId="0" borderId="24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2" fillId="0" borderId="23" xfId="0" applyFont="1" applyBorder="1" applyAlignment="1">
      <alignment horizontal="left" vertical="center" wrapText="1"/>
    </xf>
    <xf numFmtId="0" fontId="2" fillId="0" borderId="24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24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Sheet1!$B$6:$D$6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088832"/>
        <c:axId val="140090368"/>
      </c:scatterChart>
      <c:valAx>
        <c:axId val="14008883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0090368"/>
        <c:crosses val="autoZero"/>
        <c:crossBetween val="midCat"/>
        <c:majorUnit val="0.1"/>
        <c:minorUnit val="0.1"/>
      </c:valAx>
      <c:valAx>
        <c:axId val="1400903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008883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Sheet1!$B$19:$D$19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46816"/>
        <c:axId val="144148352"/>
      </c:scatterChart>
      <c:valAx>
        <c:axId val="14414681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4148352"/>
        <c:crosses val="autoZero"/>
        <c:crossBetween val="midCat"/>
        <c:majorUnit val="0.1"/>
        <c:minorUnit val="0.1"/>
      </c:valAx>
      <c:valAx>
        <c:axId val="14414835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4146816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Sheet1!$B$20:$D$20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84832"/>
        <c:axId val="144186368"/>
      </c:scatterChart>
      <c:valAx>
        <c:axId val="14418483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4186368"/>
        <c:crosses val="autoZero"/>
        <c:crossBetween val="midCat"/>
        <c:majorUnit val="0.1"/>
        <c:minorUnit val="0.1"/>
      </c:valAx>
      <c:valAx>
        <c:axId val="1441863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418483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Sheet1!$B$21:$D$21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98272"/>
        <c:axId val="144216448"/>
      </c:scatterChart>
      <c:valAx>
        <c:axId val="14419827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4216448"/>
        <c:crosses val="autoZero"/>
        <c:crossBetween val="midCat"/>
        <c:majorUnit val="0.1"/>
        <c:minorUnit val="0.1"/>
      </c:valAx>
      <c:valAx>
        <c:axId val="14421644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419827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Sheet1!$B$26:$D$26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75648"/>
        <c:axId val="142476800"/>
      </c:scatterChart>
      <c:valAx>
        <c:axId val="14247564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2476800"/>
        <c:crosses val="autoZero"/>
        <c:crossBetween val="midCat"/>
        <c:majorUnit val="0.1"/>
        <c:minorUnit val="0.1"/>
      </c:valAx>
      <c:valAx>
        <c:axId val="1424768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247564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Sheet1!$B$27:$D$27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09568"/>
        <c:axId val="142511104"/>
      </c:scatterChart>
      <c:valAx>
        <c:axId val="14250956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2511104"/>
        <c:crosses val="autoZero"/>
        <c:crossBetween val="midCat"/>
        <c:majorUnit val="0.1"/>
        <c:minorUnit val="0.1"/>
      </c:valAx>
      <c:valAx>
        <c:axId val="142511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250956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Sheet1!$B$28:$D$28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23008"/>
        <c:axId val="142537088"/>
      </c:scatterChart>
      <c:valAx>
        <c:axId val="14252300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2537088"/>
        <c:crosses val="autoZero"/>
        <c:crossBetween val="midCat"/>
        <c:majorUnit val="0.1"/>
        <c:minorUnit val="0.1"/>
      </c:valAx>
      <c:valAx>
        <c:axId val="14253708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252300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Sheet1!$B$29:$D$29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61280"/>
        <c:axId val="142562816"/>
      </c:scatterChart>
      <c:valAx>
        <c:axId val="14256128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2562816"/>
        <c:crosses val="autoZero"/>
        <c:crossBetween val="midCat"/>
        <c:majorUnit val="0.1"/>
        <c:minorUnit val="0.1"/>
      </c:valAx>
      <c:valAx>
        <c:axId val="1425628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2561280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Sheet1!$B$30:$D$30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591104"/>
        <c:axId val="142592640"/>
      </c:scatterChart>
      <c:valAx>
        <c:axId val="14259110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2592640"/>
        <c:crosses val="autoZero"/>
        <c:crossBetween val="midCat"/>
        <c:majorUnit val="0.1"/>
        <c:minorUnit val="0.1"/>
      </c:valAx>
      <c:valAx>
        <c:axId val="142592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2591104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Sheet1!$B$31:$D$31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51520"/>
        <c:axId val="144253312"/>
      </c:scatterChart>
      <c:valAx>
        <c:axId val="14425152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4253312"/>
        <c:crosses val="autoZero"/>
        <c:crossBetween val="midCat"/>
        <c:majorUnit val="0.1"/>
        <c:minorUnit val="0.1"/>
      </c:valAx>
      <c:valAx>
        <c:axId val="14425331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4251520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Sheet1!$B$36:$D$36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285696"/>
        <c:axId val="144287232"/>
      </c:scatterChart>
      <c:valAx>
        <c:axId val="14428569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4287232"/>
        <c:crosses val="autoZero"/>
        <c:crossBetween val="midCat"/>
        <c:majorUnit val="0.1"/>
        <c:minorUnit val="0.1"/>
      </c:valAx>
      <c:valAx>
        <c:axId val="14428723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4285696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Sheet1!$B$7:$D$7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31488"/>
        <c:axId val="142045568"/>
      </c:scatterChart>
      <c:valAx>
        <c:axId val="14203148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2045568"/>
        <c:crosses val="autoZero"/>
        <c:crossBetween val="midCat"/>
        <c:majorUnit val="0.1"/>
        <c:minorUnit val="0.1"/>
      </c:valAx>
      <c:valAx>
        <c:axId val="1420455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203148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Sheet1!$B$37:$D$37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15520"/>
        <c:axId val="144317056"/>
      </c:scatterChart>
      <c:valAx>
        <c:axId val="14431552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4317056"/>
        <c:crosses val="autoZero"/>
        <c:crossBetween val="midCat"/>
        <c:majorUnit val="0.1"/>
        <c:minorUnit val="0.1"/>
      </c:valAx>
      <c:valAx>
        <c:axId val="14431705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4315520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Sheet1!$B$38:$D$38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41632"/>
        <c:axId val="144343424"/>
      </c:scatterChart>
      <c:valAx>
        <c:axId val="14434163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4343424"/>
        <c:crosses val="autoZero"/>
        <c:crossBetween val="midCat"/>
        <c:majorUnit val="0.1"/>
        <c:minorUnit val="0.1"/>
      </c:valAx>
      <c:valAx>
        <c:axId val="1443434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434163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Sheet1!$B$39:$D$39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350592"/>
        <c:axId val="144360576"/>
      </c:scatterChart>
      <c:valAx>
        <c:axId val="14435059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4360576"/>
        <c:crosses val="autoZero"/>
        <c:crossBetween val="midCat"/>
        <c:majorUnit val="0.1"/>
        <c:minorUnit val="0.1"/>
      </c:valAx>
      <c:valAx>
        <c:axId val="14436057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435059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Sheet1!$B$40:$D$40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49408"/>
        <c:axId val="148850944"/>
      </c:scatterChart>
      <c:valAx>
        <c:axId val="14884940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8850944"/>
        <c:crosses val="autoZero"/>
        <c:crossBetween val="midCat"/>
        <c:majorUnit val="0.1"/>
        <c:minorUnit val="0.1"/>
      </c:valAx>
      <c:valAx>
        <c:axId val="1488509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884940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Sheet1!$B$41:$D$41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66944"/>
        <c:axId val="148868480"/>
      </c:scatterChart>
      <c:valAx>
        <c:axId val="14886694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8868480"/>
        <c:crosses val="autoZero"/>
        <c:crossBetween val="midCat"/>
        <c:majorUnit val="0.1"/>
        <c:minorUnit val="0.1"/>
      </c:valAx>
      <c:valAx>
        <c:axId val="1488684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8866944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Sheet1!$B$46:$D$46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2288"/>
        <c:axId val="148902272"/>
      </c:scatterChart>
      <c:valAx>
        <c:axId val="14889228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8902272"/>
        <c:crosses val="autoZero"/>
        <c:crossBetween val="midCat"/>
        <c:majorUnit val="0.1"/>
        <c:minorUnit val="0.1"/>
      </c:valAx>
      <c:valAx>
        <c:axId val="1489022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889228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Sheet1!$B$47:$D$47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34656"/>
        <c:axId val="148936192"/>
      </c:scatterChart>
      <c:valAx>
        <c:axId val="148934656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8936192"/>
        <c:crosses val="autoZero"/>
        <c:crossBetween val="midCat"/>
        <c:majorUnit val="0.1"/>
        <c:minorUnit val="0.1"/>
      </c:valAx>
      <c:valAx>
        <c:axId val="1489361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8934656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Sheet1!$B$48:$D$48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60000"/>
        <c:axId val="148961536"/>
      </c:scatterChart>
      <c:valAx>
        <c:axId val="14896000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8961536"/>
        <c:crosses val="autoZero"/>
        <c:crossBetween val="midCat"/>
        <c:majorUnit val="0.1"/>
        <c:minorUnit val="0.1"/>
      </c:valAx>
      <c:valAx>
        <c:axId val="1489615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8960000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Sheet1!$B$49:$D$49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55360"/>
        <c:axId val="149056896"/>
      </c:scatterChart>
      <c:valAx>
        <c:axId val="14905536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9056896"/>
        <c:crosses val="autoZero"/>
        <c:crossBetween val="midCat"/>
        <c:majorUnit val="0.1"/>
        <c:minorUnit val="0.1"/>
      </c:valAx>
      <c:valAx>
        <c:axId val="1490568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9055360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Sheet1!$B$50:$D$50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76992"/>
        <c:axId val="149082880"/>
      </c:scatterChart>
      <c:valAx>
        <c:axId val="14907699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9082880"/>
        <c:crosses val="autoZero"/>
        <c:crossBetween val="midCat"/>
        <c:majorUnit val="0.1"/>
        <c:minorUnit val="0.1"/>
      </c:valAx>
      <c:valAx>
        <c:axId val="14908288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907699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Sheet1!$B$8:$D$8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61568"/>
        <c:axId val="142063104"/>
      </c:scatterChart>
      <c:valAx>
        <c:axId val="14206156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2063104"/>
        <c:crosses val="autoZero"/>
        <c:crossBetween val="midCat"/>
        <c:majorUnit val="0.1"/>
        <c:minorUnit val="0.1"/>
      </c:valAx>
      <c:valAx>
        <c:axId val="1420631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206156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Sheet1!$B$51:$D$51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38848"/>
        <c:axId val="149440384"/>
      </c:scatterChart>
      <c:valAx>
        <c:axId val="14943884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9440384"/>
        <c:crosses val="autoZero"/>
        <c:crossBetween val="midCat"/>
        <c:majorUnit val="0.1"/>
        <c:minorUnit val="0.1"/>
      </c:valAx>
      <c:valAx>
        <c:axId val="14944038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943884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Sheet1!$B$9:$D$9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79104"/>
        <c:axId val="142080640"/>
      </c:scatterChart>
      <c:valAx>
        <c:axId val="142079104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2080640"/>
        <c:crosses val="autoZero"/>
        <c:crossBetween val="midCat"/>
        <c:majorUnit val="0.1"/>
        <c:minorUnit val="0.1"/>
      </c:valAx>
      <c:valAx>
        <c:axId val="14208064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2079104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Sheet1!$B$10:$D$10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572352"/>
        <c:axId val="141598720"/>
      </c:scatterChart>
      <c:valAx>
        <c:axId val="14157235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1598720"/>
        <c:crosses val="autoZero"/>
        <c:crossBetween val="midCat"/>
        <c:majorUnit val="0.1"/>
        <c:minorUnit val="0.1"/>
      </c:valAx>
      <c:valAx>
        <c:axId val="1415987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157235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Sheet1!$B$11:$D$11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10368"/>
        <c:axId val="141612160"/>
      </c:scatterChart>
      <c:valAx>
        <c:axId val="14161036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1612160"/>
        <c:crosses val="autoZero"/>
        <c:crossBetween val="midCat"/>
        <c:majorUnit val="0.1"/>
        <c:minorUnit val="0.1"/>
      </c:valAx>
      <c:valAx>
        <c:axId val="14161216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161036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Sheet1!$B$16:$D$16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07232"/>
        <c:axId val="143808768"/>
      </c:scatterChart>
      <c:valAx>
        <c:axId val="14380723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3808768"/>
        <c:crosses val="autoZero"/>
        <c:crossBetween val="midCat"/>
        <c:majorUnit val="0.1"/>
        <c:minorUnit val="0.1"/>
      </c:valAx>
      <c:valAx>
        <c:axId val="143808768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380723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Sheet1!$B$17:$D$17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824768"/>
        <c:axId val="143826304"/>
      </c:scatterChart>
      <c:valAx>
        <c:axId val="143824768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3826304"/>
        <c:crosses val="autoZero"/>
        <c:crossBetween val="midCat"/>
        <c:majorUnit val="0.1"/>
        <c:minorUnit val="0.1"/>
      </c:valAx>
      <c:valAx>
        <c:axId val="14382630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3824768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ymbol val="square"/>
            <c:size val="9"/>
            <c:spPr>
              <a:solidFill>
                <a:srgbClr val="FF0000"/>
              </a:solidFill>
              <a:ln>
                <a:noFill/>
              </a:ln>
            </c:spPr>
          </c:marker>
          <c:dPt>
            <c:idx val="0"/>
            <c:bubble3D val="0"/>
            <c:spPr>
              <a:ln w="12700">
                <a:noFill/>
              </a:ln>
            </c:spPr>
          </c:dPt>
          <c:xVal>
            <c:numRef>
              <c:f>Sheet1!$B$18:$D$18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Sheet1!$C$3:$M$3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120832"/>
        <c:axId val="144130816"/>
      </c:scatterChart>
      <c:valAx>
        <c:axId val="144120832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44130816"/>
        <c:crosses val="autoZero"/>
        <c:crossBetween val="midCat"/>
        <c:majorUnit val="0.1"/>
        <c:minorUnit val="0.1"/>
      </c:valAx>
      <c:valAx>
        <c:axId val="1441308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one"/>
        <c:crossAx val="144120832"/>
        <c:crosses val="autoZero"/>
        <c:crossBetween val="midCat"/>
        <c:majorUnit val="1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26" Type="http://schemas.openxmlformats.org/officeDocument/2006/relationships/chart" Target="../charts/chart25.xml"/><Relationship Id="rId3" Type="http://schemas.openxmlformats.org/officeDocument/2006/relationships/chart" Target="../charts/chart2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5" Type="http://schemas.openxmlformats.org/officeDocument/2006/relationships/chart" Target="../charts/chart24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29" Type="http://schemas.openxmlformats.org/officeDocument/2006/relationships/chart" Target="../charts/chart28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28" Type="http://schemas.openxmlformats.org/officeDocument/2006/relationships/chart" Target="../charts/chart27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31" Type="http://schemas.openxmlformats.org/officeDocument/2006/relationships/chart" Target="../charts/chart30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Relationship Id="rId27" Type="http://schemas.openxmlformats.org/officeDocument/2006/relationships/chart" Target="../charts/chart26.xml"/><Relationship Id="rId30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721179</xdr:colOff>
      <xdr:row>2</xdr:row>
      <xdr:rowOff>42182</xdr:rowOff>
    </xdr:from>
    <xdr:to>
      <xdr:col>17</xdr:col>
      <xdr:colOff>152356</xdr:colOff>
      <xdr:row>15</xdr:row>
      <xdr:rowOff>357323</xdr:rowOff>
    </xdr:to>
    <xdr:pic>
      <xdr:nvPicPr>
        <xdr:cNvPr id="4" name="Picture 3" title="knopenboom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17367" y="804182"/>
          <a:ext cx="8670427" cy="5268141"/>
        </a:xfrm>
        <a:prstGeom prst="rect">
          <a:avLst/>
        </a:prstGeom>
      </xdr:spPr>
    </xdr:pic>
    <xdr:clientData/>
  </xdr:twoCellAnchor>
  <xdr:twoCellAnchor>
    <xdr:from>
      <xdr:col>6</xdr:col>
      <xdr:colOff>13609</xdr:colOff>
      <xdr:row>21</xdr:row>
      <xdr:rowOff>0</xdr:rowOff>
    </xdr:from>
    <xdr:to>
      <xdr:col>14</xdr:col>
      <xdr:colOff>13607</xdr:colOff>
      <xdr:row>22</xdr:row>
      <xdr:rowOff>13607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13608</xdr:colOff>
      <xdr:row>22</xdr:row>
      <xdr:rowOff>13607</xdr:rowOff>
    </xdr:from>
    <xdr:to>
      <xdr:col>14</xdr:col>
      <xdr:colOff>0</xdr:colOff>
      <xdr:row>23</xdr:row>
      <xdr:rowOff>13608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13607</xdr:colOff>
      <xdr:row>23</xdr:row>
      <xdr:rowOff>1</xdr:rowOff>
    </xdr:from>
    <xdr:to>
      <xdr:col>14</xdr:col>
      <xdr:colOff>0</xdr:colOff>
      <xdr:row>24</xdr:row>
      <xdr:rowOff>13607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24</xdr:row>
      <xdr:rowOff>13608</xdr:rowOff>
    </xdr:from>
    <xdr:to>
      <xdr:col>14</xdr:col>
      <xdr:colOff>0</xdr:colOff>
      <xdr:row>24</xdr:row>
      <xdr:rowOff>435430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0</xdr:colOff>
      <xdr:row>25</xdr:row>
      <xdr:rowOff>0</xdr:rowOff>
    </xdr:from>
    <xdr:to>
      <xdr:col>14</xdr:col>
      <xdr:colOff>0</xdr:colOff>
      <xdr:row>25</xdr:row>
      <xdr:rowOff>421822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26</xdr:row>
      <xdr:rowOff>0</xdr:rowOff>
    </xdr:from>
    <xdr:to>
      <xdr:col>14</xdr:col>
      <xdr:colOff>0</xdr:colOff>
      <xdr:row>26</xdr:row>
      <xdr:rowOff>421822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13609</xdr:colOff>
      <xdr:row>31</xdr:row>
      <xdr:rowOff>0</xdr:rowOff>
    </xdr:from>
    <xdr:to>
      <xdr:col>14</xdr:col>
      <xdr:colOff>13607</xdr:colOff>
      <xdr:row>32</xdr:row>
      <xdr:rowOff>13607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13608</xdr:colOff>
      <xdr:row>32</xdr:row>
      <xdr:rowOff>13607</xdr:rowOff>
    </xdr:from>
    <xdr:to>
      <xdr:col>14</xdr:col>
      <xdr:colOff>0</xdr:colOff>
      <xdr:row>33</xdr:row>
      <xdr:rowOff>13608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13607</xdr:colOff>
      <xdr:row>33</xdr:row>
      <xdr:rowOff>1</xdr:rowOff>
    </xdr:from>
    <xdr:to>
      <xdr:col>14</xdr:col>
      <xdr:colOff>0</xdr:colOff>
      <xdr:row>34</xdr:row>
      <xdr:rowOff>13607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34</xdr:row>
      <xdr:rowOff>13608</xdr:rowOff>
    </xdr:from>
    <xdr:to>
      <xdr:col>14</xdr:col>
      <xdr:colOff>0</xdr:colOff>
      <xdr:row>34</xdr:row>
      <xdr:rowOff>435430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35</xdr:row>
      <xdr:rowOff>0</xdr:rowOff>
    </xdr:from>
    <xdr:to>
      <xdr:col>14</xdr:col>
      <xdr:colOff>0</xdr:colOff>
      <xdr:row>35</xdr:row>
      <xdr:rowOff>393247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36</xdr:row>
      <xdr:rowOff>0</xdr:rowOff>
    </xdr:from>
    <xdr:to>
      <xdr:col>14</xdr:col>
      <xdr:colOff>0</xdr:colOff>
      <xdr:row>36</xdr:row>
      <xdr:rowOff>421822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13609</xdr:colOff>
      <xdr:row>41</xdr:row>
      <xdr:rowOff>0</xdr:rowOff>
    </xdr:from>
    <xdr:to>
      <xdr:col>14</xdr:col>
      <xdr:colOff>13607</xdr:colOff>
      <xdr:row>42</xdr:row>
      <xdr:rowOff>13607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13608</xdr:colOff>
      <xdr:row>42</xdr:row>
      <xdr:rowOff>13607</xdr:rowOff>
    </xdr:from>
    <xdr:to>
      <xdr:col>14</xdr:col>
      <xdr:colOff>0</xdr:colOff>
      <xdr:row>43</xdr:row>
      <xdr:rowOff>13608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13607</xdr:colOff>
      <xdr:row>43</xdr:row>
      <xdr:rowOff>1</xdr:rowOff>
    </xdr:from>
    <xdr:to>
      <xdr:col>14</xdr:col>
      <xdr:colOff>0</xdr:colOff>
      <xdr:row>44</xdr:row>
      <xdr:rowOff>13607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44</xdr:row>
      <xdr:rowOff>13608</xdr:rowOff>
    </xdr:from>
    <xdr:to>
      <xdr:col>14</xdr:col>
      <xdr:colOff>0</xdr:colOff>
      <xdr:row>44</xdr:row>
      <xdr:rowOff>435430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0</xdr:colOff>
      <xdr:row>45</xdr:row>
      <xdr:rowOff>421822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</xdr:col>
      <xdr:colOff>0</xdr:colOff>
      <xdr:row>46</xdr:row>
      <xdr:rowOff>0</xdr:rowOff>
    </xdr:from>
    <xdr:to>
      <xdr:col>14</xdr:col>
      <xdr:colOff>0</xdr:colOff>
      <xdr:row>46</xdr:row>
      <xdr:rowOff>421822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13609</xdr:colOff>
      <xdr:row>51</xdr:row>
      <xdr:rowOff>0</xdr:rowOff>
    </xdr:from>
    <xdr:to>
      <xdr:col>14</xdr:col>
      <xdr:colOff>13607</xdr:colOff>
      <xdr:row>52</xdr:row>
      <xdr:rowOff>13607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13608</xdr:colOff>
      <xdr:row>52</xdr:row>
      <xdr:rowOff>13607</xdr:rowOff>
    </xdr:from>
    <xdr:to>
      <xdr:col>14</xdr:col>
      <xdr:colOff>0</xdr:colOff>
      <xdr:row>53</xdr:row>
      <xdr:rowOff>13608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6</xdr:col>
      <xdr:colOff>13607</xdr:colOff>
      <xdr:row>53</xdr:row>
      <xdr:rowOff>1</xdr:rowOff>
    </xdr:from>
    <xdr:to>
      <xdr:col>14</xdr:col>
      <xdr:colOff>0</xdr:colOff>
      <xdr:row>54</xdr:row>
      <xdr:rowOff>13607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54</xdr:row>
      <xdr:rowOff>13608</xdr:rowOff>
    </xdr:from>
    <xdr:to>
      <xdr:col>14</xdr:col>
      <xdr:colOff>0</xdr:colOff>
      <xdr:row>54</xdr:row>
      <xdr:rowOff>435430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55</xdr:row>
      <xdr:rowOff>0</xdr:rowOff>
    </xdr:from>
    <xdr:to>
      <xdr:col>14</xdr:col>
      <xdr:colOff>0</xdr:colOff>
      <xdr:row>55</xdr:row>
      <xdr:rowOff>421822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6</xdr:col>
      <xdr:colOff>0</xdr:colOff>
      <xdr:row>56</xdr:row>
      <xdr:rowOff>0</xdr:rowOff>
    </xdr:from>
    <xdr:to>
      <xdr:col>14</xdr:col>
      <xdr:colOff>0</xdr:colOff>
      <xdr:row>56</xdr:row>
      <xdr:rowOff>421822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</xdr:col>
      <xdr:colOff>13609</xdr:colOff>
      <xdr:row>61</xdr:row>
      <xdr:rowOff>0</xdr:rowOff>
    </xdr:from>
    <xdr:to>
      <xdr:col>14</xdr:col>
      <xdr:colOff>13607</xdr:colOff>
      <xdr:row>62</xdr:row>
      <xdr:rowOff>13607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</xdr:col>
      <xdr:colOff>13608</xdr:colOff>
      <xdr:row>62</xdr:row>
      <xdr:rowOff>13607</xdr:rowOff>
    </xdr:from>
    <xdr:to>
      <xdr:col>14</xdr:col>
      <xdr:colOff>0</xdr:colOff>
      <xdr:row>63</xdr:row>
      <xdr:rowOff>13608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</xdr:col>
      <xdr:colOff>13607</xdr:colOff>
      <xdr:row>63</xdr:row>
      <xdr:rowOff>1</xdr:rowOff>
    </xdr:from>
    <xdr:to>
      <xdr:col>14</xdr:col>
      <xdr:colOff>0</xdr:colOff>
      <xdr:row>64</xdr:row>
      <xdr:rowOff>13607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</xdr:col>
      <xdr:colOff>0</xdr:colOff>
      <xdr:row>64</xdr:row>
      <xdr:rowOff>13608</xdr:rowOff>
    </xdr:from>
    <xdr:to>
      <xdr:col>14</xdr:col>
      <xdr:colOff>0</xdr:colOff>
      <xdr:row>64</xdr:row>
      <xdr:rowOff>435430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</xdr:col>
      <xdr:colOff>0</xdr:colOff>
      <xdr:row>65</xdr:row>
      <xdr:rowOff>0</xdr:rowOff>
    </xdr:from>
    <xdr:to>
      <xdr:col>14</xdr:col>
      <xdr:colOff>0</xdr:colOff>
      <xdr:row>65</xdr:row>
      <xdr:rowOff>421822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</xdr:col>
      <xdr:colOff>0</xdr:colOff>
      <xdr:row>66</xdr:row>
      <xdr:rowOff>0</xdr:rowOff>
    </xdr:from>
    <xdr:to>
      <xdr:col>14</xdr:col>
      <xdr:colOff>0</xdr:colOff>
      <xdr:row>66</xdr:row>
      <xdr:rowOff>421822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99"/>
  <sheetViews>
    <sheetView tabSelected="1" zoomScale="70" zoomScaleNormal="70" workbookViewId="0">
      <selection activeCell="H11" sqref="H11"/>
    </sheetView>
  </sheetViews>
  <sheetFormatPr defaultRowHeight="30.75" customHeight="1" x14ac:dyDescent="0.15"/>
  <cols>
    <col min="2" max="2" width="17.125" bestFit="1" customWidth="1"/>
    <col min="3" max="3" width="21" customWidth="1"/>
    <col min="4" max="14" width="13.25" customWidth="1"/>
    <col min="16" max="16" width="11.25" bestFit="1" customWidth="1"/>
    <col min="19" max="19" width="11.375" bestFit="1" customWidth="1"/>
  </cols>
  <sheetData>
    <row r="1" spans="1:19" s="1" customFormat="1" ht="30.75" customHeight="1" thickBot="1" x14ac:dyDescent="0.4">
      <c r="A1" s="25"/>
      <c r="B1" s="51" t="s">
        <v>18</v>
      </c>
      <c r="C1" s="71"/>
      <c r="D1" s="72" t="s">
        <v>19</v>
      </c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3"/>
    </row>
    <row r="2" spans="1:19" s="1" customFormat="1" ht="30.75" customHeight="1" thickBot="1" x14ac:dyDescent="0.3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1:19" s="1" customFormat="1" ht="30.75" customHeight="1" thickBot="1" x14ac:dyDescent="0.4">
      <c r="A3" s="2"/>
      <c r="B3" s="74" t="s">
        <v>17</v>
      </c>
      <c r="C3" s="75"/>
      <c r="D3" s="75"/>
      <c r="E3" s="75"/>
      <c r="F3" s="75"/>
      <c r="G3" s="7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4"/>
    </row>
    <row r="4" spans="1:19" s="1" customFormat="1" ht="30.75" customHeight="1" thickBot="1" x14ac:dyDescent="0.3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</row>
    <row r="5" spans="1:19" s="1" customFormat="1" ht="30.75" customHeight="1" x14ac:dyDescent="0.25">
      <c r="A5" s="2"/>
      <c r="B5" s="68" t="s">
        <v>2</v>
      </c>
      <c r="C5" s="92"/>
      <c r="D5" s="93"/>
      <c r="E5" s="94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4"/>
    </row>
    <row r="6" spans="1:19" s="1" customFormat="1" ht="30.75" customHeight="1" thickBot="1" x14ac:dyDescent="0.3">
      <c r="A6" s="2"/>
      <c r="B6" s="69" t="s">
        <v>12</v>
      </c>
      <c r="C6" s="28"/>
      <c r="D6" s="70"/>
      <c r="E6" s="41"/>
      <c r="F6" s="3"/>
      <c r="G6" s="3"/>
      <c r="H6" s="3"/>
      <c r="I6" s="3"/>
      <c r="J6" s="3"/>
      <c r="K6" s="3"/>
      <c r="L6" s="3"/>
      <c r="M6" s="3"/>
      <c r="N6" s="3"/>
      <c r="O6" s="66"/>
      <c r="P6" s="3"/>
      <c r="Q6" s="3"/>
      <c r="R6" s="3"/>
      <c r="S6" s="4"/>
    </row>
    <row r="7" spans="1:19" s="1" customFormat="1" ht="30.75" customHeight="1" x14ac:dyDescent="0.25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66"/>
      <c r="P7" s="3"/>
      <c r="Q7" s="3"/>
      <c r="R7" s="3"/>
      <c r="S7" s="4"/>
    </row>
    <row r="8" spans="1:19" s="1" customFormat="1" ht="30.75" customHeight="1" thickBot="1" x14ac:dyDescent="0.3">
      <c r="A8" s="2"/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4"/>
    </row>
    <row r="9" spans="1:19" s="1" customFormat="1" ht="30.75" customHeight="1" thickBot="1" x14ac:dyDescent="0.3">
      <c r="A9" s="2"/>
      <c r="B9" s="9" t="s">
        <v>3</v>
      </c>
      <c r="C9" s="10" t="s">
        <v>1</v>
      </c>
      <c r="D9" s="9"/>
      <c r="E9" s="96" t="s">
        <v>4</v>
      </c>
      <c r="F9" s="97"/>
      <c r="G9" s="95"/>
      <c r="H9" s="95"/>
      <c r="I9" s="95"/>
      <c r="J9" s="95"/>
      <c r="K9" s="3"/>
      <c r="L9" s="3"/>
      <c r="M9" s="3"/>
      <c r="N9" s="3"/>
      <c r="O9" s="3"/>
      <c r="P9" s="3"/>
      <c r="Q9" s="3"/>
      <c r="R9" s="3"/>
      <c r="S9" s="4"/>
    </row>
    <row r="10" spans="1:19" s="1" customFormat="1" ht="30.75" customHeight="1" x14ac:dyDescent="0.25">
      <c r="A10" s="2"/>
      <c r="B10" s="26">
        <v>1</v>
      </c>
      <c r="C10" s="11">
        <v>0.999</v>
      </c>
      <c r="D10" s="26" t="s">
        <v>22</v>
      </c>
      <c r="E10" s="36" t="s">
        <v>5</v>
      </c>
      <c r="F10" s="37"/>
      <c r="G10" s="3"/>
      <c r="H10" s="35"/>
      <c r="I10" s="35"/>
      <c r="J10" s="35"/>
      <c r="K10" s="3"/>
      <c r="L10" s="3"/>
      <c r="M10" s="3"/>
      <c r="N10" s="3"/>
      <c r="O10" s="3"/>
      <c r="P10" s="3"/>
      <c r="Q10" s="3"/>
      <c r="R10" s="3"/>
      <c r="S10" s="4"/>
    </row>
    <row r="11" spans="1:19" s="1" customFormat="1" ht="30.75" customHeight="1" x14ac:dyDescent="0.25">
      <c r="A11" s="2"/>
      <c r="B11" s="27">
        <v>2</v>
      </c>
      <c r="C11" s="12">
        <v>0.99</v>
      </c>
      <c r="D11" s="27" t="s">
        <v>23</v>
      </c>
      <c r="E11" s="38" t="s">
        <v>6</v>
      </c>
      <c r="F11" s="39"/>
      <c r="G11" s="3"/>
      <c r="H11" s="35"/>
      <c r="I11" s="35"/>
      <c r="J11" s="35"/>
      <c r="K11" s="3"/>
      <c r="L11" s="3"/>
      <c r="M11" s="3"/>
      <c r="N11" s="3"/>
      <c r="O11" s="3"/>
      <c r="P11" s="3"/>
      <c r="Q11" s="3"/>
      <c r="R11" s="3"/>
      <c r="S11" s="4"/>
    </row>
    <row r="12" spans="1:19" s="1" customFormat="1" ht="30.75" customHeight="1" x14ac:dyDescent="0.25">
      <c r="A12" s="2"/>
      <c r="B12" s="27">
        <v>3</v>
      </c>
      <c r="C12" s="12">
        <v>0.9</v>
      </c>
      <c r="D12" s="42" t="s">
        <v>24</v>
      </c>
      <c r="E12" s="38" t="s">
        <v>7</v>
      </c>
      <c r="F12" s="39"/>
      <c r="G12" s="3"/>
      <c r="H12" s="35"/>
      <c r="I12" s="35"/>
      <c r="J12" s="35"/>
      <c r="K12" s="3"/>
      <c r="L12" s="3"/>
      <c r="M12" s="3"/>
      <c r="N12" s="3"/>
      <c r="O12" s="3"/>
      <c r="P12" s="3"/>
      <c r="Q12" s="3"/>
      <c r="R12" s="3"/>
      <c r="S12" s="4"/>
    </row>
    <row r="13" spans="1:19" s="1" customFormat="1" ht="30.75" customHeight="1" x14ac:dyDescent="0.25">
      <c r="A13" s="2"/>
      <c r="B13" s="27">
        <v>4</v>
      </c>
      <c r="C13" s="12">
        <v>0.5</v>
      </c>
      <c r="D13" s="42" t="s">
        <v>25</v>
      </c>
      <c r="E13" s="38" t="s">
        <v>8</v>
      </c>
      <c r="F13" s="39"/>
      <c r="G13" s="3"/>
      <c r="H13" s="35"/>
      <c r="I13" s="35"/>
      <c r="J13" s="35"/>
      <c r="K13" s="3"/>
      <c r="L13" s="3"/>
      <c r="M13" s="3"/>
      <c r="N13" s="3"/>
      <c r="O13" s="3"/>
      <c r="P13" s="3"/>
      <c r="Q13" s="3"/>
      <c r="R13" s="3"/>
      <c r="S13" s="4"/>
    </row>
    <row r="14" spans="1:19" s="1" customFormat="1" ht="30.75" customHeight="1" x14ac:dyDescent="0.25">
      <c r="A14" s="2"/>
      <c r="B14" s="27">
        <v>5</v>
      </c>
      <c r="C14" s="12">
        <v>0.1</v>
      </c>
      <c r="D14" s="27" t="s">
        <v>26</v>
      </c>
      <c r="E14" s="38" t="s">
        <v>9</v>
      </c>
      <c r="F14" s="39"/>
      <c r="G14" s="3"/>
      <c r="H14" s="35"/>
      <c r="I14" s="35"/>
      <c r="J14" s="35"/>
      <c r="K14" s="3"/>
      <c r="L14" s="3"/>
      <c r="M14" s="3"/>
      <c r="N14" s="3"/>
      <c r="O14" s="3"/>
      <c r="P14" s="3"/>
      <c r="Q14" s="3"/>
      <c r="R14" s="3"/>
      <c r="S14" s="4"/>
    </row>
    <row r="15" spans="1:19" s="1" customFormat="1" ht="30.75" customHeight="1" x14ac:dyDescent="0.25">
      <c r="A15" s="2"/>
      <c r="B15" s="27">
        <v>6</v>
      </c>
      <c r="C15" s="12">
        <v>0.01</v>
      </c>
      <c r="D15" s="27" t="s">
        <v>27</v>
      </c>
      <c r="E15" s="38" t="s">
        <v>10</v>
      </c>
      <c r="F15" s="39"/>
      <c r="G15" s="3"/>
      <c r="H15" s="35"/>
      <c r="I15" s="35"/>
      <c r="J15" s="35"/>
      <c r="K15" s="3"/>
      <c r="L15" s="3"/>
      <c r="M15" s="3"/>
      <c r="N15" s="3"/>
      <c r="O15" s="3"/>
      <c r="P15" s="3"/>
      <c r="Q15" s="3"/>
      <c r="R15" s="3"/>
      <c r="S15" s="4"/>
    </row>
    <row r="16" spans="1:19" s="1" customFormat="1" ht="30.75" customHeight="1" thickBot="1" x14ac:dyDescent="0.3">
      <c r="A16" s="2"/>
      <c r="B16" s="28">
        <v>7</v>
      </c>
      <c r="C16" s="13">
        <v>1E-3</v>
      </c>
      <c r="D16" s="28" t="s">
        <v>28</v>
      </c>
      <c r="E16" s="40" t="s">
        <v>11</v>
      </c>
      <c r="F16" s="41"/>
      <c r="G16" s="3"/>
      <c r="H16" s="35"/>
      <c r="I16" s="35"/>
      <c r="J16" s="35"/>
      <c r="K16" s="3"/>
      <c r="L16" s="3"/>
      <c r="M16" s="3"/>
      <c r="N16" s="3"/>
      <c r="O16" s="3"/>
      <c r="P16" s="3"/>
      <c r="Q16" s="3"/>
      <c r="R16" s="3"/>
      <c r="S16" s="4"/>
    </row>
    <row r="17" spans="1:24" s="1" customFormat="1" ht="30.75" customHeight="1" x14ac:dyDescent="0.25">
      <c r="A17" s="2"/>
      <c r="B17" s="23"/>
      <c r="C17" s="18"/>
      <c r="D17" s="18"/>
      <c r="E17" s="18"/>
      <c r="F17" s="19"/>
      <c r="G17" s="19"/>
      <c r="H17" s="19"/>
      <c r="I17" s="19"/>
      <c r="J17" s="3"/>
      <c r="K17" s="3"/>
      <c r="L17" s="3"/>
      <c r="M17" s="3"/>
      <c r="N17" s="3"/>
      <c r="O17" s="3"/>
      <c r="P17" s="3"/>
      <c r="Q17" s="3"/>
      <c r="R17" s="3"/>
      <c r="S17" s="4"/>
    </row>
    <row r="18" spans="1:24" s="1" customFormat="1" ht="30.75" customHeight="1" x14ac:dyDescent="0.25">
      <c r="A18" s="2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4"/>
    </row>
    <row r="19" spans="1:24" s="1" customFormat="1" ht="30.75" customHeight="1" thickBot="1" x14ac:dyDescent="0.3">
      <c r="A19" s="2"/>
      <c r="B19" s="24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4"/>
    </row>
    <row r="20" spans="1:24" s="1" customFormat="1" ht="30.75" customHeight="1" thickBot="1" x14ac:dyDescent="0.3">
      <c r="A20" s="2"/>
      <c r="B20" s="56" t="s">
        <v>0</v>
      </c>
      <c r="C20" s="57" t="s">
        <v>13</v>
      </c>
      <c r="D20" s="89" t="s">
        <v>31</v>
      </c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1"/>
      <c r="S20" s="4"/>
      <c r="U20" s="34"/>
    </row>
    <row r="21" spans="1:24" s="1" customFormat="1" ht="30.75" customHeight="1" x14ac:dyDescent="0.25">
      <c r="A21" s="2"/>
      <c r="B21" s="26"/>
      <c r="C21" s="14"/>
      <c r="D21" s="58" t="s">
        <v>15</v>
      </c>
      <c r="E21" s="59" t="s">
        <v>14</v>
      </c>
      <c r="F21" s="60" t="s">
        <v>16</v>
      </c>
      <c r="G21" s="84" t="s">
        <v>30</v>
      </c>
      <c r="H21" s="84"/>
      <c r="I21" s="84"/>
      <c r="J21" s="84"/>
      <c r="K21" s="84"/>
      <c r="L21" s="84"/>
      <c r="M21" s="84"/>
      <c r="N21" s="85"/>
      <c r="O21" s="86" t="s">
        <v>29</v>
      </c>
      <c r="P21" s="87"/>
      <c r="Q21" s="87"/>
      <c r="R21" s="88"/>
      <c r="S21" s="4"/>
      <c r="V21" s="34"/>
    </row>
    <row r="22" spans="1:24" s="1" customFormat="1" ht="30.75" customHeight="1" x14ac:dyDescent="0.3">
      <c r="A22" s="2"/>
      <c r="B22" s="26">
        <v>12.7</v>
      </c>
      <c r="C22" s="29">
        <v>1</v>
      </c>
      <c r="D22" s="52"/>
      <c r="E22" s="52"/>
      <c r="F22" s="61"/>
      <c r="G22" s="77"/>
      <c r="H22" s="77"/>
      <c r="I22" s="77"/>
      <c r="J22" s="77"/>
      <c r="K22" s="77"/>
      <c r="L22" s="77"/>
      <c r="M22" s="77"/>
      <c r="N22" s="78"/>
      <c r="O22" s="79"/>
      <c r="P22" s="79"/>
      <c r="Q22" s="79"/>
      <c r="R22" s="79"/>
      <c r="S22" s="4"/>
      <c r="X22" s="34"/>
    </row>
    <row r="23" spans="1:24" s="1" customFormat="1" ht="30.75" customHeight="1" x14ac:dyDescent="0.3">
      <c r="A23" s="2"/>
      <c r="B23" s="27">
        <v>13.3</v>
      </c>
      <c r="C23" s="30">
        <v>0.1</v>
      </c>
      <c r="D23" s="53"/>
      <c r="E23" s="53"/>
      <c r="F23" s="62"/>
      <c r="G23" s="77"/>
      <c r="H23" s="77"/>
      <c r="I23" s="77"/>
      <c r="J23" s="77"/>
      <c r="K23" s="77"/>
      <c r="L23" s="77"/>
      <c r="M23" s="77"/>
      <c r="N23" s="78"/>
      <c r="O23" s="79"/>
      <c r="P23" s="79"/>
      <c r="Q23" s="79"/>
      <c r="R23" s="79"/>
      <c r="S23" s="4"/>
    </row>
    <row r="24" spans="1:24" s="1" customFormat="1" ht="30.75" customHeight="1" x14ac:dyDescent="0.3">
      <c r="A24" s="2"/>
      <c r="B24" s="27">
        <v>13.8</v>
      </c>
      <c r="C24" s="31">
        <v>0.01</v>
      </c>
      <c r="D24" s="54"/>
      <c r="E24" s="54"/>
      <c r="F24" s="63"/>
      <c r="G24" s="77"/>
      <c r="H24" s="77"/>
      <c r="I24" s="77"/>
      <c r="J24" s="77"/>
      <c r="K24" s="77"/>
      <c r="L24" s="77"/>
      <c r="M24" s="77"/>
      <c r="N24" s="78"/>
      <c r="O24" s="79"/>
      <c r="P24" s="79"/>
      <c r="Q24" s="79"/>
      <c r="R24" s="79"/>
      <c r="S24" s="4"/>
    </row>
    <row r="25" spans="1:24" s="1" customFormat="1" ht="30.75" customHeight="1" x14ac:dyDescent="0.3">
      <c r="A25" s="2"/>
      <c r="B25" s="27">
        <v>14.2</v>
      </c>
      <c r="C25" s="31">
        <v>1E-3</v>
      </c>
      <c r="D25" s="54"/>
      <c r="E25" s="54"/>
      <c r="F25" s="63"/>
      <c r="G25" s="77"/>
      <c r="H25" s="77"/>
      <c r="I25" s="77"/>
      <c r="J25" s="77"/>
      <c r="K25" s="77"/>
      <c r="L25" s="77"/>
      <c r="M25" s="77"/>
      <c r="N25" s="78"/>
      <c r="O25" s="79"/>
      <c r="P25" s="79"/>
      <c r="Q25" s="79"/>
      <c r="R25" s="79"/>
      <c r="S25" s="4"/>
    </row>
    <row r="26" spans="1:24" ht="30.75" customHeight="1" x14ac:dyDescent="0.3">
      <c r="A26" s="7"/>
      <c r="B26" s="27">
        <v>14.6</v>
      </c>
      <c r="C26" s="30">
        <v>1E-4</v>
      </c>
      <c r="D26" s="53"/>
      <c r="E26" s="53"/>
      <c r="F26" s="62"/>
      <c r="G26" s="5"/>
      <c r="H26" s="5"/>
      <c r="I26" s="5"/>
      <c r="J26" s="5"/>
      <c r="K26" s="5"/>
      <c r="L26" s="5"/>
      <c r="M26" s="5"/>
      <c r="N26" s="5"/>
      <c r="O26" s="80"/>
      <c r="P26" s="80"/>
      <c r="Q26" s="80"/>
      <c r="R26" s="80"/>
      <c r="S26" s="6"/>
    </row>
    <row r="27" spans="1:24" ht="30.75" customHeight="1" thickBot="1" x14ac:dyDescent="0.35">
      <c r="A27" s="7"/>
      <c r="B27" s="28">
        <v>15.05</v>
      </c>
      <c r="C27" s="32">
        <v>1.0000000000000001E-5</v>
      </c>
      <c r="D27" s="55"/>
      <c r="E27" s="55"/>
      <c r="F27" s="64"/>
      <c r="G27" s="21"/>
      <c r="H27" s="21"/>
      <c r="I27" s="21"/>
      <c r="J27" s="21"/>
      <c r="K27" s="21"/>
      <c r="L27" s="21"/>
      <c r="M27" s="21"/>
      <c r="N27" s="21"/>
      <c r="O27" s="80"/>
      <c r="P27" s="80"/>
      <c r="Q27" s="80"/>
      <c r="R27" s="80"/>
      <c r="S27" s="6"/>
    </row>
    <row r="28" spans="1:24" ht="30.75" customHeight="1" x14ac:dyDescent="0.15">
      <c r="A28" s="7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6"/>
    </row>
    <row r="29" spans="1:24" ht="30.75" customHeight="1" thickBot="1" x14ac:dyDescent="0.2">
      <c r="A29" s="7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6"/>
    </row>
    <row r="30" spans="1:24" s="1" customFormat="1" ht="30.75" customHeight="1" thickBot="1" x14ac:dyDescent="0.3">
      <c r="A30" s="2"/>
      <c r="B30" s="56" t="s">
        <v>0</v>
      </c>
      <c r="C30" s="57" t="s">
        <v>13</v>
      </c>
      <c r="D30" s="81" t="s">
        <v>32</v>
      </c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3"/>
      <c r="S30" s="4"/>
    </row>
    <row r="31" spans="1:24" s="1" customFormat="1" ht="30.75" customHeight="1" x14ac:dyDescent="0.25">
      <c r="A31" s="2"/>
      <c r="B31" s="26"/>
      <c r="C31" s="14"/>
      <c r="D31" s="58" t="s">
        <v>15</v>
      </c>
      <c r="E31" s="59" t="s">
        <v>14</v>
      </c>
      <c r="F31" s="60" t="s">
        <v>16</v>
      </c>
      <c r="G31" s="84" t="s">
        <v>30</v>
      </c>
      <c r="H31" s="84"/>
      <c r="I31" s="84"/>
      <c r="J31" s="84"/>
      <c r="K31" s="84"/>
      <c r="L31" s="84"/>
      <c r="M31" s="84"/>
      <c r="N31" s="85"/>
      <c r="O31" s="86" t="s">
        <v>29</v>
      </c>
      <c r="P31" s="87"/>
      <c r="Q31" s="87"/>
      <c r="R31" s="88"/>
      <c r="S31" s="4"/>
    </row>
    <row r="32" spans="1:24" s="1" customFormat="1" ht="30.75" customHeight="1" x14ac:dyDescent="0.3">
      <c r="A32" s="2"/>
      <c r="B32" s="26">
        <v>12.7</v>
      </c>
      <c r="C32" s="29">
        <v>1</v>
      </c>
      <c r="D32" s="52"/>
      <c r="E32" s="52"/>
      <c r="F32" s="61"/>
      <c r="G32" s="77"/>
      <c r="H32" s="77"/>
      <c r="I32" s="77"/>
      <c r="J32" s="77"/>
      <c r="K32" s="77"/>
      <c r="L32" s="77"/>
      <c r="M32" s="77"/>
      <c r="N32" s="78"/>
      <c r="O32" s="79"/>
      <c r="P32" s="79"/>
      <c r="Q32" s="79"/>
      <c r="R32" s="79"/>
      <c r="S32" s="4"/>
    </row>
    <row r="33" spans="1:19" s="1" customFormat="1" ht="30.75" customHeight="1" x14ac:dyDescent="0.3">
      <c r="A33" s="2"/>
      <c r="B33" s="27">
        <v>13.3</v>
      </c>
      <c r="C33" s="30">
        <v>0.1</v>
      </c>
      <c r="D33" s="53"/>
      <c r="E33" s="53"/>
      <c r="F33" s="62"/>
      <c r="G33" s="77"/>
      <c r="H33" s="77"/>
      <c r="I33" s="77"/>
      <c r="J33" s="77"/>
      <c r="K33" s="77"/>
      <c r="L33" s="77"/>
      <c r="M33" s="77"/>
      <c r="N33" s="78"/>
      <c r="O33" s="79"/>
      <c r="P33" s="79"/>
      <c r="Q33" s="79"/>
      <c r="R33" s="79"/>
      <c r="S33" s="4"/>
    </row>
    <row r="34" spans="1:19" s="1" customFormat="1" ht="30.75" customHeight="1" x14ac:dyDescent="0.3">
      <c r="A34" s="2"/>
      <c r="B34" s="27">
        <v>13.8</v>
      </c>
      <c r="C34" s="31">
        <v>0.01</v>
      </c>
      <c r="D34" s="54"/>
      <c r="E34" s="54"/>
      <c r="F34" s="63"/>
      <c r="G34" s="77"/>
      <c r="H34" s="77"/>
      <c r="I34" s="77"/>
      <c r="J34" s="77"/>
      <c r="K34" s="77"/>
      <c r="L34" s="77"/>
      <c r="M34" s="77"/>
      <c r="N34" s="78"/>
      <c r="O34" s="79"/>
      <c r="P34" s="79"/>
      <c r="Q34" s="79"/>
      <c r="R34" s="79"/>
      <c r="S34" s="4"/>
    </row>
    <row r="35" spans="1:19" s="1" customFormat="1" ht="30.75" customHeight="1" x14ac:dyDescent="0.3">
      <c r="A35" s="2"/>
      <c r="B35" s="27">
        <v>14.2</v>
      </c>
      <c r="C35" s="31">
        <v>1E-3</v>
      </c>
      <c r="D35" s="54"/>
      <c r="E35" s="54"/>
      <c r="F35" s="63"/>
      <c r="G35" s="77"/>
      <c r="H35" s="77"/>
      <c r="I35" s="77"/>
      <c r="J35" s="77"/>
      <c r="K35" s="77"/>
      <c r="L35" s="77"/>
      <c r="M35" s="77"/>
      <c r="N35" s="78"/>
      <c r="O35" s="79"/>
      <c r="P35" s="79"/>
      <c r="Q35" s="79"/>
      <c r="R35" s="79"/>
      <c r="S35" s="4"/>
    </row>
    <row r="36" spans="1:19" s="1" customFormat="1" ht="30.75" customHeight="1" x14ac:dyDescent="0.3">
      <c r="A36" s="2"/>
      <c r="B36" s="27">
        <v>14.6</v>
      </c>
      <c r="C36" s="30">
        <v>1E-4</v>
      </c>
      <c r="D36" s="53"/>
      <c r="E36" s="53"/>
      <c r="F36" s="62"/>
      <c r="G36" s="5"/>
      <c r="H36" s="5"/>
      <c r="I36" s="5"/>
      <c r="J36" s="5"/>
      <c r="K36" s="5"/>
      <c r="L36" s="5"/>
      <c r="M36" s="5"/>
      <c r="N36" s="5"/>
      <c r="O36" s="80"/>
      <c r="P36" s="80"/>
      <c r="Q36" s="80"/>
      <c r="R36" s="80"/>
      <c r="S36" s="4"/>
    </row>
    <row r="37" spans="1:19" ht="30.75" customHeight="1" thickBot="1" x14ac:dyDescent="0.35">
      <c r="A37" s="7"/>
      <c r="B37" s="28">
        <v>15.05</v>
      </c>
      <c r="C37" s="32">
        <v>1.0000000000000001E-5</v>
      </c>
      <c r="D37" s="55"/>
      <c r="E37" s="55"/>
      <c r="F37" s="64"/>
      <c r="G37" s="21"/>
      <c r="H37" s="21"/>
      <c r="I37" s="21"/>
      <c r="J37" s="21"/>
      <c r="K37" s="21"/>
      <c r="L37" s="21"/>
      <c r="M37" s="21"/>
      <c r="N37" s="21"/>
      <c r="O37" s="80"/>
      <c r="P37" s="80"/>
      <c r="Q37" s="80"/>
      <c r="R37" s="80"/>
      <c r="S37" s="6"/>
    </row>
    <row r="38" spans="1:19" ht="30.75" customHeight="1" x14ac:dyDescent="0.25">
      <c r="A38" s="67"/>
      <c r="B38" s="48"/>
      <c r="C38" s="50"/>
      <c r="D38" s="48"/>
      <c r="E38" s="48"/>
      <c r="F38" s="47"/>
      <c r="G38" s="47"/>
      <c r="H38" s="47"/>
      <c r="I38" s="47"/>
      <c r="J38" s="47"/>
      <c r="K38" s="47"/>
      <c r="L38" s="47"/>
      <c r="M38" s="47"/>
      <c r="N38" s="47"/>
      <c r="O38" s="5"/>
      <c r="P38" s="5"/>
      <c r="Q38" s="5"/>
      <c r="R38" s="5"/>
      <c r="S38" s="6"/>
    </row>
    <row r="39" spans="1:19" ht="30.75" customHeight="1" thickBot="1" x14ac:dyDescent="0.2">
      <c r="A39" s="67"/>
      <c r="B39" s="43"/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5"/>
      <c r="P39" s="5"/>
      <c r="Q39" s="5"/>
      <c r="R39" s="5"/>
      <c r="S39" s="6"/>
    </row>
    <row r="40" spans="1:19" s="33" customFormat="1" ht="30.75" customHeight="1" thickBot="1" x14ac:dyDescent="0.3">
      <c r="A40" s="2"/>
      <c r="B40" s="56" t="s">
        <v>0</v>
      </c>
      <c r="C40" s="57" t="s">
        <v>13</v>
      </c>
      <c r="D40" s="81" t="s">
        <v>33</v>
      </c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3"/>
      <c r="S40" s="6"/>
    </row>
    <row r="41" spans="1:19" s="33" customFormat="1" ht="30.75" customHeight="1" x14ac:dyDescent="0.25">
      <c r="A41" s="2"/>
      <c r="B41" s="26"/>
      <c r="C41" s="14"/>
      <c r="D41" s="58" t="s">
        <v>15</v>
      </c>
      <c r="E41" s="59" t="s">
        <v>14</v>
      </c>
      <c r="F41" s="60" t="s">
        <v>16</v>
      </c>
      <c r="G41" s="84" t="s">
        <v>30</v>
      </c>
      <c r="H41" s="84"/>
      <c r="I41" s="84"/>
      <c r="J41" s="84"/>
      <c r="K41" s="84"/>
      <c r="L41" s="84"/>
      <c r="M41" s="84"/>
      <c r="N41" s="85"/>
      <c r="O41" s="86" t="s">
        <v>29</v>
      </c>
      <c r="P41" s="87"/>
      <c r="Q41" s="87"/>
      <c r="R41" s="88"/>
      <c r="S41" s="6"/>
    </row>
    <row r="42" spans="1:19" s="33" customFormat="1" ht="30.75" customHeight="1" x14ac:dyDescent="0.3">
      <c r="A42" s="2"/>
      <c r="B42" s="26">
        <v>12.7</v>
      </c>
      <c r="C42" s="29">
        <v>1</v>
      </c>
      <c r="D42" s="52"/>
      <c r="E42" s="52"/>
      <c r="F42" s="61"/>
      <c r="G42" s="77"/>
      <c r="H42" s="77"/>
      <c r="I42" s="77"/>
      <c r="J42" s="77"/>
      <c r="K42" s="77"/>
      <c r="L42" s="77"/>
      <c r="M42" s="77"/>
      <c r="N42" s="78"/>
      <c r="O42" s="79"/>
      <c r="P42" s="79"/>
      <c r="Q42" s="79"/>
      <c r="R42" s="79"/>
      <c r="S42" s="6"/>
    </row>
    <row r="43" spans="1:19" ht="30.75" customHeight="1" x14ac:dyDescent="0.3">
      <c r="A43" s="2"/>
      <c r="B43" s="27">
        <v>13.3</v>
      </c>
      <c r="C43" s="30">
        <v>0.1</v>
      </c>
      <c r="D43" s="53"/>
      <c r="E43" s="53"/>
      <c r="F43" s="62"/>
      <c r="G43" s="77"/>
      <c r="H43" s="77"/>
      <c r="I43" s="77"/>
      <c r="J43" s="77"/>
      <c r="K43" s="77"/>
      <c r="L43" s="77"/>
      <c r="M43" s="77"/>
      <c r="N43" s="78"/>
      <c r="O43" s="79"/>
      <c r="P43" s="79"/>
      <c r="Q43" s="79"/>
      <c r="R43" s="79"/>
      <c r="S43" s="6"/>
    </row>
    <row r="44" spans="1:19" s="33" customFormat="1" ht="30.75" customHeight="1" x14ac:dyDescent="0.3">
      <c r="A44" s="2"/>
      <c r="B44" s="27">
        <v>13.8</v>
      </c>
      <c r="C44" s="31">
        <v>0.01</v>
      </c>
      <c r="D44" s="54"/>
      <c r="E44" s="54"/>
      <c r="F44" s="63"/>
      <c r="G44" s="77"/>
      <c r="H44" s="77"/>
      <c r="I44" s="77"/>
      <c r="J44" s="77"/>
      <c r="K44" s="77"/>
      <c r="L44" s="77"/>
      <c r="M44" s="77"/>
      <c r="N44" s="78"/>
      <c r="O44" s="79"/>
      <c r="P44" s="79"/>
      <c r="Q44" s="79"/>
      <c r="R44" s="79"/>
      <c r="S44" s="6"/>
    </row>
    <row r="45" spans="1:19" s="33" customFormat="1" ht="30.75" customHeight="1" x14ac:dyDescent="0.3">
      <c r="A45" s="2"/>
      <c r="B45" s="27">
        <v>14.2</v>
      </c>
      <c r="C45" s="31">
        <v>1E-3</v>
      </c>
      <c r="D45" s="54"/>
      <c r="E45" s="54"/>
      <c r="F45" s="63"/>
      <c r="G45" s="77"/>
      <c r="H45" s="77"/>
      <c r="I45" s="77"/>
      <c r="J45" s="77"/>
      <c r="K45" s="77"/>
      <c r="L45" s="77"/>
      <c r="M45" s="77"/>
      <c r="N45" s="78"/>
      <c r="O45" s="79"/>
      <c r="P45" s="79"/>
      <c r="Q45" s="79"/>
      <c r="R45" s="79"/>
      <c r="S45" s="6"/>
    </row>
    <row r="46" spans="1:19" ht="30.75" customHeight="1" x14ac:dyDescent="0.3">
      <c r="A46" s="2"/>
      <c r="B46" s="27">
        <v>14.6</v>
      </c>
      <c r="C46" s="30">
        <v>1E-4</v>
      </c>
      <c r="D46" s="53"/>
      <c r="E46" s="53"/>
      <c r="F46" s="62"/>
      <c r="G46" s="5"/>
      <c r="H46" s="5"/>
      <c r="I46" s="5"/>
      <c r="J46" s="5"/>
      <c r="K46" s="5"/>
      <c r="L46" s="5"/>
      <c r="M46" s="5"/>
      <c r="N46" s="5"/>
      <c r="O46" s="80"/>
      <c r="P46" s="80"/>
      <c r="Q46" s="80"/>
      <c r="R46" s="80"/>
      <c r="S46" s="6"/>
    </row>
    <row r="47" spans="1:19" ht="30.75" customHeight="1" thickBot="1" x14ac:dyDescent="0.35">
      <c r="A47" s="7"/>
      <c r="B47" s="28">
        <v>15.05</v>
      </c>
      <c r="C47" s="32">
        <v>1.0000000000000001E-5</v>
      </c>
      <c r="D47" s="55"/>
      <c r="E47" s="55"/>
      <c r="F47" s="64"/>
      <c r="G47" s="21"/>
      <c r="H47" s="21"/>
      <c r="I47" s="21"/>
      <c r="J47" s="21"/>
      <c r="K47" s="21"/>
      <c r="L47" s="21"/>
      <c r="M47" s="21"/>
      <c r="N47" s="21"/>
      <c r="O47" s="80"/>
      <c r="P47" s="80"/>
      <c r="Q47" s="80"/>
      <c r="R47" s="80"/>
      <c r="S47" s="6"/>
    </row>
    <row r="48" spans="1:19" ht="30.75" customHeight="1" x14ac:dyDescent="0.25">
      <c r="A48" s="7"/>
      <c r="B48" s="48"/>
      <c r="C48" s="50"/>
      <c r="D48" s="48"/>
      <c r="E48" s="48"/>
      <c r="F48" s="47"/>
      <c r="G48" s="44"/>
      <c r="H48" s="45"/>
      <c r="I48" s="46"/>
      <c r="J48" s="44"/>
      <c r="K48" s="45"/>
      <c r="L48" s="46"/>
      <c r="M48" s="44"/>
      <c r="N48" s="45"/>
      <c r="O48" s="5"/>
      <c r="P48" s="5"/>
      <c r="Q48" s="5"/>
      <c r="R48" s="5"/>
      <c r="S48" s="6"/>
    </row>
    <row r="49" spans="1:19" ht="30.75" customHeight="1" thickBot="1" x14ac:dyDescent="0.3">
      <c r="A49" s="7"/>
      <c r="B49" s="48"/>
      <c r="C49" s="49"/>
      <c r="D49" s="44"/>
      <c r="E49" s="45"/>
      <c r="F49" s="46"/>
      <c r="G49" s="44"/>
      <c r="H49" s="45"/>
      <c r="I49" s="46"/>
      <c r="J49" s="44"/>
      <c r="K49" s="45"/>
      <c r="L49" s="46"/>
      <c r="M49" s="44"/>
      <c r="N49" s="45"/>
      <c r="O49" s="5"/>
      <c r="P49" s="5"/>
      <c r="Q49" s="5"/>
      <c r="R49" s="5"/>
      <c r="S49" s="6"/>
    </row>
    <row r="50" spans="1:19" ht="30.75" customHeight="1" thickBot="1" x14ac:dyDescent="0.3">
      <c r="A50" s="2"/>
      <c r="B50" s="56" t="s">
        <v>0</v>
      </c>
      <c r="C50" s="57" t="s">
        <v>13</v>
      </c>
      <c r="D50" s="81" t="s">
        <v>34</v>
      </c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3"/>
      <c r="S50" s="6"/>
    </row>
    <row r="51" spans="1:19" ht="30.75" customHeight="1" x14ac:dyDescent="0.25">
      <c r="A51" s="2"/>
      <c r="B51" s="26"/>
      <c r="C51" s="14"/>
      <c r="D51" s="58" t="s">
        <v>15</v>
      </c>
      <c r="E51" s="59" t="s">
        <v>14</v>
      </c>
      <c r="F51" s="60" t="s">
        <v>16</v>
      </c>
      <c r="G51" s="84" t="s">
        <v>30</v>
      </c>
      <c r="H51" s="84"/>
      <c r="I51" s="84"/>
      <c r="J51" s="84"/>
      <c r="K51" s="84"/>
      <c r="L51" s="84"/>
      <c r="M51" s="84"/>
      <c r="N51" s="85"/>
      <c r="O51" s="86" t="s">
        <v>29</v>
      </c>
      <c r="P51" s="87"/>
      <c r="Q51" s="87"/>
      <c r="R51" s="88"/>
      <c r="S51" s="6"/>
    </row>
    <row r="52" spans="1:19" ht="30.75" customHeight="1" x14ac:dyDescent="0.3">
      <c r="A52" s="2"/>
      <c r="B52" s="26">
        <v>12.7</v>
      </c>
      <c r="C52" s="29">
        <v>1</v>
      </c>
      <c r="D52" s="52"/>
      <c r="E52" s="52"/>
      <c r="F52" s="61"/>
      <c r="G52" s="77"/>
      <c r="H52" s="77"/>
      <c r="I52" s="77"/>
      <c r="J52" s="77"/>
      <c r="K52" s="77"/>
      <c r="L52" s="77"/>
      <c r="M52" s="77"/>
      <c r="N52" s="78"/>
      <c r="O52" s="79"/>
      <c r="P52" s="79"/>
      <c r="Q52" s="79"/>
      <c r="R52" s="79"/>
      <c r="S52" s="6"/>
    </row>
    <row r="53" spans="1:19" ht="30.75" customHeight="1" x14ac:dyDescent="0.3">
      <c r="A53" s="2"/>
      <c r="B53" s="27">
        <v>13.3</v>
      </c>
      <c r="C53" s="30">
        <v>0.1</v>
      </c>
      <c r="D53" s="53"/>
      <c r="E53" s="53"/>
      <c r="F53" s="62"/>
      <c r="G53" s="77"/>
      <c r="H53" s="77"/>
      <c r="I53" s="77"/>
      <c r="J53" s="77"/>
      <c r="K53" s="77"/>
      <c r="L53" s="77"/>
      <c r="M53" s="77"/>
      <c r="N53" s="78"/>
      <c r="O53" s="79"/>
      <c r="P53" s="79"/>
      <c r="Q53" s="79"/>
      <c r="R53" s="79"/>
      <c r="S53" s="6"/>
    </row>
    <row r="54" spans="1:19" ht="30.75" customHeight="1" x14ac:dyDescent="0.3">
      <c r="A54" s="2"/>
      <c r="B54" s="27">
        <v>13.8</v>
      </c>
      <c r="C54" s="31">
        <v>0.01</v>
      </c>
      <c r="D54" s="54"/>
      <c r="E54" s="54"/>
      <c r="F54" s="63"/>
      <c r="G54" s="77"/>
      <c r="H54" s="77"/>
      <c r="I54" s="77"/>
      <c r="J54" s="77"/>
      <c r="K54" s="77"/>
      <c r="L54" s="77"/>
      <c r="M54" s="77"/>
      <c r="N54" s="78"/>
      <c r="O54" s="79"/>
      <c r="P54" s="79"/>
      <c r="Q54" s="79"/>
      <c r="R54" s="79"/>
      <c r="S54" s="6"/>
    </row>
    <row r="55" spans="1:19" ht="30.75" customHeight="1" x14ac:dyDescent="0.3">
      <c r="A55" s="2"/>
      <c r="B55" s="27">
        <v>14.2</v>
      </c>
      <c r="C55" s="31">
        <v>1E-3</v>
      </c>
      <c r="D55" s="54"/>
      <c r="E55" s="54"/>
      <c r="F55" s="63"/>
      <c r="G55" s="77"/>
      <c r="H55" s="77"/>
      <c r="I55" s="77"/>
      <c r="J55" s="77"/>
      <c r="K55" s="77"/>
      <c r="L55" s="77"/>
      <c r="M55" s="77"/>
      <c r="N55" s="78"/>
      <c r="O55" s="79"/>
      <c r="P55" s="79"/>
      <c r="Q55" s="79"/>
      <c r="R55" s="79"/>
      <c r="S55" s="6"/>
    </row>
    <row r="56" spans="1:19" ht="30.75" customHeight="1" x14ac:dyDescent="0.3">
      <c r="A56" s="2"/>
      <c r="B56" s="27">
        <v>14.6</v>
      </c>
      <c r="C56" s="30">
        <v>1E-4</v>
      </c>
      <c r="D56" s="53"/>
      <c r="E56" s="53"/>
      <c r="F56" s="62"/>
      <c r="G56" s="5"/>
      <c r="H56" s="5"/>
      <c r="I56" s="5"/>
      <c r="J56" s="5"/>
      <c r="K56" s="5"/>
      <c r="L56" s="5"/>
      <c r="M56" s="5"/>
      <c r="N56" s="5"/>
      <c r="O56" s="80"/>
      <c r="P56" s="80"/>
      <c r="Q56" s="80"/>
      <c r="R56" s="80"/>
      <c r="S56" s="6"/>
    </row>
    <row r="57" spans="1:19" ht="30.75" customHeight="1" thickBot="1" x14ac:dyDescent="0.35">
      <c r="A57" s="7"/>
      <c r="B57" s="28">
        <v>15.05</v>
      </c>
      <c r="C57" s="32">
        <v>1.0000000000000001E-5</v>
      </c>
      <c r="D57" s="55"/>
      <c r="E57" s="55"/>
      <c r="F57" s="64"/>
      <c r="G57" s="21"/>
      <c r="H57" s="21"/>
      <c r="I57" s="21"/>
      <c r="J57" s="21"/>
      <c r="K57" s="21"/>
      <c r="L57" s="21"/>
      <c r="M57" s="21"/>
      <c r="N57" s="21"/>
      <c r="O57" s="80"/>
      <c r="P57" s="80"/>
      <c r="Q57" s="80"/>
      <c r="R57" s="80"/>
      <c r="S57" s="6"/>
    </row>
    <row r="58" spans="1:19" ht="30.75" customHeight="1" x14ac:dyDescent="0.25">
      <c r="A58" s="7"/>
      <c r="B58" s="48"/>
      <c r="C58" s="50"/>
      <c r="D58" s="48"/>
      <c r="E58" s="48"/>
      <c r="F58" s="47"/>
      <c r="G58" s="98"/>
      <c r="H58" s="98"/>
      <c r="I58" s="98"/>
      <c r="J58" s="99"/>
      <c r="K58" s="99"/>
      <c r="L58" s="99"/>
      <c r="M58" s="100"/>
      <c r="N58" s="100"/>
      <c r="O58" s="5"/>
      <c r="P58" s="5"/>
      <c r="Q58" s="5"/>
      <c r="R58" s="5"/>
      <c r="S58" s="6"/>
    </row>
    <row r="59" spans="1:19" ht="30.75" customHeight="1" thickBot="1" x14ac:dyDescent="0.3">
      <c r="A59" s="7"/>
      <c r="B59" s="48"/>
      <c r="C59" s="45"/>
      <c r="D59" s="44"/>
      <c r="E59" s="45"/>
      <c r="F59" s="46"/>
      <c r="G59" s="44"/>
      <c r="H59" s="45"/>
      <c r="I59" s="46"/>
      <c r="J59" s="44"/>
      <c r="K59" s="45"/>
      <c r="L59" s="46"/>
      <c r="M59" s="44"/>
      <c r="N59" s="45"/>
      <c r="O59" s="5"/>
      <c r="P59" s="5"/>
      <c r="Q59" s="5"/>
      <c r="R59" s="5"/>
      <c r="S59" s="6"/>
    </row>
    <row r="60" spans="1:19" ht="30.75" customHeight="1" thickBot="1" x14ac:dyDescent="0.3">
      <c r="A60" s="2"/>
      <c r="B60" s="56" t="s">
        <v>0</v>
      </c>
      <c r="C60" s="57" t="s">
        <v>13</v>
      </c>
      <c r="D60" s="81" t="s">
        <v>35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3"/>
      <c r="S60" s="6"/>
    </row>
    <row r="61" spans="1:19" ht="30.75" customHeight="1" x14ac:dyDescent="0.25">
      <c r="A61" s="2"/>
      <c r="B61" s="26"/>
      <c r="C61" s="14"/>
      <c r="D61" s="58" t="s">
        <v>15</v>
      </c>
      <c r="E61" s="59" t="s">
        <v>14</v>
      </c>
      <c r="F61" s="60" t="s">
        <v>16</v>
      </c>
      <c r="G61" s="84" t="s">
        <v>30</v>
      </c>
      <c r="H61" s="84"/>
      <c r="I61" s="84"/>
      <c r="J61" s="84"/>
      <c r="K61" s="84"/>
      <c r="L61" s="84"/>
      <c r="M61" s="84"/>
      <c r="N61" s="85"/>
      <c r="O61" s="86" t="s">
        <v>29</v>
      </c>
      <c r="P61" s="87"/>
      <c r="Q61" s="87"/>
      <c r="R61" s="88"/>
      <c r="S61" s="6"/>
    </row>
    <row r="62" spans="1:19" ht="30.75" customHeight="1" x14ac:dyDescent="0.3">
      <c r="A62" s="2"/>
      <c r="B62" s="26">
        <v>12.7</v>
      </c>
      <c r="C62" s="29">
        <v>1</v>
      </c>
      <c r="D62" s="52"/>
      <c r="E62" s="52"/>
      <c r="F62" s="61"/>
      <c r="G62" s="77"/>
      <c r="H62" s="77"/>
      <c r="I62" s="77"/>
      <c r="J62" s="77"/>
      <c r="K62" s="77"/>
      <c r="L62" s="77"/>
      <c r="M62" s="77"/>
      <c r="N62" s="78"/>
      <c r="O62" s="79"/>
      <c r="P62" s="79"/>
      <c r="Q62" s="79"/>
      <c r="R62" s="79"/>
      <c r="S62" s="6"/>
    </row>
    <row r="63" spans="1:19" ht="30.75" customHeight="1" x14ac:dyDescent="0.3">
      <c r="A63" s="2"/>
      <c r="B63" s="27">
        <v>13.3</v>
      </c>
      <c r="C63" s="30">
        <v>0.1</v>
      </c>
      <c r="D63" s="53"/>
      <c r="E63" s="53"/>
      <c r="F63" s="62"/>
      <c r="G63" s="77"/>
      <c r="H63" s="77"/>
      <c r="I63" s="77"/>
      <c r="J63" s="77"/>
      <c r="K63" s="77"/>
      <c r="L63" s="77"/>
      <c r="M63" s="77"/>
      <c r="N63" s="78"/>
      <c r="O63" s="79"/>
      <c r="P63" s="79"/>
      <c r="Q63" s="79"/>
      <c r="R63" s="79"/>
      <c r="S63" s="6"/>
    </row>
    <row r="64" spans="1:19" ht="30.75" customHeight="1" x14ac:dyDescent="0.3">
      <c r="A64" s="2"/>
      <c r="B64" s="27">
        <v>13.8</v>
      </c>
      <c r="C64" s="31">
        <v>0.01</v>
      </c>
      <c r="D64" s="54"/>
      <c r="E64" s="54"/>
      <c r="F64" s="63"/>
      <c r="G64" s="77"/>
      <c r="H64" s="77"/>
      <c r="I64" s="77"/>
      <c r="J64" s="77"/>
      <c r="K64" s="77"/>
      <c r="L64" s="77"/>
      <c r="M64" s="77"/>
      <c r="N64" s="78"/>
      <c r="O64" s="79"/>
      <c r="P64" s="79"/>
      <c r="Q64" s="79"/>
      <c r="R64" s="79"/>
      <c r="S64" s="6"/>
    </row>
    <row r="65" spans="1:19" ht="30.75" customHeight="1" x14ac:dyDescent="0.3">
      <c r="A65" s="2"/>
      <c r="B65" s="27">
        <v>14.2</v>
      </c>
      <c r="C65" s="31">
        <v>1E-3</v>
      </c>
      <c r="D65" s="54"/>
      <c r="E65" s="54"/>
      <c r="F65" s="63"/>
      <c r="G65" s="77"/>
      <c r="H65" s="77"/>
      <c r="I65" s="77"/>
      <c r="J65" s="77"/>
      <c r="K65" s="77"/>
      <c r="L65" s="77"/>
      <c r="M65" s="77"/>
      <c r="N65" s="78"/>
      <c r="O65" s="79"/>
      <c r="P65" s="79"/>
      <c r="Q65" s="79"/>
      <c r="R65" s="79"/>
      <c r="S65" s="6"/>
    </row>
    <row r="66" spans="1:19" ht="30.75" customHeight="1" x14ac:dyDescent="0.3">
      <c r="A66" s="2"/>
      <c r="B66" s="27">
        <v>14.6</v>
      </c>
      <c r="C66" s="30">
        <v>1E-4</v>
      </c>
      <c r="D66" s="53"/>
      <c r="E66" s="53"/>
      <c r="F66" s="62"/>
      <c r="G66" s="5"/>
      <c r="H66" s="5"/>
      <c r="I66" s="5"/>
      <c r="J66" s="5"/>
      <c r="K66" s="5"/>
      <c r="L66" s="5"/>
      <c r="M66" s="5"/>
      <c r="N66" s="5"/>
      <c r="O66" s="80"/>
      <c r="P66" s="80"/>
      <c r="Q66" s="80"/>
      <c r="R66" s="80"/>
      <c r="S66" s="6"/>
    </row>
    <row r="67" spans="1:19" ht="30.75" customHeight="1" thickBot="1" x14ac:dyDescent="0.35">
      <c r="A67" s="7"/>
      <c r="B67" s="28">
        <v>15.05</v>
      </c>
      <c r="C67" s="32">
        <v>1.0000000000000001E-5</v>
      </c>
      <c r="D67" s="55"/>
      <c r="E67" s="55"/>
      <c r="F67" s="64"/>
      <c r="G67" s="21"/>
      <c r="H67" s="21"/>
      <c r="I67" s="21"/>
      <c r="J67" s="21"/>
      <c r="K67" s="21"/>
      <c r="L67" s="21"/>
      <c r="M67" s="21"/>
      <c r="N67" s="21"/>
      <c r="O67" s="80"/>
      <c r="P67" s="80"/>
      <c r="Q67" s="80"/>
      <c r="R67" s="80"/>
      <c r="S67" s="6"/>
    </row>
    <row r="68" spans="1:19" ht="30.75" customHeight="1" x14ac:dyDescent="0.25">
      <c r="A68" s="7"/>
      <c r="B68" s="48"/>
      <c r="C68" s="50"/>
      <c r="D68" s="48"/>
      <c r="E68" s="48"/>
      <c r="F68" s="47"/>
      <c r="G68" s="43"/>
      <c r="H68" s="43"/>
      <c r="I68" s="43"/>
      <c r="J68" s="5"/>
      <c r="K68" s="5"/>
      <c r="L68" s="5"/>
      <c r="M68" s="5"/>
      <c r="N68" s="5"/>
      <c r="O68" s="5"/>
      <c r="P68" s="5"/>
      <c r="Q68" s="5"/>
      <c r="R68" s="5"/>
      <c r="S68" s="6"/>
    </row>
    <row r="69" spans="1:19" ht="30.75" customHeight="1" thickBot="1" x14ac:dyDescent="0.2">
      <c r="A69" s="20"/>
      <c r="B69" s="65"/>
      <c r="C69" s="65"/>
      <c r="D69" s="65"/>
      <c r="E69" s="65"/>
      <c r="F69" s="65"/>
      <c r="G69" s="65"/>
      <c r="H69" s="65"/>
      <c r="I69" s="65"/>
      <c r="J69" s="21"/>
      <c r="K69" s="21"/>
      <c r="L69" s="21"/>
      <c r="M69" s="21"/>
      <c r="N69" s="21"/>
      <c r="O69" s="21"/>
      <c r="P69" s="21"/>
      <c r="Q69" s="21"/>
      <c r="R69" s="21"/>
      <c r="S69" s="22"/>
    </row>
    <row r="70" spans="1:19" ht="30.75" customHeight="1" x14ac:dyDescent="0.15">
      <c r="A70" s="7"/>
      <c r="B70" s="43"/>
      <c r="C70" s="43"/>
      <c r="D70" s="43"/>
      <c r="E70" s="43"/>
      <c r="F70" s="43"/>
      <c r="G70" s="43"/>
      <c r="H70" s="43"/>
      <c r="I70" s="43"/>
      <c r="J70" s="5"/>
      <c r="K70" s="5"/>
      <c r="L70" s="5"/>
      <c r="M70" s="5"/>
      <c r="N70" s="5"/>
    </row>
    <row r="71" spans="1:19" ht="30.75" customHeight="1" x14ac:dyDescent="0.15">
      <c r="A71" s="7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19" ht="30.75" customHeight="1" x14ac:dyDescent="0.15">
      <c r="A72" s="7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9" ht="30.75" customHeight="1" x14ac:dyDescent="0.15">
      <c r="A73" s="7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9" ht="30.75" customHeight="1" x14ac:dyDescent="0.15">
      <c r="A74" s="7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9" ht="30.75" customHeight="1" x14ac:dyDescent="0.15">
      <c r="A75" s="7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9" ht="30.75" customHeight="1" x14ac:dyDescent="0.15">
      <c r="A76" s="7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9" ht="30.75" customHeight="1" x14ac:dyDescent="0.15">
      <c r="A77" s="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9" ht="30.75" customHeight="1" x14ac:dyDescent="0.15">
      <c r="A78" s="7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9" ht="30.75" customHeight="1" x14ac:dyDescent="0.15">
      <c r="A79" s="7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9" ht="30.75" customHeight="1" x14ac:dyDescent="0.15">
      <c r="A80" s="7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1:14" ht="30.75" customHeight="1" x14ac:dyDescent="0.15">
      <c r="A81" s="7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1:14" ht="30.75" customHeight="1" x14ac:dyDescent="0.15">
      <c r="A82" s="7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1:14" ht="30.75" customHeight="1" x14ac:dyDescent="0.15">
      <c r="A83" s="7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1:14" ht="30.75" customHeight="1" x14ac:dyDescent="0.15">
      <c r="A84" s="7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1:14" ht="30.75" customHeight="1" x14ac:dyDescent="0.15">
      <c r="A85" s="7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1:14" ht="30.75" customHeight="1" x14ac:dyDescent="0.15">
      <c r="A86" s="7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  <row r="87" spans="1:14" ht="30.75" customHeight="1" x14ac:dyDescent="0.15">
      <c r="A87" s="7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</row>
    <row r="88" spans="1:14" ht="30.75" customHeight="1" x14ac:dyDescent="0.15">
      <c r="A88" s="7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</row>
    <row r="89" spans="1:14" ht="30.75" customHeight="1" x14ac:dyDescent="0.15">
      <c r="A89" s="7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</row>
    <row r="90" spans="1:14" ht="30.75" customHeight="1" x14ac:dyDescent="0.15">
      <c r="A90" s="7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</row>
    <row r="91" spans="1:14" ht="30.75" customHeight="1" x14ac:dyDescent="0.15">
      <c r="A91" s="7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</row>
    <row r="92" spans="1:14" ht="30.75" customHeight="1" x14ac:dyDescent="0.15">
      <c r="A92" s="7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</row>
    <row r="93" spans="1:14" ht="30.75" customHeight="1" x14ac:dyDescent="0.15">
      <c r="A93" s="7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</row>
    <row r="94" spans="1:14" ht="30.75" customHeight="1" x14ac:dyDescent="0.15">
      <c r="A94" s="7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</row>
    <row r="95" spans="1:14" ht="30.75" customHeight="1" x14ac:dyDescent="0.15">
      <c r="A95" s="7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</row>
    <row r="96" spans="1:14" ht="30.75" customHeight="1" x14ac:dyDescent="0.15">
      <c r="A96" s="7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</row>
    <row r="97" spans="1:14" ht="30.75" customHeight="1" x14ac:dyDescent="0.15">
      <c r="A97" s="7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</row>
    <row r="98" spans="1:14" ht="30.75" customHeight="1" x14ac:dyDescent="0.15">
      <c r="A98" s="7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</row>
    <row r="99" spans="1:14" ht="30.75" customHeight="1" thickBot="1" x14ac:dyDescent="0.2">
      <c r="A99" s="20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</row>
  </sheetData>
  <mergeCells count="72">
    <mergeCell ref="G58:I58"/>
    <mergeCell ref="J58:L58"/>
    <mergeCell ref="M58:N58"/>
    <mergeCell ref="G24:N24"/>
    <mergeCell ref="C5:E5"/>
    <mergeCell ref="G22:N22"/>
    <mergeCell ref="G23:N23"/>
    <mergeCell ref="G9:J9"/>
    <mergeCell ref="E9:F9"/>
    <mergeCell ref="O26:R26"/>
    <mergeCell ref="O27:R27"/>
    <mergeCell ref="G21:N21"/>
    <mergeCell ref="D20:R20"/>
    <mergeCell ref="G25:N25"/>
    <mergeCell ref="O21:R21"/>
    <mergeCell ref="O22:R22"/>
    <mergeCell ref="O23:R23"/>
    <mergeCell ref="O24:R24"/>
    <mergeCell ref="O25:R25"/>
    <mergeCell ref="O36:R36"/>
    <mergeCell ref="D30:R30"/>
    <mergeCell ref="G35:N35"/>
    <mergeCell ref="O37:R37"/>
    <mergeCell ref="D40:R40"/>
    <mergeCell ref="G33:N33"/>
    <mergeCell ref="O33:R33"/>
    <mergeCell ref="G34:N34"/>
    <mergeCell ref="O34:R34"/>
    <mergeCell ref="O35:R35"/>
    <mergeCell ref="G31:N31"/>
    <mergeCell ref="O31:R31"/>
    <mergeCell ref="G32:N32"/>
    <mergeCell ref="O32:R32"/>
    <mergeCell ref="G41:N41"/>
    <mergeCell ref="O41:R41"/>
    <mergeCell ref="G42:N42"/>
    <mergeCell ref="O42:R42"/>
    <mergeCell ref="G43:N43"/>
    <mergeCell ref="O43:R43"/>
    <mergeCell ref="G44:N44"/>
    <mergeCell ref="O44:R44"/>
    <mergeCell ref="G45:N45"/>
    <mergeCell ref="O45:R45"/>
    <mergeCell ref="O46:R46"/>
    <mergeCell ref="O47:R47"/>
    <mergeCell ref="D50:R50"/>
    <mergeCell ref="G51:N51"/>
    <mergeCell ref="O51:R51"/>
    <mergeCell ref="G52:N52"/>
    <mergeCell ref="O52:R52"/>
    <mergeCell ref="G53:N53"/>
    <mergeCell ref="O53:R53"/>
    <mergeCell ref="G54:N54"/>
    <mergeCell ref="O54:R54"/>
    <mergeCell ref="G55:N55"/>
    <mergeCell ref="O55:R55"/>
    <mergeCell ref="B3:G3"/>
    <mergeCell ref="G65:N65"/>
    <mergeCell ref="O65:R65"/>
    <mergeCell ref="O66:R66"/>
    <mergeCell ref="O67:R67"/>
    <mergeCell ref="G62:N62"/>
    <mergeCell ref="O62:R62"/>
    <mergeCell ref="G63:N63"/>
    <mergeCell ref="O63:R63"/>
    <mergeCell ref="G64:N64"/>
    <mergeCell ref="O64:R64"/>
    <mergeCell ref="O56:R56"/>
    <mergeCell ref="O57:R57"/>
    <mergeCell ref="D60:R60"/>
    <mergeCell ref="G61:N61"/>
    <mergeCell ref="O61:R61"/>
  </mergeCells>
  <dataValidations count="1">
    <dataValidation type="list" allowBlank="1" showInputMessage="1" showErrorMessage="1" sqref="D22:F27 D62:F67 D52:F58 D32:F38 D42:F48">
      <formula1>$B$10:$B$16</formula1>
    </dataValidation>
  </dataValidations>
  <pageMargins left="0.7" right="0.7" top="0.75" bottom="0.75" header="0.3" footer="0.3"/>
  <pageSetup paperSize="9" scale="57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workbookViewId="0">
      <selection activeCell="B16" sqref="B16"/>
    </sheetView>
  </sheetViews>
  <sheetFormatPr defaultRowHeight="34.5" customHeight="1" x14ac:dyDescent="0.15"/>
  <sheetData>
    <row r="2" spans="1:13" ht="34.5" customHeight="1" x14ac:dyDescent="0.25">
      <c r="B2" s="3" t="s">
        <v>20</v>
      </c>
      <c r="C2" s="3">
        <v>0</v>
      </c>
      <c r="D2" s="3">
        <v>0.1</v>
      </c>
      <c r="E2" s="3">
        <v>0.2</v>
      </c>
      <c r="F2" s="3">
        <v>0.3</v>
      </c>
      <c r="G2" s="3">
        <v>0.4</v>
      </c>
      <c r="H2" s="3">
        <v>0.5</v>
      </c>
      <c r="I2" s="4">
        <v>0.6</v>
      </c>
      <c r="J2" s="3">
        <v>0.7</v>
      </c>
      <c r="K2" s="3">
        <v>0.8</v>
      </c>
      <c r="L2" s="1">
        <v>0.9</v>
      </c>
      <c r="M2" s="1">
        <v>1</v>
      </c>
    </row>
    <row r="3" spans="1:13" ht="34.5" customHeight="1" x14ac:dyDescent="0.25">
      <c r="B3" s="3" t="s">
        <v>21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</row>
    <row r="5" spans="1:13" ht="34.5" customHeight="1" x14ac:dyDescent="0.25">
      <c r="B5" s="16" t="s">
        <v>15</v>
      </c>
      <c r="C5" s="15" t="s">
        <v>14</v>
      </c>
      <c r="D5" s="17" t="s">
        <v>16</v>
      </c>
    </row>
    <row r="6" spans="1:13" ht="34.5" customHeight="1" x14ac:dyDescent="0.25">
      <c r="A6" s="101" t="str">
        <f>Formulier!D20</f>
        <v>Knoop [A]</v>
      </c>
      <c r="B6" s="3" t="b">
        <f>IF(Formulier!D22=1,0.999,IF(Formulier!D22=2,0.99,IF(Formulier!D22=3,0.9,IF(Formulier!D22=4,0.5,IF(Formulier!D22=5,0.1,IF(Formulier!D22=6,0.01,IF(Formulier!D22=7,0.001)))))))</f>
        <v>0</v>
      </c>
      <c r="C6" s="3" t="b">
        <f>IF(Formulier!E22=1,0.999,IF(Formulier!E22=2,0.99,IF(Formulier!E22=3,0.9,IF(Formulier!E22=4,0.5,IF(Formulier!E22=5,0.1,IF(Formulier!E22=6,0.01,IF(Formulier!E22=7,0.001)))))))</f>
        <v>0</v>
      </c>
      <c r="D6" s="3" t="b">
        <f>IF(Formulier!F22=1,0.999,IF(Formulier!F22=2,0.99,IF(Formulier!F22=3,0.9,IF(Formulier!F22=4,0.5,IF(Formulier!F22=5,0.1,IF(Formulier!F22=6,0.01,IF(Formulier!F22=7,0.001)))))))</f>
        <v>0</v>
      </c>
    </row>
    <row r="7" spans="1:13" ht="34.5" customHeight="1" x14ac:dyDescent="0.25">
      <c r="A7" s="101"/>
      <c r="B7" s="3" t="b">
        <f>IF(Formulier!D23=1,0.999,IF(Formulier!D23=2,0.99,IF(Formulier!D23=3,0.9,IF(Formulier!D23=4,0.5,IF(Formulier!D23=5,0.1,IF(Formulier!D23=6,0.01,IF(Formulier!D23=7,0.001)))))))</f>
        <v>0</v>
      </c>
      <c r="C7" s="3" t="b">
        <f>IF(Formulier!E23=1,0.999,IF(Formulier!E23=2,0.99,IF(Formulier!E23=3,0.9,IF(Formulier!E23=4,0.5,IF(Formulier!E23=5,0.1,IF(Formulier!E23=6,0.01,IF(Formulier!E23=7,0.001)))))))</f>
        <v>0</v>
      </c>
      <c r="D7" s="3" t="b">
        <f>IF(Formulier!F23=1,0.999,IF(Formulier!F23=2,0.99,IF(Formulier!F23=3,0.9,IF(Formulier!F23=4,0.5,IF(Formulier!F23=5,0.1,IF(Formulier!F23=6,0.01,IF(Formulier!F23=7,0.001)))))))</f>
        <v>0</v>
      </c>
    </row>
    <row r="8" spans="1:13" ht="34.5" customHeight="1" x14ac:dyDescent="0.25">
      <c r="A8" s="101"/>
      <c r="B8" s="3" t="b">
        <f>IF(Formulier!D24=1,0.999,IF(Formulier!D24=2,0.99,IF(Formulier!D24=3,0.9,IF(Formulier!D24=4,0.5,IF(Formulier!D24=5,0.1,IF(Formulier!D24=6,0.01,IF(Formulier!D24=7,0.001)))))))</f>
        <v>0</v>
      </c>
      <c r="C8" s="3" t="b">
        <f>IF(Formulier!E24=1,0.999,IF(Formulier!E24=2,0.99,IF(Formulier!E24=3,0.9,IF(Formulier!E24=4,0.5,IF(Formulier!E24=5,0.1,IF(Formulier!E24=6,0.01,IF(Formulier!E24=7,0.001)))))))</f>
        <v>0</v>
      </c>
      <c r="D8" s="3" t="b">
        <f>IF(Formulier!F24=1,0.999,IF(Formulier!F24=2,0.99,IF(Formulier!F24=3,0.9,IF(Formulier!F24=4,0.5,IF(Formulier!F24=5,0.1,IF(Formulier!F24=6,0.01,IF(Formulier!F24=7,0.001)))))))</f>
        <v>0</v>
      </c>
    </row>
    <row r="9" spans="1:13" ht="34.5" customHeight="1" x14ac:dyDescent="0.25">
      <c r="A9" s="101"/>
      <c r="B9" s="3" t="b">
        <f>IF(Formulier!D25=1,0.999,IF(Formulier!D25=2,0.99,IF(Formulier!D25=3,0.9,IF(Formulier!D25=4,0.5,IF(Formulier!D25=5,0.1,IF(Formulier!D25=6,0.01,IF(Formulier!D25=7,0.001)))))))</f>
        <v>0</v>
      </c>
      <c r="C9" s="3" t="b">
        <f>IF(Formulier!E25=1,0.999,IF(Formulier!E25=2,0.99,IF(Formulier!E25=3,0.9,IF(Formulier!E25=4,0.5,IF(Formulier!E25=5,0.1,IF(Formulier!E25=6,0.01,IF(Formulier!E25=7,0.001)))))))</f>
        <v>0</v>
      </c>
      <c r="D9" s="3" t="b">
        <f>IF(Formulier!F25=1,0.999,IF(Formulier!F25=2,0.99,IF(Formulier!F25=3,0.9,IF(Formulier!F25=4,0.5,IF(Formulier!F25=5,0.1,IF(Formulier!F25=6,0.01,IF(Formulier!F25=7,0.001)))))))</f>
        <v>0</v>
      </c>
    </row>
    <row r="10" spans="1:13" ht="34.5" customHeight="1" x14ac:dyDescent="0.25">
      <c r="A10" s="101"/>
      <c r="B10" s="3" t="b">
        <f>IF(Formulier!D26=1,0.999,IF(Formulier!D26=2,0.99,IF(Formulier!D26=3,0.9,IF(Formulier!D26=4,0.5,IF(Formulier!D26=5,0.1,IF(Formulier!D26=6,0.01,IF(Formulier!D26=7,0.001)))))))</f>
        <v>0</v>
      </c>
      <c r="C10" s="3" t="b">
        <f>IF(Formulier!E26=1,0.999,IF(Formulier!E26=2,0.99,IF(Formulier!E26=3,0.9,IF(Formulier!E26=4,0.5,IF(Formulier!E26=5,0.1,IF(Formulier!E26=6,0.01,IF(Formulier!E26=7,0.001)))))))</f>
        <v>0</v>
      </c>
      <c r="D10" s="3" t="b">
        <f>IF(Formulier!F26=1,0.999,IF(Formulier!F26=2,0.99,IF(Formulier!F26=3,0.9,IF(Formulier!F26=4,0.5,IF(Formulier!F26=5,0.1,IF(Formulier!F26=6,0.01,IF(Formulier!F26=7,0.001)))))))</f>
        <v>0</v>
      </c>
    </row>
    <row r="11" spans="1:13" ht="34.5" customHeight="1" x14ac:dyDescent="0.25">
      <c r="A11" s="101"/>
      <c r="B11" s="3" t="b">
        <f>IF(Formulier!D27=1,0.999,IF(Formulier!D27=2,0.99,IF(Formulier!D27=3,0.9,IF(Formulier!D27=4,0.5,IF(Formulier!D27=5,0.1,IF(Formulier!D27=6,0.01,IF(Formulier!D27=7,0.001)))))))</f>
        <v>0</v>
      </c>
      <c r="C11" s="3" t="b">
        <f>IF(Formulier!E27=1,0.999,IF(Formulier!E27=2,0.99,IF(Formulier!E27=3,0.9,IF(Formulier!E27=4,0.5,IF(Formulier!E27=5,0.1,IF(Formulier!E27=6,0.01,IF(Formulier!E27=7,0.001)))))))</f>
        <v>0</v>
      </c>
      <c r="D11" s="3" t="b">
        <f>IF(Formulier!F27=1,0.999,IF(Formulier!F27=2,0.99,IF(Formulier!F27=3,0.9,IF(Formulier!F27=4,0.5,IF(Formulier!F27=5,0.1,IF(Formulier!F27=6,0.01,IF(Formulier!F27=7,0.001)))))))</f>
        <v>0</v>
      </c>
    </row>
    <row r="14" spans="1:13" ht="34.5" customHeight="1" x14ac:dyDescent="0.25">
      <c r="B14" s="1"/>
      <c r="C14" s="1"/>
      <c r="D14" s="1"/>
    </row>
    <row r="15" spans="1:13" ht="34.5" customHeight="1" x14ac:dyDescent="0.25">
      <c r="B15" s="16" t="s">
        <v>15</v>
      </c>
      <c r="C15" s="15" t="s">
        <v>14</v>
      </c>
      <c r="D15" s="17" t="s">
        <v>16</v>
      </c>
    </row>
    <row r="16" spans="1:13" ht="34.5" customHeight="1" x14ac:dyDescent="0.25">
      <c r="A16" s="101" t="str">
        <f>Formulier!D30</f>
        <v>Knoop [B]</v>
      </c>
      <c r="B16" s="3" t="b">
        <f>IF(Formulier!D32=1,0.999,IF(Formulier!D32=2,0.99,IF(Formulier!D32=3,0.9,IF(Formulier!D32=4,0.5,IF(Formulier!D32=5,0.1,IF(Formulier!D32=6,0.01,IF(Formulier!D32=7,0.001)))))))</f>
        <v>0</v>
      </c>
      <c r="C16" s="3" t="b">
        <f>IF(Formulier!E32=1,0.999,IF(Formulier!E32=2,0.99,IF(Formulier!E32=3,0.9,IF(Formulier!E32=4,0.5,IF(Formulier!E32=5,0.1,IF(Formulier!E32=6,0.01,IF(Formulier!E32=7,0.001)))))))</f>
        <v>0</v>
      </c>
      <c r="D16" s="3" t="b">
        <f>IF(Formulier!F32=1,0.999,IF(Formulier!F32=2,0.99,IF(Formulier!F32=3,0.9,IF(Formulier!F32=4,0.5,IF(Formulier!F32=5,0.1,IF(Formulier!F32=6,0.01,IF(Formulier!F32=7,0.001)))))))</f>
        <v>0</v>
      </c>
    </row>
    <row r="17" spans="1:4" ht="34.5" customHeight="1" x14ac:dyDescent="0.25">
      <c r="A17" s="101"/>
      <c r="B17" s="3" t="b">
        <f>IF(Formulier!D33=1,0.999,IF(Formulier!D33=2,0.99,IF(Formulier!D33=3,0.9,IF(Formulier!D33=4,0.5,IF(Formulier!D33=5,0.1,IF(Formulier!D33=6,0.01,IF(Formulier!D33=7,0.001)))))))</f>
        <v>0</v>
      </c>
      <c r="C17" s="3" t="b">
        <f>IF(Formulier!E33=1,0.999,IF(Formulier!E33=2,0.99,IF(Formulier!E33=3,0.9,IF(Formulier!E33=4,0.5,IF(Formulier!E33=5,0.1,IF(Formulier!E33=6,0.01,IF(Formulier!E33=7,0.001)))))))</f>
        <v>0</v>
      </c>
      <c r="D17" s="3" t="b">
        <f>IF(Formulier!F33=1,0.999,IF(Formulier!F33=2,0.99,IF(Formulier!F33=3,0.9,IF(Formulier!F33=4,0.5,IF(Formulier!F33=5,0.1,IF(Formulier!F33=6,0.01,IF(Formulier!F33=7,0.001)))))))</f>
        <v>0</v>
      </c>
    </row>
    <row r="18" spans="1:4" ht="34.5" customHeight="1" x14ac:dyDescent="0.25">
      <c r="A18" s="101"/>
      <c r="B18" s="3" t="b">
        <f>IF(Formulier!D34=1,0.999,IF(Formulier!D34=2,0.99,IF(Formulier!D34=3,0.9,IF(Formulier!D34=4,0.5,IF(Formulier!D34=5,0.1,IF(Formulier!D34=6,0.01,IF(Formulier!D34=7,0.001)))))))</f>
        <v>0</v>
      </c>
      <c r="C18" s="3" t="b">
        <f>IF(Formulier!E34=1,0.999,IF(Formulier!E34=2,0.99,IF(Formulier!E34=3,0.9,IF(Formulier!E34=4,0.5,IF(Formulier!E34=5,0.1,IF(Formulier!E34=6,0.01,IF(Formulier!E34=7,0.001)))))))</f>
        <v>0</v>
      </c>
      <c r="D18" s="3" t="b">
        <f>IF(Formulier!F34=1,0.999,IF(Formulier!F34=2,0.99,IF(Formulier!F34=3,0.9,IF(Formulier!F34=4,0.5,IF(Formulier!F34=5,0.1,IF(Formulier!F34=6,0.01,IF(Formulier!F34=7,0.001)))))))</f>
        <v>0</v>
      </c>
    </row>
    <row r="19" spans="1:4" ht="34.5" customHeight="1" x14ac:dyDescent="0.25">
      <c r="A19" s="101"/>
      <c r="B19" s="3" t="b">
        <f>IF(Formulier!D35=1,0.999,IF(Formulier!D35=2,0.99,IF(Formulier!D35=3,0.9,IF(Formulier!D35=4,0.5,IF(Formulier!D35=5,0.1,IF(Formulier!D35=6,0.01,IF(Formulier!D35=7,0.001)))))))</f>
        <v>0</v>
      </c>
      <c r="C19" s="3" t="b">
        <f>IF(Formulier!E35=1,0.999,IF(Formulier!E35=2,0.99,IF(Formulier!E35=3,0.9,IF(Formulier!E35=4,0.5,IF(Formulier!E35=5,0.1,IF(Formulier!E35=6,0.01,IF(Formulier!E35=7,0.001)))))))</f>
        <v>0</v>
      </c>
      <c r="D19" s="3" t="b">
        <f>IF(Formulier!F35=1,0.999,IF(Formulier!F35=2,0.99,IF(Formulier!F35=3,0.9,IF(Formulier!F35=4,0.5,IF(Formulier!F35=5,0.1,IF(Formulier!F35=6,0.01,IF(Formulier!F35=7,0.001)))))))</f>
        <v>0</v>
      </c>
    </row>
    <row r="20" spans="1:4" ht="34.5" customHeight="1" x14ac:dyDescent="0.25">
      <c r="A20" s="101"/>
      <c r="B20" s="3" t="b">
        <f>IF(Formulier!D36=1,0.999,IF(Formulier!D36=2,0.99,IF(Formulier!D36=3,0.9,IF(Formulier!D36=4,0.5,IF(Formulier!D36=5,0.1,IF(Formulier!D36=6,0.01,IF(Formulier!D36=7,0.001)))))))</f>
        <v>0</v>
      </c>
      <c r="C20" s="3" t="b">
        <f>IF(Formulier!E36=1,0.999,IF(Formulier!E36=2,0.99,IF(Formulier!E36=3,0.9,IF(Formulier!E36=4,0.5,IF(Formulier!E36=5,0.1,IF(Formulier!E36=6,0.01,IF(Formulier!E36=7,0.001)))))))</f>
        <v>0</v>
      </c>
      <c r="D20" s="3" t="b">
        <f>IF(Formulier!F36=1,0.999,IF(Formulier!F36=2,0.99,IF(Formulier!F36=3,0.9,IF(Formulier!F36=4,0.5,IF(Formulier!F36=5,0.1,IF(Formulier!F36=6,0.01,IF(Formulier!F36=7,0.001)))))))</f>
        <v>0</v>
      </c>
    </row>
    <row r="21" spans="1:4" ht="34.5" customHeight="1" x14ac:dyDescent="0.25">
      <c r="A21" s="101"/>
      <c r="B21" s="3" t="b">
        <f>IF(Formulier!D37=1,0.999,IF(Formulier!D37=2,0.99,IF(Formulier!D37=3,0.9,IF(Formulier!D37=4,0.5,IF(Formulier!D37=5,0.1,IF(Formulier!D37=6,0.01,IF(Formulier!D37=7,0.001)))))))</f>
        <v>0</v>
      </c>
      <c r="C21" s="3" t="b">
        <f>IF(Formulier!E37=1,0.999,IF(Formulier!E37=2,0.99,IF(Formulier!E37=3,0.9,IF(Formulier!E37=4,0.5,IF(Formulier!E37=5,0.1,IF(Formulier!E37=6,0.01,IF(Formulier!E37=7,0.001)))))))</f>
        <v>0</v>
      </c>
      <c r="D21" s="3" t="b">
        <f>IF(Formulier!F37=1,0.999,IF(Formulier!F37=2,0.99,IF(Formulier!F37=3,0.9,IF(Formulier!F37=4,0.5,IF(Formulier!F37=5,0.1,IF(Formulier!F37=6,0.01,IF(Formulier!F37=7,0.001)))))))</f>
        <v>0</v>
      </c>
    </row>
    <row r="24" spans="1:4" ht="34.5" customHeight="1" x14ac:dyDescent="0.25">
      <c r="B24" s="1"/>
      <c r="C24" s="1"/>
      <c r="D24" s="1"/>
    </row>
    <row r="25" spans="1:4" ht="34.5" customHeight="1" x14ac:dyDescent="0.25">
      <c r="B25" s="16" t="s">
        <v>15</v>
      </c>
      <c r="C25" s="15" t="s">
        <v>14</v>
      </c>
      <c r="D25" s="17" t="s">
        <v>16</v>
      </c>
    </row>
    <row r="26" spans="1:4" ht="34.5" customHeight="1" x14ac:dyDescent="0.25">
      <c r="A26" s="101" t="str">
        <f>Formulier!D40</f>
        <v>Knoop [C]</v>
      </c>
      <c r="B26" s="3" t="b">
        <f>IF(Formulier!D42=1,0.999,IF(Formulier!D42=2,0.99,IF(Formulier!D42=3,0.9,IF(Formulier!D42=4,0.5,IF(Formulier!D42=5,0.1,IF(Formulier!D42=6,0.01,IF(Formulier!D42=7,0.001)))))))</f>
        <v>0</v>
      </c>
      <c r="C26" s="3" t="b">
        <f>IF(Formulier!E42=1,0.999,IF(Formulier!E42=2,0.99,IF(Formulier!E42=3,0.9,IF(Formulier!E42=4,0.5,IF(Formulier!E42=5,0.1,IF(Formulier!E42=6,0.01,IF(Formulier!E42=7,0.001)))))))</f>
        <v>0</v>
      </c>
      <c r="D26" s="3" t="b">
        <f>IF(Formulier!F42=1,0.999,IF(Formulier!F42=2,0.99,IF(Formulier!F42=3,0.9,IF(Formulier!F42=4,0.5,IF(Formulier!F42=5,0.1,IF(Formulier!F42=6,0.01,IF(Formulier!F42=7,0.001)))))))</f>
        <v>0</v>
      </c>
    </row>
    <row r="27" spans="1:4" ht="34.5" customHeight="1" x14ac:dyDescent="0.25">
      <c r="A27" s="101"/>
      <c r="B27" s="3" t="b">
        <f>IF(Formulier!D43=1,0.999,IF(Formulier!D43=2,0.99,IF(Formulier!D43=3,0.9,IF(Formulier!D43=4,0.5,IF(Formulier!D43=5,0.1,IF(Formulier!D43=6,0.01,IF(Formulier!D43=7,0.001)))))))</f>
        <v>0</v>
      </c>
      <c r="C27" s="3" t="b">
        <f>IF(Formulier!E43=1,0.999,IF(Formulier!E43=2,0.99,IF(Formulier!E43=3,0.9,IF(Formulier!E43=4,0.5,IF(Formulier!E43=5,0.1,IF(Formulier!E43=6,0.01,IF(Formulier!E43=7,0.001)))))))</f>
        <v>0</v>
      </c>
      <c r="D27" s="3" t="b">
        <f>IF(Formulier!F43=1,0.999,IF(Formulier!F43=2,0.99,IF(Formulier!F43=3,0.9,IF(Formulier!F43=4,0.5,IF(Formulier!F43=5,0.1,IF(Formulier!F43=6,0.01,IF(Formulier!F43=7,0.001)))))))</f>
        <v>0</v>
      </c>
    </row>
    <row r="28" spans="1:4" ht="34.5" customHeight="1" x14ac:dyDescent="0.25">
      <c r="A28" s="101"/>
      <c r="B28" s="3" t="b">
        <f>IF(Formulier!D44=1,0.999,IF(Formulier!D44=2,0.99,IF(Formulier!D44=3,0.9,IF(Formulier!D44=4,0.5,IF(Formulier!D44=5,0.1,IF(Formulier!D44=6,0.01,IF(Formulier!D44=7,0.001)))))))</f>
        <v>0</v>
      </c>
      <c r="C28" s="3" t="b">
        <f>IF(Formulier!E44=1,0.999,IF(Formulier!E44=2,0.99,IF(Formulier!E44=3,0.9,IF(Formulier!E44=4,0.5,IF(Formulier!E44=5,0.1,IF(Formulier!E44=6,0.01,IF(Formulier!E44=7,0.001)))))))</f>
        <v>0</v>
      </c>
      <c r="D28" s="3" t="b">
        <f>IF(Formulier!F44=1,0.999,IF(Formulier!F44=2,0.99,IF(Formulier!F44=3,0.9,IF(Formulier!F44=4,0.5,IF(Formulier!F44=5,0.1,IF(Formulier!F44=6,0.01,IF(Formulier!F44=7,0.001)))))))</f>
        <v>0</v>
      </c>
    </row>
    <row r="29" spans="1:4" ht="34.5" customHeight="1" x14ac:dyDescent="0.25">
      <c r="A29" s="101"/>
      <c r="B29" s="3" t="b">
        <f>IF(Formulier!D45=1,0.999,IF(Formulier!D45=2,0.99,IF(Formulier!D45=3,0.9,IF(Formulier!D45=4,0.5,IF(Formulier!D45=5,0.1,IF(Formulier!D45=6,0.01,IF(Formulier!D45=7,0.001)))))))</f>
        <v>0</v>
      </c>
      <c r="C29" s="3" t="b">
        <f>IF(Formulier!E45=1,0.999,IF(Formulier!E45=2,0.99,IF(Formulier!E45=3,0.9,IF(Formulier!E45=4,0.5,IF(Formulier!E45=5,0.1,IF(Formulier!E45=6,0.01,IF(Formulier!E45=7,0.001)))))))</f>
        <v>0</v>
      </c>
      <c r="D29" s="3" t="b">
        <f>IF(Formulier!F45=1,0.999,IF(Formulier!F45=2,0.99,IF(Formulier!F45=3,0.9,IF(Formulier!F45=4,0.5,IF(Formulier!F45=5,0.1,IF(Formulier!F45=6,0.01,IF(Formulier!F45=7,0.001)))))))</f>
        <v>0</v>
      </c>
    </row>
    <row r="30" spans="1:4" ht="34.5" customHeight="1" x14ac:dyDescent="0.25">
      <c r="A30" s="101"/>
      <c r="B30" s="3" t="b">
        <f>IF(Formulier!D46=1,0.999,IF(Formulier!D46=2,0.99,IF(Formulier!D46=3,0.9,IF(Formulier!D46=4,0.5,IF(Formulier!D46=5,0.1,IF(Formulier!D46=6,0.01,IF(Formulier!D46=7,0.001)))))))</f>
        <v>0</v>
      </c>
      <c r="C30" s="3" t="b">
        <f>IF(Formulier!E46=1,0.999,IF(Formulier!E46=2,0.99,IF(Formulier!E46=3,0.9,IF(Formulier!E46=4,0.5,IF(Formulier!E46=5,0.1,IF(Formulier!E46=6,0.01,IF(Formulier!E46=7,0.001)))))))</f>
        <v>0</v>
      </c>
      <c r="D30" s="3" t="b">
        <f>IF(Formulier!F46=1,0.999,IF(Formulier!F46=2,0.99,IF(Formulier!F46=3,0.9,IF(Formulier!F46=4,0.5,IF(Formulier!F46=5,0.1,IF(Formulier!F46=6,0.01,IF(Formulier!F46=7,0.001)))))))</f>
        <v>0</v>
      </c>
    </row>
    <row r="31" spans="1:4" ht="34.5" customHeight="1" x14ac:dyDescent="0.25">
      <c r="A31" s="101"/>
      <c r="B31" s="3" t="b">
        <f>IF(Formulier!D47=1,0.999,IF(Formulier!D47=2,0.99,IF(Formulier!D47=3,0.9,IF(Formulier!D47=4,0.5,IF(Formulier!D47=5,0.1,IF(Formulier!D47=6,0.01,IF(Formulier!D47=7,0.001)))))))</f>
        <v>0</v>
      </c>
      <c r="C31" s="3" t="b">
        <f>IF(Formulier!E47=1,0.999,IF(Formulier!E47=2,0.99,IF(Formulier!E47=3,0.9,IF(Formulier!E47=4,0.5,IF(Formulier!E47=5,0.1,IF(Formulier!E47=6,0.01,IF(Formulier!E47=7,0.001)))))))</f>
        <v>0</v>
      </c>
      <c r="D31" s="3" t="b">
        <f>IF(Formulier!F47=1,0.999,IF(Formulier!F47=2,0.99,IF(Formulier!F47=3,0.9,IF(Formulier!F47=4,0.5,IF(Formulier!F47=5,0.1,IF(Formulier!F47=6,0.01,IF(Formulier!F47=7,0.001)))))))</f>
        <v>0</v>
      </c>
    </row>
    <row r="34" spans="1:4" ht="34.5" customHeight="1" x14ac:dyDescent="0.25">
      <c r="B34" s="1"/>
      <c r="C34" s="1"/>
      <c r="D34" s="1"/>
    </row>
    <row r="35" spans="1:4" ht="34.5" customHeight="1" x14ac:dyDescent="0.25">
      <c r="B35" s="16" t="s">
        <v>15</v>
      </c>
      <c r="C35" s="15" t="s">
        <v>14</v>
      </c>
      <c r="D35" s="17" t="s">
        <v>16</v>
      </c>
    </row>
    <row r="36" spans="1:4" ht="34.5" customHeight="1" x14ac:dyDescent="0.25">
      <c r="A36" s="101" t="str">
        <f>Formulier!D50</f>
        <v>Knoop [D]</v>
      </c>
      <c r="B36" s="3" t="b">
        <f>IF(Formulier!D52=1,0.999,IF(Formulier!D52=2,0.99,IF(Formulier!D52=3,0.9,IF(Formulier!D52=4,0.5,IF(Formulier!D52=5,0.1,IF(Formulier!D52=6,0.01,IF(Formulier!D52=7,0.001)))))))</f>
        <v>0</v>
      </c>
      <c r="C36" s="3" t="b">
        <f>IF(Formulier!E52=1,0.999,IF(Formulier!E52=2,0.99,IF(Formulier!E52=3,0.9,IF(Formulier!E52=4,0.5,IF(Formulier!E52=5,0.1,IF(Formulier!E52=6,0.01,IF(Formulier!E52=7,0.001)))))))</f>
        <v>0</v>
      </c>
      <c r="D36" s="3" t="b">
        <f>IF(Formulier!F52=1,0.999,IF(Formulier!F52=2,0.99,IF(Formulier!F52=3,0.9,IF(Formulier!F52=4,0.5,IF(Formulier!F52=5,0.1,IF(Formulier!F52=6,0.01,IF(Formulier!F52=7,0.001)))))))</f>
        <v>0</v>
      </c>
    </row>
    <row r="37" spans="1:4" ht="34.5" customHeight="1" x14ac:dyDescent="0.25">
      <c r="A37" s="101"/>
      <c r="B37" s="3" t="b">
        <f>IF(Formulier!D53=1,0.999,IF(Formulier!D53=2,0.99,IF(Formulier!D53=3,0.9,IF(Formulier!D53=4,0.5,IF(Formulier!D53=5,0.1,IF(Formulier!D53=6,0.01,IF(Formulier!D53=7,0.001)))))))</f>
        <v>0</v>
      </c>
      <c r="C37" s="3" t="b">
        <f>IF(Formulier!E53=1,0.999,IF(Formulier!E53=2,0.99,IF(Formulier!E53=3,0.9,IF(Formulier!E53=4,0.5,IF(Formulier!E53=5,0.1,IF(Formulier!E53=6,0.01,IF(Formulier!E53=7,0.001)))))))</f>
        <v>0</v>
      </c>
      <c r="D37" s="3" t="b">
        <f>IF(Formulier!F53=1,0.999,IF(Formulier!F53=2,0.99,IF(Formulier!F53=3,0.9,IF(Formulier!F53=4,0.5,IF(Formulier!F53=5,0.1,IF(Formulier!F53=6,0.01,IF(Formulier!F53=7,0.001)))))))</f>
        <v>0</v>
      </c>
    </row>
    <row r="38" spans="1:4" ht="34.5" customHeight="1" x14ac:dyDescent="0.25">
      <c r="A38" s="101"/>
      <c r="B38" s="3" t="b">
        <f>IF(Formulier!D54=1,0.999,IF(Formulier!D54=2,0.99,IF(Formulier!D54=3,0.9,IF(Formulier!D54=4,0.5,IF(Formulier!D54=5,0.1,IF(Formulier!D54=6,0.01,IF(Formulier!D54=7,0.001)))))))</f>
        <v>0</v>
      </c>
      <c r="C38" s="3" t="b">
        <f>IF(Formulier!E54=1,0.999,IF(Formulier!E54=2,0.99,IF(Formulier!E54=3,0.9,IF(Formulier!E54=4,0.5,IF(Formulier!E54=5,0.1,IF(Formulier!E54=6,0.01,IF(Formulier!E54=7,0.001)))))))</f>
        <v>0</v>
      </c>
      <c r="D38" s="3" t="b">
        <f>IF(Formulier!F54=1,0.999,IF(Formulier!F54=2,0.99,IF(Formulier!F54=3,0.9,IF(Formulier!F54=4,0.5,IF(Formulier!F54=5,0.1,IF(Formulier!F54=6,0.01,IF(Formulier!F54=7,0.001)))))))</f>
        <v>0</v>
      </c>
    </row>
    <row r="39" spans="1:4" ht="34.5" customHeight="1" x14ac:dyDescent="0.25">
      <c r="A39" s="101"/>
      <c r="B39" s="3" t="b">
        <f>IF(Formulier!D55=1,0.999,IF(Formulier!D55=2,0.99,IF(Formulier!D55=3,0.9,IF(Formulier!D55=4,0.5,IF(Formulier!D55=5,0.1,IF(Formulier!D55=6,0.01,IF(Formulier!D55=7,0.001)))))))</f>
        <v>0</v>
      </c>
      <c r="C39" s="3" t="b">
        <f>IF(Formulier!E55=1,0.999,IF(Formulier!E55=2,0.99,IF(Formulier!E55=3,0.9,IF(Formulier!E55=4,0.5,IF(Formulier!E55=5,0.1,IF(Formulier!E55=6,0.01,IF(Formulier!E55=7,0.001)))))))</f>
        <v>0</v>
      </c>
      <c r="D39" s="3" t="b">
        <f>IF(Formulier!F55=1,0.999,IF(Formulier!F55=2,0.99,IF(Formulier!F55=3,0.9,IF(Formulier!F55=4,0.5,IF(Formulier!F55=5,0.1,IF(Formulier!F55=6,0.01,IF(Formulier!F55=7,0.001)))))))</f>
        <v>0</v>
      </c>
    </row>
    <row r="40" spans="1:4" ht="34.5" customHeight="1" x14ac:dyDescent="0.25">
      <c r="A40" s="101"/>
      <c r="B40" s="3" t="b">
        <f>IF(Formulier!D56=1,0.999,IF(Formulier!D56=2,0.99,IF(Formulier!D56=3,0.9,IF(Formulier!D56=4,0.5,IF(Formulier!D56=5,0.1,IF(Formulier!D56=6,0.01,IF(Formulier!D56=7,0.001)))))))</f>
        <v>0</v>
      </c>
      <c r="C40" s="3" t="b">
        <f>IF(Formulier!E56=1,0.999,IF(Formulier!E56=2,0.99,IF(Formulier!E56=3,0.9,IF(Formulier!E56=4,0.5,IF(Formulier!E56=5,0.1,IF(Formulier!E56=6,0.01,IF(Formulier!E56=7,0.001)))))))</f>
        <v>0</v>
      </c>
      <c r="D40" s="3" t="b">
        <f>IF(Formulier!F56=1,0.999,IF(Formulier!F56=2,0.99,IF(Formulier!F56=3,0.9,IF(Formulier!F56=4,0.5,IF(Formulier!F56=5,0.1,IF(Formulier!F56=6,0.01,IF(Formulier!F56=7,0.001)))))))</f>
        <v>0</v>
      </c>
    </row>
    <row r="41" spans="1:4" ht="34.5" customHeight="1" x14ac:dyDescent="0.25">
      <c r="A41" s="101"/>
      <c r="B41" s="3" t="b">
        <f>IF(Formulier!D57=1,0.999,IF(Formulier!D57=2,0.99,IF(Formulier!D57=3,0.9,IF(Formulier!D57=4,0.5,IF(Formulier!D57=5,0.1,IF(Formulier!D57=6,0.01,IF(Formulier!D57=7,0.001)))))))</f>
        <v>0</v>
      </c>
      <c r="C41" s="3" t="b">
        <f>IF(Formulier!E57=1,0.999,IF(Formulier!E57=2,0.99,IF(Formulier!E57=3,0.9,IF(Formulier!E57=4,0.5,IF(Formulier!E57=5,0.1,IF(Formulier!E57=6,0.01,IF(Formulier!E57=7,0.001)))))))</f>
        <v>0</v>
      </c>
      <c r="D41" s="3" t="b">
        <f>IF(Formulier!F57=1,0.999,IF(Formulier!F57=2,0.99,IF(Formulier!F57=3,0.9,IF(Formulier!F57=4,0.5,IF(Formulier!F57=5,0.1,IF(Formulier!F57=6,0.01,IF(Formulier!F57=7,0.001)))))))</f>
        <v>0</v>
      </c>
    </row>
    <row r="44" spans="1:4" ht="34.5" customHeight="1" x14ac:dyDescent="0.25">
      <c r="B44" s="1"/>
      <c r="C44" s="1"/>
      <c r="D44" s="1"/>
    </row>
    <row r="45" spans="1:4" ht="34.5" customHeight="1" x14ac:dyDescent="0.25">
      <c r="B45" s="16" t="s">
        <v>15</v>
      </c>
      <c r="C45" s="15" t="s">
        <v>14</v>
      </c>
      <c r="D45" s="17" t="s">
        <v>16</v>
      </c>
    </row>
    <row r="46" spans="1:4" ht="34.5" customHeight="1" x14ac:dyDescent="0.25">
      <c r="A46" s="101" t="str">
        <f>Formulier!D60</f>
        <v>Knoop [E]</v>
      </c>
      <c r="B46" s="3" t="b">
        <f>IF(Formulier!D62=1,0.999,IF(Formulier!D62=2,0.99,IF(Formulier!D62=3,0.9,IF(Formulier!D62=4,0.5,IF(Formulier!D62=5,0.1,IF(Formulier!D62=6,0.01,IF(Formulier!D62=7,0.001)))))))</f>
        <v>0</v>
      </c>
      <c r="C46" s="3" t="b">
        <f>IF(Formulier!E62=1,0.999,IF(Formulier!E62=2,0.99,IF(Formulier!E62=3,0.9,IF(Formulier!E62=4,0.5,IF(Formulier!E62=5,0.1,IF(Formulier!E62=6,0.01,IF(Formulier!E62=7,0.001)))))))</f>
        <v>0</v>
      </c>
      <c r="D46" s="3" t="b">
        <f>IF(Formulier!F62=1,0.999,IF(Formulier!F62=2,0.99,IF(Formulier!F62=3,0.9,IF(Formulier!F62=4,0.5,IF(Formulier!F62=5,0.1,IF(Formulier!F62=6,0.01,IF(Formulier!F62=7,0.001)))))))</f>
        <v>0</v>
      </c>
    </row>
    <row r="47" spans="1:4" ht="34.5" customHeight="1" x14ac:dyDescent="0.25">
      <c r="A47" s="101"/>
      <c r="B47" s="3" t="b">
        <f>IF(Formulier!D63=1,0.999,IF(Formulier!D63=2,0.99,IF(Formulier!D63=3,0.9,IF(Formulier!D63=4,0.5,IF(Formulier!D63=5,0.1,IF(Formulier!D63=6,0.01,IF(Formulier!D63=7,0.001)))))))</f>
        <v>0</v>
      </c>
      <c r="C47" s="3" t="b">
        <f>IF(Formulier!E63=1,0.999,IF(Formulier!E63=2,0.99,IF(Formulier!E63=3,0.9,IF(Formulier!E63=4,0.5,IF(Formulier!E63=5,0.1,IF(Formulier!E63=6,0.01,IF(Formulier!E63=7,0.001)))))))</f>
        <v>0</v>
      </c>
      <c r="D47" s="3" t="b">
        <f>IF(Formulier!F63=1,0.999,IF(Formulier!F63=2,0.99,IF(Formulier!F63=3,0.9,IF(Formulier!F63=4,0.5,IF(Formulier!F63=5,0.1,IF(Formulier!F63=6,0.01,IF(Formulier!F63=7,0.001)))))))</f>
        <v>0</v>
      </c>
    </row>
    <row r="48" spans="1:4" ht="34.5" customHeight="1" x14ac:dyDescent="0.25">
      <c r="A48" s="101"/>
      <c r="B48" s="3" t="b">
        <f>IF(Formulier!D64=1,0.999,IF(Formulier!D64=2,0.99,IF(Formulier!D64=3,0.9,IF(Formulier!D64=4,0.5,IF(Formulier!D64=5,0.1,IF(Formulier!D64=6,0.01,IF(Formulier!D64=7,0.001)))))))</f>
        <v>0</v>
      </c>
      <c r="C48" s="3" t="b">
        <f>IF(Formulier!E64=1,0.999,IF(Formulier!E64=2,0.99,IF(Formulier!E64=3,0.9,IF(Formulier!E64=4,0.5,IF(Formulier!E64=5,0.1,IF(Formulier!E64=6,0.01,IF(Formulier!E64=7,0.001)))))))</f>
        <v>0</v>
      </c>
      <c r="D48" s="3" t="b">
        <f>IF(Formulier!F64=1,0.999,IF(Formulier!F64=2,0.99,IF(Formulier!F64=3,0.9,IF(Formulier!F64=4,0.5,IF(Formulier!F64=5,0.1,IF(Formulier!F64=6,0.01,IF(Formulier!F64=7,0.001)))))))</f>
        <v>0</v>
      </c>
    </row>
    <row r="49" spans="1:4" ht="34.5" customHeight="1" x14ac:dyDescent="0.25">
      <c r="A49" s="101"/>
      <c r="B49" s="3" t="b">
        <f>IF(Formulier!D65=1,0.999,IF(Formulier!D65=2,0.99,IF(Formulier!D65=3,0.9,IF(Formulier!D65=4,0.5,IF(Formulier!D65=5,0.1,IF(Formulier!D65=6,0.01,IF(Formulier!D65=7,0.001)))))))</f>
        <v>0</v>
      </c>
      <c r="C49" s="3" t="b">
        <f>IF(Formulier!E65=1,0.999,IF(Formulier!E65=2,0.99,IF(Formulier!E65=3,0.9,IF(Formulier!E65=4,0.5,IF(Formulier!E65=5,0.1,IF(Formulier!E65=6,0.01,IF(Formulier!E65=7,0.001)))))))</f>
        <v>0</v>
      </c>
      <c r="D49" s="3" t="b">
        <f>IF(Formulier!F65=1,0.999,IF(Formulier!F65=2,0.99,IF(Formulier!F65=3,0.9,IF(Formulier!F65=4,0.5,IF(Formulier!F65=5,0.1,IF(Formulier!F65=6,0.01,IF(Formulier!F65=7,0.001)))))))</f>
        <v>0</v>
      </c>
    </row>
    <row r="50" spans="1:4" ht="34.5" customHeight="1" x14ac:dyDescent="0.25">
      <c r="A50" s="101"/>
      <c r="B50" s="3" t="b">
        <f>IF(Formulier!D66=1,0.999,IF(Formulier!D66=2,0.99,IF(Formulier!D66=3,0.9,IF(Formulier!D66=4,0.5,IF(Formulier!D66=5,0.1,IF(Formulier!D66=6,0.01,IF(Formulier!D66=7,0.001)))))))</f>
        <v>0</v>
      </c>
      <c r="C50" s="3" t="b">
        <f>IF(Formulier!E66=1,0.999,IF(Formulier!E66=2,0.99,IF(Formulier!E66=3,0.9,IF(Formulier!E66=4,0.5,IF(Formulier!E66=5,0.1,IF(Formulier!E66=6,0.01,IF(Formulier!E66=7,0.001)))))))</f>
        <v>0</v>
      </c>
      <c r="D50" s="3" t="b">
        <f>IF(Formulier!F66=1,0.999,IF(Formulier!F66=2,0.99,IF(Formulier!F66=3,0.9,IF(Formulier!F66=4,0.5,IF(Formulier!F66=5,0.1,IF(Formulier!F66=6,0.01,IF(Formulier!F66=7,0.001)))))))</f>
        <v>0</v>
      </c>
    </row>
    <row r="51" spans="1:4" ht="34.5" customHeight="1" x14ac:dyDescent="0.25">
      <c r="A51" s="101"/>
      <c r="B51" s="3" t="b">
        <f>IF(Formulier!D67=1,0.999,IF(Formulier!D67=2,0.99,IF(Formulier!D67=3,0.9,IF(Formulier!D67=4,0.5,IF(Formulier!D67=5,0.1,IF(Formulier!D67=6,0.01,IF(Formulier!D67=7,0.001)))))))</f>
        <v>0</v>
      </c>
      <c r="C51" s="3" t="b">
        <f>IF(Formulier!E67=1,0.999,IF(Formulier!E67=2,0.99,IF(Formulier!E67=3,0.9,IF(Formulier!E67=4,0.5,IF(Formulier!E67=5,0.1,IF(Formulier!E67=6,0.01,IF(Formulier!E67=7,0.001)))))))</f>
        <v>0</v>
      </c>
      <c r="D51" s="3" t="b">
        <f>IF(Formulier!F67=1,0.999,IF(Formulier!F67=2,0.99,IF(Formulier!F67=3,0.9,IF(Formulier!F67=4,0.5,IF(Formulier!F67=5,0.1,IF(Formulier!F67=6,0.01,IF(Formulier!F67=7,0.001)))))))</f>
        <v>0</v>
      </c>
    </row>
  </sheetData>
  <mergeCells count="5">
    <mergeCell ref="A6:A11"/>
    <mergeCell ref="A16:A21"/>
    <mergeCell ref="A26:A31"/>
    <mergeCell ref="A36:A41"/>
    <mergeCell ref="A46:A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Formulier</vt:lpstr>
      <vt:lpstr>Sheet1</vt:lpstr>
      <vt:lpstr>Formulier!Print_Area</vt:lpstr>
    </vt:vector>
  </TitlesOfParts>
  <Company>HHNK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Vastenburg, Erik</dc:creator>
  <cp:lastModifiedBy>Pieter van Geer</cp:lastModifiedBy>
  <cp:lastPrinted>2018-03-08T20:34:57Z</cp:lastPrinted>
  <dcterms:created xsi:type="dcterms:W3CDTF">2017-11-16T13:47:13Z</dcterms:created>
  <dcterms:modified xsi:type="dcterms:W3CDTF">2018-10-09T08:40:04Z</dcterms:modified>
</cp:coreProperties>
</file>