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autoCompressPictures="0"/>
  <bookViews>
    <workbookView xWindow="0" yWindow="0" windowWidth="28800" windowHeight="1748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6" i="1" l="1"/>
  <c r="C68" i="1"/>
  <c r="C69" i="1"/>
  <c r="D68" i="1"/>
  <c r="D69" i="1"/>
  <c r="E68" i="1"/>
  <c r="E69" i="1"/>
  <c r="F69" i="1"/>
  <c r="F67" i="1"/>
  <c r="F68" i="1"/>
  <c r="F19" i="1"/>
  <c r="F30" i="1"/>
  <c r="F21" i="1"/>
  <c r="F31" i="1"/>
  <c r="F29" i="1"/>
  <c r="F36" i="1"/>
  <c r="F37" i="1"/>
  <c r="F13" i="1"/>
  <c r="F23" i="1"/>
  <c r="F18" i="1"/>
  <c r="F17" i="1"/>
  <c r="F44" i="1"/>
  <c r="F26" i="1"/>
  <c r="F28" i="1"/>
  <c r="F16" i="1"/>
  <c r="F42" i="1"/>
  <c r="F45" i="1"/>
  <c r="F43" i="1"/>
  <c r="F46" i="1"/>
  <c r="F27" i="1"/>
  <c r="F32" i="1"/>
  <c r="F40" i="1"/>
  <c r="F39" i="1"/>
  <c r="F41" i="1"/>
  <c r="F34" i="1"/>
  <c r="F35" i="1"/>
  <c r="F33" i="1"/>
  <c r="F38" i="1"/>
  <c r="F24" i="1"/>
  <c r="F22" i="1"/>
  <c r="F15" i="1"/>
  <c r="F12" i="1"/>
  <c r="F20" i="1"/>
  <c r="F11" i="1"/>
  <c r="F10" i="1"/>
  <c r="C63" i="1"/>
  <c r="C64" i="1"/>
  <c r="D63" i="1"/>
  <c r="D64" i="1"/>
  <c r="E63" i="1"/>
  <c r="E64" i="1"/>
  <c r="F64" i="1"/>
  <c r="F62" i="1"/>
  <c r="F63" i="1"/>
  <c r="F49" i="1"/>
  <c r="F9" i="1"/>
  <c r="F25" i="1"/>
  <c r="D47" i="1"/>
  <c r="C47" i="1"/>
  <c r="D51" i="1"/>
  <c r="E57" i="1"/>
  <c r="C51" i="1"/>
  <c r="E51" i="1"/>
  <c r="F51" i="1"/>
  <c r="F6" i="1"/>
  <c r="F5" i="1"/>
  <c r="F50" i="1"/>
  <c r="E47" i="1"/>
  <c r="E53" i="1"/>
  <c r="E54" i="1"/>
  <c r="E7" i="1"/>
  <c r="E58" i="1"/>
  <c r="D53" i="1"/>
  <c r="D54" i="1"/>
  <c r="D57" i="1"/>
  <c r="D7" i="1"/>
  <c r="D58" i="1"/>
  <c r="C57" i="1"/>
  <c r="C53" i="1"/>
  <c r="C54" i="1"/>
  <c r="C7" i="1"/>
  <c r="C58" i="1"/>
  <c r="F56" i="1"/>
  <c r="F53" i="1"/>
  <c r="F14" i="1"/>
  <c r="F4" i="1"/>
  <c r="F58" i="1"/>
  <c r="F57" i="1"/>
  <c r="F54" i="1"/>
  <c r="F47" i="1"/>
  <c r="F7" i="1"/>
</calcChain>
</file>

<file path=xl/sharedStrings.xml><?xml version="1.0" encoding="utf-8"?>
<sst xmlns="http://schemas.openxmlformats.org/spreadsheetml/2006/main" count="90" uniqueCount="80">
  <si>
    <t>CP Technique</t>
  </si>
  <si>
    <t>Développeur Php</t>
  </si>
  <si>
    <t>Commentaires</t>
  </si>
  <si>
    <t>Tarifs</t>
  </si>
  <si>
    <t>Gestion technique du developpement front/php</t>
  </si>
  <si>
    <t>Conception</t>
  </si>
  <si>
    <t>Recette</t>
  </si>
  <si>
    <t>Total</t>
  </si>
  <si>
    <t>Spécifications techniques</t>
  </si>
  <si>
    <t>Recette/Debug</t>
  </si>
  <si>
    <t>Suivi technique</t>
  </si>
  <si>
    <t>Backoffice</t>
  </si>
  <si>
    <t>Debug / au temps de développement de l'application</t>
  </si>
  <si>
    <t>Réflexion &amp; définition des fonctionnalités/architecture : 
frameworks, architecture, outils</t>
  </si>
  <si>
    <t>Rédaction spécifications</t>
  </si>
  <si>
    <t>Mise  en place</t>
  </si>
  <si>
    <t>Mise en place du BO Symfony</t>
  </si>
  <si>
    <t>Maintenance technique</t>
  </si>
  <si>
    <t>Total maintenance / an</t>
  </si>
  <si>
    <t>Développeur Front</t>
  </si>
  <si>
    <t>Maintenance/TMA</t>
  </si>
  <si>
    <t>Site Doowap musical</t>
  </si>
  <si>
    <t>Mise en place</t>
  </si>
  <si>
    <t>Template de la homepage</t>
  </si>
  <si>
    <t>Galerie des groupes</t>
  </si>
  <si>
    <t>Template de la galerie des groupes</t>
  </si>
  <si>
    <t>Gestion des filtres (tri par date ou vote)</t>
  </si>
  <si>
    <t>Vote en direct par groupe</t>
  </si>
  <si>
    <t>Mise en place de l'architecture du site (symfony)</t>
  </si>
  <si>
    <t>Template de la page de profil utilisateur</t>
  </si>
  <si>
    <t>Gestion du compte utilisateur (création, édition, suppression, gestion des tracks, gestion de l'autorisation parentale)</t>
  </si>
  <si>
    <t>Profil utilisateur</t>
  </si>
  <si>
    <t>Homepage (splash screen)</t>
  </si>
  <si>
    <t>Module création morceau</t>
  </si>
  <si>
    <t>Développement/intégration du module de création d'une track</t>
  </si>
  <si>
    <t>Le fonctionnel du module de musique n'est pas encore défini, il s'agit d'une enveloppe large, à redéfinir après spécification fonctionnelle</t>
  </si>
  <si>
    <t>Template popin sauvegarde track</t>
  </si>
  <si>
    <t>Template popin reset track (template popin simple - titre, texte - réutilisable)</t>
  </si>
  <si>
    <t xml:space="preserve">Template de la page du groupe </t>
  </si>
  <si>
    <t>Remontée infos du groupe + stats</t>
  </si>
  <si>
    <t xml:space="preserve">Gestion des tracks du groupe par utilisateur </t>
  </si>
  <si>
    <t xml:space="preserve">Gestion du groupe (création/édition/suppression, gestion des membres) </t>
  </si>
  <si>
    <t>Gestion compte</t>
  </si>
  <si>
    <t>Template du popin de login/register</t>
  </si>
  <si>
    <t>Gestion du mot de passe oublié</t>
  </si>
  <si>
    <t>Template mail : mot de passe oublié</t>
  </si>
  <si>
    <t>Template de la page de création du groupe</t>
  </si>
  <si>
    <t>Template de la page 'rejoindre le groupe par invitation'</t>
  </si>
  <si>
    <t>Code gagnant</t>
  </si>
  <si>
    <t xml:space="preserve">Template de la page 'code gagnant' (saisie du code) </t>
  </si>
  <si>
    <t>Template de la page de description du prix gagné</t>
  </si>
  <si>
    <t>Gestion des code gagnants</t>
  </si>
  <si>
    <t>Tempalte mail de confirmation de création de compte</t>
  </si>
  <si>
    <t>Template de mail de confirmation de création du groupe</t>
  </si>
  <si>
    <t>Template de mail d'invitation à rejoindre un groupe</t>
  </si>
  <si>
    <t>Template mail de confirmation de gain</t>
  </si>
  <si>
    <t>Template de la popin de confirmation du gain (après login)</t>
  </si>
  <si>
    <t>Tempalte mail de validation parentale</t>
  </si>
  <si>
    <t>Tempalte mail de confirmation d'accord parental</t>
  </si>
  <si>
    <t>Sauvegarde track</t>
  </si>
  <si>
    <t>Développement/intégration du mini player audio (jPlayer ?)</t>
  </si>
  <si>
    <t>Groupe/Album</t>
  </si>
  <si>
    <t>Gestion de la couverture du groupe/album</t>
  </si>
  <si>
    <t>Modération</t>
  </si>
  <si>
    <t>Modération du nom du groupe et de la couverture du groupe</t>
  </si>
  <si>
    <t>Définir les autres sites communautaires sur lesquels on peut partager</t>
  </si>
  <si>
    <t>Guide de déploiement serveur</t>
  </si>
  <si>
    <t>Template mail de sélection du top5</t>
  </si>
  <si>
    <t>Template mail de sélection finale (choix de l'artiste)</t>
  </si>
  <si>
    <t>Mise à jour du module de création d'une track avec les sons de l'artiste (mise à jour septembre 2013)</t>
  </si>
  <si>
    <t>Gestion des groupes gagnants (pour empécher les gains multiples)</t>
  </si>
  <si>
    <t xml:space="preserve">Mise à jour septemebre 2013 : Gestion des tracks par utilisateurs et non plus par groupe </t>
  </si>
  <si>
    <t>fonctionnel à préciser : combien de track par user ? Remontée de quelles tracks sur la galerie ? … définir tout le périmètre du changement</t>
  </si>
  <si>
    <t>fonctionnel de la mise à jour à définir plus précisément</t>
  </si>
  <si>
    <t>Partage d'une track ou du groupe sur facebook (possibilité d'écouter la track), twitter</t>
  </si>
  <si>
    <t>Définir avec le client le périmètre d'intervention : IE 8 &gt;, pas d'accessibilité tablette, mobile ?</t>
  </si>
  <si>
    <t>Responsive</t>
  </si>
  <si>
    <t>Déclinaison responsive tablette/mobile</t>
  </si>
  <si>
    <t>En partant sur un upload simple d'image, seul la modération à postériori est à gérer côté back. Si on opte pour un module de gestion de la couverture, il faut revoir le chiffrage du front et du back + couvertures templates</t>
  </si>
  <si>
    <t>Déclinaison responsive basée sur une intégration des templates existants (+40%)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</si>
</sst>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9" x14ac:knownFonts="1">
    <font>
      <sz val="10"/>
      <name val="Arial"/>
      <family val="2"/>
    </font>
    <font>
      <sz val="12"/>
      <color rgb="FFFFFFFF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4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vertical="center" wrapText="1"/>
    </xf>
    <xf numFmtId="4" fontId="1" fillId="2" borderId="1" xfId="0" applyNumberFormat="1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vertical="center"/>
    </xf>
    <xf numFmtId="4" fontId="4" fillId="0" borderId="1" xfId="0" applyNumberFormat="1" applyFont="1" applyFill="1" applyBorder="1" applyAlignment="1">
      <alignment vertical="center"/>
    </xf>
    <xf numFmtId="0" fontId="4" fillId="3" borderId="1" xfId="0" applyNumberFormat="1" applyFont="1" applyFill="1" applyBorder="1" applyAlignment="1">
      <alignment horizontal="left" vertical="center"/>
    </xf>
    <xf numFmtId="0" fontId="4" fillId="3" borderId="1" xfId="0" applyNumberFormat="1" applyFont="1" applyFill="1" applyBorder="1" applyAlignment="1">
      <alignment vertical="center" wrapText="1"/>
    </xf>
    <xf numFmtId="0" fontId="4" fillId="3" borderId="1" xfId="0" applyNumberFormat="1" applyFont="1" applyFill="1" applyBorder="1" applyAlignment="1">
      <alignment vertical="center"/>
    </xf>
    <xf numFmtId="4" fontId="4" fillId="3" borderId="1" xfId="0" applyNumberFormat="1" applyFont="1" applyFill="1" applyBorder="1" applyAlignment="1">
      <alignment vertical="center"/>
    </xf>
    <xf numFmtId="0" fontId="4" fillId="2" borderId="1" xfId="0" applyNumberFormat="1" applyFont="1" applyFill="1" applyBorder="1" applyAlignment="1">
      <alignment vertical="center"/>
    </xf>
    <xf numFmtId="4" fontId="4" fillId="2" borderId="1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horizontal="left" vertical="center"/>
    </xf>
    <xf numFmtId="0" fontId="4" fillId="3" borderId="2" xfId="0" applyNumberFormat="1" applyFont="1" applyFill="1" applyBorder="1" applyAlignment="1">
      <alignment horizontal="left" vertical="center"/>
    </xf>
    <xf numFmtId="4" fontId="5" fillId="2" borderId="1" xfId="0" applyNumberFormat="1" applyFont="1" applyFill="1" applyBorder="1" applyAlignment="1">
      <alignment vertical="center"/>
    </xf>
    <xf numFmtId="0" fontId="4" fillId="4" borderId="1" xfId="0" applyNumberFormat="1" applyFont="1" applyFill="1" applyBorder="1" applyAlignment="1">
      <alignment vertic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vertical="center" wrapText="1"/>
    </xf>
    <xf numFmtId="4" fontId="3" fillId="5" borderId="1" xfId="0" applyNumberFormat="1" applyFont="1" applyFill="1" applyBorder="1" applyAlignment="1">
      <alignment vertical="center"/>
    </xf>
    <xf numFmtId="0" fontId="3" fillId="5" borderId="1" xfId="0" applyNumberFormat="1" applyFont="1" applyFill="1" applyBorder="1" applyAlignment="1">
      <alignment vertical="center"/>
    </xf>
    <xf numFmtId="0" fontId="4" fillId="4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vertical="center" wrapText="1"/>
    </xf>
    <xf numFmtId="0" fontId="4" fillId="6" borderId="1" xfId="0" applyNumberFormat="1" applyFont="1" applyFill="1" applyBorder="1" applyAlignment="1">
      <alignment vertical="center"/>
    </xf>
    <xf numFmtId="4" fontId="4" fillId="6" borderId="1" xfId="0" applyNumberFormat="1" applyFont="1" applyFill="1" applyBorder="1" applyAlignment="1">
      <alignment vertical="center"/>
    </xf>
    <xf numFmtId="0" fontId="4" fillId="3" borderId="1" xfId="0" applyNumberFormat="1" applyFont="1" applyFill="1" applyBorder="1" applyAlignment="1">
      <alignment horizontal="right" vertical="center"/>
    </xf>
    <xf numFmtId="0" fontId="4" fillId="7" borderId="1" xfId="0" applyNumberFormat="1" applyFont="1" applyFill="1" applyBorder="1" applyAlignment="1">
      <alignment vertical="center" wrapText="1"/>
    </xf>
    <xf numFmtId="0" fontId="4" fillId="7" borderId="1" xfId="0" applyNumberFormat="1" applyFont="1" applyFill="1" applyBorder="1" applyAlignment="1">
      <alignment vertical="center"/>
    </xf>
    <xf numFmtId="4" fontId="4" fillId="7" borderId="1" xfId="0" applyNumberFormat="1" applyFont="1" applyFill="1" applyBorder="1" applyAlignment="1">
      <alignment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</cellXfs>
  <cellStyles count="124">
    <cellStyle name="Comma" xfId="4"/>
    <cellStyle name="Comma[0]" xfId="5"/>
    <cellStyle name="Currency" xfId="2"/>
    <cellStyle name="Currency[0]" xfId="3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Normal" xfId="0" builtinId="0"/>
    <cellStyle name="Percent" xfId="1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FBD4B4"/>
      <rgbColor rgb="00000000"/>
      <rgbColor rgb="00BFBFBF"/>
      <rgbColor rgb="00F9CB9C"/>
      <rgbColor rgb="00D9EAD3"/>
      <rgbColor rgb="00CFE2F3"/>
      <rgbColor rgb="00FF0000"/>
      <rgbColor rgb="00FF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topLeftCell="A33" workbookViewId="0">
      <selection activeCell="E5" sqref="E5:E6"/>
    </sheetView>
  </sheetViews>
  <sheetFormatPr baseColWidth="10" defaultColWidth="13.5" defaultRowHeight="15" customHeight="1" x14ac:dyDescent="0"/>
  <cols>
    <col min="1" max="1" width="43.5" customWidth="1"/>
    <col min="2" max="2" width="67.1640625" customWidth="1"/>
    <col min="3" max="3" width="24.1640625" customWidth="1"/>
    <col min="4" max="4" width="17.6640625" customWidth="1"/>
    <col min="5" max="5" width="13.5" customWidth="1"/>
    <col min="6" max="6" width="18.83203125" customWidth="1"/>
    <col min="7" max="7" width="46.1640625" customWidth="1"/>
  </cols>
  <sheetData>
    <row r="1" spans="1:7" ht="37" customHeight="1">
      <c r="A1" s="1"/>
      <c r="B1" s="2"/>
      <c r="C1" s="2" t="s">
        <v>19</v>
      </c>
      <c r="D1" s="2" t="s">
        <v>1</v>
      </c>
      <c r="E1" s="2" t="s">
        <v>0</v>
      </c>
      <c r="F1" s="3" t="s">
        <v>7</v>
      </c>
      <c r="G1" s="4" t="s">
        <v>2</v>
      </c>
    </row>
    <row r="2" spans="1:7" ht="29" customHeight="1">
      <c r="A2" s="22" t="s">
        <v>3</v>
      </c>
      <c r="B2" s="23"/>
      <c r="C2" s="23">
        <v>700</v>
      </c>
      <c r="D2" s="23">
        <v>700</v>
      </c>
      <c r="E2" s="23">
        <v>780</v>
      </c>
      <c r="F2" s="24"/>
      <c r="G2" s="25"/>
    </row>
    <row r="3" spans="1:7">
      <c r="A3" s="1" t="s">
        <v>5</v>
      </c>
      <c r="B3" s="2"/>
      <c r="C3" s="13"/>
      <c r="D3" s="13"/>
      <c r="E3" s="13"/>
      <c r="F3" s="14"/>
      <c r="G3" s="4"/>
    </row>
    <row r="4" spans="1:7" ht="36" customHeight="1">
      <c r="A4" s="27" t="s">
        <v>5</v>
      </c>
      <c r="B4" s="26" t="s">
        <v>13</v>
      </c>
      <c r="C4" s="7">
        <v>1</v>
      </c>
      <c r="D4" s="7">
        <v>1</v>
      </c>
      <c r="E4" s="7"/>
      <c r="F4" s="8">
        <f>SUM(C4:E4)</f>
        <v>2</v>
      </c>
      <c r="G4" s="21"/>
    </row>
    <row r="5" spans="1:7" ht="23" customHeight="1">
      <c r="A5" s="36" t="s">
        <v>14</v>
      </c>
      <c r="B5" s="17" t="s">
        <v>8</v>
      </c>
      <c r="C5" s="7"/>
      <c r="D5" s="7"/>
      <c r="E5" s="7">
        <v>5</v>
      </c>
      <c r="F5" s="8">
        <f t="shared" ref="F5:F6" si="0">SUM(C5:E5)</f>
        <v>5</v>
      </c>
      <c r="G5" s="5"/>
    </row>
    <row r="6" spans="1:7" ht="23" customHeight="1">
      <c r="A6" s="36"/>
      <c r="B6" s="17" t="s">
        <v>66</v>
      </c>
      <c r="C6" s="7"/>
      <c r="D6" s="7"/>
      <c r="E6" s="7">
        <v>2</v>
      </c>
      <c r="F6" s="8">
        <f t="shared" si="0"/>
        <v>2</v>
      </c>
      <c r="G6" s="5"/>
    </row>
    <row r="7" spans="1:7">
      <c r="A7" s="9" t="s">
        <v>7</v>
      </c>
      <c r="B7" s="10"/>
      <c r="C7" s="11">
        <f>SUM(C4:C6)</f>
        <v>1</v>
      </c>
      <c r="D7" s="11">
        <f>SUM(D4:D6)</f>
        <v>1</v>
      </c>
      <c r="E7" s="11">
        <f>SUM(E4:E6)</f>
        <v>7</v>
      </c>
      <c r="F7" s="12">
        <f>SUM(F4:F6)</f>
        <v>9</v>
      </c>
      <c r="G7" s="11"/>
    </row>
    <row r="8" spans="1:7">
      <c r="A8" s="1" t="s">
        <v>21</v>
      </c>
      <c r="B8" s="2"/>
      <c r="C8" s="13"/>
      <c r="D8" s="13"/>
      <c r="E8" s="13"/>
      <c r="F8" s="14"/>
      <c r="G8" s="4"/>
    </row>
    <row r="9" spans="1:7" ht="38" customHeight="1">
      <c r="A9" s="27" t="s">
        <v>22</v>
      </c>
      <c r="B9" s="33" t="s">
        <v>28</v>
      </c>
      <c r="C9" s="34"/>
      <c r="D9" s="34">
        <v>3</v>
      </c>
      <c r="E9" s="34"/>
      <c r="F9" s="35">
        <f t="shared" ref="F9:F13" si="1">SUM(C9:E9)</f>
        <v>3</v>
      </c>
      <c r="G9" s="33" t="s">
        <v>75</v>
      </c>
    </row>
    <row r="10" spans="1:7" ht="30" customHeight="1">
      <c r="A10" s="27" t="s">
        <v>32</v>
      </c>
      <c r="B10" s="26" t="s">
        <v>23</v>
      </c>
      <c r="C10" s="7">
        <v>2</v>
      </c>
      <c r="D10" s="7"/>
      <c r="E10" s="7"/>
      <c r="F10" s="8">
        <f t="shared" si="1"/>
        <v>2</v>
      </c>
      <c r="G10" s="21"/>
    </row>
    <row r="11" spans="1:7" ht="23" customHeight="1">
      <c r="A11" s="37" t="s">
        <v>24</v>
      </c>
      <c r="B11" s="26" t="s">
        <v>25</v>
      </c>
      <c r="C11" s="7">
        <v>2</v>
      </c>
      <c r="D11" s="7"/>
      <c r="E11" s="7"/>
      <c r="F11" s="8">
        <f t="shared" si="1"/>
        <v>2</v>
      </c>
      <c r="G11" s="21"/>
    </row>
    <row r="12" spans="1:7" ht="24" customHeight="1">
      <c r="A12" s="36"/>
      <c r="B12" s="26" t="s">
        <v>26</v>
      </c>
      <c r="C12" s="7">
        <v>1</v>
      </c>
      <c r="D12" s="7">
        <v>2</v>
      </c>
      <c r="E12" s="7"/>
      <c r="F12" s="8">
        <f t="shared" si="1"/>
        <v>3</v>
      </c>
      <c r="G12" s="21"/>
    </row>
    <row r="13" spans="1:7" ht="26" customHeight="1">
      <c r="A13" s="36"/>
      <c r="B13" s="26" t="s">
        <v>27</v>
      </c>
      <c r="C13" s="7"/>
      <c r="D13" s="7">
        <v>1</v>
      </c>
      <c r="E13" s="7"/>
      <c r="F13" s="8">
        <f t="shared" si="1"/>
        <v>1</v>
      </c>
      <c r="G13" s="21"/>
    </row>
    <row r="14" spans="1:7" ht="26" customHeight="1">
      <c r="A14" s="38"/>
      <c r="B14" s="26" t="s">
        <v>60</v>
      </c>
      <c r="C14" s="7">
        <v>3</v>
      </c>
      <c r="D14" s="7"/>
      <c r="E14" s="7"/>
      <c r="F14" s="8">
        <f t="shared" ref="F14:F24" si="2">SUM(C14:E14)</f>
        <v>3</v>
      </c>
      <c r="G14" s="21"/>
    </row>
    <row r="15" spans="1:7" ht="20" customHeight="1">
      <c r="A15" s="37" t="s">
        <v>31</v>
      </c>
      <c r="B15" s="26" t="s">
        <v>29</v>
      </c>
      <c r="C15" s="7">
        <v>2</v>
      </c>
      <c r="D15" s="7"/>
      <c r="E15" s="7"/>
      <c r="F15" s="8">
        <f t="shared" ref="F15:F19" si="3">SUM(C15:E15)</f>
        <v>2</v>
      </c>
      <c r="G15" s="21"/>
    </row>
    <row r="16" spans="1:7" ht="37" customHeight="1">
      <c r="A16" s="36"/>
      <c r="B16" s="26" t="s">
        <v>30</v>
      </c>
      <c r="C16" s="7">
        <v>2</v>
      </c>
      <c r="D16" s="7">
        <v>6</v>
      </c>
      <c r="E16" s="7"/>
      <c r="F16" s="8">
        <f t="shared" si="3"/>
        <v>8</v>
      </c>
      <c r="G16" s="21"/>
    </row>
    <row r="17" spans="1:7" ht="25" customHeight="1">
      <c r="A17" s="36"/>
      <c r="B17" s="26" t="s">
        <v>52</v>
      </c>
      <c r="C17" s="7">
        <v>0.5</v>
      </c>
      <c r="D17" s="7"/>
      <c r="E17" s="7"/>
      <c r="F17" s="8">
        <f t="shared" si="3"/>
        <v>0.5</v>
      </c>
      <c r="G17" s="21"/>
    </row>
    <row r="18" spans="1:7" ht="25" customHeight="1">
      <c r="A18" s="36"/>
      <c r="B18" s="26" t="s">
        <v>57</v>
      </c>
      <c r="C18" s="7">
        <v>0.5</v>
      </c>
      <c r="D18" s="7"/>
      <c r="E18" s="7"/>
      <c r="F18" s="8">
        <f t="shared" si="3"/>
        <v>0.5</v>
      </c>
      <c r="G18" s="21"/>
    </row>
    <row r="19" spans="1:7" ht="25" customHeight="1">
      <c r="A19" s="36"/>
      <c r="B19" s="26" t="s">
        <v>58</v>
      </c>
      <c r="C19" s="7">
        <v>0.5</v>
      </c>
      <c r="D19" s="7"/>
      <c r="E19" s="7"/>
      <c r="F19" s="8">
        <f t="shared" si="3"/>
        <v>0.5</v>
      </c>
      <c r="G19" s="21"/>
    </row>
    <row r="20" spans="1:7" ht="46" customHeight="1">
      <c r="A20" s="38"/>
      <c r="B20" s="29" t="s">
        <v>71</v>
      </c>
      <c r="C20" s="30">
        <v>4</v>
      </c>
      <c r="D20" s="30">
        <v>10</v>
      </c>
      <c r="E20" s="30"/>
      <c r="F20" s="31">
        <f t="shared" si="2"/>
        <v>14</v>
      </c>
      <c r="G20" s="29" t="s">
        <v>72</v>
      </c>
    </row>
    <row r="21" spans="1:7" ht="49" customHeight="1">
      <c r="A21" s="37" t="s">
        <v>33</v>
      </c>
      <c r="B21" s="33" t="s">
        <v>34</v>
      </c>
      <c r="C21" s="34">
        <v>8</v>
      </c>
      <c r="D21" s="34">
        <v>4</v>
      </c>
      <c r="E21" s="34"/>
      <c r="F21" s="35">
        <f t="shared" ref="F21" si="4">SUM(C21:E21)</f>
        <v>12</v>
      </c>
      <c r="G21" s="33" t="s">
        <v>35</v>
      </c>
    </row>
    <row r="22" spans="1:7" ht="38" customHeight="1">
      <c r="A22" s="36"/>
      <c r="B22" s="29" t="s">
        <v>69</v>
      </c>
      <c r="C22" s="30">
        <v>4</v>
      </c>
      <c r="D22" s="30">
        <v>2</v>
      </c>
      <c r="E22" s="30"/>
      <c r="F22" s="31">
        <f t="shared" si="2"/>
        <v>6</v>
      </c>
      <c r="G22" s="29" t="s">
        <v>73</v>
      </c>
    </row>
    <row r="23" spans="1:7" ht="22" customHeight="1">
      <c r="A23" s="36"/>
      <c r="B23" s="26" t="s">
        <v>59</v>
      </c>
      <c r="C23" s="7"/>
      <c r="D23" s="7">
        <v>1</v>
      </c>
      <c r="E23" s="7"/>
      <c r="F23" s="8">
        <f t="shared" ref="F23" si="5">SUM(C23:E23)</f>
        <v>1</v>
      </c>
      <c r="G23" s="26"/>
    </row>
    <row r="24" spans="1:7" ht="22" customHeight="1">
      <c r="A24" s="36"/>
      <c r="B24" s="26" t="s">
        <v>36</v>
      </c>
      <c r="C24" s="7">
        <v>1</v>
      </c>
      <c r="D24" s="7"/>
      <c r="E24" s="7"/>
      <c r="F24" s="8">
        <f t="shared" si="2"/>
        <v>1</v>
      </c>
      <c r="G24" s="26"/>
    </row>
    <row r="25" spans="1:7" ht="22" customHeight="1">
      <c r="A25" s="38"/>
      <c r="B25" s="26" t="s">
        <v>37</v>
      </c>
      <c r="C25" s="7">
        <v>1</v>
      </c>
      <c r="D25" s="7"/>
      <c r="E25" s="7"/>
      <c r="F25" s="8">
        <f t="shared" ref="F25:F46" si="6">SUM(C25:E25)</f>
        <v>1</v>
      </c>
      <c r="G25" s="26"/>
    </row>
    <row r="26" spans="1:7" ht="24" customHeight="1">
      <c r="A26" s="37" t="s">
        <v>61</v>
      </c>
      <c r="B26" s="26" t="s">
        <v>47</v>
      </c>
      <c r="C26" s="21">
        <v>1</v>
      </c>
      <c r="D26" s="7"/>
      <c r="E26" s="7"/>
      <c r="F26" s="8">
        <f t="shared" si="6"/>
        <v>1</v>
      </c>
      <c r="G26" s="7"/>
    </row>
    <row r="27" spans="1:7" ht="24" customHeight="1">
      <c r="A27" s="36"/>
      <c r="B27" s="26" t="s">
        <v>54</v>
      </c>
      <c r="C27" s="21">
        <v>0.5</v>
      </c>
      <c r="D27" s="7"/>
      <c r="E27" s="7"/>
      <c r="F27" s="8">
        <f t="shared" ref="F27:F31" si="7">SUM(C27:E27)</f>
        <v>0.5</v>
      </c>
      <c r="G27" s="7"/>
    </row>
    <row r="28" spans="1:7" ht="24" customHeight="1">
      <c r="A28" s="36"/>
      <c r="B28" s="26" t="s">
        <v>46</v>
      </c>
      <c r="C28" s="21">
        <v>1</v>
      </c>
      <c r="D28" s="7"/>
      <c r="E28" s="7"/>
      <c r="F28" s="8">
        <f t="shared" si="7"/>
        <v>1</v>
      </c>
      <c r="G28" s="7"/>
    </row>
    <row r="29" spans="1:7" ht="24" customHeight="1">
      <c r="A29" s="36"/>
      <c r="B29" s="26" t="s">
        <v>53</v>
      </c>
      <c r="C29" s="21">
        <v>0.5</v>
      </c>
      <c r="D29" s="7"/>
      <c r="E29" s="7"/>
      <c r="F29" s="8">
        <f t="shared" si="7"/>
        <v>0.5</v>
      </c>
      <c r="G29" s="7"/>
    </row>
    <row r="30" spans="1:7" ht="24" customHeight="1">
      <c r="A30" s="36"/>
      <c r="B30" s="26" t="s">
        <v>70</v>
      </c>
      <c r="C30" s="21"/>
      <c r="D30" s="7">
        <v>2</v>
      </c>
      <c r="E30" s="7"/>
      <c r="F30" s="8">
        <f t="shared" ref="F30" si="8">SUM(C30:E30)</f>
        <v>2</v>
      </c>
      <c r="G30" s="7"/>
    </row>
    <row r="31" spans="1:7" ht="24" customHeight="1">
      <c r="A31" s="36"/>
      <c r="B31" s="26" t="s">
        <v>67</v>
      </c>
      <c r="C31" s="21">
        <v>0.5</v>
      </c>
      <c r="D31" s="7"/>
      <c r="E31" s="7"/>
      <c r="F31" s="8">
        <f t="shared" si="7"/>
        <v>0.5</v>
      </c>
      <c r="G31" s="7"/>
    </row>
    <row r="32" spans="1:7" ht="24" customHeight="1">
      <c r="A32" s="36"/>
      <c r="B32" s="26" t="s">
        <v>68</v>
      </c>
      <c r="C32" s="21">
        <v>0.5</v>
      </c>
      <c r="D32" s="7"/>
      <c r="E32" s="7"/>
      <c r="F32" s="8">
        <f t="shared" si="6"/>
        <v>0.5</v>
      </c>
      <c r="G32" s="7"/>
    </row>
    <row r="33" spans="1:7" ht="24" customHeight="1">
      <c r="A33" s="36"/>
      <c r="B33" s="26" t="s">
        <v>38</v>
      </c>
      <c r="C33" s="21">
        <v>2</v>
      </c>
      <c r="D33" s="7"/>
      <c r="E33" s="7"/>
      <c r="F33" s="8">
        <f t="shared" ref="F33:F37" si="9">SUM(C33:E33)</f>
        <v>2</v>
      </c>
      <c r="G33" s="7"/>
    </row>
    <row r="34" spans="1:7" ht="24" customHeight="1">
      <c r="A34" s="36"/>
      <c r="B34" s="26" t="s">
        <v>41</v>
      </c>
      <c r="C34" s="21"/>
      <c r="D34" s="7">
        <v>3</v>
      </c>
      <c r="E34" s="7"/>
      <c r="F34" s="8">
        <f t="shared" ref="F34" si="10">SUM(C34:E34)</f>
        <v>3</v>
      </c>
      <c r="G34" s="7"/>
    </row>
    <row r="35" spans="1:7" ht="24" customHeight="1">
      <c r="A35" s="36"/>
      <c r="B35" s="26" t="s">
        <v>39</v>
      </c>
      <c r="C35" s="21"/>
      <c r="D35" s="7">
        <v>1</v>
      </c>
      <c r="E35" s="7"/>
      <c r="F35" s="8">
        <f t="shared" si="9"/>
        <v>1</v>
      </c>
      <c r="G35" s="7"/>
    </row>
    <row r="36" spans="1:7" ht="24" customHeight="1">
      <c r="A36" s="36"/>
      <c r="B36" s="26" t="s">
        <v>40</v>
      </c>
      <c r="C36" s="21">
        <v>1</v>
      </c>
      <c r="D36" s="7">
        <v>3</v>
      </c>
      <c r="E36" s="7"/>
      <c r="F36" s="8">
        <f t="shared" ref="F36" si="11">SUM(C36:E36)</f>
        <v>4</v>
      </c>
      <c r="G36" s="7"/>
    </row>
    <row r="37" spans="1:7" ht="36" customHeight="1">
      <c r="A37" s="36"/>
      <c r="B37" s="33" t="s">
        <v>74</v>
      </c>
      <c r="C37" s="34">
        <v>3</v>
      </c>
      <c r="D37" s="34"/>
      <c r="E37" s="34"/>
      <c r="F37" s="35">
        <f t="shared" si="9"/>
        <v>3</v>
      </c>
      <c r="G37" s="33" t="s">
        <v>65</v>
      </c>
    </row>
    <row r="38" spans="1:7" ht="83" customHeight="1">
      <c r="A38" s="38"/>
      <c r="B38" s="33" t="s">
        <v>62</v>
      </c>
      <c r="C38" s="34">
        <v>1</v>
      </c>
      <c r="D38" s="34">
        <v>1</v>
      </c>
      <c r="E38" s="34"/>
      <c r="F38" s="35">
        <f t="shared" si="6"/>
        <v>2</v>
      </c>
      <c r="G38" s="33" t="s">
        <v>78</v>
      </c>
    </row>
    <row r="39" spans="1:7" ht="22" customHeight="1">
      <c r="A39" s="37" t="s">
        <v>42</v>
      </c>
      <c r="B39" s="26" t="s">
        <v>43</v>
      </c>
      <c r="C39" s="21">
        <v>1</v>
      </c>
      <c r="D39" s="7"/>
      <c r="E39" s="7"/>
      <c r="F39" s="8">
        <f t="shared" ref="F39:F40" si="12">SUM(C39:E39)</f>
        <v>1</v>
      </c>
      <c r="G39" s="7"/>
    </row>
    <row r="40" spans="1:7" ht="22" customHeight="1">
      <c r="A40" s="36"/>
      <c r="B40" s="26" t="s">
        <v>44</v>
      </c>
      <c r="C40" s="21">
        <v>0.5</v>
      </c>
      <c r="D40" s="7">
        <v>2</v>
      </c>
      <c r="E40" s="7"/>
      <c r="F40" s="8">
        <f t="shared" si="12"/>
        <v>2.5</v>
      </c>
      <c r="G40" s="7"/>
    </row>
    <row r="41" spans="1:7" ht="22" customHeight="1">
      <c r="A41" s="38"/>
      <c r="B41" s="26" t="s">
        <v>45</v>
      </c>
      <c r="C41" s="21">
        <v>0.5</v>
      </c>
      <c r="D41" s="7"/>
      <c r="E41" s="7"/>
      <c r="F41" s="8">
        <f t="shared" si="6"/>
        <v>0.5</v>
      </c>
      <c r="G41" s="7"/>
    </row>
    <row r="42" spans="1:7" ht="24" customHeight="1">
      <c r="A42" s="37" t="s">
        <v>48</v>
      </c>
      <c r="B42" s="26" t="s">
        <v>51</v>
      </c>
      <c r="C42" s="21"/>
      <c r="D42" s="7">
        <v>2</v>
      </c>
      <c r="E42" s="7"/>
      <c r="F42" s="8">
        <f t="shared" si="6"/>
        <v>2</v>
      </c>
      <c r="G42" s="7"/>
    </row>
    <row r="43" spans="1:7" ht="24" customHeight="1">
      <c r="A43" s="36"/>
      <c r="B43" s="26" t="s">
        <v>49</v>
      </c>
      <c r="C43" s="21">
        <v>1</v>
      </c>
      <c r="D43" s="7"/>
      <c r="E43" s="7"/>
      <c r="F43" s="8">
        <f t="shared" ref="F43:F45" si="13">SUM(C43:E43)</f>
        <v>1</v>
      </c>
      <c r="G43" s="7"/>
    </row>
    <row r="44" spans="1:7" ht="24" customHeight="1">
      <c r="A44" s="36"/>
      <c r="B44" s="26" t="s">
        <v>50</v>
      </c>
      <c r="C44" s="21">
        <v>1</v>
      </c>
      <c r="D44" s="7"/>
      <c r="E44" s="7"/>
      <c r="F44" s="8">
        <f t="shared" ref="F44" si="14">SUM(C44:E44)</f>
        <v>1</v>
      </c>
      <c r="G44" s="7"/>
    </row>
    <row r="45" spans="1:7" ht="24" customHeight="1">
      <c r="A45" s="36"/>
      <c r="B45" s="26" t="s">
        <v>55</v>
      </c>
      <c r="C45" s="21">
        <v>0.5</v>
      </c>
      <c r="D45" s="7"/>
      <c r="E45" s="7"/>
      <c r="F45" s="8">
        <f t="shared" si="13"/>
        <v>0.5</v>
      </c>
      <c r="G45" s="7"/>
    </row>
    <row r="46" spans="1:7" ht="24" customHeight="1">
      <c r="A46" s="38"/>
      <c r="B46" s="26" t="s">
        <v>56</v>
      </c>
      <c r="C46" s="21">
        <v>0.5</v>
      </c>
      <c r="D46" s="7"/>
      <c r="E46" s="7"/>
      <c r="F46" s="8">
        <f t="shared" si="6"/>
        <v>0.5</v>
      </c>
      <c r="G46" s="7"/>
    </row>
    <row r="47" spans="1:7">
      <c r="A47" s="9" t="s">
        <v>7</v>
      </c>
      <c r="B47" s="10"/>
      <c r="C47" s="11">
        <f>SUM(C14:C46)</f>
        <v>42.5</v>
      </c>
      <c r="D47" s="11">
        <f>SUM(D14:D46)</f>
        <v>37</v>
      </c>
      <c r="E47" s="11">
        <f>SUM(E14:E46)</f>
        <v>0</v>
      </c>
      <c r="F47" s="12">
        <f>SUM(F14:F46)</f>
        <v>79.5</v>
      </c>
      <c r="G47" s="11"/>
    </row>
    <row r="48" spans="1:7">
      <c r="A48" s="1" t="s">
        <v>11</v>
      </c>
      <c r="B48" s="2"/>
      <c r="C48" s="13"/>
      <c r="D48" s="13"/>
      <c r="E48" s="13"/>
      <c r="F48" s="14"/>
      <c r="G48" s="4"/>
    </row>
    <row r="49" spans="1:7" ht="25" customHeight="1">
      <c r="A49" s="16" t="s">
        <v>15</v>
      </c>
      <c r="B49" s="17" t="s">
        <v>16</v>
      </c>
      <c r="C49" s="7"/>
      <c r="D49" s="7">
        <v>2</v>
      </c>
      <c r="E49" s="7"/>
      <c r="F49" s="8">
        <f t="shared" ref="F49" si="15">SUM(C49:E49)</f>
        <v>2</v>
      </c>
      <c r="G49" s="5"/>
    </row>
    <row r="50" spans="1:7" ht="25" customHeight="1">
      <c r="A50" s="16" t="s">
        <v>63</v>
      </c>
      <c r="B50" s="17" t="s">
        <v>64</v>
      </c>
      <c r="C50" s="7"/>
      <c r="D50" s="7">
        <v>3</v>
      </c>
      <c r="E50" s="7"/>
      <c r="F50" s="8">
        <f t="shared" ref="F50" si="16">SUM(C50:E50)</f>
        <v>3</v>
      </c>
      <c r="G50" s="5"/>
    </row>
    <row r="51" spans="1:7">
      <c r="A51" s="9" t="s">
        <v>7</v>
      </c>
      <c r="B51" s="10"/>
      <c r="C51" s="11">
        <f>SUM(C50)</f>
        <v>0</v>
      </c>
      <c r="D51" s="32">
        <f>SUM(D50)</f>
        <v>3</v>
      </c>
      <c r="E51" s="11">
        <f>SUM(E50)</f>
        <v>0</v>
      </c>
      <c r="F51" s="12">
        <f>SUM(C51:E51)</f>
        <v>3</v>
      </c>
      <c r="G51" s="11"/>
    </row>
    <row r="52" spans="1:7">
      <c r="A52" s="1" t="s">
        <v>6</v>
      </c>
      <c r="B52" s="2"/>
      <c r="C52" s="13"/>
      <c r="D52" s="13"/>
      <c r="E52" s="13"/>
      <c r="F52" s="14"/>
      <c r="G52" s="4"/>
    </row>
    <row r="53" spans="1:7" ht="24" customHeight="1">
      <c r="A53" s="6" t="s">
        <v>9</v>
      </c>
      <c r="B53" s="15" t="s">
        <v>12</v>
      </c>
      <c r="C53" s="7">
        <f>SUM(C47,C51)*0.2</f>
        <v>8.5</v>
      </c>
      <c r="D53" s="7">
        <f>SUM(D51,D47)*0.2</f>
        <v>8</v>
      </c>
      <c r="E53" s="7">
        <f>SUM(E47,E51)*0.2</f>
        <v>0</v>
      </c>
      <c r="F53" s="8">
        <f>SUM(C53:E53)</f>
        <v>16.5</v>
      </c>
      <c r="G53" s="7"/>
    </row>
    <row r="54" spans="1:7">
      <c r="A54" s="9" t="s">
        <v>7</v>
      </c>
      <c r="B54" s="10"/>
      <c r="C54" s="11">
        <f>C53</f>
        <v>8.5</v>
      </c>
      <c r="D54" s="11">
        <f>D53</f>
        <v>8</v>
      </c>
      <c r="E54" s="11">
        <f>E53</f>
        <v>0</v>
      </c>
      <c r="F54" s="12">
        <f>SUM(F53)</f>
        <v>16.5</v>
      </c>
      <c r="G54" s="11"/>
    </row>
    <row r="55" spans="1:7">
      <c r="A55" s="18" t="s">
        <v>10</v>
      </c>
      <c r="B55" s="2"/>
      <c r="C55" s="13"/>
      <c r="D55" s="13"/>
      <c r="E55" s="13"/>
      <c r="F55" s="14"/>
      <c r="G55" s="4"/>
    </row>
    <row r="56" spans="1:7" ht="23" customHeight="1">
      <c r="A56" s="28"/>
      <c r="B56" s="15" t="s">
        <v>4</v>
      </c>
      <c r="C56" s="7"/>
      <c r="D56" s="7"/>
      <c r="E56" s="7">
        <f>SUM(((D47+C47)+D51))*0.15</f>
        <v>12.375</v>
      </c>
      <c r="F56" s="8">
        <f t="shared" ref="F56" si="17">SUM(C56:E56)</f>
        <v>12.375</v>
      </c>
      <c r="G56" s="7"/>
    </row>
    <row r="57" spans="1:7" ht="23" customHeight="1">
      <c r="A57" s="19" t="s">
        <v>7</v>
      </c>
      <c r="B57" s="10"/>
      <c r="C57" s="11">
        <f>SUM(C56:C56)</f>
        <v>0</v>
      </c>
      <c r="D57" s="11">
        <f>SUM(D56)</f>
        <v>0</v>
      </c>
      <c r="E57" s="11">
        <f>SUM(E56:E56)</f>
        <v>12.375</v>
      </c>
      <c r="F57" s="12">
        <f>SUM(F56:F56)</f>
        <v>12.375</v>
      </c>
      <c r="G57" s="11"/>
    </row>
    <row r="58" spans="1:7">
      <c r="A58" s="1" t="s">
        <v>7</v>
      </c>
      <c r="B58" s="2"/>
      <c r="C58" s="4">
        <f>SUM(C57,C54,C51,C47,C7)</f>
        <v>52</v>
      </c>
      <c r="D58" s="4">
        <f>SUM(D57,D54,D51,D47,D7)</f>
        <v>49</v>
      </c>
      <c r="E58" s="4">
        <f>SUM(E57,E54,E51,E47,E7)</f>
        <v>19.375</v>
      </c>
      <c r="F58" s="20">
        <f>SUM((((E58*E2)+(D58*D2))+(C58*C2)))</f>
        <v>85812.5</v>
      </c>
      <c r="G58" s="4"/>
    </row>
    <row r="61" spans="1:7">
      <c r="A61" s="18" t="s">
        <v>77</v>
      </c>
      <c r="B61" s="2"/>
      <c r="C61" s="13"/>
      <c r="D61" s="13"/>
      <c r="E61" s="13"/>
      <c r="F61" s="14"/>
      <c r="G61" s="4"/>
    </row>
    <row r="62" spans="1:7" ht="30" customHeight="1">
      <c r="A62" s="27" t="s">
        <v>76</v>
      </c>
      <c r="B62" s="15" t="s">
        <v>79</v>
      </c>
      <c r="C62" s="7">
        <v>16</v>
      </c>
      <c r="D62" s="7"/>
      <c r="E62" s="7"/>
      <c r="F62" s="8">
        <f t="shared" ref="F62" si="18">SUM(C62:E62)</f>
        <v>16</v>
      </c>
      <c r="G62" s="7"/>
    </row>
    <row r="63" spans="1:7">
      <c r="A63" s="19" t="s">
        <v>7</v>
      </c>
      <c r="B63" s="10"/>
      <c r="C63" s="11">
        <f>SUM(C62)</f>
        <v>16</v>
      </c>
      <c r="D63" s="11">
        <f>SUM(D62)</f>
        <v>0</v>
      </c>
      <c r="E63" s="11">
        <f>SUM(E62)</f>
        <v>0</v>
      </c>
      <c r="F63" s="12">
        <f>SUM(F62)</f>
        <v>16</v>
      </c>
      <c r="G63" s="11"/>
    </row>
    <row r="64" spans="1:7">
      <c r="A64" s="1" t="s">
        <v>18</v>
      </c>
      <c r="B64" s="2"/>
      <c r="C64" s="4">
        <f>SUM(C63*C2)</f>
        <v>11200</v>
      </c>
      <c r="D64" s="4">
        <f>SUM(D63*D2)</f>
        <v>0</v>
      </c>
      <c r="E64" s="4">
        <f>SUM(E63*E2)</f>
        <v>0</v>
      </c>
      <c r="F64" s="20">
        <f>SUM(C64:E64)</f>
        <v>11200</v>
      </c>
      <c r="G64" s="4"/>
    </row>
    <row r="66" spans="1:7" ht="15" customHeight="1">
      <c r="A66" s="18" t="s">
        <v>20</v>
      </c>
      <c r="B66" s="2"/>
      <c r="C66" s="13"/>
      <c r="D66" s="13"/>
      <c r="E66" s="13"/>
      <c r="F66" s="14"/>
      <c r="G66" s="4"/>
    </row>
    <row r="67" spans="1:7" ht="15" customHeight="1">
      <c r="A67" s="27" t="s">
        <v>17</v>
      </c>
      <c r="B67" s="15"/>
      <c r="C67" s="7"/>
      <c r="D67" s="7"/>
      <c r="E67" s="7"/>
      <c r="F67" s="8">
        <f t="shared" ref="F67" si="19">SUM(C67:E67)</f>
        <v>0</v>
      </c>
      <c r="G67" s="7"/>
    </row>
    <row r="68" spans="1:7" ht="15" customHeight="1">
      <c r="A68" s="19" t="s">
        <v>7</v>
      </c>
      <c r="B68" s="10"/>
      <c r="C68" s="11">
        <f>SUM(C67)</f>
        <v>0</v>
      </c>
      <c r="D68" s="11">
        <f>SUM(D67)</f>
        <v>0</v>
      </c>
      <c r="E68" s="11">
        <f>SUM(E67)</f>
        <v>0</v>
      </c>
      <c r="F68" s="12">
        <f>SUM(F67)</f>
        <v>0</v>
      </c>
      <c r="G68" s="11"/>
    </row>
    <row r="69" spans="1:7" ht="15" customHeight="1">
      <c r="A69" s="1" t="s">
        <v>18</v>
      </c>
      <c r="B69" s="2"/>
      <c r="C69" s="4">
        <f>SUM(C68*C7)</f>
        <v>0</v>
      </c>
      <c r="D69" s="4">
        <f>SUM(D68*D7)</f>
        <v>0</v>
      </c>
      <c r="E69" s="4">
        <f>SUM(E68*E7)</f>
        <v>0</v>
      </c>
      <c r="F69" s="20">
        <f>SUM(C69:E69)</f>
        <v>0</v>
      </c>
      <c r="G69" s="4"/>
    </row>
  </sheetData>
  <mergeCells count="7">
    <mergeCell ref="A5:A6"/>
    <mergeCell ref="A11:A14"/>
    <mergeCell ref="A15:A20"/>
    <mergeCell ref="A39:A41"/>
    <mergeCell ref="A42:A46"/>
    <mergeCell ref="A26:A38"/>
    <mergeCell ref="A21:A25"/>
  </mergeCells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TBWA TBWA</cp:lastModifiedBy>
  <dcterms:created xsi:type="dcterms:W3CDTF">2012-10-11T14:08:05Z</dcterms:created>
  <dcterms:modified xsi:type="dcterms:W3CDTF">2012-10-23T10:16:00Z</dcterms:modified>
  <cp:category/>
</cp:coreProperties>
</file>