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llege\Semester 3\Statistic\Statistics\"/>
    </mc:Choice>
  </mc:AlternateContent>
  <xr:revisionPtr revIDLastSave="0" documentId="13_ncr:1_{99A18403-FA59-4372-919F-95E222C086E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" sheetId="1" r:id="rId1"/>
    <sheet name="1 Sample" sheetId="2" r:id="rId2"/>
    <sheet name="Gender" sheetId="3" r:id="rId3"/>
    <sheet name="Day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4" l="1"/>
  <c r="A57" i="4"/>
  <c r="B56" i="4" l="1"/>
  <c r="A56" i="4"/>
  <c r="D22" i="3" l="1"/>
  <c r="D21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</calcChain>
</file>

<file path=xl/sharedStrings.xml><?xml version="1.0" encoding="utf-8"?>
<sst xmlns="http://schemas.openxmlformats.org/spreadsheetml/2006/main" count="230" uniqueCount="48">
  <si>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</si>
  <si>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</si>
  <si>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</si>
  <si>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</si>
  <si>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</si>
  <si>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</si>
  <si>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</si>
  <si>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</si>
  <si>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</si>
  <si>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</si>
  <si>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</si>
  <si>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</si>
  <si>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</si>
  <si>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</si>
  <si>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</si>
  <si>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</si>
  <si>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</si>
  <si>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</si>
  <si>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</si>
  <si>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</si>
  <si>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</si>
  <si>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</si>
  <si>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</si>
  <si>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</si>
  <si>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</si>
  <si>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</si>
  <si>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</si>
  <si>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</si>
  <si>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</si>
  <si>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</si>
  <si>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</si>
  <si>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</si>
  <si>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</si>
  <si>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</si>
  <si>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 xml:space="preserve">H0: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450000</t>
    </r>
  </si>
  <si>
    <t>H1: &gt; 450000</t>
  </si>
  <si>
    <t>Reject H0 t &gt; ta</t>
  </si>
  <si>
    <t>Decision: Reject H0 (Mahasiswa HTB UC memerlukan uang saku lebih dari Rp. 450.000,- per minggu)</t>
  </si>
  <si>
    <r>
      <t xml:space="preserve">H0: P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L</t>
    </r>
  </si>
  <si>
    <t>H1: P &gt; L</t>
  </si>
  <si>
    <t>Decision: Reject H0 (Mahasiswa HTB Perempuan memiliki pengeluaran mingguan lebih kecil daripada mahasiswa HTB Laki-laki)</t>
  </si>
  <si>
    <r>
      <t xml:space="preserve">H0: W-days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W-end</t>
    </r>
  </si>
  <si>
    <t>H1: W-days &gt; W-end</t>
  </si>
  <si>
    <t>Decision: Do not reject H0 (Pengeluaran mahasiswa HTB untuk seporsi makanan saat weekdays lebih sedikit dari pada saat weekend)</t>
  </si>
  <si>
    <t>Column1</t>
  </si>
  <si>
    <t>co</t>
  </si>
  <si>
    <t>ce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</si>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</sst>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444444"/>
      <name val="MJXc-TeX-main-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3" borderId="0" xfId="0" applyFill="1" applyBorder="1" applyAlignment="1"/>
    <xf numFmtId="0" fontId="6" fillId="0" borderId="0" xfId="0" applyFont="1" applyFill="1"/>
    <xf numFmtId="0" fontId="4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1" fillId="6" borderId="0" xfId="0" applyFont="1" applyFill="1"/>
    <xf numFmtId="0" fontId="0" fillId="6" borderId="0" xfId="0" applyFill="1"/>
    <xf numFmtId="0" fontId="1" fillId="6" borderId="1" xfId="0" applyFont="1" applyFill="1" applyBorder="1"/>
    <xf numFmtId="0" fontId="2" fillId="6" borderId="0" xfId="0" applyFont="1" applyFill="1"/>
    <xf numFmtId="0" fontId="0" fillId="7" borderId="0" xfId="0" applyFill="1"/>
    <xf numFmtId="0" fontId="7" fillId="0" borderId="0" xfId="0" applyFont="1"/>
    <xf numFmtId="0" fontId="2" fillId="0" borderId="0" xfId="0" applyFont="1" applyBorder="1" applyAlignment="1">
      <alignment horizontal="right"/>
    </xf>
    <xf numFmtId="0" fontId="1" fillId="0" borderId="1" xfId="0" applyFont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B1" workbookViewId="0">
      <selection activeCell="N8" sqref="N8"/>
    </sheetView>
  </sheetViews>
  <sheetFormatPr defaultRowHeight="14.5"/>
  <cols>
    <col min="8" max="8" width="23.26953125" bestFit="1" customWidth="1"/>
    <col min="9" max="9" width="17.81640625" bestFit="1" customWidth="1"/>
    <col min="13" max="13" width="23.26953125" bestFit="1" customWidth="1"/>
    <col min="14" max="14" width="18.81640625" bestFit="1" customWidth="1"/>
  </cols>
  <sheetData>
    <row r="1" spans="1:14">
      <c r="A1" s="9" t="s">
        <v>21</v>
      </c>
      <c r="B1" s="9" t="s">
        <v>20</v>
      </c>
      <c r="C1" s="9" t="s">
        <v>19</v>
      </c>
      <c r="D1" s="9" t="s">
        <v>18</v>
      </c>
      <c r="E1" s="9" t="s">
        <v>17</v>
      </c>
      <c r="F1" s="8" t="s">
        <v>16</v>
      </c>
      <c r="G1" s="9"/>
      <c r="H1" s="9"/>
    </row>
    <row r="2" spans="1:14" ht="15" thickBot="1">
      <c r="A2" s="7" t="s">
        <v>1</v>
      </c>
      <c r="B2" s="7">
        <v>35000</v>
      </c>
      <c r="C2" s="7">
        <v>2</v>
      </c>
      <c r="D2" s="7">
        <v>0</v>
      </c>
      <c r="E2" s="7">
        <v>2</v>
      </c>
      <c r="F2" s="1">
        <f t="shared" ref="F2:F32" si="0">(B2*C2*5)+(D2*E2*2)</f>
        <v>350000</v>
      </c>
    </row>
    <row r="3" spans="1:14">
      <c r="A3" s="7" t="s">
        <v>1</v>
      </c>
      <c r="B3" s="7">
        <v>50000</v>
      </c>
      <c r="C3" s="7">
        <v>3</v>
      </c>
      <c r="D3" s="7">
        <v>50000</v>
      </c>
      <c r="E3" s="7">
        <v>3</v>
      </c>
      <c r="F3" s="1">
        <f t="shared" si="0"/>
        <v>1050000</v>
      </c>
      <c r="M3" s="17" t="s">
        <v>44</v>
      </c>
      <c r="N3" s="17"/>
    </row>
    <row r="4" spans="1:14">
      <c r="A4" s="3" t="s">
        <v>0</v>
      </c>
      <c r="B4" s="7">
        <v>45000</v>
      </c>
      <c r="C4" s="7">
        <v>2</v>
      </c>
      <c r="D4" s="7">
        <v>120000</v>
      </c>
      <c r="E4" s="7">
        <v>3</v>
      </c>
      <c r="F4" s="1">
        <f t="shared" si="0"/>
        <v>1170000</v>
      </c>
      <c r="M4" s="10"/>
      <c r="N4" s="10"/>
    </row>
    <row r="5" spans="1:14">
      <c r="A5" s="7" t="s">
        <v>1</v>
      </c>
      <c r="B5" s="7">
        <v>25000</v>
      </c>
      <c r="C5" s="7">
        <v>2</v>
      </c>
      <c r="D5" s="7">
        <v>39000</v>
      </c>
      <c r="E5" s="7">
        <v>2</v>
      </c>
      <c r="F5" s="1">
        <f t="shared" si="0"/>
        <v>406000</v>
      </c>
      <c r="M5" s="10" t="s">
        <v>15</v>
      </c>
      <c r="N5" s="13">
        <v>614370.37037037034</v>
      </c>
    </row>
    <row r="6" spans="1:14">
      <c r="A6" s="7" t="s">
        <v>1</v>
      </c>
      <c r="B6" s="7">
        <v>12000</v>
      </c>
      <c r="C6" s="7">
        <v>3</v>
      </c>
      <c r="D6" s="7">
        <v>29000</v>
      </c>
      <c r="E6" s="7">
        <v>3</v>
      </c>
      <c r="F6" s="1">
        <f t="shared" si="0"/>
        <v>354000</v>
      </c>
      <c r="M6" s="10" t="s">
        <v>14</v>
      </c>
      <c r="N6" s="13">
        <v>48076.321270181674</v>
      </c>
    </row>
    <row r="7" spans="1:14">
      <c r="A7" s="3" t="s">
        <v>0</v>
      </c>
      <c r="B7" s="7">
        <v>35000</v>
      </c>
      <c r="C7" s="7">
        <v>2</v>
      </c>
      <c r="D7" s="7">
        <v>50000</v>
      </c>
      <c r="E7" s="7">
        <v>2</v>
      </c>
      <c r="F7" s="1">
        <f t="shared" si="0"/>
        <v>550000</v>
      </c>
      <c r="M7" s="10" t="s">
        <v>13</v>
      </c>
      <c r="N7" s="13">
        <v>540000</v>
      </c>
    </row>
    <row r="8" spans="1:14">
      <c r="A8" s="3" t="s">
        <v>0</v>
      </c>
      <c r="B8" s="7">
        <v>25000</v>
      </c>
      <c r="C8" s="7">
        <v>2</v>
      </c>
      <c r="D8" s="7">
        <v>75000</v>
      </c>
      <c r="E8" s="7">
        <v>2</v>
      </c>
      <c r="F8" s="1">
        <f t="shared" si="0"/>
        <v>550000</v>
      </c>
      <c r="M8" s="10" t="s">
        <v>12</v>
      </c>
      <c r="N8" s="13">
        <v>450000</v>
      </c>
    </row>
    <row r="9" spans="1:14">
      <c r="A9" s="7" t="s">
        <v>1</v>
      </c>
      <c r="B9" s="7">
        <v>19000</v>
      </c>
      <c r="C9" s="7">
        <v>3</v>
      </c>
      <c r="D9" s="7">
        <v>30000</v>
      </c>
      <c r="E9" s="7">
        <v>3</v>
      </c>
      <c r="F9" s="1">
        <f t="shared" si="0"/>
        <v>465000</v>
      </c>
      <c r="M9" s="10" t="s">
        <v>11</v>
      </c>
      <c r="N9" s="13">
        <v>353287.36746617622</v>
      </c>
    </row>
    <row r="10" spans="1:14">
      <c r="A10" s="3" t="s">
        <v>0</v>
      </c>
      <c r="B10" s="7">
        <v>15000</v>
      </c>
      <c r="C10" s="7">
        <v>3</v>
      </c>
      <c r="D10" s="7">
        <v>50000</v>
      </c>
      <c r="E10" s="7">
        <v>3</v>
      </c>
      <c r="F10" s="1">
        <f t="shared" si="0"/>
        <v>525000</v>
      </c>
      <c r="M10" s="10" t="s">
        <v>10</v>
      </c>
      <c r="N10" s="13">
        <v>124811964011.18102</v>
      </c>
    </row>
    <row r="11" spans="1:14">
      <c r="A11" s="7" t="s">
        <v>1</v>
      </c>
      <c r="B11" s="7">
        <v>30000</v>
      </c>
      <c r="C11" s="7">
        <v>2</v>
      </c>
      <c r="D11" s="7">
        <v>100000</v>
      </c>
      <c r="E11" s="7">
        <v>2</v>
      </c>
      <c r="F11" s="1">
        <f t="shared" si="0"/>
        <v>700000</v>
      </c>
      <c r="M11" s="10" t="s">
        <v>9</v>
      </c>
      <c r="N11" s="13">
        <v>9.0728948264531315</v>
      </c>
    </row>
    <row r="12" spans="1:14">
      <c r="A12" s="7" t="s">
        <v>1</v>
      </c>
      <c r="B12" s="7">
        <v>40000</v>
      </c>
      <c r="C12" s="7">
        <v>2</v>
      </c>
      <c r="D12" s="7">
        <v>40000</v>
      </c>
      <c r="E12" s="7">
        <v>2</v>
      </c>
      <c r="F12" s="1">
        <f t="shared" si="0"/>
        <v>560000</v>
      </c>
      <c r="M12" s="10" t="s">
        <v>8</v>
      </c>
      <c r="N12" s="13">
        <v>2.5014276758921059</v>
      </c>
    </row>
    <row r="13" spans="1:14">
      <c r="A13" s="7" t="s">
        <v>1</v>
      </c>
      <c r="B13" s="7">
        <v>100000</v>
      </c>
      <c r="C13" s="7">
        <v>2</v>
      </c>
      <c r="D13" s="7">
        <v>30000</v>
      </c>
      <c r="E13" s="7">
        <v>3</v>
      </c>
      <c r="F13" s="1">
        <f t="shared" si="0"/>
        <v>1180000</v>
      </c>
      <c r="M13" s="10" t="s">
        <v>7</v>
      </c>
      <c r="N13" s="13">
        <v>2072500</v>
      </c>
    </row>
    <row r="14" spans="1:14">
      <c r="A14" s="3" t="s">
        <v>0</v>
      </c>
      <c r="B14" s="7">
        <v>15000</v>
      </c>
      <c r="C14" s="7">
        <v>2</v>
      </c>
      <c r="D14" s="7">
        <v>45000</v>
      </c>
      <c r="E14" s="7">
        <v>2</v>
      </c>
      <c r="F14" s="1">
        <f t="shared" si="0"/>
        <v>330000</v>
      </c>
      <c r="M14" s="10" t="s">
        <v>6</v>
      </c>
      <c r="N14" s="13">
        <v>222500</v>
      </c>
    </row>
    <row r="15" spans="1:14">
      <c r="A15" s="3" t="s">
        <v>0</v>
      </c>
      <c r="B15" s="7">
        <v>20000</v>
      </c>
      <c r="C15" s="7">
        <v>3</v>
      </c>
      <c r="D15" s="7">
        <v>40000</v>
      </c>
      <c r="E15" s="7">
        <v>3</v>
      </c>
      <c r="F15" s="1">
        <f t="shared" si="0"/>
        <v>540000</v>
      </c>
      <c r="M15" s="10" t="s">
        <v>5</v>
      </c>
      <c r="N15" s="13">
        <v>2295000</v>
      </c>
    </row>
    <row r="16" spans="1:14">
      <c r="A16" s="7" t="s">
        <v>1</v>
      </c>
      <c r="B16" s="7">
        <v>50000</v>
      </c>
      <c r="C16" s="7">
        <v>1</v>
      </c>
      <c r="D16" s="7">
        <v>30000</v>
      </c>
      <c r="E16" s="7">
        <v>3</v>
      </c>
      <c r="F16" s="1">
        <f t="shared" si="0"/>
        <v>430000</v>
      </c>
      <c r="M16" s="10" t="s">
        <v>4</v>
      </c>
      <c r="N16" s="13">
        <v>33176000</v>
      </c>
    </row>
    <row r="17" spans="1:14">
      <c r="A17" s="3" t="s">
        <v>0</v>
      </c>
      <c r="B17" s="7">
        <v>20000</v>
      </c>
      <c r="C17" s="7">
        <v>3</v>
      </c>
      <c r="D17" s="7">
        <v>30000</v>
      </c>
      <c r="E17" s="7">
        <v>4</v>
      </c>
      <c r="F17" s="1">
        <f t="shared" si="0"/>
        <v>540000</v>
      </c>
      <c r="M17" s="10" t="s">
        <v>3</v>
      </c>
      <c r="N17" s="13">
        <v>54</v>
      </c>
    </row>
    <row r="18" spans="1:14" ht="15" thickBot="1">
      <c r="A18" s="3" t="s">
        <v>0</v>
      </c>
      <c r="B18" s="7">
        <v>55000</v>
      </c>
      <c r="C18" s="7">
        <v>2</v>
      </c>
      <c r="D18" s="7">
        <v>100000</v>
      </c>
      <c r="E18" s="7">
        <v>2</v>
      </c>
      <c r="F18" s="1">
        <f t="shared" si="0"/>
        <v>950000</v>
      </c>
      <c r="M18" s="11" t="s">
        <v>2</v>
      </c>
      <c r="N18" s="14">
        <v>96428.888857282203</v>
      </c>
    </row>
    <row r="19" spans="1:14">
      <c r="A19" s="3" t="s">
        <v>0</v>
      </c>
      <c r="B19" s="7">
        <v>30000</v>
      </c>
      <c r="C19" s="7">
        <v>3</v>
      </c>
      <c r="D19" s="7">
        <v>30000</v>
      </c>
      <c r="E19" s="7">
        <v>3</v>
      </c>
      <c r="F19" s="1">
        <f t="shared" si="0"/>
        <v>630000</v>
      </c>
    </row>
    <row r="20" spans="1:14">
      <c r="A20" s="3" t="s">
        <v>0</v>
      </c>
      <c r="B20" s="7">
        <v>15000</v>
      </c>
      <c r="C20" s="7">
        <v>2</v>
      </c>
      <c r="D20" s="7">
        <v>55000</v>
      </c>
      <c r="E20" s="7">
        <v>2</v>
      </c>
      <c r="F20" s="1">
        <f t="shared" si="0"/>
        <v>370000</v>
      </c>
    </row>
    <row r="21" spans="1:14">
      <c r="A21" s="7" t="s">
        <v>1</v>
      </c>
      <c r="B21" s="7">
        <v>20000</v>
      </c>
      <c r="C21" s="7">
        <v>1</v>
      </c>
      <c r="D21" s="7">
        <v>35000</v>
      </c>
      <c r="E21" s="7">
        <v>2</v>
      </c>
      <c r="F21" s="1">
        <f t="shared" si="0"/>
        <v>240000</v>
      </c>
    </row>
    <row r="22" spans="1:14">
      <c r="A22" s="3" t="s">
        <v>0</v>
      </c>
      <c r="B22" s="7">
        <v>18000</v>
      </c>
      <c r="C22" s="7">
        <v>1</v>
      </c>
      <c r="D22" s="7">
        <v>40000</v>
      </c>
      <c r="E22" s="7">
        <v>2</v>
      </c>
      <c r="F22" s="1">
        <f t="shared" si="0"/>
        <v>250000</v>
      </c>
    </row>
    <row r="23" spans="1:14">
      <c r="A23" s="3" t="s">
        <v>0</v>
      </c>
      <c r="B23" s="7">
        <v>105000</v>
      </c>
      <c r="C23" s="7">
        <v>3</v>
      </c>
      <c r="D23" s="7">
        <v>120000</v>
      </c>
      <c r="E23" s="7">
        <v>3</v>
      </c>
      <c r="F23" s="1">
        <f t="shared" si="0"/>
        <v>2295000</v>
      </c>
    </row>
    <row r="24" spans="1:14">
      <c r="A24" s="7" t="s">
        <v>1</v>
      </c>
      <c r="B24" s="7">
        <v>45000</v>
      </c>
      <c r="C24" s="7">
        <v>3</v>
      </c>
      <c r="D24" s="7">
        <v>0</v>
      </c>
      <c r="E24" s="7">
        <v>3</v>
      </c>
      <c r="F24" s="1">
        <f t="shared" si="0"/>
        <v>675000</v>
      </c>
    </row>
    <row r="25" spans="1:14">
      <c r="A25" s="7" t="s">
        <v>1</v>
      </c>
      <c r="B25" s="7">
        <v>30000</v>
      </c>
      <c r="C25" s="7">
        <v>3</v>
      </c>
      <c r="D25" s="7">
        <v>45000</v>
      </c>
      <c r="E25" s="7">
        <v>3</v>
      </c>
      <c r="F25" s="1">
        <f t="shared" si="0"/>
        <v>720000</v>
      </c>
    </row>
    <row r="26" spans="1:14">
      <c r="A26" s="7" t="s">
        <v>1</v>
      </c>
      <c r="B26" s="7">
        <v>45000</v>
      </c>
      <c r="C26" s="7">
        <v>2</v>
      </c>
      <c r="D26" s="7">
        <v>70000</v>
      </c>
      <c r="E26" s="7">
        <v>3</v>
      </c>
      <c r="F26" s="1">
        <f t="shared" si="0"/>
        <v>870000</v>
      </c>
    </row>
    <row r="27" spans="1:14">
      <c r="A27" s="3" t="s">
        <v>0</v>
      </c>
      <c r="B27" s="7">
        <v>45000</v>
      </c>
      <c r="C27" s="7">
        <v>4</v>
      </c>
      <c r="D27" s="7">
        <v>0</v>
      </c>
      <c r="E27" s="7">
        <v>4</v>
      </c>
      <c r="F27" s="1">
        <f t="shared" si="0"/>
        <v>900000</v>
      </c>
    </row>
    <row r="28" spans="1:14">
      <c r="A28" s="7" t="s">
        <v>1</v>
      </c>
      <c r="B28" s="7">
        <v>50000</v>
      </c>
      <c r="C28" s="7">
        <v>1</v>
      </c>
      <c r="D28" s="7">
        <v>50000</v>
      </c>
      <c r="E28" s="7">
        <v>2</v>
      </c>
      <c r="F28" s="1">
        <f t="shared" si="0"/>
        <v>450000</v>
      </c>
    </row>
    <row r="29" spans="1:14">
      <c r="A29" s="3" t="s">
        <v>0</v>
      </c>
      <c r="B29" s="7">
        <v>60000</v>
      </c>
      <c r="C29" s="7">
        <v>3</v>
      </c>
      <c r="D29" s="7">
        <v>100000</v>
      </c>
      <c r="E29" s="7">
        <v>3</v>
      </c>
      <c r="F29" s="1">
        <f t="shared" si="0"/>
        <v>1500000</v>
      </c>
    </row>
    <row r="30" spans="1:14">
      <c r="A30" s="3" t="s">
        <v>0</v>
      </c>
      <c r="B30" s="7">
        <v>25000</v>
      </c>
      <c r="C30" s="7">
        <v>3</v>
      </c>
      <c r="D30" s="7">
        <v>100000</v>
      </c>
      <c r="E30" s="7">
        <v>3</v>
      </c>
      <c r="F30" s="1">
        <f t="shared" si="0"/>
        <v>975000</v>
      </c>
    </row>
    <row r="31" spans="1:14">
      <c r="A31" s="3" t="s">
        <v>0</v>
      </c>
      <c r="B31" s="7">
        <v>30000</v>
      </c>
      <c r="C31" s="7">
        <v>3</v>
      </c>
      <c r="D31" s="7">
        <v>0</v>
      </c>
      <c r="E31" s="7">
        <v>3</v>
      </c>
      <c r="F31" s="1">
        <f t="shared" si="0"/>
        <v>450000</v>
      </c>
    </row>
    <row r="32" spans="1:14">
      <c r="A32" s="6" t="s">
        <v>0</v>
      </c>
      <c r="B32" s="5">
        <v>18000</v>
      </c>
      <c r="C32" s="5">
        <v>3</v>
      </c>
      <c r="D32" s="5">
        <v>38000</v>
      </c>
      <c r="E32" s="5">
        <v>4</v>
      </c>
      <c r="F32" s="1">
        <f t="shared" si="0"/>
        <v>574000</v>
      </c>
    </row>
    <row r="33" spans="1:6">
      <c r="A33" s="3" t="s">
        <v>0</v>
      </c>
      <c r="B33" s="2">
        <v>25000</v>
      </c>
      <c r="C33" s="2">
        <v>2</v>
      </c>
      <c r="D33" s="2">
        <v>50000</v>
      </c>
      <c r="E33" s="2">
        <v>3</v>
      </c>
      <c r="F33" s="1">
        <f t="shared" ref="F33:F55" si="1">(B33*C33*5)+(D33*E33*2)</f>
        <v>550000</v>
      </c>
    </row>
    <row r="34" spans="1:6">
      <c r="A34" s="3" t="s">
        <v>0</v>
      </c>
      <c r="B34" s="2">
        <v>20000</v>
      </c>
      <c r="C34" s="2">
        <v>2</v>
      </c>
      <c r="D34" s="2">
        <v>20000</v>
      </c>
      <c r="E34" s="2">
        <v>2</v>
      </c>
      <c r="F34" s="1">
        <f t="shared" si="1"/>
        <v>280000</v>
      </c>
    </row>
    <row r="35" spans="1:6">
      <c r="A35" s="3" t="s">
        <v>0</v>
      </c>
      <c r="B35" s="2">
        <v>20000</v>
      </c>
      <c r="C35" s="2">
        <v>2</v>
      </c>
      <c r="D35" s="2">
        <v>35000</v>
      </c>
      <c r="E35" s="2">
        <v>2</v>
      </c>
      <c r="F35" s="1">
        <f t="shared" si="1"/>
        <v>340000</v>
      </c>
    </row>
    <row r="36" spans="1:6">
      <c r="A36" s="3" t="s">
        <v>0</v>
      </c>
      <c r="B36" s="2">
        <v>29000</v>
      </c>
      <c r="C36" s="2">
        <v>3</v>
      </c>
      <c r="D36" s="2">
        <v>50000</v>
      </c>
      <c r="E36" s="2">
        <v>4</v>
      </c>
      <c r="F36" s="1">
        <f t="shared" si="1"/>
        <v>835000</v>
      </c>
    </row>
    <row r="37" spans="1:6">
      <c r="A37" s="3" t="s">
        <v>0</v>
      </c>
      <c r="B37" s="2">
        <v>35000</v>
      </c>
      <c r="C37" s="2">
        <v>3</v>
      </c>
      <c r="D37" s="2">
        <v>35000</v>
      </c>
      <c r="E37" s="2">
        <v>2</v>
      </c>
      <c r="F37" s="1">
        <f t="shared" si="1"/>
        <v>665000</v>
      </c>
    </row>
    <row r="38" spans="1:6">
      <c r="A38" s="3" t="s">
        <v>0</v>
      </c>
      <c r="B38" s="2">
        <v>20000</v>
      </c>
      <c r="C38" s="2">
        <v>2</v>
      </c>
      <c r="D38" s="2">
        <v>30000</v>
      </c>
      <c r="E38" s="2">
        <v>4</v>
      </c>
      <c r="F38" s="1">
        <f t="shared" si="1"/>
        <v>440000</v>
      </c>
    </row>
    <row r="39" spans="1:6">
      <c r="A39" s="3" t="s">
        <v>0</v>
      </c>
      <c r="B39" s="2">
        <v>20000</v>
      </c>
      <c r="C39" s="2">
        <v>3</v>
      </c>
      <c r="D39" s="2">
        <v>30000</v>
      </c>
      <c r="E39" s="2">
        <v>2</v>
      </c>
      <c r="F39" s="1">
        <f t="shared" si="1"/>
        <v>420000</v>
      </c>
    </row>
    <row r="40" spans="1:6">
      <c r="A40" s="3" t="s">
        <v>0</v>
      </c>
      <c r="B40" s="4">
        <v>23000</v>
      </c>
      <c r="C40" s="4">
        <v>4</v>
      </c>
      <c r="D40" s="4">
        <v>90000</v>
      </c>
      <c r="E40" s="4">
        <v>3</v>
      </c>
      <c r="F40" s="1">
        <f t="shared" si="1"/>
        <v>1000000</v>
      </c>
    </row>
    <row r="41" spans="1:6">
      <c r="A41" s="3" t="s">
        <v>1</v>
      </c>
      <c r="B41" s="2">
        <v>25000</v>
      </c>
      <c r="C41" s="2">
        <v>3</v>
      </c>
      <c r="D41" s="2">
        <v>25000</v>
      </c>
      <c r="E41" s="2">
        <v>3</v>
      </c>
      <c r="F41" s="1">
        <f t="shared" si="1"/>
        <v>525000</v>
      </c>
    </row>
    <row r="42" spans="1:6">
      <c r="A42" s="3" t="s">
        <v>1</v>
      </c>
      <c r="B42" s="2">
        <v>35000</v>
      </c>
      <c r="C42" s="2">
        <v>2</v>
      </c>
      <c r="D42" s="2">
        <v>35000</v>
      </c>
      <c r="E42" s="2">
        <v>2</v>
      </c>
      <c r="F42" s="1">
        <f t="shared" si="1"/>
        <v>490000</v>
      </c>
    </row>
    <row r="43" spans="1:6">
      <c r="A43" s="3" t="s">
        <v>1</v>
      </c>
      <c r="B43" s="2">
        <v>30000</v>
      </c>
      <c r="C43" s="2">
        <v>3</v>
      </c>
      <c r="D43" s="2">
        <v>50000</v>
      </c>
      <c r="E43" s="2">
        <v>3</v>
      </c>
      <c r="F43" s="1">
        <f t="shared" si="1"/>
        <v>750000</v>
      </c>
    </row>
    <row r="44" spans="1:6">
      <c r="A44" s="3" t="s">
        <v>1</v>
      </c>
      <c r="B44" s="2">
        <v>25000</v>
      </c>
      <c r="C44" s="2">
        <v>3</v>
      </c>
      <c r="D44" s="2">
        <v>38000</v>
      </c>
      <c r="E44" s="2">
        <v>3</v>
      </c>
      <c r="F44" s="1">
        <f t="shared" si="1"/>
        <v>603000</v>
      </c>
    </row>
    <row r="45" spans="1:6">
      <c r="A45" s="3" t="s">
        <v>1</v>
      </c>
      <c r="B45" s="2">
        <v>30000</v>
      </c>
      <c r="C45" s="2">
        <v>3</v>
      </c>
      <c r="D45" s="2">
        <v>0</v>
      </c>
      <c r="E45" s="2">
        <v>3</v>
      </c>
      <c r="F45" s="1">
        <f t="shared" si="1"/>
        <v>450000</v>
      </c>
    </row>
    <row r="46" spans="1:6">
      <c r="A46" s="3" t="s">
        <v>1</v>
      </c>
      <c r="B46" s="2">
        <v>23000</v>
      </c>
      <c r="C46" s="2">
        <v>3</v>
      </c>
      <c r="D46" s="2">
        <v>0</v>
      </c>
      <c r="E46" s="2">
        <v>3</v>
      </c>
      <c r="F46" s="1">
        <f t="shared" si="1"/>
        <v>345000</v>
      </c>
    </row>
    <row r="47" spans="1:6">
      <c r="A47" s="3" t="s">
        <v>1</v>
      </c>
      <c r="B47" s="2">
        <v>32500</v>
      </c>
      <c r="C47" s="2">
        <v>1</v>
      </c>
      <c r="D47" s="2">
        <v>10000</v>
      </c>
      <c r="E47" s="2">
        <v>3</v>
      </c>
      <c r="F47" s="1">
        <f t="shared" si="1"/>
        <v>222500</v>
      </c>
    </row>
    <row r="48" spans="1:6">
      <c r="A48" s="3" t="s">
        <v>1</v>
      </c>
      <c r="B48" s="2">
        <v>26500</v>
      </c>
      <c r="C48" s="2">
        <v>3</v>
      </c>
      <c r="D48" s="2">
        <v>26500</v>
      </c>
      <c r="E48" s="2">
        <v>3</v>
      </c>
      <c r="F48" s="1">
        <f t="shared" si="1"/>
        <v>556500</v>
      </c>
    </row>
    <row r="49" spans="1:6">
      <c r="A49" s="3" t="s">
        <v>1</v>
      </c>
      <c r="B49" s="2">
        <v>25000</v>
      </c>
      <c r="C49" s="2">
        <v>2</v>
      </c>
      <c r="D49" s="2">
        <v>100000</v>
      </c>
      <c r="E49" s="2">
        <v>1</v>
      </c>
      <c r="F49" s="1">
        <f t="shared" si="1"/>
        <v>450000</v>
      </c>
    </row>
    <row r="50" spans="1:6">
      <c r="A50" s="3" t="s">
        <v>1</v>
      </c>
      <c r="B50" s="2">
        <v>16000</v>
      </c>
      <c r="C50" s="2">
        <v>2</v>
      </c>
      <c r="D50" s="2">
        <v>20000</v>
      </c>
      <c r="E50" s="2">
        <v>2</v>
      </c>
      <c r="F50" s="1">
        <f t="shared" si="1"/>
        <v>240000</v>
      </c>
    </row>
    <row r="51" spans="1:6">
      <c r="A51" s="3" t="s">
        <v>1</v>
      </c>
      <c r="B51" s="2">
        <v>35000</v>
      </c>
      <c r="C51" s="2">
        <v>2</v>
      </c>
      <c r="D51" s="2">
        <v>52500</v>
      </c>
      <c r="E51" s="2">
        <v>2</v>
      </c>
      <c r="F51" s="1">
        <f t="shared" si="1"/>
        <v>560000</v>
      </c>
    </row>
    <row r="52" spans="1:6">
      <c r="A52" s="3" t="s">
        <v>1</v>
      </c>
      <c r="B52" s="2">
        <v>19000</v>
      </c>
      <c r="C52" s="2">
        <v>3</v>
      </c>
      <c r="D52" s="2">
        <v>30000</v>
      </c>
      <c r="E52" s="2">
        <v>3</v>
      </c>
      <c r="F52" s="1">
        <f t="shared" si="1"/>
        <v>465000</v>
      </c>
    </row>
    <row r="53" spans="1:6">
      <c r="A53" s="3" t="s">
        <v>1</v>
      </c>
      <c r="B53" s="2">
        <v>20000</v>
      </c>
      <c r="C53" s="2">
        <v>2</v>
      </c>
      <c r="D53" s="2">
        <v>35000</v>
      </c>
      <c r="E53" s="2">
        <v>2</v>
      </c>
      <c r="F53" s="1">
        <f t="shared" si="1"/>
        <v>340000</v>
      </c>
    </row>
    <row r="54" spans="1:6">
      <c r="A54" s="3" t="s">
        <v>1</v>
      </c>
      <c r="B54" s="2">
        <v>30000</v>
      </c>
      <c r="C54" s="2">
        <v>2</v>
      </c>
      <c r="D54" s="2">
        <v>50000</v>
      </c>
      <c r="E54" s="2">
        <v>2</v>
      </c>
      <c r="F54" s="1">
        <f t="shared" si="1"/>
        <v>500000</v>
      </c>
    </row>
    <row r="55" spans="1:6">
      <c r="A55" s="3" t="s">
        <v>1</v>
      </c>
      <c r="B55" s="2">
        <v>40000</v>
      </c>
      <c r="C55" s="2">
        <v>2</v>
      </c>
      <c r="D55" s="2">
        <v>50000</v>
      </c>
      <c r="E55" s="2">
        <v>2</v>
      </c>
      <c r="F55" s="1">
        <f t="shared" si="1"/>
        <v>600000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F55"/>
  <sheetViews>
    <sheetView workbookViewId="0">
      <selection activeCell="D19" sqref="D19"/>
    </sheetView>
  </sheetViews>
  <sheetFormatPr defaultRowHeight="14.5"/>
  <cols>
    <col min="4" max="4" width="45.1796875" bestFit="1" customWidth="1"/>
    <col min="5" max="5" width="17.81640625" bestFit="1" customWidth="1"/>
    <col min="6" max="6" width="11.54296875" bestFit="1" customWidth="1"/>
  </cols>
  <sheetData>
    <row r="1" spans="1:6">
      <c r="A1" s="8" t="s">
        <v>16</v>
      </c>
    </row>
    <row r="2" spans="1:6">
      <c r="A2" s="1">
        <f>(General!B2*General!C2*5)+(General!D2*General!E2*2)</f>
        <v>350000</v>
      </c>
      <c r="B2">
        <v>450000</v>
      </c>
      <c r="D2" t="s">
        <v>22</v>
      </c>
    </row>
    <row r="3" spans="1:6" ht="15" thickBot="1">
      <c r="A3" s="1">
        <f>(General!B3*General!C3*5)+(General!D3*General!E3*2)</f>
        <v>1050000</v>
      </c>
      <c r="B3">
        <v>450000</v>
      </c>
    </row>
    <row r="4" spans="1:6">
      <c r="A4" s="1">
        <f>(General!B4*General!C4*5)+(General!D4*General!E4*2)</f>
        <v>1170000</v>
      </c>
      <c r="D4" s="12"/>
      <c r="E4" s="12" t="s">
        <v>23</v>
      </c>
      <c r="F4" s="12" t="s">
        <v>24</v>
      </c>
    </row>
    <row r="5" spans="1:6">
      <c r="A5" s="1">
        <f>(General!B5*General!C5*5)+(General!D5*General!E5*2)</f>
        <v>406000</v>
      </c>
      <c r="D5" s="10" t="s">
        <v>15</v>
      </c>
      <c r="E5" s="10">
        <v>614370.37037037034</v>
      </c>
      <c r="F5" s="10">
        <v>450000</v>
      </c>
    </row>
    <row r="6" spans="1:6">
      <c r="A6" s="1">
        <f>(General!B6*General!C6*5)+(General!D6*General!E6*2)</f>
        <v>354000</v>
      </c>
      <c r="D6" s="10" t="s">
        <v>25</v>
      </c>
      <c r="E6" s="10">
        <v>124811964011.18102</v>
      </c>
      <c r="F6" s="10">
        <v>0</v>
      </c>
    </row>
    <row r="7" spans="1:6">
      <c r="A7" s="1">
        <f>(General!B7*General!C7*5)+(General!D7*General!E7*2)</f>
        <v>550000</v>
      </c>
      <c r="D7" s="10" t="s">
        <v>26</v>
      </c>
      <c r="E7" s="10">
        <v>54</v>
      </c>
      <c r="F7" s="10">
        <v>2</v>
      </c>
    </row>
    <row r="8" spans="1:6">
      <c r="A8" s="1">
        <f>(General!B8*General!C8*5)+(General!D8*General!E8*2)</f>
        <v>550000</v>
      </c>
      <c r="D8" s="10" t="s">
        <v>27</v>
      </c>
      <c r="E8" s="10">
        <v>0</v>
      </c>
      <c r="F8" s="10"/>
    </row>
    <row r="9" spans="1:6">
      <c r="A9" s="1">
        <f>(General!B9*General!C9*5)+(General!D9*General!E9*2)</f>
        <v>465000</v>
      </c>
      <c r="D9" s="10" t="s">
        <v>28</v>
      </c>
      <c r="E9" s="10">
        <v>53</v>
      </c>
      <c r="F9" s="10"/>
    </row>
    <row r="10" spans="1:6">
      <c r="A10" s="1">
        <f>(General!B10*General!C10*5)+(General!D10*General!E10*2)</f>
        <v>525000</v>
      </c>
      <c r="D10" s="15" t="s">
        <v>29</v>
      </c>
      <c r="E10" s="15">
        <v>3.4189465006407969</v>
      </c>
      <c r="F10" s="10"/>
    </row>
    <row r="11" spans="1:6">
      <c r="A11" s="1">
        <f>(General!B11*General!C11*5)+(General!D11*General!E11*2)</f>
        <v>700000</v>
      </c>
      <c r="D11" s="10" t="s">
        <v>30</v>
      </c>
      <c r="E11" s="10">
        <v>6.0812385703164662E-4</v>
      </c>
      <c r="F11" s="10"/>
    </row>
    <row r="12" spans="1:6">
      <c r="A12" s="1">
        <f>(General!B12*General!C12*5)+(General!D12*General!E12*2)</f>
        <v>560000</v>
      </c>
      <c r="D12" s="15" t="s">
        <v>31</v>
      </c>
      <c r="E12" s="15">
        <v>1.6741162367030993</v>
      </c>
      <c r="F12" s="10"/>
    </row>
    <row r="13" spans="1:6">
      <c r="A13" s="1">
        <f>(General!B13*General!C13*5)+(General!D13*General!E13*2)</f>
        <v>1180000</v>
      </c>
      <c r="D13" s="10" t="s">
        <v>32</v>
      </c>
      <c r="E13" s="10">
        <v>1.2162477140632932E-3</v>
      </c>
      <c r="F13" s="10"/>
    </row>
    <row r="14" spans="1:6" ht="15" thickBot="1">
      <c r="A14" s="1">
        <f>(General!B14*General!C14*5)+(General!D14*General!E14*2)</f>
        <v>330000</v>
      </c>
      <c r="D14" s="11" t="s">
        <v>33</v>
      </c>
      <c r="E14" s="11">
        <v>2.0057459953178696</v>
      </c>
      <c r="F14" s="11"/>
    </row>
    <row r="15" spans="1:6">
      <c r="A15" s="1">
        <f>(General!B15*General!C15*5)+(General!D15*General!E15*2)</f>
        <v>540000</v>
      </c>
    </row>
    <row r="16" spans="1:6">
      <c r="A16" s="1">
        <f>(General!B16*General!C16*5)+(General!D16*General!E16*2)</f>
        <v>430000</v>
      </c>
      <c r="D16" t="s">
        <v>34</v>
      </c>
    </row>
    <row r="17" spans="1:4">
      <c r="A17" s="1">
        <f>(General!B17*General!C17*5)+(General!D17*General!E17*2)</f>
        <v>540000</v>
      </c>
      <c r="D17" t="s">
        <v>35</v>
      </c>
    </row>
    <row r="18" spans="1:4">
      <c r="A18" s="1">
        <f>(General!B18*General!C18*5)+(General!D18*General!E18*2)</f>
        <v>950000</v>
      </c>
      <c r="D18" t="s">
        <v>36</v>
      </c>
    </row>
    <row r="19" spans="1:4">
      <c r="A19" s="1">
        <f>(General!B19*General!C19*5)+(General!D19*General!E19*2)</f>
        <v>630000</v>
      </c>
      <c r="D19" t="s">
        <v>37</v>
      </c>
    </row>
    <row r="20" spans="1:4">
      <c r="A20" s="1">
        <f>(General!B20*General!C20*5)+(General!D20*General!E20*2)</f>
        <v>370000</v>
      </c>
    </row>
    <row r="21" spans="1:4">
      <c r="A21" s="1">
        <f>(General!B21*General!C21*5)+(General!D21*General!E21*2)</f>
        <v>240000</v>
      </c>
    </row>
    <row r="22" spans="1:4">
      <c r="A22" s="1">
        <f>(General!B22*General!C22*5)+(General!D22*General!E22*2)</f>
        <v>250000</v>
      </c>
    </row>
    <row r="23" spans="1:4">
      <c r="A23" s="1">
        <f>(General!B23*General!C23*5)+(General!D23*General!E23*2)</f>
        <v>2295000</v>
      </c>
    </row>
    <row r="24" spans="1:4">
      <c r="A24" s="1">
        <f>(General!B24*General!C24*5)+(General!D24*General!E24*2)</f>
        <v>675000</v>
      </c>
    </row>
    <row r="25" spans="1:4">
      <c r="A25" s="1">
        <f>(General!B25*General!C25*5)+(General!D25*General!E25*2)</f>
        <v>720000</v>
      </c>
    </row>
    <row r="26" spans="1:4">
      <c r="A26" s="1">
        <f>(General!B26*General!C26*5)+(General!D26*General!E26*2)</f>
        <v>870000</v>
      </c>
    </row>
    <row r="27" spans="1:4">
      <c r="A27" s="1">
        <f>(General!B27*General!C27*5)+(General!D27*General!E27*2)</f>
        <v>900000</v>
      </c>
    </row>
    <row r="28" spans="1:4">
      <c r="A28" s="1">
        <f>(General!B28*General!C28*5)+(General!D28*General!E28*2)</f>
        <v>450000</v>
      </c>
    </row>
    <row r="29" spans="1:4">
      <c r="A29" s="1">
        <f>(General!B29*General!C29*5)+(General!D29*General!E29*2)</f>
        <v>1500000</v>
      </c>
    </row>
    <row r="30" spans="1:4">
      <c r="A30" s="1">
        <f>(General!B30*General!C30*5)+(General!D30*General!E30*2)</f>
        <v>975000</v>
      </c>
    </row>
    <row r="31" spans="1:4">
      <c r="A31" s="1">
        <f>(General!B31*General!C31*5)+(General!D31*General!E31*2)</f>
        <v>450000</v>
      </c>
    </row>
    <row r="32" spans="1:4">
      <c r="A32" s="1">
        <f>(General!B32*General!C32*5)+(General!D32*General!E32*2)</f>
        <v>574000</v>
      </c>
    </row>
    <row r="33" spans="1:1">
      <c r="A33" s="1">
        <f>(General!B33*General!C33*5)+(General!D33*General!E33*2)</f>
        <v>550000</v>
      </c>
    </row>
    <row r="34" spans="1:1">
      <c r="A34" s="1">
        <f>(General!B34*General!C34*5)+(General!D34*General!E34*2)</f>
        <v>280000</v>
      </c>
    </row>
    <row r="35" spans="1:1">
      <c r="A35" s="1">
        <f>(General!B35*General!C35*5)+(General!D35*General!E35*2)</f>
        <v>340000</v>
      </c>
    </row>
    <row r="36" spans="1:1">
      <c r="A36" s="1">
        <f>(General!B36*General!C36*5)+(General!D36*General!E36*2)</f>
        <v>835000</v>
      </c>
    </row>
    <row r="37" spans="1:1">
      <c r="A37" s="1">
        <f>(General!B37*General!C37*5)+(General!D37*General!E37*2)</f>
        <v>665000</v>
      </c>
    </row>
    <row r="38" spans="1:1">
      <c r="A38" s="1">
        <f>(General!B38*General!C38*5)+(General!D38*General!E38*2)</f>
        <v>440000</v>
      </c>
    </row>
    <row r="39" spans="1:1">
      <c r="A39" s="1">
        <f>(General!B39*General!C39*5)+(General!D39*General!E39*2)</f>
        <v>420000</v>
      </c>
    </row>
    <row r="40" spans="1:1">
      <c r="A40" s="1">
        <f>(General!B40*General!C40*5)+(General!D40*General!E40*2)</f>
        <v>1000000</v>
      </c>
    </row>
    <row r="41" spans="1:1">
      <c r="A41" s="1">
        <f>(General!B41*General!C41*5)+(General!D41*General!E41*2)</f>
        <v>525000</v>
      </c>
    </row>
    <row r="42" spans="1:1">
      <c r="A42" s="1">
        <f>(General!B42*General!C42*5)+(General!D42*General!E42*2)</f>
        <v>490000</v>
      </c>
    </row>
    <row r="43" spans="1:1">
      <c r="A43" s="1">
        <f>(General!B43*General!C43*5)+(General!D43*General!E43*2)</f>
        <v>750000</v>
      </c>
    </row>
    <row r="44" spans="1:1">
      <c r="A44" s="1">
        <f>(General!B44*General!C44*5)+(General!D44*General!E44*2)</f>
        <v>603000</v>
      </c>
    </row>
    <row r="45" spans="1:1">
      <c r="A45" s="1">
        <f>(General!B45*General!C45*5)+(General!D45*General!E45*2)</f>
        <v>450000</v>
      </c>
    </row>
    <row r="46" spans="1:1">
      <c r="A46" s="1">
        <f>(General!B46*General!C46*5)+(General!D46*General!E46*2)</f>
        <v>345000</v>
      </c>
    </row>
    <row r="47" spans="1:1">
      <c r="A47" s="1">
        <f>(General!B47*General!C47*5)+(General!D47*General!E47*2)</f>
        <v>222500</v>
      </c>
    </row>
    <row r="48" spans="1:1">
      <c r="A48" s="1">
        <f>(General!B48*General!C48*5)+(General!D48*General!E48*2)</f>
        <v>556500</v>
      </c>
    </row>
    <row r="49" spans="1:1">
      <c r="A49" s="1">
        <f>(General!B49*General!C49*5)+(General!D49*General!E49*2)</f>
        <v>450000</v>
      </c>
    </row>
    <row r="50" spans="1:1">
      <c r="A50" s="1">
        <f>(General!B50*General!C50*5)+(General!D50*General!E50*2)</f>
        <v>240000</v>
      </c>
    </row>
    <row r="51" spans="1:1">
      <c r="A51" s="1">
        <f>(General!B51*General!C51*5)+(General!D51*General!E51*2)</f>
        <v>560000</v>
      </c>
    </row>
    <row r="52" spans="1:1">
      <c r="A52" s="1">
        <f>(General!B52*General!C52*5)+(General!D52*General!E52*2)</f>
        <v>465000</v>
      </c>
    </row>
    <row r="53" spans="1:1">
      <c r="A53" s="1">
        <f>(General!B53*General!C53*5)+(General!D53*General!E53*2)</f>
        <v>340000</v>
      </c>
    </row>
    <row r="54" spans="1:1">
      <c r="A54" s="1">
        <f>(General!B54*General!C54*5)+(General!D54*General!E54*2)</f>
        <v>500000</v>
      </c>
    </row>
    <row r="55" spans="1:1">
      <c r="A55" s="1">
        <f>(General!B55*General!C55*5)+(General!D55*General!E55*2)</f>
        <v>600000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F151-E959-4ED5-9720-092911EE5758}">
  <dimension ref="A1:I55"/>
  <sheetViews>
    <sheetView workbookViewId="0">
      <selection activeCell="E9" sqref="E9"/>
    </sheetView>
  </sheetViews>
  <sheetFormatPr defaultRowHeight="14.5"/>
  <cols>
    <col min="1" max="1" width="19.453125" bestFit="1" customWidth="1"/>
    <col min="2" max="2" width="24.81640625" bestFit="1" customWidth="1"/>
    <col min="3" max="3" width="19.1796875" bestFit="1" customWidth="1"/>
    <col min="4" max="4" width="45.1796875" bestFit="1" customWidth="1"/>
    <col min="5" max="5" width="20.81640625" bestFit="1" customWidth="1"/>
    <col min="6" max="6" width="18.81640625" bestFit="1" customWidth="1"/>
    <col min="8" max="8" width="23.26953125" bestFit="1" customWidth="1"/>
    <col min="9" max="9" width="12" bestFit="1" customWidth="1"/>
  </cols>
  <sheetData>
    <row r="1" spans="1:9" ht="15" thickBot="1">
      <c r="A1" s="9" t="s">
        <v>21</v>
      </c>
      <c r="B1" s="8" t="s">
        <v>16</v>
      </c>
    </row>
    <row r="2" spans="1:9" ht="17.5">
      <c r="A2" s="19" t="s">
        <v>0</v>
      </c>
      <c r="B2" s="20">
        <v>250000</v>
      </c>
      <c r="C2" s="27">
        <v>207170625600</v>
      </c>
      <c r="D2" t="s">
        <v>22</v>
      </c>
      <c r="H2" s="17" t="s">
        <v>44</v>
      </c>
      <c r="I2" s="17"/>
    </row>
    <row r="3" spans="1:9" ht="18" thickBot="1">
      <c r="A3" s="19" t="s">
        <v>0</v>
      </c>
      <c r="B3" s="20">
        <v>280000</v>
      </c>
      <c r="C3" s="27">
        <v>180761025600</v>
      </c>
      <c r="H3" s="10"/>
      <c r="I3" s="10"/>
    </row>
    <row r="4" spans="1:9" ht="17.5">
      <c r="A4" s="19" t="s">
        <v>0</v>
      </c>
      <c r="B4" s="20">
        <v>330000</v>
      </c>
      <c r="C4" s="27">
        <v>140745025600</v>
      </c>
      <c r="D4" s="12"/>
      <c r="E4" s="12" t="s">
        <v>23</v>
      </c>
      <c r="F4" s="12" t="s">
        <v>24</v>
      </c>
      <c r="H4" s="10" t="s">
        <v>15</v>
      </c>
      <c r="I4" s="10">
        <v>705160</v>
      </c>
    </row>
    <row r="5" spans="1:9" ht="17.5">
      <c r="A5" s="19" t="s">
        <v>0</v>
      </c>
      <c r="B5" s="20">
        <v>340000</v>
      </c>
      <c r="C5" s="27">
        <v>133341825600</v>
      </c>
      <c r="D5" s="10" t="s">
        <v>15</v>
      </c>
      <c r="E5" s="10">
        <v>705160</v>
      </c>
      <c r="F5" s="10">
        <v>536103.44827586203</v>
      </c>
      <c r="H5" s="10" t="s">
        <v>14</v>
      </c>
      <c r="I5" s="10">
        <v>89672.881073376921</v>
      </c>
    </row>
    <row r="6" spans="1:9" ht="17.5">
      <c r="A6" s="19" t="s">
        <v>0</v>
      </c>
      <c r="B6" s="20">
        <v>370000</v>
      </c>
      <c r="C6" s="27">
        <v>112332225600</v>
      </c>
      <c r="D6" s="10" t="s">
        <v>25</v>
      </c>
      <c r="E6" s="10">
        <v>201030640000</v>
      </c>
      <c r="F6" s="10">
        <v>50235149630.541885</v>
      </c>
      <c r="H6" s="10" t="s">
        <v>13</v>
      </c>
      <c r="I6" s="10">
        <v>550000</v>
      </c>
    </row>
    <row r="7" spans="1:9" ht="17.5">
      <c r="A7" s="19" t="s">
        <v>0</v>
      </c>
      <c r="B7" s="20">
        <v>420000</v>
      </c>
      <c r="C7" s="27">
        <v>81316225600</v>
      </c>
      <c r="D7" s="10" t="s">
        <v>26</v>
      </c>
      <c r="E7" s="10">
        <v>25</v>
      </c>
      <c r="F7" s="10">
        <v>29</v>
      </c>
      <c r="H7" s="10" t="s">
        <v>12</v>
      </c>
      <c r="I7" s="10">
        <v>550000</v>
      </c>
    </row>
    <row r="8" spans="1:9" ht="17.5">
      <c r="A8" s="19" t="s">
        <v>0</v>
      </c>
      <c r="B8" s="20">
        <v>440000</v>
      </c>
      <c r="C8" s="27">
        <v>70309825600</v>
      </c>
      <c r="D8" s="10" t="s">
        <v>27</v>
      </c>
      <c r="E8" s="10">
        <v>0</v>
      </c>
      <c r="F8" s="10"/>
      <c r="H8" s="10" t="s">
        <v>11</v>
      </c>
      <c r="I8" s="10">
        <v>448364.4053668846</v>
      </c>
    </row>
    <row r="9" spans="1:9" ht="17.5">
      <c r="A9" s="19" t="s">
        <v>0</v>
      </c>
      <c r="B9" s="20">
        <v>450000</v>
      </c>
      <c r="C9" s="27">
        <v>65106625600</v>
      </c>
      <c r="D9" s="10" t="s">
        <v>28</v>
      </c>
      <c r="E9" s="10">
        <v>34</v>
      </c>
      <c r="F9" s="10"/>
      <c r="H9" s="10" t="s">
        <v>10</v>
      </c>
      <c r="I9" s="10">
        <v>201030640000</v>
      </c>
    </row>
    <row r="10" spans="1:9" ht="17.5">
      <c r="A10" s="19" t="s">
        <v>0</v>
      </c>
      <c r="B10" s="20">
        <v>525000</v>
      </c>
      <c r="C10" s="27">
        <v>32457625600</v>
      </c>
      <c r="D10" s="15" t="s">
        <v>29</v>
      </c>
      <c r="E10" s="15">
        <v>1.7100451089595532</v>
      </c>
      <c r="F10" s="10"/>
      <c r="H10" s="10" t="s">
        <v>9</v>
      </c>
      <c r="I10" s="10">
        <v>5.8545263560941798</v>
      </c>
    </row>
    <row r="11" spans="1:9" ht="17.5">
      <c r="A11" s="19" t="s">
        <v>0</v>
      </c>
      <c r="B11" s="1">
        <v>540000</v>
      </c>
      <c r="C11" s="27">
        <v>27277825600</v>
      </c>
      <c r="D11" s="10" t="s">
        <v>30</v>
      </c>
      <c r="E11" s="10">
        <v>4.8185000859636173E-2</v>
      </c>
      <c r="F11" s="10"/>
      <c r="H11" s="10" t="s">
        <v>8</v>
      </c>
      <c r="I11" s="10">
        <v>2.1571210782853543</v>
      </c>
    </row>
    <row r="12" spans="1:9" ht="17.5">
      <c r="A12" s="19" t="s">
        <v>0</v>
      </c>
      <c r="B12" s="1">
        <v>540000</v>
      </c>
      <c r="C12" s="27">
        <v>27277825600</v>
      </c>
      <c r="D12" s="15" t="s">
        <v>31</v>
      </c>
      <c r="E12" s="15">
        <v>1.6909242551868542</v>
      </c>
      <c r="F12" s="10"/>
      <c r="H12" s="10" t="s">
        <v>7</v>
      </c>
      <c r="I12" s="10">
        <v>2045000</v>
      </c>
    </row>
    <row r="13" spans="1:9" ht="17.5">
      <c r="A13" s="19" t="s">
        <v>0</v>
      </c>
      <c r="B13" s="26">
        <v>550000</v>
      </c>
      <c r="C13" s="27">
        <v>24074625600</v>
      </c>
      <c r="D13" s="10" t="s">
        <v>32</v>
      </c>
      <c r="E13" s="10">
        <v>9.6370001719272347E-2</v>
      </c>
      <c r="F13" s="10"/>
      <c r="H13" s="10" t="s">
        <v>6</v>
      </c>
      <c r="I13" s="10">
        <v>250000</v>
      </c>
    </row>
    <row r="14" spans="1:9" ht="18" thickBot="1">
      <c r="A14" s="19" t="s">
        <v>0</v>
      </c>
      <c r="B14" s="26">
        <v>550000</v>
      </c>
      <c r="C14" s="27">
        <v>24074625600</v>
      </c>
      <c r="D14" s="11" t="s">
        <v>33</v>
      </c>
      <c r="E14" s="11">
        <v>2.0322445093177191</v>
      </c>
      <c r="F14" s="11"/>
      <c r="H14" s="10" t="s">
        <v>5</v>
      </c>
      <c r="I14" s="10">
        <v>2295000</v>
      </c>
    </row>
    <row r="15" spans="1:9" ht="17.5">
      <c r="A15" s="19" t="s">
        <v>0</v>
      </c>
      <c r="B15" s="26">
        <v>550000</v>
      </c>
      <c r="C15" s="27">
        <v>24074625600</v>
      </c>
      <c r="H15" s="10" t="s">
        <v>4</v>
      </c>
      <c r="I15" s="10">
        <v>17629000</v>
      </c>
    </row>
    <row r="16" spans="1:9" ht="17.5">
      <c r="A16" s="19" t="s">
        <v>0</v>
      </c>
      <c r="B16" s="20">
        <v>574000</v>
      </c>
      <c r="C16" s="27">
        <v>17202945600</v>
      </c>
      <c r="D16" t="s">
        <v>38</v>
      </c>
      <c r="H16" s="10" t="s">
        <v>3</v>
      </c>
      <c r="I16" s="10">
        <v>25</v>
      </c>
    </row>
    <row r="17" spans="1:9" ht="18" thickBot="1">
      <c r="A17" s="19" t="s">
        <v>0</v>
      </c>
      <c r="B17" s="20">
        <v>630000</v>
      </c>
      <c r="C17" s="27">
        <v>5649025600</v>
      </c>
      <c r="D17" t="s">
        <v>39</v>
      </c>
      <c r="H17" s="11" t="s">
        <v>2</v>
      </c>
      <c r="I17" s="11">
        <v>185075.7302643836</v>
      </c>
    </row>
    <row r="18" spans="1:9" ht="17.5">
      <c r="A18" s="21" t="s">
        <v>0</v>
      </c>
      <c r="B18" s="20">
        <v>665000</v>
      </c>
      <c r="C18" s="27">
        <v>1612825600</v>
      </c>
      <c r="D18" t="s">
        <v>36</v>
      </c>
    </row>
    <row r="19" spans="1:9" ht="17.5">
      <c r="A19" s="19" t="s">
        <v>0</v>
      </c>
      <c r="B19" s="20">
        <v>835000</v>
      </c>
      <c r="C19" s="27">
        <v>16858425600</v>
      </c>
      <c r="D19" t="s">
        <v>40</v>
      </c>
    </row>
    <row r="20" spans="1:9" ht="17.5">
      <c r="A20" s="19" t="s">
        <v>0</v>
      </c>
      <c r="B20" s="20">
        <v>900000</v>
      </c>
      <c r="C20" s="27">
        <v>37962625600</v>
      </c>
    </row>
    <row r="21" spans="1:9" ht="17.5">
      <c r="A21" s="19" t="s">
        <v>0</v>
      </c>
      <c r="B21" s="20">
        <v>950000</v>
      </c>
      <c r="C21" s="27">
        <v>59946625600</v>
      </c>
      <c r="D21">
        <f>SUM(B2:B26)</f>
        <v>17629000</v>
      </c>
      <c r="E21" t="s">
        <v>45</v>
      </c>
    </row>
    <row r="22" spans="1:9" ht="17.5">
      <c r="A22" s="19" t="s">
        <v>0</v>
      </c>
      <c r="B22" s="20">
        <v>975000</v>
      </c>
      <c r="C22" s="27">
        <v>72813625600</v>
      </c>
      <c r="D22">
        <f>SUM(B27:B55)</f>
        <v>15547000</v>
      </c>
      <c r="E22" t="s">
        <v>46</v>
      </c>
    </row>
    <row r="23" spans="1:9" ht="17.5">
      <c r="A23" s="19" t="s">
        <v>0</v>
      </c>
      <c r="B23" s="20">
        <v>1000000</v>
      </c>
      <c r="C23" s="27">
        <v>86930625600</v>
      </c>
    </row>
    <row r="24" spans="1:9" ht="17.5">
      <c r="A24" s="19" t="s">
        <v>0</v>
      </c>
      <c r="B24" s="20">
        <v>1170000</v>
      </c>
      <c r="C24" s="27">
        <v>216076225600</v>
      </c>
    </row>
    <row r="25" spans="1:9" ht="17.5">
      <c r="A25" s="19" t="s">
        <v>0</v>
      </c>
      <c r="B25" s="20">
        <v>1500000</v>
      </c>
      <c r="C25" s="27">
        <v>631770625600</v>
      </c>
    </row>
    <row r="26" spans="1:9" ht="17.5">
      <c r="A26" s="19" t="s">
        <v>0</v>
      </c>
      <c r="B26" s="20">
        <v>2295000</v>
      </c>
      <c r="C26" s="27">
        <v>2527591225600</v>
      </c>
    </row>
    <row r="27" spans="1:9">
      <c r="A27" s="22" t="s">
        <v>1</v>
      </c>
      <c r="B27" s="23">
        <v>350000</v>
      </c>
    </row>
    <row r="28" spans="1:9">
      <c r="A28" s="22" t="s">
        <v>1</v>
      </c>
      <c r="B28" s="23">
        <v>1050000</v>
      </c>
    </row>
    <row r="29" spans="1:9">
      <c r="A29" s="22" t="s">
        <v>1</v>
      </c>
      <c r="B29" s="23">
        <v>406000</v>
      </c>
    </row>
    <row r="30" spans="1:9">
      <c r="A30" s="22" t="s">
        <v>1</v>
      </c>
      <c r="B30" s="23">
        <v>354000</v>
      </c>
    </row>
    <row r="31" spans="1:9">
      <c r="A31" s="22" t="s">
        <v>1</v>
      </c>
      <c r="B31" s="23">
        <v>465000</v>
      </c>
    </row>
    <row r="32" spans="1:9">
      <c r="A32" s="24" t="s">
        <v>1</v>
      </c>
      <c r="B32" s="23">
        <v>700000</v>
      </c>
    </row>
    <row r="33" spans="1:2">
      <c r="A33" s="22" t="s">
        <v>1</v>
      </c>
      <c r="B33" s="23">
        <v>560000</v>
      </c>
    </row>
    <row r="34" spans="1:2">
      <c r="A34" s="22" t="s">
        <v>1</v>
      </c>
      <c r="B34" s="23">
        <v>1180000</v>
      </c>
    </row>
    <row r="35" spans="1:2">
      <c r="A35" s="22" t="s">
        <v>1</v>
      </c>
      <c r="B35" s="23">
        <v>430000</v>
      </c>
    </row>
    <row r="36" spans="1:2">
      <c r="A36" s="22" t="s">
        <v>1</v>
      </c>
      <c r="B36" s="23">
        <v>240000</v>
      </c>
    </row>
    <row r="37" spans="1:2">
      <c r="A37" s="22" t="s">
        <v>1</v>
      </c>
      <c r="B37" s="23">
        <v>675000</v>
      </c>
    </row>
    <row r="38" spans="1:2">
      <c r="A38" s="22" t="s">
        <v>1</v>
      </c>
      <c r="B38" s="23">
        <v>720000</v>
      </c>
    </row>
    <row r="39" spans="1:2">
      <c r="A39" s="22" t="s">
        <v>1</v>
      </c>
      <c r="B39" s="23">
        <v>870000</v>
      </c>
    </row>
    <row r="40" spans="1:2">
      <c r="A40" s="22" t="s">
        <v>1</v>
      </c>
      <c r="B40" s="23">
        <v>450000</v>
      </c>
    </row>
    <row r="41" spans="1:2">
      <c r="A41" s="25" t="s">
        <v>1</v>
      </c>
      <c r="B41" s="23">
        <v>525000</v>
      </c>
    </row>
    <row r="42" spans="1:2">
      <c r="A42" s="25" t="s">
        <v>1</v>
      </c>
      <c r="B42" s="23">
        <v>490000</v>
      </c>
    </row>
    <row r="43" spans="1:2">
      <c r="A43" s="25" t="s">
        <v>1</v>
      </c>
      <c r="B43" s="23">
        <v>750000</v>
      </c>
    </row>
    <row r="44" spans="1:2">
      <c r="A44" s="25" t="s">
        <v>1</v>
      </c>
      <c r="B44" s="23">
        <v>603000</v>
      </c>
    </row>
    <row r="45" spans="1:2">
      <c r="A45" s="25" t="s">
        <v>1</v>
      </c>
      <c r="B45" s="23">
        <v>450000</v>
      </c>
    </row>
    <row r="46" spans="1:2">
      <c r="A46" s="25" t="s">
        <v>1</v>
      </c>
      <c r="B46" s="23">
        <v>345000</v>
      </c>
    </row>
    <row r="47" spans="1:2">
      <c r="A47" s="25" t="s">
        <v>1</v>
      </c>
      <c r="B47" s="23">
        <v>222500</v>
      </c>
    </row>
    <row r="48" spans="1:2">
      <c r="A48" s="25" t="s">
        <v>1</v>
      </c>
      <c r="B48" s="23">
        <v>556500</v>
      </c>
    </row>
    <row r="49" spans="1:2">
      <c r="A49" s="25" t="s">
        <v>1</v>
      </c>
      <c r="B49" s="23">
        <v>450000</v>
      </c>
    </row>
    <row r="50" spans="1:2">
      <c r="A50" s="25" t="s">
        <v>1</v>
      </c>
      <c r="B50" s="23">
        <v>240000</v>
      </c>
    </row>
    <row r="51" spans="1:2">
      <c r="A51" s="25" t="s">
        <v>1</v>
      </c>
      <c r="B51" s="23">
        <v>560000</v>
      </c>
    </row>
    <row r="52" spans="1:2">
      <c r="A52" s="25" t="s">
        <v>1</v>
      </c>
      <c r="B52" s="23">
        <v>465000</v>
      </c>
    </row>
    <row r="53" spans="1:2">
      <c r="A53" s="25" t="s">
        <v>1</v>
      </c>
      <c r="B53" s="23">
        <v>340000</v>
      </c>
    </row>
    <row r="54" spans="1:2">
      <c r="A54" s="25" t="s">
        <v>1</v>
      </c>
      <c r="B54" s="23">
        <v>500000</v>
      </c>
    </row>
    <row r="55" spans="1:2">
      <c r="A55" s="25" t="s">
        <v>1</v>
      </c>
      <c r="B55" s="23">
        <v>600000</v>
      </c>
    </row>
  </sheetData>
  <sortState xmlns:xlrd2="http://schemas.microsoft.com/office/spreadsheetml/2017/richdata2" ref="B2:B26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3EEA-63C9-4E73-87B7-A8BAB28DCF06}">
  <dimension ref="A1:K57"/>
  <sheetViews>
    <sheetView topLeftCell="D5" workbookViewId="0">
      <selection activeCell="B20" sqref="B20"/>
    </sheetView>
  </sheetViews>
  <sheetFormatPr defaultRowHeight="14.5"/>
  <cols>
    <col min="1" max="1" width="10.36328125" bestFit="1" customWidth="1"/>
    <col min="2" max="2" width="16.08984375" customWidth="1"/>
    <col min="3" max="3" width="27.453125" customWidth="1"/>
    <col min="5" max="5" width="45.1796875" bestFit="1" customWidth="1"/>
    <col min="6" max="6" width="12.7265625" bestFit="1" customWidth="1"/>
    <col min="7" max="7" width="12" bestFit="1" customWidth="1"/>
    <col min="9" max="9" width="41.90625" bestFit="1" customWidth="1"/>
    <col min="10" max="10" width="18.54296875" bestFit="1" customWidth="1"/>
    <col min="11" max="11" width="19.54296875" bestFit="1" customWidth="1"/>
  </cols>
  <sheetData>
    <row r="1" spans="1:11">
      <c r="A1" s="9" t="s">
        <v>20</v>
      </c>
      <c r="B1" s="9" t="s">
        <v>18</v>
      </c>
    </row>
    <row r="2" spans="1:11">
      <c r="A2" s="7">
        <v>12000</v>
      </c>
      <c r="B2" s="7">
        <v>29000</v>
      </c>
    </row>
    <row r="3" spans="1:11">
      <c r="A3" s="7">
        <v>15000</v>
      </c>
      <c r="B3" s="7">
        <v>50000</v>
      </c>
    </row>
    <row r="4" spans="1:11">
      <c r="A4" s="7">
        <v>15000</v>
      </c>
      <c r="B4" s="7">
        <v>45000</v>
      </c>
      <c r="E4" t="s">
        <v>22</v>
      </c>
      <c r="I4" t="s">
        <v>22</v>
      </c>
    </row>
    <row r="5" spans="1:11" ht="15" thickBot="1">
      <c r="A5" s="7">
        <v>15000</v>
      </c>
      <c r="B5" s="7">
        <v>55000</v>
      </c>
    </row>
    <row r="6" spans="1:11">
      <c r="A6" s="2">
        <v>16000</v>
      </c>
      <c r="B6" s="2">
        <v>20000</v>
      </c>
      <c r="E6" s="12"/>
      <c r="F6" s="12" t="s">
        <v>23</v>
      </c>
      <c r="G6" s="12" t="s">
        <v>24</v>
      </c>
      <c r="I6" s="12"/>
      <c r="J6" s="12" t="s">
        <v>23</v>
      </c>
      <c r="K6" s="12" t="s">
        <v>24</v>
      </c>
    </row>
    <row r="7" spans="1:11">
      <c r="A7" s="7">
        <v>18000</v>
      </c>
      <c r="B7" s="7">
        <v>40000</v>
      </c>
      <c r="E7" s="10" t="s">
        <v>15</v>
      </c>
      <c r="F7" s="10">
        <v>32055.555555555555</v>
      </c>
      <c r="G7" s="10">
        <v>44500</v>
      </c>
      <c r="I7" s="10" t="s">
        <v>15</v>
      </c>
      <c r="J7" s="10">
        <v>44500</v>
      </c>
      <c r="K7" s="10">
        <v>32055.555555555555</v>
      </c>
    </row>
    <row r="8" spans="1:11">
      <c r="A8" s="28">
        <v>18000</v>
      </c>
      <c r="B8" s="28">
        <v>38000</v>
      </c>
      <c r="E8" s="10" t="s">
        <v>25</v>
      </c>
      <c r="F8" s="10">
        <v>321968553.45911956</v>
      </c>
      <c r="G8" s="10">
        <v>913679245.28301883</v>
      </c>
      <c r="I8" s="10" t="s">
        <v>25</v>
      </c>
      <c r="J8" s="10">
        <v>913679245.28301883</v>
      </c>
      <c r="K8" s="10">
        <v>321968553.45911956</v>
      </c>
    </row>
    <row r="9" spans="1:11">
      <c r="A9" s="7">
        <v>19000</v>
      </c>
      <c r="B9" s="7">
        <v>30000</v>
      </c>
      <c r="E9" s="10" t="s">
        <v>26</v>
      </c>
      <c r="F9" s="10">
        <v>54</v>
      </c>
      <c r="G9" s="10">
        <v>54</v>
      </c>
      <c r="I9" s="10" t="s">
        <v>26</v>
      </c>
      <c r="J9" s="10">
        <v>54</v>
      </c>
      <c r="K9" s="10">
        <v>54</v>
      </c>
    </row>
    <row r="10" spans="1:11">
      <c r="A10" s="2">
        <v>19000</v>
      </c>
      <c r="B10" s="2">
        <v>30000</v>
      </c>
      <c r="E10" s="10" t="s">
        <v>27</v>
      </c>
      <c r="F10" s="10">
        <v>0</v>
      </c>
      <c r="G10" s="10"/>
      <c r="I10" s="10" t="s">
        <v>27</v>
      </c>
      <c r="J10" s="10">
        <v>0</v>
      </c>
      <c r="K10" s="10"/>
    </row>
    <row r="11" spans="1:11">
      <c r="A11" s="7">
        <v>20000</v>
      </c>
      <c r="B11" s="7">
        <v>40000</v>
      </c>
      <c r="E11" s="10" t="s">
        <v>28</v>
      </c>
      <c r="F11" s="10">
        <v>86</v>
      </c>
      <c r="G11" s="10"/>
      <c r="I11" s="10" t="s">
        <v>28</v>
      </c>
      <c r="J11" s="10">
        <v>86</v>
      </c>
      <c r="K11" s="10"/>
    </row>
    <row r="12" spans="1:11">
      <c r="A12" s="7">
        <v>20000</v>
      </c>
      <c r="B12" s="7">
        <v>30000</v>
      </c>
      <c r="E12" s="15" t="s">
        <v>29</v>
      </c>
      <c r="F12" s="15">
        <v>-2.6015072660628835</v>
      </c>
      <c r="G12" s="10"/>
      <c r="I12" s="10" t="s">
        <v>29</v>
      </c>
      <c r="J12" s="10">
        <v>2.6015072660628835</v>
      </c>
      <c r="K12" s="10"/>
    </row>
    <row r="13" spans="1:11">
      <c r="A13" s="7">
        <v>20000</v>
      </c>
      <c r="B13" s="7">
        <v>35000</v>
      </c>
      <c r="E13" s="10" t="s">
        <v>30</v>
      </c>
      <c r="F13" s="18">
        <v>5.4633230765970889E-3</v>
      </c>
      <c r="G13" s="10"/>
      <c r="I13" s="10" t="s">
        <v>30</v>
      </c>
      <c r="J13" s="10">
        <v>5.4633230765970889E-3</v>
      </c>
      <c r="K13" s="10"/>
    </row>
    <row r="14" spans="1:11">
      <c r="A14" s="2">
        <v>20000</v>
      </c>
      <c r="B14" s="2">
        <v>20000</v>
      </c>
      <c r="E14" s="15" t="s">
        <v>31</v>
      </c>
      <c r="F14" s="15">
        <v>1.662765449409072</v>
      </c>
      <c r="G14" s="10"/>
      <c r="I14" s="10" t="s">
        <v>31</v>
      </c>
      <c r="J14" s="10">
        <v>1.662765449409072</v>
      </c>
      <c r="K14" s="10"/>
    </row>
    <row r="15" spans="1:11">
      <c r="A15" s="2">
        <v>20000</v>
      </c>
      <c r="B15" s="2">
        <v>35000</v>
      </c>
      <c r="E15" s="10" t="s">
        <v>32</v>
      </c>
      <c r="F15" s="10">
        <v>1.0926646153194178E-2</v>
      </c>
      <c r="G15" s="10"/>
      <c r="I15" s="10" t="s">
        <v>32</v>
      </c>
      <c r="J15" s="10">
        <v>1.0926646153194178E-2</v>
      </c>
      <c r="K15" s="10"/>
    </row>
    <row r="16" spans="1:11" ht="15" thickBot="1">
      <c r="A16" s="2">
        <v>20000</v>
      </c>
      <c r="B16" s="2">
        <v>30000</v>
      </c>
      <c r="E16" s="11" t="s">
        <v>33</v>
      </c>
      <c r="F16" s="11">
        <v>1.987934206239018</v>
      </c>
      <c r="G16" s="11"/>
      <c r="I16" s="11" t="s">
        <v>33</v>
      </c>
      <c r="J16" s="11">
        <v>1.987934206239018</v>
      </c>
      <c r="K16" s="11"/>
    </row>
    <row r="17" spans="1:6">
      <c r="A17" s="2">
        <v>20000</v>
      </c>
      <c r="B17" s="2">
        <v>30000</v>
      </c>
    </row>
    <row r="18" spans="1:6">
      <c r="A18" s="2">
        <v>20000</v>
      </c>
      <c r="B18" s="2">
        <v>35000</v>
      </c>
      <c r="E18" t="s">
        <v>41</v>
      </c>
    </row>
    <row r="19" spans="1:6">
      <c r="A19" s="4">
        <v>23000</v>
      </c>
      <c r="B19" s="4">
        <v>90000</v>
      </c>
      <c r="E19" t="s">
        <v>42</v>
      </c>
    </row>
    <row r="20" spans="1:6">
      <c r="A20" s="2">
        <v>23000</v>
      </c>
      <c r="B20" s="2">
        <v>0</v>
      </c>
      <c r="E20" t="s">
        <v>36</v>
      </c>
    </row>
    <row r="21" spans="1:6">
      <c r="A21" s="7">
        <v>25000</v>
      </c>
      <c r="B21" s="7">
        <v>39000</v>
      </c>
      <c r="E21" s="16" t="s">
        <v>43</v>
      </c>
    </row>
    <row r="22" spans="1:6">
      <c r="A22" s="7">
        <v>25000</v>
      </c>
      <c r="B22" s="7">
        <v>75000</v>
      </c>
    </row>
    <row r="23" spans="1:6">
      <c r="A23" s="7">
        <v>25000</v>
      </c>
      <c r="B23" s="7">
        <v>100000</v>
      </c>
    </row>
    <row r="24" spans="1:6">
      <c r="A24" s="2">
        <v>25000</v>
      </c>
      <c r="B24" s="2">
        <v>50000</v>
      </c>
    </row>
    <row r="25" spans="1:6" ht="15" thickBot="1">
      <c r="A25" s="2">
        <v>25000</v>
      </c>
      <c r="B25" s="2">
        <v>25000</v>
      </c>
    </row>
    <row r="26" spans="1:6">
      <c r="A26" s="2">
        <v>25000</v>
      </c>
      <c r="B26" s="2">
        <v>38000</v>
      </c>
      <c r="E26" s="17" t="s">
        <v>44</v>
      </c>
      <c r="F26" s="17"/>
    </row>
    <row r="27" spans="1:6">
      <c r="A27" s="2">
        <v>25000</v>
      </c>
      <c r="B27" s="2">
        <v>100000</v>
      </c>
      <c r="E27" s="10"/>
      <c r="F27" s="10"/>
    </row>
    <row r="28" spans="1:6">
      <c r="A28" s="2">
        <v>26500</v>
      </c>
      <c r="B28" s="2">
        <v>26500</v>
      </c>
      <c r="E28" s="10" t="s">
        <v>15</v>
      </c>
      <c r="F28" s="10">
        <v>32055.555555555555</v>
      </c>
    </row>
    <row r="29" spans="1:6">
      <c r="A29" s="2">
        <v>29000</v>
      </c>
      <c r="B29" s="2">
        <v>50000</v>
      </c>
      <c r="E29" s="10" t="s">
        <v>14</v>
      </c>
      <c r="F29" s="10">
        <v>2441.7986443630693</v>
      </c>
    </row>
    <row r="30" spans="1:6">
      <c r="A30" s="7">
        <v>30000</v>
      </c>
      <c r="B30" s="7">
        <v>100000</v>
      </c>
      <c r="E30" s="10" t="s">
        <v>13</v>
      </c>
      <c r="F30" s="10">
        <v>27750</v>
      </c>
    </row>
    <row r="31" spans="1:6">
      <c r="A31" s="7">
        <v>30000</v>
      </c>
      <c r="B31" s="7">
        <v>30000</v>
      </c>
      <c r="E31" s="10" t="s">
        <v>12</v>
      </c>
      <c r="F31" s="10">
        <v>20000</v>
      </c>
    </row>
    <row r="32" spans="1:6">
      <c r="A32" s="29">
        <v>30000</v>
      </c>
      <c r="B32" s="29">
        <v>45000</v>
      </c>
      <c r="E32" s="10" t="s">
        <v>11</v>
      </c>
      <c r="F32" s="10">
        <v>17943.482199927625</v>
      </c>
    </row>
    <row r="33" spans="1:6">
      <c r="A33" s="7">
        <v>30000</v>
      </c>
      <c r="B33" s="7">
        <v>0</v>
      </c>
      <c r="E33" s="10" t="s">
        <v>10</v>
      </c>
      <c r="F33" s="10">
        <v>321968553.45911956</v>
      </c>
    </row>
    <row r="34" spans="1:6">
      <c r="A34" s="2">
        <v>30000</v>
      </c>
      <c r="B34" s="2">
        <v>50000</v>
      </c>
      <c r="E34" s="10" t="s">
        <v>9</v>
      </c>
      <c r="F34" s="10">
        <v>7.3732003979225187</v>
      </c>
    </row>
    <row r="35" spans="1:6">
      <c r="A35" s="2">
        <v>30000</v>
      </c>
      <c r="B35" s="2">
        <v>0</v>
      </c>
      <c r="E35" s="10" t="s">
        <v>8</v>
      </c>
      <c r="F35" s="10">
        <v>2.3995602665126667</v>
      </c>
    </row>
    <row r="36" spans="1:6">
      <c r="A36" s="2">
        <v>30000</v>
      </c>
      <c r="B36" s="2">
        <v>50000</v>
      </c>
      <c r="E36" s="10" t="s">
        <v>7</v>
      </c>
      <c r="F36" s="10">
        <v>93000</v>
      </c>
    </row>
    <row r="37" spans="1:6">
      <c r="A37" s="2">
        <v>32500</v>
      </c>
      <c r="B37" s="2">
        <v>10000</v>
      </c>
      <c r="E37" s="10" t="s">
        <v>6</v>
      </c>
      <c r="F37" s="10">
        <v>12000</v>
      </c>
    </row>
    <row r="38" spans="1:6">
      <c r="A38" s="7">
        <v>35000</v>
      </c>
      <c r="B38" s="7">
        <v>0</v>
      </c>
      <c r="E38" s="10" t="s">
        <v>5</v>
      </c>
      <c r="F38" s="10">
        <v>105000</v>
      </c>
    </row>
    <row r="39" spans="1:6">
      <c r="A39" s="7">
        <v>35000</v>
      </c>
      <c r="B39" s="7">
        <v>50000</v>
      </c>
      <c r="E39" s="10" t="s">
        <v>4</v>
      </c>
      <c r="F39" s="10">
        <v>1731000</v>
      </c>
    </row>
    <row r="40" spans="1:6">
      <c r="A40" s="2">
        <v>35000</v>
      </c>
      <c r="B40" s="2">
        <v>35000</v>
      </c>
      <c r="E40" s="10" t="s">
        <v>3</v>
      </c>
      <c r="F40" s="10">
        <v>54</v>
      </c>
    </row>
    <row r="41" spans="1:6" ht="15" thickBot="1">
      <c r="A41" s="2">
        <v>35000</v>
      </c>
      <c r="B41" s="2">
        <v>35000</v>
      </c>
      <c r="E41" s="11" t="s">
        <v>47</v>
      </c>
      <c r="F41" s="11">
        <v>4897.6278523038291</v>
      </c>
    </row>
    <row r="42" spans="1:6">
      <c r="A42" s="2">
        <v>35000</v>
      </c>
      <c r="B42" s="2">
        <v>52500</v>
      </c>
    </row>
    <row r="43" spans="1:6">
      <c r="A43" s="7">
        <v>40000</v>
      </c>
      <c r="B43" s="7">
        <v>40000</v>
      </c>
    </row>
    <row r="44" spans="1:6">
      <c r="A44" s="2">
        <v>40000</v>
      </c>
      <c r="B44" s="2">
        <v>50000</v>
      </c>
    </row>
    <row r="45" spans="1:6">
      <c r="A45" s="7">
        <v>45000</v>
      </c>
      <c r="B45" s="7">
        <v>120000</v>
      </c>
    </row>
    <row r="46" spans="1:6">
      <c r="A46" s="7">
        <v>45000</v>
      </c>
      <c r="B46" s="7">
        <v>0</v>
      </c>
    </row>
    <row r="47" spans="1:6">
      <c r="A47" s="7">
        <v>45000</v>
      </c>
      <c r="B47" s="7">
        <v>70000</v>
      </c>
    </row>
    <row r="48" spans="1:6">
      <c r="A48" s="7">
        <v>45000</v>
      </c>
      <c r="B48" s="7">
        <v>0</v>
      </c>
    </row>
    <row r="49" spans="1:2">
      <c r="A49" s="7">
        <v>50000</v>
      </c>
      <c r="B49" s="7">
        <v>50000</v>
      </c>
    </row>
    <row r="50" spans="1:2">
      <c r="A50" s="7">
        <v>50000</v>
      </c>
      <c r="B50" s="7">
        <v>30000</v>
      </c>
    </row>
    <row r="51" spans="1:2">
      <c r="A51" s="7">
        <v>50000</v>
      </c>
      <c r="B51" s="7">
        <v>50000</v>
      </c>
    </row>
    <row r="52" spans="1:2">
      <c r="A52" s="7">
        <v>55000</v>
      </c>
      <c r="B52" s="7">
        <v>100000</v>
      </c>
    </row>
    <row r="53" spans="1:2">
      <c r="A53" s="7">
        <v>60000</v>
      </c>
      <c r="B53" s="7">
        <v>100000</v>
      </c>
    </row>
    <row r="54" spans="1:2">
      <c r="A54" s="7">
        <v>100000</v>
      </c>
      <c r="B54" s="7">
        <v>30000</v>
      </c>
    </row>
    <row r="55" spans="1:2">
      <c r="A55" s="7">
        <v>105000</v>
      </c>
      <c r="B55" s="7">
        <v>120000</v>
      </c>
    </row>
    <row r="56" spans="1:2">
      <c r="A56">
        <f>SUM(A2:A55)</f>
        <v>1731000</v>
      </c>
      <c r="B56">
        <f>SUM(B2:B55)</f>
        <v>2403000</v>
      </c>
    </row>
    <row r="57" spans="1:2">
      <c r="A57" s="30">
        <f>AVERAGE(A2:A55)</f>
        <v>32055.555555555555</v>
      </c>
      <c r="B57" s="31">
        <f>AVERAGE(B2:B55)</f>
        <v>44500</v>
      </c>
    </row>
  </sheetData>
  <sortState xmlns:xlrd2="http://schemas.microsoft.com/office/spreadsheetml/2017/richdata2" ref="A2:B55">
    <sortCondition ref="A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1 Sample</vt:lpstr>
      <vt:lpstr>Gender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KEZIA</cp:lastModifiedBy>
  <dcterms:created xsi:type="dcterms:W3CDTF">2015-06-05T18:17:20Z</dcterms:created>
  <dcterms:modified xsi:type="dcterms:W3CDTF">2019-12-06T08:34:09Z</dcterms:modified>
</cp:coreProperties>
</file>