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d2d872c78e5008e9/Documents/"/>
    </mc:Choice>
  </mc:AlternateContent>
  <xr:revisionPtr revIDLastSave="700" documentId="8_{4BB29718-B2E1-489F-8529-414A96596A5B}" xr6:coauthVersionLast="47" xr6:coauthVersionMax="47" xr10:uidLastSave="{6ED902C4-3DC9-4DBA-BBE7-F7EB2DEE1438}"/>
  <bookViews>
    <workbookView xWindow="-110" yWindow="-110" windowWidth="19420" windowHeight="10300" activeTab="2" xr2:uid="{F8420BDF-C08E-4FBB-891B-F574F63AC6D0}"/>
  </bookViews>
  <sheets>
    <sheet name="BlinkIT Grocery Data" sheetId="1" r:id="rId1"/>
    <sheet name="Sheets Design" sheetId="3" r:id="rId2"/>
    <sheet name="Dashboard" sheetId="4" r:id="rId3"/>
  </sheets>
  <definedNames>
    <definedName name="_xlchart.v2.0" hidden="1">'Sheets Design'!$D$100:$D$102</definedName>
    <definedName name="_xlchart.v2.1" hidden="1">'Sheets Design'!$E$100:$E$102</definedName>
    <definedName name="_xlchart.v2.2" hidden="1">'Sheets Design'!$E$99</definedName>
    <definedName name="_xlchart.v2.3" hidden="1">'Sheets Design'!$D$100:$D$102</definedName>
    <definedName name="_xlchart.v2.4" hidden="1">'Sheets Design'!$E$100:$E$102</definedName>
    <definedName name="_xlchart.v2.5" hidden="1">'Sheets Design'!$E$99</definedName>
    <definedName name="_xlchart.v2.6" hidden="1">'Sheets Design'!$D$100:$D$102</definedName>
    <definedName name="_xlchart.v2.7" hidden="1">'Sheets Design'!$E$100:$E$102</definedName>
    <definedName name="_xlchart.v2.8" hidden="1">'Sheets Design'!$E$99</definedName>
    <definedName name="Slicer_Item_Type">#N/A</definedName>
    <definedName name="Slicer_Outlet_Location_Type">#N/A</definedName>
    <definedName name="Slicer_Outlet_Siz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1" i="3" l="1"/>
  <c r="D102" i="3"/>
  <c r="D100" i="3"/>
  <c r="E102" i="3"/>
  <c r="E101" i="3"/>
  <c r="E100" i="3"/>
  <c r="A7" i="3"/>
  <c r="B7" i="3"/>
  <c r="C7" i="3"/>
  <c r="D7" i="3"/>
</calcChain>
</file>

<file path=xl/sharedStrings.xml><?xml version="1.0" encoding="utf-8"?>
<sst xmlns="http://schemas.openxmlformats.org/spreadsheetml/2006/main" count="59754" uniqueCount="1630">
  <si>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</si>
  <si>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</si>
  <si>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</si>
  <si>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</si>
  <si>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</si>
  <si>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</si>
  <si>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</si>
  <si>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</si>
  <si>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</si>
  <si>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</si>
  <si>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</si>
  <si>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</si>
  <si>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</si>
  <si>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</si>
  <si>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</si>
  <si>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</si>
  <si>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</si>
  <si>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</si>
  <si>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</si>
  <si>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</si>
  <si>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</si>
  <si>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</si>
  <si>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</si>
  <si>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</si>
  <si>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</si>
  <si>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</si>
  <si>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</si>
  <si>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</si>
  <si>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</si>
  <si>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</si>
  <si>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</si>
  <si>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</si>
  <si>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</si>
  <si>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</si>
  <si>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</si>
  <si>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</si>
  <si>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</si>
  <si>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</si>
  <si>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</si>
  <si>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</si>
  <si>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</si>
  <si>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</si>
  <si>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</si>
  <si>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</si>
  <si>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</si>
  <si>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</si>
  <si>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</si>
  <si>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</si>
  <si>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</si>
  <si>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</si>
  <si>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</si>
  <si>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</si>
  <si>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</si>
  <si>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</si>
  <si>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</si>
  <si>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</si>
  <si>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</si>
  <si>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</si>
  <si>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</si>
  <si>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</si>
  <si>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</si>
  <si>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</si>
  <si>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</si>
  <si>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</si>
  <si>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</si>
  <si>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</si>
  <si>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</si>
  <si>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</si>
  <si>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</si>
  <si>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</si>
  <si>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</si>
  <si>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</si>
  <si>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</si>
  <si>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</si>
  <si>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</si>
  <si>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</si>
  <si>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</si>
  <si>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</si>
  <si>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</si>
  <si>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</si>
  <si>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</si>
  <si>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</si>
  <si>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</si>
  <si>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</si>
  <si>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</si>
  <si>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</si>
  <si>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</si>
  <si>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</si>
  <si>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</si>
  <si>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</si>
  <si>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</si>
  <si>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</si>
  <si>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</si>
  <si>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</si>
  <si>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</si>
  <si>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</si>
  <si>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</si>
  <si>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</si>
  <si>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</si>
  <si>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</si>
  <si>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</si>
  <si>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</si>
  <si>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</si>
  <si>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</si>
  <si>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</si>
  <si>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</si>
  <si>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</si>
  <si>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</si>
  <si>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</si>
  <si>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</si>
  <si>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</si>
  <si>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</si>
  <si>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</si>
  <si>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</si>
  <si>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</si>
  <si>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</si>
  <si>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</si>
  <si>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</si>
  <si>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</si>
  <si>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</si>
  <si>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</si>
  <si>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</si>
  <si>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</si>
  <si>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</si>
  <si>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</si>
  <si>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</si>
  <si>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</si>
  <si>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</si>
  <si>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</si>
  <si>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</si>
  <si>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</si>
  <si>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</si>
  <si>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</si>
  <si>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</si>
  <si>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</si>
  <si>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</si>
  <si>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</si>
  <si>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</si>
  <si>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</si>
  <si>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</si>
  <si>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</si>
  <si>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</si>
  <si>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</si>
  <si>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</si>
  <si>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</si>
  <si>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</si>
  <si>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</si>
  <si>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</si>
  <si>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</si>
  <si>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</si>
  <si>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</si>
  <si>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</si>
  <si>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</si>
  <si>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</si>
  <si>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</si>
  <si>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</si>
  <si>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</si>
  <si>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</si>
  <si>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</si>
  <si>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</si>
  <si>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</si>
  <si>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</si>
  <si>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</si>
  <si>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</si>
  <si>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</si>
  <si>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</si>
  <si>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</si>
  <si>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</si>
  <si>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</si>
  <si>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</si>
  <si>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</si>
  <si>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</si>
  <si>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</si>
  <si>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</si>
  <si>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</si>
  <si>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</si>
  <si>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</si>
  <si>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</si>
  <si>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</si>
  <si>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</si>
  <si>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</si>
  <si>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</si>
  <si>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</si>
  <si>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</si>
  <si>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</si>
  <si>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</si>
  <si>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</si>
  <si>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</si>
  <si>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</si>
  <si>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</si>
  <si>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</si>
  <si>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</si>
  <si>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</si>
  <si>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</si>
  <si>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</si>
  <si>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</si>
  <si>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</si>
  <si>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</si>
  <si>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</si>
  <si>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</si>
  <si>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</si>
  <si>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</si>
  <si>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</si>
  <si>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</si>
  <si>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</si>
  <si>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</si>
  <si>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</si>
  <si>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</si>
  <si>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</si>
  <si>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</si>
  <si>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</si>
  <si>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</si>
  <si>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</si>
  <si>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</si>
  <si>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</si>
  <si>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</si>
  <si>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</si>
  <si>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</si>
  <si>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</si>
  <si>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</si>
  <si>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</si>
  <si>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</si>
  <si>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</si>
  <si>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</si>
  <si>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</si>
  <si>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</si>
  <si>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</si>
  <si>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</si>
  <si>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</si>
  <si>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</si>
  <si>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</si>
  <si>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</si>
  <si>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</si>
  <si>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</si>
  <si>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</si>
  <si>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</si>
  <si>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</si>
  <si>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</si>
  <si>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</si>
  <si>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</si>
  <si>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</si>
  <si>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</si>
  <si>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</si>
  <si>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</si>
  <si>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</si>
  <si>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</si>
  <si>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</si>
  <si>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</si>
  <si>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</si>
  <si>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</si>
  <si>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</si>
  <si>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</si>
  <si>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</si>
  <si>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</si>
  <si>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</si>
  <si>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</si>
  <si>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</si>
  <si>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</si>
  <si>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</si>
  <si>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</si>
  <si>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</si>
  <si>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</si>
  <si>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</si>
  <si>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</si>
  <si>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</si>
  <si>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</si>
  <si>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</si>
  <si>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</si>
  <si>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</si>
  <si>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</si>
  <si>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</si>
  <si>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</si>
  <si>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</si>
  <si>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</si>
  <si>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</si>
  <si>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</si>
  <si>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</si>
  <si>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</si>
  <si>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</si>
  <si>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</si>
  <si>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</si>
  <si>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</si>
  <si>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</si>
  <si>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</si>
  <si>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</si>
  <si>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</si>
  <si>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</si>
  <si>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</si>
  <si>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</si>
  <si>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</si>
  <si>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</si>
  <si>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</si>
  <si>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</si>
  <si>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</si>
  <si>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</si>
  <si>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</si>
  <si>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</si>
  <si>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</si>
  <si>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</si>
  <si>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</si>
  <si>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</si>
  <si>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</si>
  <si>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</si>
  <si>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</si>
  <si>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</si>
  <si>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</si>
  <si>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</si>
  <si>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</si>
  <si>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</si>
  <si>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</si>
  <si>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</si>
  <si>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</si>
  <si>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</si>
  <si>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</si>
  <si>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</si>
  <si>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</si>
  <si>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</si>
  <si>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</si>
  <si>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</si>
  <si>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</si>
  <si>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</si>
  <si>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</si>
  <si>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</si>
  <si>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</si>
  <si>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</si>
  <si>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</si>
  <si>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</si>
  <si>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</si>
  <si>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</si>
  <si>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</si>
  <si>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</si>
  <si>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</si>
  <si>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</si>
  <si>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</si>
  <si>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</si>
  <si>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</si>
  <si>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</si>
  <si>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</si>
  <si>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</si>
  <si>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</si>
  <si>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</si>
  <si>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</si>
  <si>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</si>
  <si>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</si>
  <si>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</si>
  <si>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</si>
  <si>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</si>
  <si>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</si>
  <si>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</si>
  <si>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</si>
  <si>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</si>
  <si>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</si>
  <si>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</si>
  <si>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</si>
  <si>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</si>
  <si>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</si>
  <si>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</si>
  <si>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</si>
  <si>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</si>
  <si>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</si>
  <si>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</si>
  <si>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</si>
  <si>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</si>
  <si>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</si>
  <si>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</si>
  <si>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</si>
  <si>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</si>
  <si>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</si>
  <si>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</si>
  <si>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</si>
  <si>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</si>
  <si>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</si>
  <si>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</si>
  <si>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</si>
  <si>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</si>
  <si>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</si>
  <si>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</si>
  <si>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</si>
  <si>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</si>
  <si>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</si>
  <si>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</si>
  <si>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</si>
  <si>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</si>
  <si>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</si>
  <si>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</si>
  <si>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</si>
  <si>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</si>
  <si>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</si>
  <si>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</si>
  <si>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</si>
  <si>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</si>
  <si>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</si>
  <si>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</si>
  <si>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</si>
  <si>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</si>
  <si>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</si>
  <si>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</si>
  <si>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</si>
  <si>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</si>
  <si>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</si>
  <si>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</si>
  <si>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</si>
  <si>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</si>
  <si>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</si>
  <si>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</si>
  <si>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</si>
  <si>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</si>
  <si>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</si>
  <si>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</si>
  <si>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</si>
  <si>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</si>
  <si>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</si>
  <si>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</si>
  <si>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</si>
  <si>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</si>
  <si>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</si>
  <si>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</si>
  <si>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</si>
  <si>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</si>
  <si>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</si>
  <si>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</si>
  <si>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</si>
  <si>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</si>
  <si>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</si>
  <si>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</si>
  <si>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</si>
  <si>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</si>
  <si>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</si>
  <si>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</si>
  <si>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</si>
  <si>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</si>
  <si>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</si>
  <si>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</si>
  <si>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</si>
  <si>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</si>
  <si>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</si>
  <si>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</si>
  <si>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</si>
  <si>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</si>
  <si>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</si>
  <si>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</si>
  <si>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</si>
  <si>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</si>
  <si>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</si>
  <si>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</si>
  <si>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</si>
  <si>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</si>
  <si>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</si>
  <si>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</si>
  <si>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</si>
  <si>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</si>
  <si>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</si>
  <si>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</si>
  <si>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</si>
  <si>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</si>
  <si>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</si>
  <si>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</si>
  <si>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</si>
  <si>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</si>
  <si>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</si>
  <si>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</si>
  <si>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</si>
  <si>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</si>
  <si>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</si>
  <si>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</si>
  <si>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</si>
  <si>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</si>
  <si>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</si>
  <si>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</si>
  <si>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</si>
  <si>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</si>
  <si>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</si>
  <si>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</si>
  <si>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</si>
  <si>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</si>
  <si>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</si>
  <si>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</si>
  <si>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</si>
  <si>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</si>
  <si>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</si>
  <si>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</si>
  <si>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</si>
  <si>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</si>
  <si>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</si>
  <si>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</si>
  <si>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</si>
  <si>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</si>
  <si>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</si>
  <si>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</si>
  <si>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</si>
  <si>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</si>
  <si>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</si>
  <si>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</si>
  <si>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</si>
  <si>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</si>
  <si>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</si>
  <si>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</si>
  <si>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</si>
  <si>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</si>
  <si>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</si>
  <si>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</si>
  <si>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</si>
  <si>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</si>
  <si>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</si>
  <si>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</si>
  <si>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</si>
  <si>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</si>
  <si>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</si>
  <si>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</si>
  <si>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</si>
  <si>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</si>
  <si>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</si>
  <si>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</si>
  <si>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</si>
  <si>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</si>
  <si>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</si>
  <si>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</si>
  <si>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</si>
  <si>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</si>
  <si>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</si>
  <si>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</si>
  <si>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</si>
  <si>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</si>
  <si>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</si>
  <si>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</si>
  <si>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</si>
  <si>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</si>
  <si>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</si>
  <si>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</si>
  <si>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</si>
  <si>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</si>
  <si>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</si>
  <si>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</si>
  <si>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</si>
  <si>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</si>
  <si>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</si>
  <si>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</si>
  <si>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</si>
  <si>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</si>
  <si>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</si>
  <si>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</si>
  <si>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</si>
  <si>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</si>
  <si>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</si>
  <si>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</si>
  <si>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</si>
  <si>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</si>
  <si>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</si>
  <si>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</si>
  <si>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</si>
  <si>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</si>
  <si>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</si>
  <si>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</si>
  <si>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</si>
  <si>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</si>
  <si>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</si>
  <si>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</si>
  <si>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</si>
  <si>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</si>
  <si>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</si>
  <si>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</si>
  <si>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</si>
  <si>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</si>
  <si>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</si>
  <si>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</si>
  <si>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</si>
  <si>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</si>
  <si>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</si>
  <si>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</si>
  <si>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</si>
  <si>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</si>
  <si>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</si>
  <si>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</si>
  <si>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</si>
  <si>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</si>
  <si>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</si>
  <si>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</si>
  <si>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</si>
  <si>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</si>
  <si>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</si>
  <si>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</si>
  <si>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</si>
  <si>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</si>
  <si>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</si>
  <si>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</si>
  <si>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</si>
  <si>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</si>
  <si>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</si>
  <si>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</si>
  <si>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</si>
  <si>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</si>
  <si>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</si>
  <si>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</si>
  <si>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</si>
  <si>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</si>
  <si>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</si>
  <si>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</si>
  <si>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</si>
  <si>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</si>
  <si>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</si>
  <si>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</si>
  <si>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</si>
  <si>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</si>
  <si>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</si>
  <si>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</si>
  <si>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</si>
  <si>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</si>
  <si>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</si>
  <si>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</si>
  <si>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</si>
  <si>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</si>
  <si>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</si>
  <si>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</si>
  <si>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</si>
  <si>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</si>
  <si>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</si>
  <si>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</si>
  <si>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</si>
  <si>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</si>
  <si>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</si>
  <si>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</si>
  <si>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</si>
  <si>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</si>
  <si>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</si>
  <si>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</si>
  <si>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</si>
  <si>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</si>
  <si>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</si>
  <si>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</si>
  <si>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</si>
  <si>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</si>
  <si>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</si>
  <si>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</si>
  <si>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</si>
  <si>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</si>
  <si>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</si>
  <si>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</si>
  <si>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</si>
  <si>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</si>
  <si>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</si>
  <si>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</si>
  <si>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</si>
  <si>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</si>
  <si>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</si>
  <si>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</si>
  <si>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</si>
  <si>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</si>
  <si>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</si>
  <si>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</si>
  <si>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</si>
  <si>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</si>
  <si>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</si>
  <si>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</si>
  <si>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</si>
  <si>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</si>
  <si>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</si>
  <si>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</si>
  <si>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</si>
  <si>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</si>
  <si>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</si>
  <si>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</si>
  <si>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</si>
  <si>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</si>
  <si>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</si>
  <si>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</si>
  <si>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</si>
  <si>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</si>
  <si>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</si>
  <si>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</si>
  <si>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</si>
  <si>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</si>
  <si>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</si>
  <si>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</si>
  <si>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</si>
  <si>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</si>
  <si>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</si>
  <si>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</si>
  <si>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</si>
  <si>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</si>
  <si>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</si>
  <si>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</si>
  <si>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</si>
  <si>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</si>
  <si>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</si>
  <si>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</si>
  <si>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</si>
  <si>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</si>
  <si>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</si>
  <si>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</si>
  <si>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</si>
  <si>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</si>
  <si>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</si>
  <si>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</si>
  <si>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</si>
  <si>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</si>
  <si>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</si>
  <si>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</si>
  <si>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</si>
  <si>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</si>
  <si>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</si>
  <si>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</si>
  <si>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</si>
  <si>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</si>
  <si>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</si>
  <si>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</si>
  <si>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</si>
  <si>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</si>
  <si>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</si>
  <si>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</si>
  <si>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</si>
  <si>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</si>
  <si>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</si>
  <si>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</si>
  <si>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</si>
  <si>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</si>
  <si>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</si>
  <si>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</si>
  <si>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</si>
  <si>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</si>
  <si>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</si>
  <si>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</si>
  <si>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</si>
  <si>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</si>
  <si>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</si>
  <si>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</si>
  <si>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</si>
  <si>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</si>
  <si>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</si>
  <si>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</si>
  <si>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</si>
  <si>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</si>
  <si>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</si>
  <si>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</si>
  <si>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</si>
  <si>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</si>
  <si>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</si>
  <si>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</si>
  <si>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</si>
  <si>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</si>
  <si>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</si>
  <si>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</si>
  <si>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</si>
  <si>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</si>
  <si>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</si>
  <si>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</si>
  <si>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</si>
  <si>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</si>
  <si>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</si>
  <si>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</si>
  <si>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</si>
  <si>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</si>
  <si>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</si>
  <si>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</si>
  <si>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</si>
  <si>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</si>
  <si>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</si>
  <si>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</si>
  <si>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</si>
  <si>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</si>
  <si>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</si>
  <si>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</si>
  <si>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</si>
  <si>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</si>
  <si>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</si>
  <si>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</si>
  <si>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</si>
  <si>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</si>
  <si>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</si>
  <si>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</si>
  <si>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</si>
  <si>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</si>
  <si>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</si>
  <si>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</si>
  <si>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</si>
  <si>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</si>
  <si>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</si>
  <si>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</si>
  <si>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</si>
  <si>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</si>
  <si>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</si>
  <si>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</si>
  <si>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</si>
  <si>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</si>
  <si>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</si>
  <si>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</si>
  <si>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</si>
  <si>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</si>
  <si>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</si>
  <si>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</si>
  <si>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</si>
  <si>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</si>
  <si>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</si>
  <si>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</si>
  <si>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</si>
  <si>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</si>
  <si>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</si>
  <si>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</si>
  <si>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</si>
  <si>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</si>
  <si>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</si>
  <si>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</si>
  <si>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</si>
  <si>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</si>
  <si>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</si>
  <si>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</si>
  <si>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</si>
  <si>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</si>
  <si>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</si>
  <si>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</si>
  <si>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</si>
  <si>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</si>
  <si>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</si>
  <si>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</si>
  <si>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</si>
  <si>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</si>
  <si>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</si>
  <si>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</si>
  <si>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</si>
  <si>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</si>
  <si>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</si>
  <si>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</si>
  <si>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</si>
  <si>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</si>
  <si>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</si>
  <si>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</si>
  <si>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</si>
  <si>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</si>
  <si>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</si>
  <si>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</si>
  <si>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</si>
  <si>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</si>
  <si>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</si>
  <si>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</si>
  <si>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</si>
  <si>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</si>
  <si>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</si>
  <si>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</si>
  <si>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</si>
  <si>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</si>
  <si>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</si>
  <si>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</si>
  <si>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</si>
  <si>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</si>
  <si>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</si>
  <si>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</si>
  <si>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</si>
  <si>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</si>
  <si>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</si>
  <si>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</si>
  <si>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</si>
  <si>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</si>
  <si>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</si>
  <si>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</si>
  <si>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</si>
  <si>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</si>
  <si>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</si>
  <si>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</si>
  <si>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</si>
  <si>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</si>
  <si>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</si>
  <si>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</si>
  <si>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</si>
  <si>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</si>
  <si>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</si>
  <si>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</si>
  <si>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</si>
  <si>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</si>
  <si>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</si>
  <si>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</si>
  <si>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</si>
  <si>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</si>
  <si>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</si>
  <si>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</si>
  <si>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</si>
  <si>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</si>
  <si>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</si>
  <si>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</si>
  <si>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</si>
  <si>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</si>
  <si>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</si>
  <si>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</si>
  <si>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</si>
  <si>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</si>
  <si>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</si>
  <si>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</si>
  <si>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</si>
  <si>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</si>
  <si>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</si>
  <si>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</si>
  <si>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</si>
  <si>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</si>
  <si>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</si>
  <si>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</si>
  <si>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</si>
  <si>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</si>
  <si>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</si>
  <si>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</si>
  <si>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</si>
  <si>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</si>
  <si>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</si>
  <si>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</si>
  <si>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</si>
  <si>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</si>
  <si>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</si>
  <si>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</si>
  <si>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</si>
  <si>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</si>
  <si>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</si>
  <si>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</si>
  <si>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</si>
  <si>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</si>
  <si>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</si>
  <si>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</si>
  <si>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</si>
  <si>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</si>
  <si>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</si>
  <si>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</si>
  <si>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</si>
  <si>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</si>
  <si>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</si>
  <si>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</si>
  <si>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</si>
  <si>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</si>
  <si>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</si>
  <si>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</si>
  <si>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</si>
  <si>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</si>
  <si>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</si>
  <si>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</si>
  <si>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</si>
  <si>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</si>
  <si>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</si>
  <si>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</si>
  <si>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</si>
  <si>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</si>
  <si>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</si>
  <si>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</si>
  <si>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</si>
  <si>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</si>
  <si>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</si>
  <si>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</si>
  <si>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</si>
  <si>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</si>
  <si>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</si>
  <si>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</si>
  <si>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</si>
  <si>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</si>
  <si>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</si>
  <si>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</si>
  <si>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</si>
  <si>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</si>
  <si>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</si>
  <si>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</si>
  <si>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</si>
  <si>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</si>
  <si>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</si>
  <si>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</si>
  <si>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</si>
  <si>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</si>
  <si>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</si>
  <si>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</si>
  <si>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</si>
  <si>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</si>
  <si>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</si>
  <si>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</si>
  <si>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</si>
  <si>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</si>
  <si>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</si>
  <si>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</si>
  <si>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</si>
  <si>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</si>
  <si>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</si>
  <si>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</si>
  <si>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</si>
  <si>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</si>
  <si>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</si>
  <si>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</si>
  <si>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</si>
  <si>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</si>
  <si>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</si>
  <si>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</si>
  <si>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</si>
  <si>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</si>
  <si>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</si>
  <si>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</si>
  <si>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</si>
  <si>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</si>
  <si>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</si>
  <si>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</si>
  <si>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</si>
  <si>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</si>
  <si>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</si>
  <si>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</si>
  <si>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</si>
  <si>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</si>
  <si>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</si>
  <si>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</si>
  <si>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</si>
  <si>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</si>
  <si>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</si>
  <si>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</si>
  <si>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</si>
  <si>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</si>
  <si>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</si>
  <si>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</si>
  <si>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</si>
  <si>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</si>
  <si>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</si>
  <si>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</si>
  <si>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</si>
  <si>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</si>
  <si>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</si>
  <si>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</si>
  <si>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</si>
  <si>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</si>
  <si>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</si>
  <si>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</si>
  <si>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</si>
  <si>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</si>
  <si>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</si>
  <si>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</si>
  <si>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</si>
  <si>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</si>
  <si>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</si>
  <si>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</si>
  <si>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</si>
  <si>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</si>
  <si>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</si>
  <si>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</si>
  <si>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</si>
  <si>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</si>
  <si>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</si>
  <si>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</si>
  <si>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</si>
  <si>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</si>
  <si>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</si>
  <si>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</si>
  <si>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</si>
  <si>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</si>
  <si>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</si>
  <si>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</si>
  <si>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</si>
  <si>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</si>
  <si>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</si>
  <si>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</si>
  <si>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</si>
  <si>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</si>
  <si>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</si>
  <si>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</si>
  <si>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</si>
  <si>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</si>
  <si>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</si>
  <si>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</si>
  <si>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</si>
  <si>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</si>
  <si>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</si>
  <si>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</si>
  <si>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</si>
  <si>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</si>
  <si>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</si>
  <si>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</si>
  <si>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</si>
  <si>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</si>
  <si>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</si>
  <si>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</si>
  <si>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</si>
  <si>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</si>
  <si>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</si>
  <si>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</si>
  <si>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</si>
  <si>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</si>
  <si>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</si>
  <si>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</si>
  <si>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</si>
  <si>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</si>
  <si>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</si>
  <si>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</si>
  <si>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</si>
  <si>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</si>
  <si>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</si>
  <si>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</si>
  <si>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</si>
  <si>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</si>
  <si>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</si>
  <si>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</si>
  <si>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</si>
  <si>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</si>
  <si>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</si>
  <si>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</si>
  <si>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</si>
  <si>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</si>
  <si>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</si>
  <si>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</si>
  <si>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</si>
  <si>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</si>
  <si>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</si>
  <si>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</si>
  <si>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</si>
  <si>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</si>
  <si>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</si>
  <si>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</si>
  <si>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</si>
  <si>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</si>
  <si>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</si>
  <si>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</si>
  <si>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</si>
  <si>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</si>
  <si>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</si>
  <si>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</si>
  <si>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</si>
  <si>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</si>
  <si>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</si>
  <si>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</si>
  <si>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</si>
  <si>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</si>
  <si>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</si>
  <si>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</si>
  <si>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</si>
  <si>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</si>
  <si>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</si>
  <si>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</si>
  <si>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</si>
  <si>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</si>
  <si>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</si>
  <si>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</si>
  <si>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</si>
  <si>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</si>
  <si>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</si>
  <si>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</si>
  <si>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</si>
  <si>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</si>
  <si>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</si>
  <si>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</si>
  <si>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</si>
  <si>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</si>
  <si>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</si>
  <si>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</si>
  <si>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</si>
  <si>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</si>
  <si>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</si>
  <si>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</si>
  <si>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</si>
  <si>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</si>
  <si>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</si>
  <si>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</si>
  <si>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</si>
  <si>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</si>
  <si>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</si>
  <si>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</si>
  <si>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</si>
  <si>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</si>
  <si>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</si>
  <si>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</si>
  <si>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</si>
  <si>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</si>
  <si>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</si>
  <si>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</si>
  <si>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</si>
  <si>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</si>
  <si>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</si>
  <si>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</si>
  <si>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</si>
  <si>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</si>
  <si>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</si>
  <si>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</si>
  <si>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</si>
  <si>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</si>
  <si>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</si>
  <si>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</si>
  <si>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</si>
  <si>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</si>
  <si>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</si>
  <si>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</si>
  <si>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</si>
  <si>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</si>
  <si>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</si>
  <si>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</si>
  <si>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</si>
  <si>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</si>
  <si>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</si>
  <si>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</si>
  <si>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</si>
  <si>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</si>
  <si>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</si>
  <si>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</si>
  <si>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</si>
  <si>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</si>
  <si>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</si>
  <si>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</si>
  <si>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</si>
  <si>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</si>
  <si>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</si>
  <si>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</si>
  <si>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</si>
  <si>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</si>
  <si>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</si>
  <si>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</si>
  <si>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</si>
  <si>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</si>
  <si>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</si>
  <si>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</si>
  <si>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</si>
  <si>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</si>
  <si>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</si>
  <si>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</si>
  <si>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</si>
  <si>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</si>
  <si>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</si>
  <si>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</si>
  <si>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</si>
  <si>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</si>
  <si>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</si>
  <si>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</si>
  <si>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</si>
  <si>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</si>
  <si>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</si>
  <si>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</si>
  <si>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</si>
  <si>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</si>
  <si>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</si>
  <si>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</si>
  <si>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</si>
  <si>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</si>
  <si>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</si>
  <si>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</si>
  <si>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</si>
  <si>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</si>
  <si>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</si>
  <si>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</si>
  <si>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</si>
  <si>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</si>
  <si>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</si>
  <si>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</si>
  <si>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</si>
  <si>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</si>
  <si>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</si>
  <si>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</si>
  <si>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</si>
  <si>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</si>
  <si>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</si>
  <si>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</si>
  <si>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</si>
  <si>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</si>
  <si>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</si>
  <si>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</si>
  <si>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</si>
  <si>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</si>
  <si>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</si>
  <si>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</si>
  <si>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</si>
  <si>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</si>
  <si>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</si>
  <si>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</si>
  <si>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</si>
  <si>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</si>
  <si>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</si>
  <si>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</si>
  <si>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</si>
  <si>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</si>
  <si>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</si>
  <si>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</si>
  <si>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</si>
  <si>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</si>
  <si>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</si>
  <si>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</si>
  <si>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</si>
  <si>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</si>
  <si>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</si>
  <si>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</si>
  <si>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</si>
  <si>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</si>
  <si>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</si>
  <si>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</si>
  <si>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</si>
  <si>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</si>
  <si>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</si>
  <si>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</si>
  <si>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</si>
  <si>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</si>
  <si>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</si>
  <si>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</si>
  <si>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</si>
  <si>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</si>
  <si>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</si>
  <si>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</si>
  <si>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</si>
  <si>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</si>
  <si>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</si>
  <si>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</si>
  <si>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</si>
  <si>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</si>
  <si>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</si>
  <si>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</si>
  <si>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</si>
  <si>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</si>
  <si>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</si>
  <si>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</si>
  <si>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</si>
  <si>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</si>
  <si>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</si>
  <si>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</si>
  <si>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</si>
  <si>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</si>
  <si>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</si>
  <si>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</si>
  <si>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</si>
  <si>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</si>
  <si>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</si>
  <si>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</si>
  <si>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</si>
  <si>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</si>
  <si>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</si>
  <si>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</si>
  <si>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</si>
  <si>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</si>
  <si>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</si>
  <si>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</si>
  <si>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</si>
  <si>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</si>
  <si>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</si>
  <si>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</si>
  <si>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</si>
  <si>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</si>
  <si>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</si>
  <si>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</si>
  <si>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</si>
  <si>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</si>
  <si>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</si>
  <si>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</si>
  <si>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</si>
  <si>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</si>
  <si>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</si>
  <si>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</si>
  <si>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</si>
  <si>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</si>
  <si>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</si>
  <si>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</si>
  <si>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</si>
  <si>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</si>
  <si>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</si>
  <si>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</si>
  <si>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</si>
  <si>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</si>
  <si>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</si>
  <si>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</si>
  <si>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</si>
  <si>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</si>
  <si>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</si>
  <si>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</si>
  <si>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</si>
  <si>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</si>
  <si>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</si>
  <si>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</si>
  <si>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</si>
  <si>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</si>
  <si>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</si>
  <si>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</si>
  <si>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</si>
  <si>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</si>
  <si>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</si>
  <si>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</si>
  <si>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</si>
  <si>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</si>
  <si>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</si>
  <si>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</si>
  <si>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</si>
  <si>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</si>
  <si>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</si>
  <si>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</si>
  <si>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</si>
  <si>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</si>
  <si>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</si>
  <si>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</si>
  <si>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</si>
  <si>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</si>
  <si>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</si>
  <si>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</si>
  <si>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</si>
  <si>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</si>
  <si>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</si>
  <si>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</si>
  <si>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</si>
  <si>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</si>
  <si>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</si>
  <si>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</si>
  <si>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</si>
  <si>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</si>
  <si>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</si>
  <si>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</si>
  <si>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</si>
  <si>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</si>
  <si>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</si>
  <si>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</si>
  <si>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</si>
  <si>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</si>
  <si>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</si>
  <si>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</si>
  <si>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</si>
  <si>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</si>
  <si>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</si>
  <si>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</si>
  <si>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</si>
  <si>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</si>
  <si>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</si>
  <si>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</si>
  <si>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</si>
  <si>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</si>
  <si>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</si>
  <si>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</si>
  <si>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</si>
  <si>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</si>
  <si>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</si>
  <si>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</si>
  <si>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</si>
  <si>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</si>
  <si>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</si>
  <si>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</si>
  <si>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</si>
  <si>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</si>
  <si>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</si>
  <si>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</si>
  <si>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</si>
  <si>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</si>
  <si>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</si>
  <si>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</si>
  <si>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</si>
  <si>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</si>
  <si>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</si>
  <si>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</si>
  <si>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</si>
  <si>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</si>
  <si>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</si>
  <si>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</si>
  <si>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</si>
  <si>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</si>
  <si>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</si>
  <si>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</si>
  <si>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</si>
  <si>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</si>
  <si>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</si>
  <si>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</si>
  <si>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</si>
  <si>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</si>
  <si>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</si>
  <si>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</si>
  <si>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</si>
  <si>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</si>
  <si>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</si>
  <si>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</si>
  <si>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</si>
  <si>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</si>
  <si>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</si>
  <si>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</si>
  <si>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</si>
  <si>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</si>
  <si>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</si>
  <si>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</si>
  <si>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</si>
  <si>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</si>
  <si>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</si>
  <si>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</si>
  <si>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</si>
  <si>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</si>
  <si>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</si>
  <si>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</si>
  <si>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</si>
  <si>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</si>
  <si>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</si>
  <si>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</si>
  <si>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</si>
  <si>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</si>
  <si>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</si>
  <si>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</si>
  <si>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</si>
  <si>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</si>
  <si>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</si>
  <si>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</si>
  <si>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</si>
  <si>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</si>
  <si>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</si>
  <si>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</si>
  <si>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</si>
  <si>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</si>
  <si>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</si>
  <si>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</si>
  <si>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</si>
  <si>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</si>
  <si>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</si>
  <si>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</si>
  <si>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</si>
  <si>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</si>
  <si>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</si>
  <si>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</si>
  <si>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</si>
  <si>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</si>
  <si>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</si>
  <si>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</si>
  <si>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</si>
  <si>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</si>
  <si>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</si>
  <si>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</si>
  <si>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</si>
  <si>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</si>
  <si>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</si>
  <si>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</si>
  <si>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</si>
  <si>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</si>
  <si>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</si>
  <si>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</si>
  <si>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</si>
  <si>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</si>
  <si>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</si>
  <si>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</si>
  <si>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</si>
  <si>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</si>
  <si>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</si>
  <si>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</si>
  <si>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</si>
  <si>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</si>
  <si>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</si>
  <si>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</si>
  <si>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</si>
  <si>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</si>
  <si>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</si>
  <si>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</si>
  <si>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</si>
  <si>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</si>
  <si>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</si>
  <si>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</si>
  <si>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</si>
  <si>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</si>
  <si>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</si>
  <si>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</si>
  <si>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</si>
  <si>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</si>
  <si>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</si>
  <si>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</si>
  <si>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</si>
  <si>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</si>
  <si>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</si>
  <si>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</si>
  <si>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</si>
  <si>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</si>
  <si>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</si>
  <si>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</si>
  <si>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</si>
  <si>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</si>
  <si>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</si>
  <si>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</si>
  <si>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</si>
  <si>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</si>
  <si>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</si>
  <si>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</si>
  <si>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</si>
  <si>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</si>
  <si>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</si>
  <si>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</si>
  <si>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</si>
  <si>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</si>
  <si>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</si>
  <si>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</si>
  <si>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</si>
  <si>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</si>
  <si>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</si>
  <si>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</si>
  <si>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</si>
  <si>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</si>
  <si>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</si>
  <si>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</si>
  <si>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</si>
  <si>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</si>
  <si>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</si>
  <si>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</si>
  <si>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</si>
  <si>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</si>
  <si>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</si>
  <si>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</si>
  <si>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</si>
  <si>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</si>
  <si>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</si>
  <si>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</si>
  <si>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</si>
  <si>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</si>
  <si>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</si>
  <si>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</si>
  <si>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</si>
  <si>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</si>
  <si>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</si>
  <si>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</si>
  <si>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</si>
  <si>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</si>
  <si>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</si>
  <si>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</si>
  <si>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</si>
  <si>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</si>
  <si>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</si>
  <si>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</si>
  <si>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</si>
  <si>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</si>
  <si>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</si>
  <si>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</si>
  <si>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</si>
  <si>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</si>
  <si>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</si>
  <si>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</si>
  <si>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</si>
  <si>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</si>
  <si>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</si>
  <si>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</si>
  <si>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</si>
  <si>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Total Sales</t>
  </si>
  <si>
    <t>Average Sales</t>
  </si>
  <si>
    <t>Sr.no</t>
  </si>
  <si>
    <t>Number of items</t>
  </si>
  <si>
    <t>Average of Rating</t>
  </si>
  <si>
    <t>Total Sales</t>
  </si>
  <si>
    <t>KPI'S Requirements</t>
  </si>
  <si>
    <t>Row Labels</t>
  </si>
  <si>
    <t>Grand Total</t>
  </si>
  <si>
    <t>Total Sales by Fat Content</t>
  </si>
  <si>
    <t>Total Sales by Item Type</t>
  </si>
  <si>
    <t>Sum of Sales</t>
  </si>
  <si>
    <t>Column Labels</t>
  </si>
  <si>
    <t>Total Sales Outlet Establishment</t>
  </si>
  <si>
    <t>Sales by Outlet Size</t>
  </si>
  <si>
    <t>Outlet Location</t>
  </si>
  <si>
    <t>Sales by Outlet Location</t>
  </si>
  <si>
    <t>Average of Total Sales</t>
  </si>
  <si>
    <t>Count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</si>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</sst>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1\4\1&quot;&quot;"/>
    <numFmt numFmtId="165" formatCode="0.0"/>
    <numFmt numFmtId="166" formatCode="&quot;$1,20M&quot;"/>
    <numFmt numFmtId="167" formatCode="#,##0&quot;K&quot;"/>
    <numFmt numFmtId="169" formatCode="&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0" xfId="0" applyBorder="1"/>
    <xf numFmtId="166" fontId="0" fillId="0" borderId="14" xfId="0" applyNumberFormat="1" applyBorder="1"/>
    <xf numFmtId="0" fontId="16"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0" fillId="0" borderId="0" xfId="0" applyBorder="1"/>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5" xfId="0" applyNumberFormat="1" applyBorder="1"/>
    <xf numFmtId="0" fontId="0" fillId="0" borderId="18"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11"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33" borderId="11" xfId="0" applyFill="1" applyBorder="1" applyAlignment="1">
      <alignment horizontal="center"/>
    </xf>
    <xf numFmtId="167" fontId="0" fillId="0" borderId="22" xfId="0" applyNumberFormat="1" applyBorder="1"/>
    <xf numFmtId="167" fontId="0" fillId="0" borderId="23" xfId="0" applyNumberFormat="1" applyBorder="1"/>
    <xf numFmtId="167" fontId="0" fillId="0" borderId="24" xfId="0" applyNumberFormat="1" applyBorder="1"/>
    <xf numFmtId="167" fontId="0" fillId="0" borderId="15" xfId="0" applyNumberFormat="1" applyBorder="1"/>
    <xf numFmtId="0" fontId="0" fillId="0" borderId="21" xfId="0" applyNumberFormat="1" applyBorder="1"/>
    <xf numFmtId="169" fontId="0" fillId="0" borderId="22" xfId="0" applyNumberFormat="1" applyBorder="1"/>
    <xf numFmtId="169" fontId="0" fillId="0" borderId="23" xfId="0" applyNumberFormat="1" applyBorder="1"/>
    <xf numFmtId="169"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0" fillId="0" borderId="19" xfId="0" applyNumberFormat="1" applyBorder="1"/>
    <xf numFmtId="0" fontId="0" fillId="0" borderId="20" xfId="0" applyNumberFormat="1" applyBorder="1"/>
    <xf numFmtId="0" fontId="0" fillId="0" borderId="19" xfId="0" applyBorder="1"/>
    <xf numFmtId="0" fontId="0" fillId="0" borderId="20" xfId="0" applyBorder="1"/>
    <xf numFmtId="0" fontId="0" fillId="0" borderId="2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quot;K&quot;"/>
    </dxf>
    <dxf>
      <numFmt numFmtId="168" formatCode="&quot;$&quot;###0&quot;K&quot;"/>
    </dxf>
    <dxf>
      <border>
        <bottom style="thin">
          <color indexed="64"/>
        </bottom>
      </border>
    </dxf>
    <dxf>
      <numFmt numFmtId="3" formatCode="#,##0"/>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quot;K&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1" defaultTableStyle="TableStyleMedium2" defaultPivotStyle="PivotStyleLight16">
    <tableStyle name="Blinkit analysis" pivot="0" table="0" count="10" xr9:uid="{06CBD3AE-EE24-4859-BB3A-C2CC40553F54}">
      <tableStyleElement type="wholeTable" dxfId="421"/>
      <tableStyleElement type="headerRow" dxfId="420"/>
    </tableStyle>
  </tableStyles>
  <colors>
    <mruColors>
      <color rgb="FFFFD200"/>
      <color rgb="FFD0AC2C"/>
      <color rgb="FFD09E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5D-48EC-BF26-7BEDF4E50E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5D-48EC-BF26-7BEDF4E50E9F}"/>
              </c:ext>
            </c:extLst>
          </c:dPt>
          <c:cat>
            <c:strRef>
              <c:f>'Sheets Design'!$A$13:$A$15</c:f>
              <c:strCache>
                <c:ptCount val="2"/>
                <c:pt idx="0">
                  <c:v>Low Fat</c:v>
                </c:pt>
                <c:pt idx="1">
                  <c:v>Regular</c:v>
                </c:pt>
              </c:strCache>
            </c:strRef>
          </c:cat>
          <c:val>
            <c:numRef>
              <c:f>'Sheets Design'!$B$13:$B$15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0-2CD7-4AFA-B526-FB6470B9332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0"/>
              <c:y val="1.7284284131706296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27658266171986"/>
                  <c:h val="0.19850609565233956"/>
                </c:manualLayout>
              </c15:layout>
            </c:ext>
          </c:extLst>
        </c:dLbl>
      </c:pivotFmt>
      <c:pivotFmt>
        <c:idx val="7"/>
        <c:spPr>
          <a:solidFill>
            <a:srgbClr val="D09E00"/>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9823985602055"/>
                  <c:h val="0.21579003954892989"/>
                </c:manualLayout>
              </c15:layout>
            </c:ext>
          </c:extLst>
        </c:dLbl>
      </c:pivotFmt>
      <c:pivotFmt>
        <c:idx val="8"/>
        <c:spPr>
          <a:solidFill>
            <a:srgbClr val="D09E00"/>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406381504083237"/>
                  <c:h val="0.21579003954892989"/>
                </c:manualLayout>
              </c15:layout>
            </c:ext>
          </c:extLst>
        </c:dLbl>
      </c:pivotFmt>
    </c:pivotFmts>
    <c:plotArea>
      <c:layout/>
      <c:barChart>
        <c:barDir val="bar"/>
        <c:grouping val="clustered"/>
        <c:varyColors val="0"/>
        <c:ser>
          <c:idx val="0"/>
          <c:order val="0"/>
          <c:tx>
            <c:strRef>
              <c:f>'Sheets Design'!$B$27:$B$28</c:f>
              <c:strCache>
                <c:ptCount val="1"/>
                <c:pt idx="0">
                  <c:v>Regular</c:v>
                </c:pt>
              </c:strCache>
            </c:strRef>
          </c:tx>
          <c:spPr>
            <a:solidFill>
              <a:schemeClr val="accent6">
                <a:lumMod val="75000"/>
              </a:schemeClr>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Design'!$A$29:$A$32</c:f>
              <c:strCache>
                <c:ptCount val="3"/>
                <c:pt idx="0">
                  <c:v>Tier 1</c:v>
                </c:pt>
                <c:pt idx="1">
                  <c:v>Tier 2</c:v>
                </c:pt>
                <c:pt idx="2">
                  <c:v>Tier 3</c:v>
                </c:pt>
              </c:strCache>
            </c:strRef>
          </c:cat>
          <c:val>
            <c:numRef>
              <c:f>'Sheets Design'!$B$29:$B$32</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052B-4EA0-9F62-454E9FDC2999}"/>
            </c:ext>
          </c:extLst>
        </c:ser>
        <c:ser>
          <c:idx val="1"/>
          <c:order val="1"/>
          <c:tx>
            <c:strRef>
              <c:f>'Sheets Design'!$C$27:$C$28</c:f>
              <c:strCache>
                <c:ptCount val="1"/>
                <c:pt idx="0">
                  <c:v>Low Fat</c:v>
                </c:pt>
              </c:strCache>
            </c:strRef>
          </c:tx>
          <c:spPr>
            <a:solidFill>
              <a:srgbClr val="D09E0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406381504083237"/>
                      <c:h val="0.21579003954892989"/>
                    </c:manualLayout>
                  </c15:layout>
                </c:ext>
                <c:ext xmlns:c16="http://schemas.microsoft.com/office/drawing/2014/chart" uri="{C3380CC4-5D6E-409C-BE32-E72D297353CC}">
                  <c16:uniqueId val="{00000004-052B-4EA0-9F62-454E9FDC2999}"/>
                </c:ext>
              </c:extLst>
            </c:dLbl>
            <c:dLbl>
              <c:idx val="1"/>
              <c:layout>
                <c:manualLayout>
                  <c:x val="0"/>
                  <c:y val="1.7284284131706296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27658266171986"/>
                      <c:h val="0.19850609565233956"/>
                    </c:manualLayout>
                  </c15:layout>
                </c:ext>
                <c:ext xmlns:c16="http://schemas.microsoft.com/office/drawing/2014/chart" uri="{C3380CC4-5D6E-409C-BE32-E72D297353CC}">
                  <c16:uniqueId val="{00000002-052B-4EA0-9F62-454E9FDC2999}"/>
                </c:ext>
              </c:extLst>
            </c:dLbl>
            <c:dLbl>
              <c:idx val="2"/>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9823985602055"/>
                      <c:h val="0.21579003954892989"/>
                    </c:manualLayout>
                  </c15:layout>
                </c:ext>
                <c:ext xmlns:c16="http://schemas.microsoft.com/office/drawing/2014/chart" uri="{C3380CC4-5D6E-409C-BE32-E72D297353CC}">
                  <c16:uniqueId val="{00000003-052B-4EA0-9F62-454E9FDC2999}"/>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Design'!$A$29:$A$32</c:f>
              <c:strCache>
                <c:ptCount val="3"/>
                <c:pt idx="0">
                  <c:v>Tier 1</c:v>
                </c:pt>
                <c:pt idx="1">
                  <c:v>Tier 2</c:v>
                </c:pt>
                <c:pt idx="2">
                  <c:v>Tier 3</c:v>
                </c:pt>
              </c:strCache>
            </c:strRef>
          </c:cat>
          <c:val>
            <c:numRef>
              <c:f>'Sheets Design'!$C$29:$C$32</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52B-4EA0-9F62-454E9FDC2999}"/>
            </c:ext>
          </c:extLst>
        </c:ser>
        <c:dLbls>
          <c:dLblPos val="outEnd"/>
          <c:showLegendKey val="0"/>
          <c:showVal val="1"/>
          <c:showCatName val="0"/>
          <c:showSerName val="0"/>
          <c:showPercent val="0"/>
          <c:showBubbleSize val="0"/>
        </c:dLbls>
        <c:gapWidth val="182"/>
        <c:axId val="497303903"/>
        <c:axId val="497308703"/>
      </c:barChart>
      <c:catAx>
        <c:axId val="497303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8703"/>
        <c:crosses val="autoZero"/>
        <c:auto val="1"/>
        <c:lblAlgn val="ctr"/>
        <c:lblOffset val="100"/>
        <c:noMultiLvlLbl val="0"/>
      </c:catAx>
      <c:valAx>
        <c:axId val="497308703"/>
        <c:scaling>
          <c:orientation val="minMax"/>
        </c:scaling>
        <c:delete val="1"/>
        <c:axPos val="b"/>
        <c:numFmt formatCode="General" sourceLinked="1"/>
        <c:majorTickMark val="out"/>
        <c:minorTickMark val="none"/>
        <c:tickLblPos val="nextTo"/>
        <c:crossAx val="497303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778229674972631"/>
          <c:y val="3.5148350191290555E-2"/>
          <c:w val="0.49965800453736553"/>
          <c:h val="0.93857115037505834"/>
        </c:manualLayout>
      </c:layout>
      <c:barChart>
        <c:barDir val="bar"/>
        <c:grouping val="clustered"/>
        <c:varyColors val="0"/>
        <c:ser>
          <c:idx val="0"/>
          <c:order val="0"/>
          <c:tx>
            <c:strRef>
              <c:f>'Sheets Design'!$B$43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Design'!$B$44:$B$59</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F95-43F4-90E3-66325619C1C0}"/>
            </c:ext>
          </c:extLst>
        </c:ser>
        <c:dLbls>
          <c:dLblPos val="outEnd"/>
          <c:showLegendKey val="0"/>
          <c:showVal val="1"/>
          <c:showCatName val="0"/>
          <c:showSerName val="0"/>
          <c:showPercent val="0"/>
          <c:showBubbleSize val="0"/>
        </c:dLbls>
        <c:gapWidth val="182"/>
        <c:axId val="593740735"/>
        <c:axId val="593724895"/>
      </c:barChart>
      <c:catAx>
        <c:axId val="593740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24895"/>
        <c:crosses val="autoZero"/>
        <c:auto val="1"/>
        <c:lblAlgn val="ctr"/>
        <c:lblOffset val="100"/>
        <c:noMultiLvlLbl val="0"/>
      </c:catAx>
      <c:valAx>
        <c:axId val="593724895"/>
        <c:scaling>
          <c:orientation val="minMax"/>
        </c:scaling>
        <c:delete val="1"/>
        <c:axPos val="b"/>
        <c:numFmt formatCode="#,##0&quot;K&quot;" sourceLinked="1"/>
        <c:majorTickMark val="out"/>
        <c:minorTickMark val="none"/>
        <c:tickLblPos val="nextTo"/>
        <c:crossAx val="59374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5000"/>
            </a:srgbClr>
          </a:solidFill>
          <a:ln w="25400">
            <a:solidFill>
              <a:schemeClr val="tx1"/>
            </a:solidFill>
          </a:ln>
          <a:effectLst>
            <a:innerShdw dist="12700" dir="16200000">
              <a:schemeClr val="lt1">
                <a:alpha val="75000"/>
              </a:schemeClr>
            </a:innerShdw>
          </a:effectLst>
        </c:spPr>
        <c:marker>
          <c:symbol val="circle"/>
          <c:size val="5"/>
          <c:spPr>
            <a:solidFill>
              <a:srgbClr val="FFD200">
                <a:alpha val="75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4.7343004353506109E-3"/>
              <c:y val="-0.205594435028111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0"/>
              <c:y val="-0.28783220903935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2.3671502176753055E-3"/>
              <c:y val="-0.274125913370815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2.3671502176752187E-3"/>
              <c:y val="-0.411188870056222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4.7343004353506109E-3"/>
              <c:y val="-0.342657391713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1.7358901064779183E-16"/>
              <c:y val="-0.30153850470789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4.3397252661947956E-17"/>
              <c:y val="-0.30153850470789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2.3671502176753926E-3"/>
              <c:y val="-0.294685356873626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5000"/>
            </a:srgbClr>
          </a:solidFill>
          <a:ln w="25400">
            <a:solidFill>
              <a:schemeClr val="tx1"/>
            </a:solidFill>
          </a:ln>
          <a:effectLst>
            <a:innerShdw dist="12700" dir="16200000">
              <a:schemeClr val="lt1">
                <a:alpha val="75000"/>
              </a:schemeClr>
            </a:innerShdw>
          </a:effectLst>
        </c:spPr>
        <c:dLbl>
          <c:idx val="0"/>
          <c:layout>
            <c:manualLayout>
              <c:x val="-1.1835751088376615E-2"/>
              <c:y val="-0.280979061205085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42649448724264E-2"/>
          <c:y val="7.0270270270270274E-2"/>
          <c:w val="0.89989060783757846"/>
          <c:h val="0.81514449882953821"/>
        </c:manualLayout>
      </c:layout>
      <c:areaChart>
        <c:grouping val="standard"/>
        <c:varyColors val="0"/>
        <c:ser>
          <c:idx val="0"/>
          <c:order val="0"/>
          <c:tx>
            <c:strRef>
              <c:f>'Sheets Design'!$B$66</c:f>
              <c:strCache>
                <c:ptCount val="1"/>
                <c:pt idx="0">
                  <c:v>Total</c:v>
                </c:pt>
              </c:strCache>
            </c:strRef>
          </c:tx>
          <c:spPr>
            <a:solidFill>
              <a:srgbClr val="FFD200">
                <a:alpha val="75000"/>
              </a:srgbClr>
            </a:solidFill>
            <a:ln w="25400">
              <a:solidFill>
                <a:schemeClr val="tx1"/>
              </a:solidFill>
            </a:ln>
            <a:effectLst>
              <a:innerShdw dist="12700" dir="16200000">
                <a:schemeClr val="lt1">
                  <a:alpha val="75000"/>
                </a:schemeClr>
              </a:innerShdw>
            </a:effectLst>
          </c:spPr>
          <c:dLbls>
            <c:dLbl>
              <c:idx val="0"/>
              <c:layout>
                <c:manualLayout>
                  <c:x val="4.7343004353506109E-3"/>
                  <c:y val="-0.205594435028111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84-49FB-9F7C-66C9A60CBBF5}"/>
                </c:ext>
              </c:extLst>
            </c:dLbl>
            <c:dLbl>
              <c:idx val="1"/>
              <c:layout>
                <c:manualLayout>
                  <c:x val="0"/>
                  <c:y val="-0.287832209039356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84-49FB-9F7C-66C9A60CBBF5}"/>
                </c:ext>
              </c:extLst>
            </c:dLbl>
            <c:dLbl>
              <c:idx val="2"/>
              <c:layout>
                <c:manualLayout>
                  <c:x val="2.3671502176753055E-3"/>
                  <c:y val="-0.274125913370815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84-49FB-9F7C-66C9A60CBBF5}"/>
                </c:ext>
              </c:extLst>
            </c:dLbl>
            <c:dLbl>
              <c:idx val="3"/>
              <c:layout>
                <c:manualLayout>
                  <c:x val="-4.3397252661947956E-17"/>
                  <c:y val="-0.30153850470789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84-49FB-9F7C-66C9A60CBBF5}"/>
                </c:ext>
              </c:extLst>
            </c:dLbl>
            <c:dLbl>
              <c:idx val="4"/>
              <c:layout>
                <c:manualLayout>
                  <c:x val="-2.3671502176753926E-3"/>
                  <c:y val="-0.294685356873626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84-49FB-9F7C-66C9A60CBBF5}"/>
                </c:ext>
              </c:extLst>
            </c:dLbl>
            <c:dLbl>
              <c:idx val="5"/>
              <c:layout>
                <c:manualLayout>
                  <c:x val="-1.1835751088376615E-2"/>
                  <c:y val="-0.28097906120508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84-49FB-9F7C-66C9A60CBBF5}"/>
                </c:ext>
              </c:extLst>
            </c:dLbl>
            <c:dLbl>
              <c:idx val="6"/>
              <c:layout>
                <c:manualLayout>
                  <c:x val="2.3671502176752187E-3"/>
                  <c:y val="-0.411188870056222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84-49FB-9F7C-66C9A60CBBF5}"/>
                </c:ext>
              </c:extLst>
            </c:dLbl>
            <c:dLbl>
              <c:idx val="7"/>
              <c:layout>
                <c:manualLayout>
                  <c:x val="4.7343004353506109E-3"/>
                  <c:y val="-0.342657391713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84-49FB-9F7C-66C9A60CBBF5}"/>
                </c:ext>
              </c:extLst>
            </c:dLbl>
            <c:dLbl>
              <c:idx val="8"/>
              <c:layout>
                <c:manualLayout>
                  <c:x val="-1.7358901064779183E-16"/>
                  <c:y val="-0.30153850470789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84-49FB-9F7C-66C9A60CBB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Design'!$A$67:$A$75</c:f>
              <c:strCache>
                <c:ptCount val="9"/>
                <c:pt idx="0">
                  <c:v>2011</c:v>
                </c:pt>
                <c:pt idx="1">
                  <c:v>2012</c:v>
                </c:pt>
                <c:pt idx="2">
                  <c:v>2014</c:v>
                </c:pt>
                <c:pt idx="3">
                  <c:v>2015</c:v>
                </c:pt>
                <c:pt idx="4">
                  <c:v>2016</c:v>
                </c:pt>
                <c:pt idx="5">
                  <c:v>2017</c:v>
                </c:pt>
                <c:pt idx="6">
                  <c:v>2018</c:v>
                </c:pt>
                <c:pt idx="7">
                  <c:v>2020</c:v>
                </c:pt>
                <c:pt idx="8">
                  <c:v>2022</c:v>
                </c:pt>
              </c:strCache>
            </c:strRef>
          </c:cat>
          <c:val>
            <c:numRef>
              <c:f>'Sheets Design'!$B$67:$B$75</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084-49FB-9F7C-66C9A60CBBF5}"/>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762977695"/>
        <c:axId val="762984895"/>
      </c:areaChart>
      <c:catAx>
        <c:axId val="762977695"/>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762984895"/>
        <c:crosses val="autoZero"/>
        <c:auto val="1"/>
        <c:lblAlgn val="ctr"/>
        <c:lblOffset val="100"/>
        <c:noMultiLvlLbl val="0"/>
      </c:catAx>
      <c:valAx>
        <c:axId val="762984895"/>
        <c:scaling>
          <c:orientation val="minMax"/>
        </c:scaling>
        <c:delete val="1"/>
        <c:axPos val="l"/>
        <c:numFmt formatCode="#,##0&quot;K&quot;" sourceLinked="1"/>
        <c:majorTickMark val="out"/>
        <c:minorTickMark val="none"/>
        <c:tickLblPos val="nextTo"/>
        <c:crossAx val="762977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Design!PivotTable7</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984749455337681"/>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3057371096586765"/>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2229484386347135E-2"/>
              <c:y val="-0.197555555555555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62454611474218"/>
          <c:y val="0.15548088888888889"/>
          <c:w val="0.65516957153231659"/>
          <c:h val="0.8019275555555555"/>
        </c:manualLayout>
      </c:layout>
      <c:doughnutChart>
        <c:varyColors val="1"/>
        <c:ser>
          <c:idx val="0"/>
          <c:order val="0"/>
          <c:tx>
            <c:strRef>
              <c:f>'Sheets Design'!$B$84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C1D-4984-BA1B-0820C666BEA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C1D-4984-BA1B-0820C666BEA1}"/>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C1D-4984-BA1B-0820C666BEA1}"/>
              </c:ext>
            </c:extLst>
          </c:dPt>
          <c:dLbls>
            <c:dLbl>
              <c:idx val="0"/>
              <c:layout>
                <c:manualLayout>
                  <c:x val="0.17984749455337681"/>
                  <c:y val="-2.822222222222222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1D-4984-BA1B-0820C666BEA1}"/>
                </c:ext>
              </c:extLst>
            </c:dLbl>
            <c:dLbl>
              <c:idx val="1"/>
              <c:layout>
                <c:manualLayout>
                  <c:x val="0.23057371096586765"/>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1D-4984-BA1B-0820C666BEA1}"/>
                </c:ext>
              </c:extLst>
            </c:dLbl>
            <c:dLbl>
              <c:idx val="2"/>
              <c:layout>
                <c:manualLayout>
                  <c:x val="-9.2229484386347135E-2"/>
                  <c:y val="-0.1975555555555555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1D-4984-BA1B-0820C666BE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Design'!$A$85:$A$87</c:f>
              <c:strCache>
                <c:ptCount val="3"/>
                <c:pt idx="0">
                  <c:v>High</c:v>
                </c:pt>
                <c:pt idx="1">
                  <c:v>Medium</c:v>
                </c:pt>
                <c:pt idx="2">
                  <c:v>Small</c:v>
                </c:pt>
              </c:strCache>
            </c:strRef>
          </c:cat>
          <c:val>
            <c:numRef>
              <c:f>'Sheets Design'!$B$85:$B$87</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C1D-4984-BA1B-0820C666BEA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Design!PivotTable9</c:name>
    <c:fmtId val="29"/>
  </c:pivotSource>
  <c:chart>
    <c:autoTitleDeleted val="1"/>
    <c:pivotFmts>
      <c:pivotFmt>
        <c:idx val="0"/>
        <c:spPr>
          <a:solidFill>
            <a:schemeClr val="accent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66483989573234"/>
          <c:y val="8.1159695179167934E-2"/>
          <c:w val="0.64161221264528856"/>
          <c:h val="0.83078402948070074"/>
        </c:manualLayout>
      </c:layout>
      <c:barChart>
        <c:barDir val="bar"/>
        <c:grouping val="clustered"/>
        <c:varyColors val="0"/>
        <c:ser>
          <c:idx val="0"/>
          <c:order val="0"/>
          <c:tx>
            <c:strRef>
              <c:f>'Sheets Design'!$B$118</c:f>
              <c:strCache>
                <c:ptCount val="1"/>
                <c:pt idx="0">
                  <c:v>Total</c:v>
                </c:pt>
              </c:strCache>
            </c:strRef>
          </c:tx>
          <c:spPr>
            <a:solidFill>
              <a:schemeClr val="accent2">
                <a:lumMod val="75000"/>
              </a:schemeClr>
            </a:solidFill>
            <a:ln>
              <a:solidFill>
                <a:schemeClr val="bg2">
                  <a:lumMod val="9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Design'!$A$119:$A$122</c:f>
              <c:strCache>
                <c:ptCount val="4"/>
                <c:pt idx="0">
                  <c:v>Grocery Store</c:v>
                </c:pt>
                <c:pt idx="1">
                  <c:v>Supermarket Type3</c:v>
                </c:pt>
                <c:pt idx="2">
                  <c:v>Supermarket Type2</c:v>
                </c:pt>
                <c:pt idx="3">
                  <c:v>Supermarket Type1</c:v>
                </c:pt>
              </c:strCache>
            </c:strRef>
          </c:cat>
          <c:val>
            <c:numRef>
              <c:f>'Sheets Design'!$B$119:$B$122</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303-48B4-AE51-E741DD2D92E1}"/>
            </c:ext>
          </c:extLst>
        </c:ser>
        <c:dLbls>
          <c:dLblPos val="outEnd"/>
          <c:showLegendKey val="0"/>
          <c:showVal val="1"/>
          <c:showCatName val="0"/>
          <c:showSerName val="0"/>
          <c:showPercent val="0"/>
          <c:showBubbleSize val="0"/>
        </c:dLbls>
        <c:gapWidth val="60"/>
        <c:axId val="730924815"/>
        <c:axId val="730925775"/>
      </c:barChart>
      <c:catAx>
        <c:axId val="73092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25775"/>
        <c:crosses val="autoZero"/>
        <c:auto val="1"/>
        <c:lblAlgn val="ctr"/>
        <c:lblOffset val="100"/>
        <c:noMultiLvlLbl val="0"/>
      </c:catAx>
      <c:valAx>
        <c:axId val="730925775"/>
        <c:scaling>
          <c:orientation val="minMax"/>
        </c:scaling>
        <c:delete val="1"/>
        <c:axPos val="b"/>
        <c:numFmt formatCode="#,##0&quot;K&quot;" sourceLinked="1"/>
        <c:majorTickMark val="none"/>
        <c:minorTickMark val="none"/>
        <c:tickLblPos val="nextTo"/>
        <c:crossAx val="7309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4620430053073E-2"/>
          <c:y val="4.2518099348799861E-2"/>
          <c:w val="0.70053300111163053"/>
          <c:h val="0.8344086301907323"/>
        </c:manualLayout>
      </c:layout>
      <c:barChart>
        <c:barDir val="bar"/>
        <c:grouping val="clustered"/>
        <c:varyColors val="0"/>
        <c:ser>
          <c:idx val="0"/>
          <c:order val="0"/>
          <c:tx>
            <c:strRef>
              <c:f>'Sheets Design'!$B$127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Design'!$A$128:$A$131</c:f>
              <c:strCache>
                <c:ptCount val="4"/>
                <c:pt idx="0">
                  <c:v>Grocery Store</c:v>
                </c:pt>
                <c:pt idx="1">
                  <c:v>Supermarket Type3</c:v>
                </c:pt>
                <c:pt idx="2">
                  <c:v>Supermarket Type2</c:v>
                </c:pt>
                <c:pt idx="3">
                  <c:v>Supermarket Type1</c:v>
                </c:pt>
              </c:strCache>
            </c:strRef>
          </c:cat>
          <c:val>
            <c:numRef>
              <c:f>'Sheets Design'!$B$128:$B$131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6D0-41BE-9508-5D3A5BEABDA0}"/>
            </c:ext>
          </c:extLst>
        </c:ser>
        <c:dLbls>
          <c:showLegendKey val="0"/>
          <c:showVal val="0"/>
          <c:showCatName val="0"/>
          <c:showSerName val="0"/>
          <c:showPercent val="0"/>
          <c:showBubbleSize val="0"/>
        </c:dLbls>
        <c:gapWidth val="60"/>
        <c:axId val="767950431"/>
        <c:axId val="498234703"/>
      </c:barChart>
      <c:catAx>
        <c:axId val="767950431"/>
        <c:scaling>
          <c:orientation val="minMax"/>
        </c:scaling>
        <c:delete val="1"/>
        <c:axPos val="l"/>
        <c:numFmt formatCode="General" sourceLinked="1"/>
        <c:majorTickMark val="none"/>
        <c:minorTickMark val="none"/>
        <c:tickLblPos val="nextTo"/>
        <c:crossAx val="498234703"/>
        <c:crosses val="autoZero"/>
        <c:auto val="1"/>
        <c:lblAlgn val="ctr"/>
        <c:lblOffset val="100"/>
        <c:noMultiLvlLbl val="0"/>
      </c:catAx>
      <c:valAx>
        <c:axId val="498234703"/>
        <c:scaling>
          <c:orientation val="minMax"/>
        </c:scaling>
        <c:delete val="1"/>
        <c:axPos val="b"/>
        <c:numFmt formatCode="&quot;$&quot;#,##0" sourceLinked="1"/>
        <c:majorTickMark val="none"/>
        <c:minorTickMark val="none"/>
        <c:tickLblPos val="nextTo"/>
        <c:crossAx val="7679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35525826136423E-2"/>
          <c:y val="1.7015572684911218E-2"/>
          <c:w val="0.83621647768826335"/>
          <c:h val="0.89276775719010271"/>
        </c:manualLayout>
      </c:layout>
      <c:barChart>
        <c:barDir val="bar"/>
        <c:grouping val="clustered"/>
        <c:varyColors val="0"/>
        <c:ser>
          <c:idx val="0"/>
          <c:order val="0"/>
          <c:tx>
            <c:strRef>
              <c:f>'Sheets Design'!$B$136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Design'!$A$137:$A$140</c:f>
              <c:strCache>
                <c:ptCount val="4"/>
                <c:pt idx="0">
                  <c:v>Grocery Store</c:v>
                </c:pt>
                <c:pt idx="1">
                  <c:v>Supermarket Type3</c:v>
                </c:pt>
                <c:pt idx="2">
                  <c:v>Supermarket Type2</c:v>
                </c:pt>
                <c:pt idx="3">
                  <c:v>Supermarket Type1</c:v>
                </c:pt>
              </c:strCache>
            </c:strRef>
          </c:cat>
          <c:val>
            <c:numRef>
              <c:f>'Sheets Design'!$B$137:$B$140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DA4-49C1-99B7-37AF9CBC9AD9}"/>
            </c:ext>
          </c:extLst>
        </c:ser>
        <c:dLbls>
          <c:dLblPos val="outEnd"/>
          <c:showLegendKey val="0"/>
          <c:showVal val="1"/>
          <c:showCatName val="0"/>
          <c:showSerName val="0"/>
          <c:showPercent val="0"/>
          <c:showBubbleSize val="0"/>
        </c:dLbls>
        <c:gapWidth val="60"/>
        <c:axId val="849438271"/>
        <c:axId val="849439231"/>
      </c:barChart>
      <c:catAx>
        <c:axId val="849438271"/>
        <c:scaling>
          <c:orientation val="minMax"/>
        </c:scaling>
        <c:delete val="1"/>
        <c:axPos val="l"/>
        <c:numFmt formatCode="General" sourceLinked="1"/>
        <c:majorTickMark val="none"/>
        <c:minorTickMark val="none"/>
        <c:tickLblPos val="nextTo"/>
        <c:crossAx val="849439231"/>
        <c:crosses val="autoZero"/>
        <c:auto val="1"/>
        <c:lblAlgn val="ctr"/>
        <c:lblOffset val="100"/>
        <c:noMultiLvlLbl val="0"/>
      </c:catAx>
      <c:valAx>
        <c:axId val="849439231"/>
        <c:scaling>
          <c:orientation val="minMax"/>
        </c:scaling>
        <c:delete val="1"/>
        <c:axPos val="b"/>
        <c:numFmt formatCode="0" sourceLinked="1"/>
        <c:majorTickMark val="none"/>
        <c:minorTickMark val="none"/>
        <c:tickLblPos val="nextTo"/>
        <c:crossAx val="8494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Design'!$B$27:$B$28</c:f>
              <c:strCache>
                <c:ptCount val="1"/>
                <c:pt idx="0">
                  <c:v>Regular</c:v>
                </c:pt>
              </c:strCache>
            </c:strRef>
          </c:tx>
          <c:spPr>
            <a:solidFill>
              <a:schemeClr val="accent1"/>
            </a:solidFill>
            <a:ln>
              <a:noFill/>
            </a:ln>
            <a:effectLst/>
          </c:spPr>
          <c:invertIfNegative val="0"/>
          <c:cat>
            <c:strRef>
              <c:f>'Sheets Design'!$A$29:$A$32</c:f>
              <c:strCache>
                <c:ptCount val="3"/>
                <c:pt idx="0">
                  <c:v>Tier 1</c:v>
                </c:pt>
                <c:pt idx="1">
                  <c:v>Tier 2</c:v>
                </c:pt>
                <c:pt idx="2">
                  <c:v>Tier 3</c:v>
                </c:pt>
              </c:strCache>
            </c:strRef>
          </c:cat>
          <c:val>
            <c:numRef>
              <c:f>'Sheets Design'!$B$29:$B$32</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3880-4598-A073-1FF6E84BA298}"/>
            </c:ext>
          </c:extLst>
        </c:ser>
        <c:ser>
          <c:idx val="1"/>
          <c:order val="1"/>
          <c:tx>
            <c:strRef>
              <c:f>'Sheets Design'!$C$27:$C$28</c:f>
              <c:strCache>
                <c:ptCount val="1"/>
                <c:pt idx="0">
                  <c:v>Low Fat</c:v>
                </c:pt>
              </c:strCache>
            </c:strRef>
          </c:tx>
          <c:spPr>
            <a:solidFill>
              <a:schemeClr val="accent2"/>
            </a:solidFill>
            <a:ln>
              <a:noFill/>
            </a:ln>
            <a:effectLst/>
          </c:spPr>
          <c:invertIfNegative val="0"/>
          <c:cat>
            <c:strRef>
              <c:f>'Sheets Design'!$A$29:$A$32</c:f>
              <c:strCache>
                <c:ptCount val="3"/>
                <c:pt idx="0">
                  <c:v>Tier 1</c:v>
                </c:pt>
                <c:pt idx="1">
                  <c:v>Tier 2</c:v>
                </c:pt>
                <c:pt idx="2">
                  <c:v>Tier 3</c:v>
                </c:pt>
              </c:strCache>
            </c:strRef>
          </c:cat>
          <c:val>
            <c:numRef>
              <c:f>'Sheets Design'!$C$29:$C$32</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880-4598-A073-1FF6E84BA298}"/>
            </c:ext>
          </c:extLst>
        </c:ser>
        <c:dLbls>
          <c:showLegendKey val="0"/>
          <c:showVal val="0"/>
          <c:showCatName val="0"/>
          <c:showSerName val="0"/>
          <c:showPercent val="0"/>
          <c:showBubbleSize val="0"/>
        </c:dLbls>
        <c:gapWidth val="182"/>
        <c:axId val="497303903"/>
        <c:axId val="497308703"/>
      </c:barChart>
      <c:catAx>
        <c:axId val="497303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8703"/>
        <c:crosses val="autoZero"/>
        <c:auto val="1"/>
        <c:lblAlgn val="ctr"/>
        <c:lblOffset val="100"/>
        <c:noMultiLvlLbl val="0"/>
      </c:catAx>
      <c:valAx>
        <c:axId val="497308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3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Design'!$B$43</c:f>
              <c:strCache>
                <c:ptCount val="1"/>
                <c:pt idx="0">
                  <c:v>Total</c:v>
                </c:pt>
              </c:strCache>
            </c:strRef>
          </c:tx>
          <c:spPr>
            <a:solidFill>
              <a:schemeClr val="accent1"/>
            </a:solidFill>
            <a:ln>
              <a:noFill/>
            </a:ln>
            <a:effectLst/>
          </c:spPr>
          <c:invertIfNegative val="0"/>
          <c:cat>
            <c:strRef>
              <c:f>'Sheets Design'!$A$44:$A$59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Design'!$B$44:$B$59</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91E-4038-91F2-B8EE4CD98E69}"/>
            </c:ext>
          </c:extLst>
        </c:ser>
        <c:dLbls>
          <c:showLegendKey val="0"/>
          <c:showVal val="0"/>
          <c:showCatName val="0"/>
          <c:showSerName val="0"/>
          <c:showPercent val="0"/>
          <c:showBubbleSize val="0"/>
        </c:dLbls>
        <c:gapWidth val="182"/>
        <c:axId val="593740735"/>
        <c:axId val="593724895"/>
      </c:barChart>
      <c:catAx>
        <c:axId val="593740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24895"/>
        <c:crosses val="autoZero"/>
        <c:auto val="1"/>
        <c:lblAlgn val="ctr"/>
        <c:lblOffset val="100"/>
        <c:noMultiLvlLbl val="0"/>
      </c:catAx>
      <c:valAx>
        <c:axId val="593724895"/>
        <c:scaling>
          <c:orientation val="minMax"/>
        </c:scaling>
        <c:delete val="1"/>
        <c:axPos val="b"/>
        <c:numFmt formatCode="#,##0&quot;K&quot;" sourceLinked="1"/>
        <c:majorTickMark val="out"/>
        <c:minorTickMark val="none"/>
        <c:tickLblPos val="nextTo"/>
        <c:crossAx val="59374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Design'!$B$66</c:f>
              <c:strCache>
                <c:ptCount val="1"/>
                <c:pt idx="0">
                  <c:v>Total</c:v>
                </c:pt>
              </c:strCache>
            </c:strRef>
          </c:tx>
          <c:spPr>
            <a:solidFill>
              <a:schemeClr val="accent1"/>
            </a:solidFill>
            <a:ln>
              <a:noFill/>
            </a:ln>
            <a:effectLst/>
          </c:spPr>
          <c:cat>
            <c:strRef>
              <c:f>'Sheets Design'!$A$67:$A$75</c:f>
              <c:strCache>
                <c:ptCount val="9"/>
                <c:pt idx="0">
                  <c:v>2011</c:v>
                </c:pt>
                <c:pt idx="1">
                  <c:v>2012</c:v>
                </c:pt>
                <c:pt idx="2">
                  <c:v>2014</c:v>
                </c:pt>
                <c:pt idx="3">
                  <c:v>2015</c:v>
                </c:pt>
                <c:pt idx="4">
                  <c:v>2016</c:v>
                </c:pt>
                <c:pt idx="5">
                  <c:v>2017</c:v>
                </c:pt>
                <c:pt idx="6">
                  <c:v>2018</c:v>
                </c:pt>
                <c:pt idx="7">
                  <c:v>2020</c:v>
                </c:pt>
                <c:pt idx="8">
                  <c:v>2022</c:v>
                </c:pt>
              </c:strCache>
            </c:strRef>
          </c:cat>
          <c:val>
            <c:numRef>
              <c:f>'Sheets Design'!$B$67:$B$75</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42-406E-B656-1061506FBEF4}"/>
            </c:ext>
          </c:extLst>
        </c:ser>
        <c:dLbls>
          <c:showLegendKey val="0"/>
          <c:showVal val="0"/>
          <c:showCatName val="0"/>
          <c:showSerName val="0"/>
          <c:showPercent val="0"/>
          <c:showBubbleSize val="0"/>
        </c:dLbls>
        <c:axId val="762977695"/>
        <c:axId val="762984895"/>
      </c:areaChart>
      <c:catAx>
        <c:axId val="76297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84895"/>
        <c:crosses val="autoZero"/>
        <c:auto val="1"/>
        <c:lblAlgn val="ctr"/>
        <c:lblOffset val="100"/>
        <c:noMultiLvlLbl val="0"/>
      </c:catAx>
      <c:valAx>
        <c:axId val="762984895"/>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77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Design!PivotTable7</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Design'!$B$84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Design'!$A$85:$A$87</c:f>
              <c:strCache>
                <c:ptCount val="3"/>
                <c:pt idx="0">
                  <c:v>High</c:v>
                </c:pt>
                <c:pt idx="1">
                  <c:v>Medium</c:v>
                </c:pt>
                <c:pt idx="2">
                  <c:v>Small</c:v>
                </c:pt>
              </c:strCache>
            </c:strRef>
          </c:cat>
          <c:val>
            <c:numRef>
              <c:f>'Sheets Design'!$B$85:$B$87</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C54-4CB5-AD09-FE67B6A100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Design!PivotTable9</c:name>
    <c:fmtId val="26"/>
  </c:pivotSource>
  <c:chart>
    <c:autoTitleDeleted val="1"/>
    <c:pivotFmts>
      <c:pivotFmt>
        <c:idx val="0"/>
        <c:spPr>
          <a:solidFill>
            <a:schemeClr val="accent1"/>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30928859032947"/>
          <c:y val="0.14100714631830977"/>
          <c:w val="0.64800000909164257"/>
          <c:h val="0.77841734149979891"/>
        </c:manualLayout>
      </c:layout>
      <c:barChart>
        <c:barDir val="bar"/>
        <c:grouping val="clustered"/>
        <c:varyColors val="0"/>
        <c:ser>
          <c:idx val="0"/>
          <c:order val="0"/>
          <c:tx>
            <c:strRef>
              <c:f>'Sheets Design'!$B$118</c:f>
              <c:strCache>
                <c:ptCount val="1"/>
                <c:pt idx="0">
                  <c:v>Total</c:v>
                </c:pt>
              </c:strCache>
            </c:strRef>
          </c:tx>
          <c:spPr>
            <a:solidFill>
              <a:schemeClr val="accent1"/>
            </a:solidFill>
            <a:ln>
              <a:solidFill>
                <a:schemeClr val="bg2">
                  <a:lumMod val="90000"/>
                </a:schemeClr>
              </a:solidFill>
            </a:ln>
            <a:effectLst/>
          </c:spPr>
          <c:invertIfNegative val="0"/>
          <c:cat>
            <c:strRef>
              <c:f>'Sheets Design'!$A$119:$A$122</c:f>
              <c:strCache>
                <c:ptCount val="4"/>
                <c:pt idx="0">
                  <c:v>Grocery Store</c:v>
                </c:pt>
                <c:pt idx="1">
                  <c:v>Supermarket Type3</c:v>
                </c:pt>
                <c:pt idx="2">
                  <c:v>Supermarket Type2</c:v>
                </c:pt>
                <c:pt idx="3">
                  <c:v>Supermarket Type1</c:v>
                </c:pt>
              </c:strCache>
            </c:strRef>
          </c:cat>
          <c:val>
            <c:numRef>
              <c:f>'Sheets Design'!$B$119:$B$122</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085-44E1-A18D-2BEB43285CED}"/>
            </c:ext>
          </c:extLst>
        </c:ser>
        <c:dLbls>
          <c:showLegendKey val="0"/>
          <c:showVal val="0"/>
          <c:showCatName val="0"/>
          <c:showSerName val="0"/>
          <c:showPercent val="0"/>
          <c:showBubbleSize val="0"/>
        </c:dLbls>
        <c:gapWidth val="182"/>
        <c:axId val="730924815"/>
        <c:axId val="730925775"/>
      </c:barChart>
      <c:catAx>
        <c:axId val="73092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25775"/>
        <c:crosses val="autoZero"/>
        <c:auto val="1"/>
        <c:lblAlgn val="ctr"/>
        <c:lblOffset val="100"/>
        <c:noMultiLvlLbl val="0"/>
      </c:catAx>
      <c:valAx>
        <c:axId val="730925775"/>
        <c:scaling>
          <c:orientation val="minMax"/>
        </c:scaling>
        <c:delete val="1"/>
        <c:axPos val="b"/>
        <c:numFmt formatCode="#,##0&quot;K&quot;" sourceLinked="1"/>
        <c:majorTickMark val="none"/>
        <c:minorTickMark val="none"/>
        <c:tickLblPos val="nextTo"/>
        <c:crossAx val="7309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Design'!$B$127</c:f>
              <c:strCache>
                <c:ptCount val="1"/>
                <c:pt idx="0">
                  <c:v>Total</c:v>
                </c:pt>
              </c:strCache>
            </c:strRef>
          </c:tx>
          <c:spPr>
            <a:solidFill>
              <a:schemeClr val="accent1"/>
            </a:solidFill>
            <a:ln>
              <a:noFill/>
            </a:ln>
            <a:effectLst/>
          </c:spPr>
          <c:invertIfNegative val="0"/>
          <c:cat>
            <c:strRef>
              <c:f>'Sheets Design'!$A$128:$A$131</c:f>
              <c:strCache>
                <c:ptCount val="4"/>
                <c:pt idx="0">
                  <c:v>Grocery Store</c:v>
                </c:pt>
                <c:pt idx="1">
                  <c:v>Supermarket Type3</c:v>
                </c:pt>
                <c:pt idx="2">
                  <c:v>Supermarket Type2</c:v>
                </c:pt>
                <c:pt idx="3">
                  <c:v>Supermarket Type1</c:v>
                </c:pt>
              </c:strCache>
            </c:strRef>
          </c:cat>
          <c:val>
            <c:numRef>
              <c:f>'Sheets Design'!$B$128:$B$131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80B-4B8B-91B5-B8612F1A1DE0}"/>
            </c:ext>
          </c:extLst>
        </c:ser>
        <c:dLbls>
          <c:showLegendKey val="0"/>
          <c:showVal val="0"/>
          <c:showCatName val="0"/>
          <c:showSerName val="0"/>
          <c:showPercent val="0"/>
          <c:showBubbleSize val="0"/>
        </c:dLbls>
        <c:gapWidth val="182"/>
        <c:axId val="767950431"/>
        <c:axId val="498234703"/>
      </c:barChart>
      <c:catAx>
        <c:axId val="76795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34703"/>
        <c:crosses val="autoZero"/>
        <c:auto val="1"/>
        <c:lblAlgn val="ctr"/>
        <c:lblOffset val="100"/>
        <c:noMultiLvlLbl val="0"/>
      </c:catAx>
      <c:valAx>
        <c:axId val="498234703"/>
        <c:scaling>
          <c:orientation val="minMax"/>
        </c:scaling>
        <c:delete val="1"/>
        <c:axPos val="b"/>
        <c:numFmt formatCode="&quot;$&quot;#,##0" sourceLinked="1"/>
        <c:majorTickMark val="none"/>
        <c:minorTickMark val="none"/>
        <c:tickLblPos val="nextTo"/>
        <c:crossAx val="7679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Design'!$B$136</c:f>
              <c:strCache>
                <c:ptCount val="1"/>
                <c:pt idx="0">
                  <c:v>Total</c:v>
                </c:pt>
              </c:strCache>
            </c:strRef>
          </c:tx>
          <c:spPr>
            <a:solidFill>
              <a:schemeClr val="accent1"/>
            </a:solidFill>
            <a:ln>
              <a:noFill/>
            </a:ln>
            <a:effectLst/>
          </c:spPr>
          <c:invertIfNegative val="0"/>
          <c:cat>
            <c:strRef>
              <c:f>'Sheets Design'!$A$137:$A$140</c:f>
              <c:strCache>
                <c:ptCount val="4"/>
                <c:pt idx="0">
                  <c:v>Grocery Store</c:v>
                </c:pt>
                <c:pt idx="1">
                  <c:v>Supermarket Type3</c:v>
                </c:pt>
                <c:pt idx="2">
                  <c:v>Supermarket Type2</c:v>
                </c:pt>
                <c:pt idx="3">
                  <c:v>Supermarket Type1</c:v>
                </c:pt>
              </c:strCache>
            </c:strRef>
          </c:cat>
          <c:val>
            <c:numRef>
              <c:f>'Sheets Design'!$B$137:$B$140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788-4408-8B1F-4BF3C8D31FDA}"/>
            </c:ext>
          </c:extLst>
        </c:ser>
        <c:dLbls>
          <c:showLegendKey val="0"/>
          <c:showVal val="0"/>
          <c:showCatName val="0"/>
          <c:showSerName val="0"/>
          <c:showPercent val="0"/>
          <c:showBubbleSize val="0"/>
        </c:dLbls>
        <c:gapWidth val="182"/>
        <c:axId val="849438271"/>
        <c:axId val="849439231"/>
      </c:barChart>
      <c:catAx>
        <c:axId val="849438271"/>
        <c:scaling>
          <c:orientation val="minMax"/>
        </c:scaling>
        <c:delete val="1"/>
        <c:axPos val="l"/>
        <c:numFmt formatCode="General" sourceLinked="1"/>
        <c:majorTickMark val="none"/>
        <c:minorTickMark val="none"/>
        <c:tickLblPos val="nextTo"/>
        <c:crossAx val="849439231"/>
        <c:crosses val="autoZero"/>
        <c:auto val="1"/>
        <c:lblAlgn val="ctr"/>
        <c:lblOffset val="100"/>
        <c:noMultiLvlLbl val="0"/>
      </c:catAx>
      <c:valAx>
        <c:axId val="849439231"/>
        <c:scaling>
          <c:orientation val="minMax"/>
        </c:scaling>
        <c:delete val="1"/>
        <c:axPos val="b"/>
        <c:numFmt formatCode="0" sourceLinked="1"/>
        <c:majorTickMark val="none"/>
        <c:minorTickMark val="none"/>
        <c:tickLblPos val="nextTo"/>
        <c:crossAx val="8494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Excel_Project2.xlsx]Sheets Design!PivotTable2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19050">
            <a:solidFill>
              <a:schemeClr val="lt1"/>
            </a:solidFill>
          </a:ln>
          <a:effectLst/>
        </c:spPr>
        <c:dLbl>
          <c:idx val="0"/>
          <c:layout>
            <c:manualLayout>
              <c:x val="3.1228298611111129E-2"/>
              <c:y val="0.1354359638431850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13628472222225"/>
                  <c:h val="0.23188553727401989"/>
                </c:manualLayout>
              </c15:layout>
            </c:ext>
          </c:extLst>
        </c:dLbl>
      </c:pivotFmt>
      <c:pivotFmt>
        <c:idx val="12"/>
        <c:spPr>
          <a:solidFill>
            <a:schemeClr val="accent6">
              <a:lumMod val="75000"/>
            </a:schemeClr>
          </a:solidFill>
          <a:ln w="19050">
            <a:solidFill>
              <a:schemeClr val="lt1"/>
            </a:solidFill>
          </a:ln>
          <a:effectLst/>
        </c:spPr>
        <c:dLbl>
          <c:idx val="0"/>
          <c:layout>
            <c:manualLayout>
              <c:x val="-6.890190972222221E-2"/>
              <c:y val="-0.1547834145846029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9670138888889"/>
                  <c:h val="0.23188553727401989"/>
                </c:manualLayout>
              </c15:layout>
            </c:ext>
          </c:extLst>
        </c:dLbl>
      </c:pivotFmt>
    </c:pivotFmts>
    <c:plotArea>
      <c:layout>
        <c:manualLayout>
          <c:layoutTarget val="inner"/>
          <c:xMode val="edge"/>
          <c:yMode val="edge"/>
          <c:x val="0.21982378472222225"/>
          <c:y val="0.22015590087345116"/>
          <c:w val="0.60996180555555557"/>
          <c:h val="0.71366646353849283"/>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C83-4A0B-85C1-0147E479A3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C83-4A0B-85C1-0147E479A334}"/>
              </c:ext>
            </c:extLst>
          </c:dPt>
          <c:dLbls>
            <c:dLbl>
              <c:idx val="0"/>
              <c:layout>
                <c:manualLayout>
                  <c:x val="3.1228298611111129E-2"/>
                  <c:y val="0.1354359638431850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13628472222225"/>
                      <c:h val="0.23188553727401989"/>
                    </c:manualLayout>
                  </c15:layout>
                </c:ext>
                <c:ext xmlns:c16="http://schemas.microsoft.com/office/drawing/2014/chart" uri="{C3380CC4-5D6E-409C-BE32-E72D297353CC}">
                  <c16:uniqueId val="{00000001-7C83-4A0B-85C1-0147E479A334}"/>
                </c:ext>
              </c:extLst>
            </c:dLbl>
            <c:dLbl>
              <c:idx val="1"/>
              <c:layout>
                <c:manualLayout>
                  <c:x val="-6.890190972222221E-2"/>
                  <c:y val="-0.1547834145846029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9670138888889"/>
                      <c:h val="0.23188553727401989"/>
                    </c:manualLayout>
                  </c15:layout>
                </c:ext>
                <c:ext xmlns:c16="http://schemas.microsoft.com/office/drawing/2014/chart" uri="{C3380CC4-5D6E-409C-BE32-E72D297353CC}">
                  <c16:uniqueId val="{00000003-7C83-4A0B-85C1-0147E479A334}"/>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Design'!$A$13:$A$15</c:f>
              <c:strCache>
                <c:ptCount val="2"/>
                <c:pt idx="0">
                  <c:v>Low Fat</c:v>
                </c:pt>
                <c:pt idx="1">
                  <c:v>Regular</c:v>
                </c:pt>
              </c:strCache>
            </c:strRef>
          </c:cat>
          <c:val>
            <c:numRef>
              <c:f>'Sheets Design'!$B$13:$B$15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4-7C83-4A0B-85C1-0147E479A33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plotArea>
      <cx:plotAreaRegion>
        <cx:series layoutId="funnel" uniqueId="{CB20B944-6274-46FA-8D02-88B241AD67E7}">
          <cx:tx>
            <cx:txData>
              <cx:f>_xlchart.v2.5</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plotSurface>
          <cx:spPr>
            <a:noFill/>
            <a:ln>
              <a:noFill/>
            </a:ln>
          </cx:spPr>
        </cx:plotSurface>
        <cx:series layoutId="funnel" uniqueId="{CB20B944-6274-46FA-8D02-88B241AD67E7}">
          <cx:tx>
            <cx:txData>
              <cx:f>_xlchart.v2.8</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Sheets Design'!A1"/><Relationship Id="rId18"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2.png"/><Relationship Id="rId17"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image" Target="../media/image5.png"/><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1.png"/><Relationship Id="rId5" Type="http://schemas.openxmlformats.org/officeDocument/2006/relationships/chart" Target="../charts/chart13.xml"/><Relationship Id="rId15" Type="http://schemas.openxmlformats.org/officeDocument/2006/relationships/image" Target="../media/image4.png"/><Relationship Id="rId10" Type="http://schemas.openxmlformats.org/officeDocument/2006/relationships/hyperlink" Target="#'BlinkIT Grocery Data'!A1"/><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578971</xdr:colOff>
      <xdr:row>11</xdr:row>
      <xdr:rowOff>73959</xdr:rowOff>
    </xdr:from>
    <xdr:to>
      <xdr:col>4</xdr:col>
      <xdr:colOff>582706</xdr:colOff>
      <xdr:row>20</xdr:row>
      <xdr:rowOff>141941</xdr:rowOff>
    </xdr:to>
    <xdr:graphicFrame macro="">
      <xdr:nvGraphicFramePr>
        <xdr:cNvPr id="3" name="Chart 2">
          <a:extLst>
            <a:ext uri="{FF2B5EF4-FFF2-40B4-BE49-F238E27FC236}">
              <a16:creationId xmlns:a16="http://schemas.microsoft.com/office/drawing/2014/main" id="{29873BB1-5398-21EA-AECE-F3313B5C0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18677</xdr:colOff>
      <xdr:row>26</xdr:row>
      <xdr:rowOff>59018</xdr:rowOff>
    </xdr:from>
    <xdr:to>
      <xdr:col>7</xdr:col>
      <xdr:colOff>7470</xdr:colOff>
      <xdr:row>36</xdr:row>
      <xdr:rowOff>112059</xdr:rowOff>
    </xdr:to>
    <xdr:graphicFrame macro="">
      <xdr:nvGraphicFramePr>
        <xdr:cNvPr id="2" name="Chart 1">
          <a:extLst>
            <a:ext uri="{FF2B5EF4-FFF2-40B4-BE49-F238E27FC236}">
              <a16:creationId xmlns:a16="http://schemas.microsoft.com/office/drawing/2014/main" id="{7BB3D13A-4175-3E41-234B-825F70BEB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117476</xdr:colOff>
      <xdr:row>42</xdr:row>
      <xdr:rowOff>47625</xdr:rowOff>
    </xdr:from>
    <xdr:to>
      <xdr:col>4</xdr:col>
      <xdr:colOff>1143001</xdr:colOff>
      <xdr:row>58</xdr:row>
      <xdr:rowOff>145144</xdr:rowOff>
    </xdr:to>
    <xdr:graphicFrame macro="">
      <xdr:nvGraphicFramePr>
        <xdr:cNvPr id="4" name="Chart 3">
          <a:extLst>
            <a:ext uri="{FF2B5EF4-FFF2-40B4-BE49-F238E27FC236}">
              <a16:creationId xmlns:a16="http://schemas.microsoft.com/office/drawing/2014/main" id="{29587B0D-4FCD-FE06-C698-CEAE20783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36285</xdr:colOff>
      <xdr:row>65</xdr:row>
      <xdr:rowOff>145143</xdr:rowOff>
    </xdr:from>
    <xdr:to>
      <xdr:col>4</xdr:col>
      <xdr:colOff>752929</xdr:colOff>
      <xdr:row>77</xdr:row>
      <xdr:rowOff>99786</xdr:rowOff>
    </xdr:to>
    <xdr:graphicFrame macro="">
      <xdr:nvGraphicFramePr>
        <xdr:cNvPr id="5" name="Chart 4">
          <a:extLst>
            <a:ext uri="{FF2B5EF4-FFF2-40B4-BE49-F238E27FC236}">
              <a16:creationId xmlns:a16="http://schemas.microsoft.com/office/drawing/2014/main" id="{8E535A11-244D-A1A3-7642-5EE0D1146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63500</xdr:colOff>
      <xdr:row>82</xdr:row>
      <xdr:rowOff>129722</xdr:rowOff>
    </xdr:from>
    <xdr:to>
      <xdr:col>4</xdr:col>
      <xdr:colOff>90714</xdr:colOff>
      <xdr:row>92</xdr:row>
      <xdr:rowOff>81643</xdr:rowOff>
    </xdr:to>
    <xdr:graphicFrame macro="">
      <xdr:nvGraphicFramePr>
        <xdr:cNvPr id="6" name="Chart 5">
          <a:extLst>
            <a:ext uri="{FF2B5EF4-FFF2-40B4-BE49-F238E27FC236}">
              <a16:creationId xmlns:a16="http://schemas.microsoft.com/office/drawing/2014/main" id="{8B40C762-078F-4FE5-77A2-A2A5ECA15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1124858</xdr:colOff>
      <xdr:row>102</xdr:row>
      <xdr:rowOff>90714</xdr:rowOff>
    </xdr:from>
    <xdr:to>
      <xdr:col>3</xdr:col>
      <xdr:colOff>625928</xdr:colOff>
      <xdr:row>111</xdr:row>
      <xdr:rowOff>117929</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CCCCD168-73FA-DA10-EE90-9AD5C8F23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49929" y="20447000"/>
              <a:ext cx="3038928" cy="18233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45356</xdr:colOff>
      <xdr:row>115</xdr:row>
      <xdr:rowOff>163286</xdr:rowOff>
    </xdr:from>
    <xdr:to>
      <xdr:col>4</xdr:col>
      <xdr:colOff>172357</xdr:colOff>
      <xdr:row>122</xdr:row>
      <xdr:rowOff>27215</xdr:rowOff>
    </xdr:to>
    <xdr:graphicFrame macro="">
      <xdr:nvGraphicFramePr>
        <xdr:cNvPr id="8" name="Chart 7">
          <a:extLst>
            <a:ext uri="{FF2B5EF4-FFF2-40B4-BE49-F238E27FC236}">
              <a16:creationId xmlns:a16="http://schemas.microsoft.com/office/drawing/2014/main" id="{90B6D92A-C500-DE08-B0C1-7F2D43EC4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117928</xdr:colOff>
      <xdr:row>123</xdr:row>
      <xdr:rowOff>136071</xdr:rowOff>
    </xdr:from>
    <xdr:to>
      <xdr:col>4</xdr:col>
      <xdr:colOff>381000</xdr:colOff>
      <xdr:row>132</xdr:row>
      <xdr:rowOff>27214</xdr:rowOff>
    </xdr:to>
    <xdr:graphicFrame macro="">
      <xdr:nvGraphicFramePr>
        <xdr:cNvPr id="9" name="Chart 8">
          <a:extLst>
            <a:ext uri="{FF2B5EF4-FFF2-40B4-BE49-F238E27FC236}">
              <a16:creationId xmlns:a16="http://schemas.microsoft.com/office/drawing/2014/main" id="{FF2B9BBE-4802-6C8C-1BB4-59BCE7F52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63499</xdr:colOff>
      <xdr:row>134</xdr:row>
      <xdr:rowOff>11794</xdr:rowOff>
    </xdr:from>
    <xdr:to>
      <xdr:col>4</xdr:col>
      <xdr:colOff>217715</xdr:colOff>
      <xdr:row>141</xdr:row>
      <xdr:rowOff>163286</xdr:rowOff>
    </xdr:to>
    <xdr:graphicFrame macro="">
      <xdr:nvGraphicFramePr>
        <xdr:cNvPr id="10" name="Chart 9">
          <a:extLst>
            <a:ext uri="{FF2B5EF4-FFF2-40B4-BE49-F238E27FC236}">
              <a16:creationId xmlns:a16="http://schemas.microsoft.com/office/drawing/2014/main" id="{14601586-5B5A-89B9-01FD-3C0CDBE31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503465</xdr:colOff>
      <xdr:row>116</xdr:row>
      <xdr:rowOff>55335</xdr:rowOff>
    </xdr:from>
    <xdr:to>
      <xdr:col>11</xdr:col>
      <xdr:colOff>345622</xdr:colOff>
      <xdr:row>129</xdr:row>
      <xdr:rowOff>175526</xdr:rowOff>
    </xdr:to>
    <mc:AlternateContent xmlns:mc="http://schemas.openxmlformats.org/markup-compatibility/2006">
      <mc:Choice xmlns:a14="http://schemas.microsoft.com/office/drawing/2010/main" Requires="a14">
        <xdr:graphicFrame macro="">
          <xdr:nvGraphicFramePr>
            <xdr:cNvPr id="11" name="Item Type">
              <a:extLst>
                <a:ext uri="{FF2B5EF4-FFF2-40B4-BE49-F238E27FC236}">
                  <a16:creationId xmlns:a16="http://schemas.microsoft.com/office/drawing/2014/main" id="{C813C266-A5F7-AD4A-9398-99C9D744931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150679" y="23205621"/>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426358</xdr:colOff>
      <xdr:row>123</xdr:row>
      <xdr:rowOff>41729</xdr:rowOff>
    </xdr:from>
    <xdr:to>
      <xdr:col>8</xdr:col>
      <xdr:colOff>268515</xdr:colOff>
      <xdr:row>129</xdr:row>
      <xdr:rowOff>54430</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59AAE0CB-F322-93FB-0132-99AD4363CB7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086929" y="24589015"/>
              <a:ext cx="1828800" cy="1210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430894</xdr:colOff>
      <xdr:row>116</xdr:row>
      <xdr:rowOff>109764</xdr:rowOff>
    </xdr:from>
    <xdr:to>
      <xdr:col>8</xdr:col>
      <xdr:colOff>273051</xdr:colOff>
      <xdr:row>122</xdr:row>
      <xdr:rowOff>145143</xdr:rowOff>
    </xdr:to>
    <mc:AlternateContent xmlns:mc="http://schemas.openxmlformats.org/markup-compatibility/2006">
      <mc:Choice xmlns:a14="http://schemas.microsoft.com/office/drawing/2010/main" Requires="a14">
        <xdr:graphicFrame macro="">
          <xdr:nvGraphicFramePr>
            <xdr:cNvPr id="13" name="Outlet Size">
              <a:extLst>
                <a:ext uri="{FF2B5EF4-FFF2-40B4-BE49-F238E27FC236}">
                  <a16:creationId xmlns:a16="http://schemas.microsoft.com/office/drawing/2014/main" id="{96CDD7F2-B175-8E8A-379A-376148EDB48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091465" y="23260050"/>
              <a:ext cx="1828800" cy="123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194388</xdr:colOff>
      <xdr:row>1</xdr:row>
      <xdr:rowOff>51838</xdr:rowOff>
    </xdr:from>
    <xdr:to>
      <xdr:col>30</xdr:col>
      <xdr:colOff>285103</xdr:colOff>
      <xdr:row>37</xdr:row>
      <xdr:rowOff>51837</xdr:rowOff>
    </xdr:to>
    <xdr:sp macro="" textlink="">
      <xdr:nvSpPr>
        <xdr:cNvPr id="31" name="Rectangle: Rounded Corners 30">
          <a:extLst>
            <a:ext uri="{FF2B5EF4-FFF2-40B4-BE49-F238E27FC236}">
              <a16:creationId xmlns:a16="http://schemas.microsoft.com/office/drawing/2014/main" id="{988C7940-38B9-4760-AD98-77941CF34D58}"/>
            </a:ext>
          </a:extLst>
        </xdr:cNvPr>
        <xdr:cNvSpPr/>
      </xdr:nvSpPr>
      <xdr:spPr>
        <a:xfrm>
          <a:off x="14073674" y="246226"/>
          <a:ext cx="6038980" cy="6997958"/>
        </a:xfrm>
        <a:prstGeom prst="roundRect">
          <a:avLst>
            <a:gd name="adj" fmla="val 611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259562</xdr:colOff>
      <xdr:row>0</xdr:row>
      <xdr:rowOff>148383</xdr:rowOff>
    </xdr:from>
    <xdr:to>
      <xdr:col>30</xdr:col>
      <xdr:colOff>456139</xdr:colOff>
      <xdr:row>38</xdr:row>
      <xdr:rowOff>20608</xdr:rowOff>
    </xdr:to>
    <xdr:sp macro="" textlink="">
      <xdr:nvSpPr>
        <xdr:cNvPr id="2" name="Rectangle 1">
          <a:extLst>
            <a:ext uri="{FF2B5EF4-FFF2-40B4-BE49-F238E27FC236}">
              <a16:creationId xmlns:a16="http://schemas.microsoft.com/office/drawing/2014/main" id="{C2B5BD69-F40B-90EB-A619-FB12EE2BFFFF}"/>
            </a:ext>
          </a:extLst>
        </xdr:cNvPr>
        <xdr:cNvSpPr/>
      </xdr:nvSpPr>
      <xdr:spPr>
        <a:xfrm>
          <a:off x="5546909" y="148383"/>
          <a:ext cx="14736781" cy="7258960"/>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369918</xdr:colOff>
      <xdr:row>1</xdr:row>
      <xdr:rowOff>25918</xdr:rowOff>
    </xdr:from>
    <xdr:to>
      <xdr:col>11</xdr:col>
      <xdr:colOff>583163</xdr:colOff>
      <xdr:row>37</xdr:row>
      <xdr:rowOff>64798</xdr:rowOff>
    </xdr:to>
    <xdr:sp macro="" textlink="">
      <xdr:nvSpPr>
        <xdr:cNvPr id="3" name="Rectangle: Top Corners Rounded 2">
          <a:extLst>
            <a:ext uri="{FF2B5EF4-FFF2-40B4-BE49-F238E27FC236}">
              <a16:creationId xmlns:a16="http://schemas.microsoft.com/office/drawing/2014/main" id="{FFCAC9BD-1071-2698-F620-31E41BE06EBA}"/>
            </a:ext>
          </a:extLst>
        </xdr:cNvPr>
        <xdr:cNvSpPr/>
      </xdr:nvSpPr>
      <xdr:spPr>
        <a:xfrm rot="5400000">
          <a:off x="3236845" y="2640726"/>
          <a:ext cx="7036839" cy="2196000"/>
        </a:xfrm>
        <a:prstGeom prst="round2SameRect">
          <a:avLst>
            <a:gd name="adj1" fmla="val 2020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505406</xdr:colOff>
      <xdr:row>1</xdr:row>
      <xdr:rowOff>142552</xdr:rowOff>
    </xdr:from>
    <xdr:to>
      <xdr:col>11</xdr:col>
      <xdr:colOff>453570</xdr:colOff>
      <xdr:row>4</xdr:row>
      <xdr:rowOff>103674</xdr:rowOff>
    </xdr:to>
    <xdr:sp macro="" textlink="">
      <xdr:nvSpPr>
        <xdr:cNvPr id="4" name="TextBox 3">
          <a:extLst>
            <a:ext uri="{FF2B5EF4-FFF2-40B4-BE49-F238E27FC236}">
              <a16:creationId xmlns:a16="http://schemas.microsoft.com/office/drawing/2014/main" id="{D8461AB2-70EB-83DF-47B2-1E508DBC1E5E}"/>
            </a:ext>
          </a:extLst>
        </xdr:cNvPr>
        <xdr:cNvSpPr txBox="1"/>
      </xdr:nvSpPr>
      <xdr:spPr>
        <a:xfrm>
          <a:off x="5792753" y="336940"/>
          <a:ext cx="1930919"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a:p>
          <a:pPr algn="ctr"/>
          <a:endParaRPr lang="en-US" sz="1100"/>
        </a:p>
      </xdr:txBody>
    </xdr:sp>
    <xdr:clientData/>
  </xdr:twoCellAnchor>
  <xdr:twoCellAnchor>
    <xdr:from>
      <xdr:col>8</xdr:col>
      <xdr:colOff>139439</xdr:colOff>
      <xdr:row>4</xdr:row>
      <xdr:rowOff>87606</xdr:rowOff>
    </xdr:from>
    <xdr:to>
      <xdr:col>12</xdr:col>
      <xdr:colOff>181430</xdr:colOff>
      <xdr:row>6</xdr:row>
      <xdr:rowOff>25918</xdr:rowOff>
    </xdr:to>
    <xdr:sp macro="" textlink="">
      <xdr:nvSpPr>
        <xdr:cNvPr id="5" name="TextBox 4">
          <a:extLst>
            <a:ext uri="{FF2B5EF4-FFF2-40B4-BE49-F238E27FC236}">
              <a16:creationId xmlns:a16="http://schemas.microsoft.com/office/drawing/2014/main" id="{38F46CB1-89F9-42EE-90E6-BD16219AED10}"/>
            </a:ext>
          </a:extLst>
        </xdr:cNvPr>
        <xdr:cNvSpPr txBox="1"/>
      </xdr:nvSpPr>
      <xdr:spPr>
        <a:xfrm>
          <a:off x="5426786" y="865157"/>
          <a:ext cx="2685664" cy="327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ptos Display" panose="020B0004020202020204" pitchFamily="34" charset="0"/>
              <a:ea typeface="Segoe UI Black" panose="020B0A02040204020203" pitchFamily="34" charset="0"/>
            </a:rPr>
            <a:t>India's Last Minut</a:t>
          </a:r>
          <a:r>
            <a:rPr lang="en-US" sz="1200" baseline="0">
              <a:latin typeface="Aptos Display" panose="020B0004020202020204" pitchFamily="34" charset="0"/>
              <a:ea typeface="Segoe UI Black" panose="020B0A02040204020203" pitchFamily="34" charset="0"/>
            </a:rPr>
            <a:t>  App</a:t>
          </a:r>
          <a:endParaRPr lang="en-US" sz="1200">
            <a:solidFill>
              <a:schemeClr val="accent6">
                <a:lumMod val="75000"/>
              </a:schemeClr>
            </a:solidFill>
            <a:latin typeface="Aptos Display" panose="020B0004020202020204" pitchFamily="34" charset="0"/>
            <a:ea typeface="Segoe UI Black" panose="020B0A02040204020203" pitchFamily="34" charset="0"/>
          </a:endParaRPr>
        </a:p>
        <a:p>
          <a:pPr algn="ctr"/>
          <a:endParaRPr lang="en-US" sz="1200">
            <a:latin typeface="Aptos Display" panose="020B0004020202020204" pitchFamily="34" charset="0"/>
          </a:endParaRPr>
        </a:p>
      </xdr:txBody>
    </xdr:sp>
    <xdr:clientData/>
  </xdr:twoCellAnchor>
  <xdr:twoCellAnchor>
    <xdr:from>
      <xdr:col>12</xdr:col>
      <xdr:colOff>209161</xdr:colOff>
      <xdr:row>1</xdr:row>
      <xdr:rowOff>102118</xdr:rowOff>
    </xdr:from>
    <xdr:to>
      <xdr:col>21</xdr:col>
      <xdr:colOff>35824</xdr:colOff>
      <xdr:row>13</xdr:row>
      <xdr:rowOff>93804</xdr:rowOff>
    </xdr:to>
    <xdr:grpSp>
      <xdr:nvGrpSpPr>
        <xdr:cNvPr id="10" name="Group 9">
          <a:extLst>
            <a:ext uri="{FF2B5EF4-FFF2-40B4-BE49-F238E27FC236}">
              <a16:creationId xmlns:a16="http://schemas.microsoft.com/office/drawing/2014/main" id="{694B0B01-CA5D-50AA-6D23-7EF2985F636C}"/>
            </a:ext>
          </a:extLst>
        </xdr:cNvPr>
        <xdr:cNvGrpSpPr/>
      </xdr:nvGrpSpPr>
      <xdr:grpSpPr>
        <a:xfrm>
          <a:off x="8106252" y="298391"/>
          <a:ext cx="5749481" cy="2346958"/>
          <a:chOff x="8140181" y="296506"/>
          <a:chExt cx="5774929" cy="2324339"/>
        </a:xfrm>
      </xdr:grpSpPr>
      <xdr:sp macro="" textlink="">
        <xdr:nvSpPr>
          <xdr:cNvPr id="6" name="Rectangle: Rounded Corners 5">
            <a:extLst>
              <a:ext uri="{FF2B5EF4-FFF2-40B4-BE49-F238E27FC236}">
                <a16:creationId xmlns:a16="http://schemas.microsoft.com/office/drawing/2014/main" id="{7EF75788-A1BA-3D0E-BCD8-DEFAC23E1D7C}"/>
              </a:ext>
            </a:extLst>
          </xdr:cNvPr>
          <xdr:cNvSpPr/>
        </xdr:nvSpPr>
        <xdr:spPr>
          <a:xfrm>
            <a:off x="8140181" y="296506"/>
            <a:ext cx="2736000" cy="1047600"/>
          </a:xfrm>
          <a:prstGeom prst="roundRect">
            <a:avLst>
              <a:gd name="adj" fmla="val 9244"/>
            </a:avLst>
          </a:prstGeom>
          <a:gradFill flip="none" rotWithShape="1">
            <a:gsLst>
              <a:gs pos="0">
                <a:srgbClr val="FFD200">
                  <a:alpha val="60000"/>
                </a:srgbClr>
              </a:gs>
              <a:gs pos="40000">
                <a:schemeClr val="accent6">
                  <a:alpha val="45000"/>
                  <a:lumMod val="75000"/>
                </a:schemeClr>
              </a:gs>
              <a:gs pos="100000">
                <a:schemeClr val="accent6">
                  <a:lumMod val="50000"/>
                  <a:alpha val="50000"/>
                </a:schemeClr>
              </a:gs>
            </a:gsLst>
            <a:lin ang="0" scaled="1"/>
            <a:tileRect/>
          </a:gra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93502B33-3403-4403-A9D3-3EC28D5D26AF}"/>
              </a:ext>
            </a:extLst>
          </xdr:cNvPr>
          <xdr:cNvSpPr/>
        </xdr:nvSpPr>
        <xdr:spPr>
          <a:xfrm>
            <a:off x="11179110" y="296506"/>
            <a:ext cx="2736000" cy="1047600"/>
          </a:xfrm>
          <a:prstGeom prst="roundRect">
            <a:avLst>
              <a:gd name="adj" fmla="val 7422"/>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F4E7735A-5294-4AAF-968E-0E1D4D34C0EC}"/>
              </a:ext>
            </a:extLst>
          </xdr:cNvPr>
          <xdr:cNvSpPr/>
        </xdr:nvSpPr>
        <xdr:spPr>
          <a:xfrm>
            <a:off x="11179110" y="1573245"/>
            <a:ext cx="2736000" cy="1047600"/>
          </a:xfrm>
          <a:prstGeom prst="roundRect">
            <a:avLst>
              <a:gd name="adj" fmla="val 11133"/>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0DB25EB0-3A82-443B-B502-BE9222A9CCE0}"/>
              </a:ext>
            </a:extLst>
          </xdr:cNvPr>
          <xdr:cNvSpPr/>
        </xdr:nvSpPr>
        <xdr:spPr>
          <a:xfrm>
            <a:off x="8140181" y="1573245"/>
            <a:ext cx="2736000" cy="1047600"/>
          </a:xfrm>
          <a:prstGeom prst="roundRect">
            <a:avLst>
              <a:gd name="adj" fmla="val 8659"/>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272142</xdr:colOff>
      <xdr:row>2</xdr:row>
      <xdr:rowOff>25917</xdr:rowOff>
    </xdr:from>
    <xdr:to>
      <xdr:col>14</xdr:col>
      <xdr:colOff>466531</xdr:colOff>
      <xdr:row>4</xdr:row>
      <xdr:rowOff>51837</xdr:rowOff>
    </xdr:to>
    <xdr:sp macro="" textlink="'Sheets Design'!A7">
      <xdr:nvSpPr>
        <xdr:cNvPr id="11" name="TextBox 10">
          <a:extLst>
            <a:ext uri="{FF2B5EF4-FFF2-40B4-BE49-F238E27FC236}">
              <a16:creationId xmlns:a16="http://schemas.microsoft.com/office/drawing/2014/main" id="{2BE19783-22BC-F59E-5519-6659455FE7C4}"/>
            </a:ext>
          </a:extLst>
        </xdr:cNvPr>
        <xdr:cNvSpPr txBox="1"/>
      </xdr:nvSpPr>
      <xdr:spPr>
        <a:xfrm>
          <a:off x="8203162" y="414693"/>
          <a:ext cx="1516226" cy="41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0D6781-3F84-482B-B4CB-40A5C13A74BB}" type="TxLink">
            <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algn="ctr"/>
            <a:t>$1,20M</a:t>
          </a:fld>
          <a:endParaRPr lang="en-US" sz="2400" b="1">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12</xdr:col>
      <xdr:colOff>424543</xdr:colOff>
      <xdr:row>8</xdr:row>
      <xdr:rowOff>126481</xdr:rowOff>
    </xdr:from>
    <xdr:to>
      <xdr:col>14</xdr:col>
      <xdr:colOff>152400</xdr:colOff>
      <xdr:row>10</xdr:row>
      <xdr:rowOff>113522</xdr:rowOff>
    </xdr:to>
    <xdr:sp macro="" textlink="'Sheets Design'!C7">
      <xdr:nvSpPr>
        <xdr:cNvPr id="12" name="TextBox 11">
          <a:extLst>
            <a:ext uri="{FF2B5EF4-FFF2-40B4-BE49-F238E27FC236}">
              <a16:creationId xmlns:a16="http://schemas.microsoft.com/office/drawing/2014/main" id="{76B4B85A-76EC-406F-9008-6CD3943387F3}"/>
            </a:ext>
          </a:extLst>
        </xdr:cNvPr>
        <xdr:cNvSpPr txBox="1"/>
      </xdr:nvSpPr>
      <xdr:spPr>
        <a:xfrm>
          <a:off x="8355563" y="1681583"/>
          <a:ext cx="1049694" cy="37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5197E7-06F9-42A4-9722-C7DE78142E28}" type="TxLink">
            <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8523</a:t>
          </a:fld>
          <a:endPar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16</xdr:col>
      <xdr:colOff>563983</xdr:colOff>
      <xdr:row>8</xdr:row>
      <xdr:rowOff>136331</xdr:rowOff>
    </xdr:from>
    <xdr:to>
      <xdr:col>18</xdr:col>
      <xdr:colOff>291840</xdr:colOff>
      <xdr:row>10</xdr:row>
      <xdr:rowOff>123372</xdr:rowOff>
    </xdr:to>
    <xdr:sp macro="" textlink="'Sheets Design'!D7">
      <xdr:nvSpPr>
        <xdr:cNvPr id="13" name="TextBox 12">
          <a:extLst>
            <a:ext uri="{FF2B5EF4-FFF2-40B4-BE49-F238E27FC236}">
              <a16:creationId xmlns:a16="http://schemas.microsoft.com/office/drawing/2014/main" id="{108C5A19-72BA-4D69-BD07-A5B806D5CE53}"/>
            </a:ext>
          </a:extLst>
        </xdr:cNvPr>
        <xdr:cNvSpPr txBox="1"/>
      </xdr:nvSpPr>
      <xdr:spPr>
        <a:xfrm>
          <a:off x="11138677" y="1691433"/>
          <a:ext cx="1049694" cy="37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BE1184-1793-43BB-8C2E-226EF12B1F1A}" type="TxLink">
            <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4,0</a:t>
          </a:fld>
          <a:endPar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17</xdr:col>
      <xdr:colOff>29546</xdr:colOff>
      <xdr:row>2</xdr:row>
      <xdr:rowOff>29547</xdr:rowOff>
    </xdr:from>
    <xdr:to>
      <xdr:col>18</xdr:col>
      <xdr:colOff>418321</xdr:colOff>
      <xdr:row>4</xdr:row>
      <xdr:rowOff>16589</xdr:rowOff>
    </xdr:to>
    <xdr:sp macro="" textlink="'Sheets Design'!B7">
      <xdr:nvSpPr>
        <xdr:cNvPr id="14" name="TextBox 13">
          <a:extLst>
            <a:ext uri="{FF2B5EF4-FFF2-40B4-BE49-F238E27FC236}">
              <a16:creationId xmlns:a16="http://schemas.microsoft.com/office/drawing/2014/main" id="{1DF61DA0-3B4E-418C-AB26-872A6ABF4E60}"/>
            </a:ext>
          </a:extLst>
        </xdr:cNvPr>
        <xdr:cNvSpPr txBox="1"/>
      </xdr:nvSpPr>
      <xdr:spPr>
        <a:xfrm>
          <a:off x="11265158" y="418323"/>
          <a:ext cx="1049694" cy="375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F0FC1B-BA4F-430B-B5F9-AF86A6CEC723}" type="TxLink">
            <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$141</a:t>
          </a:fld>
          <a:endParaRPr lang="en-US" sz="24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12</xdr:col>
      <xdr:colOff>74645</xdr:colOff>
      <xdr:row>4</xdr:row>
      <xdr:rowOff>77755</xdr:rowOff>
    </xdr:from>
    <xdr:to>
      <xdr:col>15</xdr:col>
      <xdr:colOff>90714</xdr:colOff>
      <xdr:row>6</xdr:row>
      <xdr:rowOff>38876</xdr:rowOff>
    </xdr:to>
    <xdr:sp macro="" textlink="">
      <xdr:nvSpPr>
        <xdr:cNvPr id="15" name="TextBox 14">
          <a:extLst>
            <a:ext uri="{FF2B5EF4-FFF2-40B4-BE49-F238E27FC236}">
              <a16:creationId xmlns:a16="http://schemas.microsoft.com/office/drawing/2014/main" id="{4351B3B5-AD96-4979-A67D-6FA904DC4296}"/>
            </a:ext>
          </a:extLst>
        </xdr:cNvPr>
        <xdr:cNvSpPr txBox="1"/>
      </xdr:nvSpPr>
      <xdr:spPr>
        <a:xfrm>
          <a:off x="8005665" y="855306"/>
          <a:ext cx="1998825" cy="349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t>Total</a:t>
          </a:r>
          <a:r>
            <a:rPr lang="en-US" sz="1600" b="1"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rPr>
            <a:t> </a:t>
          </a:r>
          <a:r>
            <a:rPr lang="en-US" sz="1600" b="1"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Sales</a:t>
          </a:r>
        </a:p>
        <a:p>
          <a:pPr algn="ctr"/>
          <a:endPar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17</xdr:col>
      <xdr:colOff>77755</xdr:colOff>
      <xdr:row>10</xdr:row>
      <xdr:rowOff>178318</xdr:rowOff>
    </xdr:from>
    <xdr:to>
      <xdr:col>19</xdr:col>
      <xdr:colOff>243114</xdr:colOff>
      <xdr:row>12</xdr:row>
      <xdr:rowOff>129592</xdr:rowOff>
    </xdr:to>
    <xdr:sp macro="" textlink="">
      <xdr:nvSpPr>
        <xdr:cNvPr id="16" name="TextBox 15">
          <a:extLst>
            <a:ext uri="{FF2B5EF4-FFF2-40B4-BE49-F238E27FC236}">
              <a16:creationId xmlns:a16="http://schemas.microsoft.com/office/drawing/2014/main" id="{5B66D9E6-D181-48CB-864D-DB7B48464D4C}"/>
            </a:ext>
          </a:extLst>
        </xdr:cNvPr>
        <xdr:cNvSpPr txBox="1"/>
      </xdr:nvSpPr>
      <xdr:spPr>
        <a:xfrm>
          <a:off x="11313367" y="2122196"/>
          <a:ext cx="1487196" cy="34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t>AVG RATING</a:t>
          </a:r>
          <a:endParaRPr lang="en-US" sz="1600" b="1"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endParaRPr>
        </a:p>
        <a:p>
          <a:pPr algn="ctr"/>
          <a:endPar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17</xdr:col>
      <xdr:colOff>142552</xdr:colOff>
      <xdr:row>4</xdr:row>
      <xdr:rowOff>97454</xdr:rowOff>
    </xdr:from>
    <xdr:to>
      <xdr:col>18</xdr:col>
      <xdr:colOff>647958</xdr:colOff>
      <xdr:row>6</xdr:row>
      <xdr:rowOff>25919</xdr:rowOff>
    </xdr:to>
    <xdr:sp macro="" textlink="">
      <xdr:nvSpPr>
        <xdr:cNvPr id="17" name="TextBox 16">
          <a:extLst>
            <a:ext uri="{FF2B5EF4-FFF2-40B4-BE49-F238E27FC236}">
              <a16:creationId xmlns:a16="http://schemas.microsoft.com/office/drawing/2014/main" id="{64533BF2-E261-4189-908E-2EADE9037073}"/>
            </a:ext>
          </a:extLst>
        </xdr:cNvPr>
        <xdr:cNvSpPr txBox="1"/>
      </xdr:nvSpPr>
      <xdr:spPr>
        <a:xfrm>
          <a:off x="11378164" y="875005"/>
          <a:ext cx="1166325" cy="317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rPr>
            <a:t>AVG </a:t>
          </a:r>
          <a:r>
            <a:rPr lang="en-US" sz="1600" b="1"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Sales</a:t>
          </a:r>
        </a:p>
        <a:p>
          <a:pPr algn="ctr"/>
          <a:endPar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12</xdr:col>
      <xdr:colOff>492449</xdr:colOff>
      <xdr:row>10</xdr:row>
      <xdr:rowOff>129592</xdr:rowOff>
    </xdr:from>
    <xdr:to>
      <xdr:col>15</xdr:col>
      <xdr:colOff>42506</xdr:colOff>
      <xdr:row>12</xdr:row>
      <xdr:rowOff>142552</xdr:rowOff>
    </xdr:to>
    <xdr:sp macro="" textlink="">
      <xdr:nvSpPr>
        <xdr:cNvPr id="18" name="TextBox 17">
          <a:extLst>
            <a:ext uri="{FF2B5EF4-FFF2-40B4-BE49-F238E27FC236}">
              <a16:creationId xmlns:a16="http://schemas.microsoft.com/office/drawing/2014/main" id="{287F5BDA-C2AE-4BEA-ADD6-BCC4F5A4110D}"/>
            </a:ext>
          </a:extLst>
        </xdr:cNvPr>
        <xdr:cNvSpPr txBox="1"/>
      </xdr:nvSpPr>
      <xdr:spPr>
        <a:xfrm>
          <a:off x="8423469" y="2073470"/>
          <a:ext cx="1532813" cy="40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rPr>
            <a:t>No. OF ITEMS</a:t>
          </a:r>
        </a:p>
        <a:p>
          <a:pPr algn="ctr"/>
          <a:endParaRPr lang="en-US" sz="1600" b="1"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endParaRPr>
        </a:p>
        <a:p>
          <a:pPr algn="ctr"/>
          <a:endParaRPr lang="en-US" sz="1600" b="1"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12</xdr:col>
      <xdr:colOff>151621</xdr:colOff>
      <xdr:row>14</xdr:row>
      <xdr:rowOff>152917</xdr:rowOff>
    </xdr:from>
    <xdr:to>
      <xdr:col>21</xdr:col>
      <xdr:colOff>9070</xdr:colOff>
      <xdr:row>37</xdr:row>
      <xdr:rowOff>75162</xdr:rowOff>
    </xdr:to>
    <xdr:sp macro="" textlink="">
      <xdr:nvSpPr>
        <xdr:cNvPr id="22" name="Rectangle: Rounded Corners 21">
          <a:extLst>
            <a:ext uri="{FF2B5EF4-FFF2-40B4-BE49-F238E27FC236}">
              <a16:creationId xmlns:a16="http://schemas.microsoft.com/office/drawing/2014/main" id="{A0820E11-CB57-42A0-AFBB-31B860E4DDAA}"/>
            </a:ext>
          </a:extLst>
        </xdr:cNvPr>
        <xdr:cNvSpPr/>
      </xdr:nvSpPr>
      <xdr:spPr>
        <a:xfrm>
          <a:off x="8098192" y="2946917"/>
          <a:ext cx="5817378" cy="4512388"/>
        </a:xfrm>
        <a:prstGeom prst="roundRect">
          <a:avLst>
            <a:gd name="adj" fmla="val 611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142550</xdr:colOff>
      <xdr:row>17</xdr:row>
      <xdr:rowOff>-1</xdr:rowOff>
    </xdr:from>
    <xdr:to>
      <xdr:col>15</xdr:col>
      <xdr:colOff>463794</xdr:colOff>
      <xdr:row>27</xdr:row>
      <xdr:rowOff>25322</xdr:rowOff>
    </xdr:to>
    <xdr:graphicFrame macro="">
      <xdr:nvGraphicFramePr>
        <xdr:cNvPr id="23" name="Chart 22">
          <a:extLst>
            <a:ext uri="{FF2B5EF4-FFF2-40B4-BE49-F238E27FC236}">
              <a16:creationId xmlns:a16="http://schemas.microsoft.com/office/drawing/2014/main" id="{5A66A6FC-A3B3-4C84-AE11-C823A5814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202941</xdr:colOff>
      <xdr:row>15</xdr:row>
      <xdr:rowOff>22810</xdr:rowOff>
    </xdr:from>
    <xdr:to>
      <xdr:col>15</xdr:col>
      <xdr:colOff>37581</xdr:colOff>
      <xdr:row>16</xdr:row>
      <xdr:rowOff>168470</xdr:rowOff>
    </xdr:to>
    <xdr:sp macro="" textlink="">
      <xdr:nvSpPr>
        <xdr:cNvPr id="24" name="TextBox 23">
          <a:extLst>
            <a:ext uri="{FF2B5EF4-FFF2-40B4-BE49-F238E27FC236}">
              <a16:creationId xmlns:a16="http://schemas.microsoft.com/office/drawing/2014/main" id="{5EE51E4B-F653-46D5-B8DF-9EB7B600B61E}"/>
            </a:ext>
          </a:extLst>
        </xdr:cNvPr>
        <xdr:cNvSpPr txBox="1"/>
      </xdr:nvSpPr>
      <xdr:spPr>
        <a:xfrm>
          <a:off x="8149512" y="3016381"/>
          <a:ext cx="1821283" cy="345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FAT CONTENT</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16</xdr:col>
      <xdr:colOff>492449</xdr:colOff>
      <xdr:row>15</xdr:row>
      <xdr:rowOff>155511</xdr:rowOff>
    </xdr:from>
    <xdr:to>
      <xdr:col>16</xdr:col>
      <xdr:colOff>492449</xdr:colOff>
      <xdr:row>36</xdr:row>
      <xdr:rowOff>77755</xdr:rowOff>
    </xdr:to>
    <xdr:cxnSp macro="">
      <xdr:nvCxnSpPr>
        <xdr:cNvPr id="26" name="Straight Connector 25">
          <a:extLst>
            <a:ext uri="{FF2B5EF4-FFF2-40B4-BE49-F238E27FC236}">
              <a16:creationId xmlns:a16="http://schemas.microsoft.com/office/drawing/2014/main" id="{43E65745-023B-EF53-8321-A3CA02E89E72}"/>
            </a:ext>
          </a:extLst>
        </xdr:cNvPr>
        <xdr:cNvCxnSpPr/>
      </xdr:nvCxnSpPr>
      <xdr:spPr>
        <a:xfrm>
          <a:off x="11067143" y="3071327"/>
          <a:ext cx="0" cy="4004387"/>
        </a:xfrm>
        <a:prstGeom prst="line">
          <a:avLst/>
        </a:prstGeom>
        <a:ln w="1905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344715</xdr:colOff>
      <xdr:row>27</xdr:row>
      <xdr:rowOff>9071</xdr:rowOff>
    </xdr:from>
    <xdr:to>
      <xdr:col>16</xdr:col>
      <xdr:colOff>281214</xdr:colOff>
      <xdr:row>27</xdr:row>
      <xdr:rowOff>18142</xdr:rowOff>
    </xdr:to>
    <xdr:cxnSp macro="">
      <xdr:nvCxnSpPr>
        <xdr:cNvPr id="29" name="Straight Connector 28">
          <a:extLst>
            <a:ext uri="{FF2B5EF4-FFF2-40B4-BE49-F238E27FC236}">
              <a16:creationId xmlns:a16="http://schemas.microsoft.com/office/drawing/2014/main" id="{D1296A4E-A0A1-4ED5-9D80-74ED9F693786}"/>
            </a:ext>
          </a:extLst>
        </xdr:cNvPr>
        <xdr:cNvCxnSpPr/>
      </xdr:nvCxnSpPr>
      <xdr:spPr>
        <a:xfrm flipH="1">
          <a:off x="8291286" y="5397500"/>
          <a:ext cx="2585357" cy="9071"/>
        </a:xfrm>
        <a:prstGeom prst="line">
          <a:avLst/>
        </a:prstGeom>
        <a:ln w="1905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390072</xdr:colOff>
      <xdr:row>28</xdr:row>
      <xdr:rowOff>127000</xdr:rowOff>
    </xdr:from>
    <xdr:to>
      <xdr:col>16</xdr:col>
      <xdr:colOff>381000</xdr:colOff>
      <xdr:row>36</xdr:row>
      <xdr:rowOff>181429</xdr:rowOff>
    </xdr:to>
    <xdr:graphicFrame macro="">
      <xdr:nvGraphicFramePr>
        <xdr:cNvPr id="19" name="Chart 18">
          <a:extLst>
            <a:ext uri="{FF2B5EF4-FFF2-40B4-BE49-F238E27FC236}">
              <a16:creationId xmlns:a16="http://schemas.microsoft.com/office/drawing/2014/main" id="{CCD7F31C-07AD-488C-AFEE-14BB90D9B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126998</xdr:colOff>
      <xdr:row>27</xdr:row>
      <xdr:rowOff>44060</xdr:rowOff>
    </xdr:from>
    <xdr:to>
      <xdr:col>14</xdr:col>
      <xdr:colOff>623852</xdr:colOff>
      <xdr:row>28</xdr:row>
      <xdr:rowOff>189721</xdr:rowOff>
    </xdr:to>
    <xdr:sp macro="" textlink="">
      <xdr:nvSpPr>
        <xdr:cNvPr id="25" name="TextBox 24">
          <a:extLst>
            <a:ext uri="{FF2B5EF4-FFF2-40B4-BE49-F238E27FC236}">
              <a16:creationId xmlns:a16="http://schemas.microsoft.com/office/drawing/2014/main" id="{BC39FFD9-A4CD-4254-8D13-AC1AD6242B81}"/>
            </a:ext>
          </a:extLst>
        </xdr:cNvPr>
        <xdr:cNvSpPr txBox="1"/>
      </xdr:nvSpPr>
      <xdr:spPr>
        <a:xfrm>
          <a:off x="8073569" y="5432489"/>
          <a:ext cx="1821283" cy="345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FAT CBY OUTLET</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16</xdr:col>
      <xdr:colOff>119483</xdr:colOff>
      <xdr:row>15</xdr:row>
      <xdr:rowOff>11923</xdr:rowOff>
    </xdr:from>
    <xdr:to>
      <xdr:col>18</xdr:col>
      <xdr:colOff>616338</xdr:colOff>
      <xdr:row>16</xdr:row>
      <xdr:rowOff>99785</xdr:rowOff>
    </xdr:to>
    <xdr:sp macro="" textlink="">
      <xdr:nvSpPr>
        <xdr:cNvPr id="27" name="TextBox 26">
          <a:extLst>
            <a:ext uri="{FF2B5EF4-FFF2-40B4-BE49-F238E27FC236}">
              <a16:creationId xmlns:a16="http://schemas.microsoft.com/office/drawing/2014/main" id="{A3DE58B0-7767-4FB3-8B11-48CC457433C1}"/>
            </a:ext>
          </a:extLst>
        </xdr:cNvPr>
        <xdr:cNvSpPr txBox="1"/>
      </xdr:nvSpPr>
      <xdr:spPr>
        <a:xfrm>
          <a:off x="10714912" y="3005494"/>
          <a:ext cx="1821283" cy="287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ITEM TYPE</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16</xdr:col>
      <xdr:colOff>562426</xdr:colOff>
      <xdr:row>16</xdr:row>
      <xdr:rowOff>116632</xdr:rowOff>
    </xdr:from>
    <xdr:to>
      <xdr:col>20</xdr:col>
      <xdr:colOff>635000</xdr:colOff>
      <xdr:row>36</xdr:row>
      <xdr:rowOff>99786</xdr:rowOff>
    </xdr:to>
    <xdr:graphicFrame macro="">
      <xdr:nvGraphicFramePr>
        <xdr:cNvPr id="28" name="Chart 27">
          <a:extLst>
            <a:ext uri="{FF2B5EF4-FFF2-40B4-BE49-F238E27FC236}">
              <a16:creationId xmlns:a16="http://schemas.microsoft.com/office/drawing/2014/main" id="{0F3C4ABC-3C32-4BD7-8D49-F1667109D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233266</xdr:colOff>
      <xdr:row>3</xdr:row>
      <xdr:rowOff>25918</xdr:rowOff>
    </xdr:from>
    <xdr:to>
      <xdr:col>30</xdr:col>
      <xdr:colOff>233265</xdr:colOff>
      <xdr:row>11</xdr:row>
      <xdr:rowOff>90715</xdr:rowOff>
    </xdr:to>
    <xdr:graphicFrame macro="">
      <xdr:nvGraphicFramePr>
        <xdr:cNvPr id="30" name="Chart 29">
          <a:extLst>
            <a:ext uri="{FF2B5EF4-FFF2-40B4-BE49-F238E27FC236}">
              <a16:creationId xmlns:a16="http://schemas.microsoft.com/office/drawing/2014/main" id="{308C1A8B-92EF-4824-9FD8-4AFCD2E42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88380</xdr:colOff>
      <xdr:row>1</xdr:row>
      <xdr:rowOff>141514</xdr:rowOff>
    </xdr:from>
    <xdr:to>
      <xdr:col>25</xdr:col>
      <xdr:colOff>233264</xdr:colOff>
      <xdr:row>3</xdr:row>
      <xdr:rowOff>181429</xdr:rowOff>
    </xdr:to>
    <xdr:sp macro="" textlink="">
      <xdr:nvSpPr>
        <xdr:cNvPr id="32" name="TextBox 31">
          <a:extLst>
            <a:ext uri="{FF2B5EF4-FFF2-40B4-BE49-F238E27FC236}">
              <a16:creationId xmlns:a16="http://schemas.microsoft.com/office/drawing/2014/main" id="{FE12D5C8-2399-4FCF-8A1E-C7869A71C2E6}"/>
            </a:ext>
          </a:extLst>
        </xdr:cNvPr>
        <xdr:cNvSpPr txBox="1"/>
      </xdr:nvSpPr>
      <xdr:spPr>
        <a:xfrm>
          <a:off x="13967666" y="335902"/>
          <a:ext cx="2788557" cy="428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OUTLET ESTABLISHMENT</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21</xdr:col>
      <xdr:colOff>388775</xdr:colOff>
      <xdr:row>26</xdr:row>
      <xdr:rowOff>112746</xdr:rowOff>
    </xdr:from>
    <xdr:to>
      <xdr:col>30</xdr:col>
      <xdr:colOff>129591</xdr:colOff>
      <xdr:row>26</xdr:row>
      <xdr:rowOff>116632</xdr:rowOff>
    </xdr:to>
    <xdr:cxnSp macro="">
      <xdr:nvCxnSpPr>
        <xdr:cNvPr id="33" name="Straight Connector 32">
          <a:extLst>
            <a:ext uri="{FF2B5EF4-FFF2-40B4-BE49-F238E27FC236}">
              <a16:creationId xmlns:a16="http://schemas.microsoft.com/office/drawing/2014/main" id="{41DA68FE-DAC8-4110-BC52-0E777B580CB6}"/>
            </a:ext>
          </a:extLst>
        </xdr:cNvPr>
        <xdr:cNvCxnSpPr/>
      </xdr:nvCxnSpPr>
      <xdr:spPr>
        <a:xfrm flipH="1" flipV="1">
          <a:off x="14268061" y="5166828"/>
          <a:ext cx="5689081" cy="3886"/>
        </a:xfrm>
        <a:prstGeom prst="line">
          <a:avLst/>
        </a:prstGeom>
        <a:ln w="1905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427653</xdr:colOff>
      <xdr:row>12</xdr:row>
      <xdr:rowOff>181430</xdr:rowOff>
    </xdr:from>
    <xdr:to>
      <xdr:col>24</xdr:col>
      <xdr:colOff>365189</xdr:colOff>
      <xdr:row>15</xdr:row>
      <xdr:rowOff>116633</xdr:rowOff>
    </xdr:to>
    <xdr:sp macro="" textlink="">
      <xdr:nvSpPr>
        <xdr:cNvPr id="35" name="TextBox 34">
          <a:extLst>
            <a:ext uri="{FF2B5EF4-FFF2-40B4-BE49-F238E27FC236}">
              <a16:creationId xmlns:a16="http://schemas.microsoft.com/office/drawing/2014/main" id="{6AA57234-3867-4E10-964B-D4AA289017C9}"/>
            </a:ext>
          </a:extLst>
        </xdr:cNvPr>
        <xdr:cNvSpPr txBox="1"/>
      </xdr:nvSpPr>
      <xdr:spPr>
        <a:xfrm>
          <a:off x="14306939" y="2514083"/>
          <a:ext cx="1920291" cy="51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OUTLET SIZE</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21</xdr:col>
      <xdr:colOff>622040</xdr:colOff>
      <xdr:row>15</xdr:row>
      <xdr:rowOff>25920</xdr:rowOff>
    </xdr:from>
    <xdr:to>
      <xdr:col>26</xdr:col>
      <xdr:colOff>71448</xdr:colOff>
      <xdr:row>26</xdr:row>
      <xdr:rowOff>137654</xdr:rowOff>
    </xdr:to>
    <xdr:graphicFrame macro="">
      <xdr:nvGraphicFramePr>
        <xdr:cNvPr id="36" name="Chart 35">
          <a:extLst>
            <a:ext uri="{FF2B5EF4-FFF2-40B4-BE49-F238E27FC236}">
              <a16:creationId xmlns:a16="http://schemas.microsoft.com/office/drawing/2014/main" id="{ED8700D4-13E5-4AB2-8642-A0F9E26A9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359747</xdr:colOff>
      <xdr:row>12</xdr:row>
      <xdr:rowOff>135554</xdr:rowOff>
    </xdr:from>
    <xdr:to>
      <xdr:col>30</xdr:col>
      <xdr:colOff>142551</xdr:colOff>
      <xdr:row>12</xdr:row>
      <xdr:rowOff>168469</xdr:rowOff>
    </xdr:to>
    <xdr:cxnSp macro="">
      <xdr:nvCxnSpPr>
        <xdr:cNvPr id="37" name="Straight Connector 36">
          <a:extLst>
            <a:ext uri="{FF2B5EF4-FFF2-40B4-BE49-F238E27FC236}">
              <a16:creationId xmlns:a16="http://schemas.microsoft.com/office/drawing/2014/main" id="{871027AC-C63A-44F1-8E0B-1384282C018C}"/>
            </a:ext>
          </a:extLst>
        </xdr:cNvPr>
        <xdr:cNvCxnSpPr/>
      </xdr:nvCxnSpPr>
      <xdr:spPr>
        <a:xfrm flipH="1" flipV="1">
          <a:off x="14239033" y="2468207"/>
          <a:ext cx="5731069" cy="32915"/>
        </a:xfrm>
        <a:prstGeom prst="line">
          <a:avLst/>
        </a:prstGeom>
        <a:ln w="1905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51836</xdr:colOff>
      <xdr:row>13</xdr:row>
      <xdr:rowOff>64796</xdr:rowOff>
    </xdr:from>
    <xdr:to>
      <xdr:col>26</xdr:col>
      <xdr:colOff>64795</xdr:colOff>
      <xdr:row>25</xdr:row>
      <xdr:rowOff>181428</xdr:rowOff>
    </xdr:to>
    <xdr:cxnSp macro="">
      <xdr:nvCxnSpPr>
        <xdr:cNvPr id="40" name="Straight Connector 39">
          <a:extLst>
            <a:ext uri="{FF2B5EF4-FFF2-40B4-BE49-F238E27FC236}">
              <a16:creationId xmlns:a16="http://schemas.microsoft.com/office/drawing/2014/main" id="{74867942-E310-462E-BAF3-F9C806EE277B}"/>
            </a:ext>
          </a:extLst>
        </xdr:cNvPr>
        <xdr:cNvCxnSpPr/>
      </xdr:nvCxnSpPr>
      <xdr:spPr>
        <a:xfrm>
          <a:off x="17235714" y="2591837"/>
          <a:ext cx="12959" cy="2449285"/>
        </a:xfrm>
        <a:prstGeom prst="line">
          <a:avLst/>
        </a:prstGeom>
        <a:ln w="1905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246224</xdr:colOff>
      <xdr:row>15</xdr:row>
      <xdr:rowOff>142550</xdr:rowOff>
    </xdr:from>
    <xdr:to>
      <xdr:col>30</xdr:col>
      <xdr:colOff>116633</xdr:colOff>
      <xdr:row>26</xdr:row>
      <xdr:rowOff>0</xdr:rowOff>
    </xdr:to>
    <mc:AlternateContent xmlns:mc="http://schemas.openxmlformats.org/markup-compatibility/2006">
      <mc:Choice xmlns:cx2="http://schemas.microsoft.com/office/drawing/2015/10/21/chartex" Requires="cx2">
        <xdr:graphicFrame macro="">
          <xdr:nvGraphicFramePr>
            <xdr:cNvPr id="43" name="Chart 42">
              <a:extLst>
                <a:ext uri="{FF2B5EF4-FFF2-40B4-BE49-F238E27FC236}">
                  <a16:creationId xmlns:a16="http://schemas.microsoft.com/office/drawing/2014/main" id="{86CF2E01-2377-4AEA-B791-3E497B3234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430102" y="3058366"/>
              <a:ext cx="2514082" cy="19957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424543</xdr:colOff>
      <xdr:row>13</xdr:row>
      <xdr:rowOff>48728</xdr:rowOff>
    </xdr:from>
    <xdr:to>
      <xdr:col>28</xdr:col>
      <xdr:colOff>362079</xdr:colOff>
      <xdr:row>16</xdr:row>
      <xdr:rowOff>22809</xdr:rowOff>
    </xdr:to>
    <xdr:sp macro="" textlink="">
      <xdr:nvSpPr>
        <xdr:cNvPr id="44" name="TextBox 43">
          <a:extLst>
            <a:ext uri="{FF2B5EF4-FFF2-40B4-BE49-F238E27FC236}">
              <a16:creationId xmlns:a16="http://schemas.microsoft.com/office/drawing/2014/main" id="{A7163B0E-EAB0-4D82-8538-8B1D5971ED40}"/>
            </a:ext>
          </a:extLst>
        </xdr:cNvPr>
        <xdr:cNvSpPr txBox="1"/>
      </xdr:nvSpPr>
      <xdr:spPr>
        <a:xfrm>
          <a:off x="16947502" y="2575769"/>
          <a:ext cx="1920291" cy="557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OUTLET LOCATION</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21</xdr:col>
      <xdr:colOff>272141</xdr:colOff>
      <xdr:row>28</xdr:row>
      <xdr:rowOff>0</xdr:rowOff>
    </xdr:from>
    <xdr:to>
      <xdr:col>25</xdr:col>
      <xdr:colOff>168469</xdr:colOff>
      <xdr:row>37</xdr:row>
      <xdr:rowOff>0</xdr:rowOff>
    </xdr:to>
    <xdr:graphicFrame macro="">
      <xdr:nvGraphicFramePr>
        <xdr:cNvPr id="45" name="Chart 44">
          <a:extLst>
            <a:ext uri="{FF2B5EF4-FFF2-40B4-BE49-F238E27FC236}">
              <a16:creationId xmlns:a16="http://schemas.microsoft.com/office/drawing/2014/main" id="{8B63FE22-AE14-49DB-BD6F-DA8AECD90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285102</xdr:colOff>
      <xdr:row>26</xdr:row>
      <xdr:rowOff>100564</xdr:rowOff>
    </xdr:from>
    <xdr:to>
      <xdr:col>23</xdr:col>
      <xdr:colOff>271365</xdr:colOff>
      <xdr:row>28</xdr:row>
      <xdr:rowOff>116633</xdr:rowOff>
    </xdr:to>
    <xdr:sp macro="" textlink="">
      <xdr:nvSpPr>
        <xdr:cNvPr id="46" name="TextBox 45">
          <a:extLst>
            <a:ext uri="{FF2B5EF4-FFF2-40B4-BE49-F238E27FC236}">
              <a16:creationId xmlns:a16="http://schemas.microsoft.com/office/drawing/2014/main" id="{698A0499-0C5A-4468-9C2E-AA4B43919B17}"/>
            </a:ext>
          </a:extLst>
        </xdr:cNvPr>
        <xdr:cNvSpPr txBox="1"/>
      </xdr:nvSpPr>
      <xdr:spPr>
        <a:xfrm>
          <a:off x="14164388" y="5154646"/>
          <a:ext cx="1308099" cy="40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Semibold" panose="020B0702040204020203" pitchFamily="34" charset="0"/>
              <a:ea typeface="Lato Black" panose="020F0502020204030204" pitchFamily="34" charset="0"/>
              <a:cs typeface="Segoe UI Semibold" panose="020B0702040204020203" pitchFamily="34" charset="0"/>
            </a:rPr>
            <a:t>OUTLET TYPE</a:t>
          </a:r>
        </a:p>
        <a:p>
          <a:pPr algn="ctr"/>
          <a:endParaRPr lang="en-US" sz="1600" b="0" i="0" u="none" strike="noStrike" baseline="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25</xdr:col>
      <xdr:colOff>25922</xdr:colOff>
      <xdr:row>28</xdr:row>
      <xdr:rowOff>51838</xdr:rowOff>
    </xdr:from>
    <xdr:to>
      <xdr:col>27</xdr:col>
      <xdr:colOff>492449</xdr:colOff>
      <xdr:row>37</xdr:row>
      <xdr:rowOff>25918</xdr:rowOff>
    </xdr:to>
    <xdr:graphicFrame macro="">
      <xdr:nvGraphicFramePr>
        <xdr:cNvPr id="47" name="Chart 46">
          <a:extLst>
            <a:ext uri="{FF2B5EF4-FFF2-40B4-BE49-F238E27FC236}">
              <a16:creationId xmlns:a16="http://schemas.microsoft.com/office/drawing/2014/main" id="{D4D84C40-2DB2-4701-BB18-DA384C46F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398625</xdr:colOff>
      <xdr:row>35</xdr:row>
      <xdr:rowOff>97455</xdr:rowOff>
    </xdr:from>
    <xdr:to>
      <xdr:col>24</xdr:col>
      <xdr:colOff>384887</xdr:colOff>
      <xdr:row>37</xdr:row>
      <xdr:rowOff>113523</xdr:rowOff>
    </xdr:to>
    <xdr:sp macro="" textlink="">
      <xdr:nvSpPr>
        <xdr:cNvPr id="48" name="TextBox 47">
          <a:extLst>
            <a:ext uri="{FF2B5EF4-FFF2-40B4-BE49-F238E27FC236}">
              <a16:creationId xmlns:a16="http://schemas.microsoft.com/office/drawing/2014/main" id="{6E83DB93-A41C-42AC-8A43-5D2A090DBED9}"/>
            </a:ext>
          </a:extLst>
        </xdr:cNvPr>
        <xdr:cNvSpPr txBox="1"/>
      </xdr:nvSpPr>
      <xdr:spPr>
        <a:xfrm>
          <a:off x="14938829" y="6901026"/>
          <a:ext cx="1308099" cy="40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chemeClr val="accent5">
                  <a:lumMod val="50000"/>
                </a:schemeClr>
              </a:solidFill>
              <a:latin typeface="Segoe UI Semibold" panose="020B0702040204020203" pitchFamily="34" charset="0"/>
              <a:ea typeface="Lato Black" panose="020F0502020204030204" pitchFamily="34" charset="0"/>
              <a:cs typeface="Segoe UI Semibold" panose="020B0702040204020203" pitchFamily="34" charset="0"/>
            </a:rPr>
            <a:t>Total Sales</a:t>
          </a:r>
        </a:p>
        <a:p>
          <a:pPr algn="ctr"/>
          <a:endParaRPr lang="en-US" sz="1600" b="0" i="0" u="none" strike="noStrike" baseline="0">
            <a:solidFill>
              <a:schemeClr val="accent5">
                <a:lumMod val="50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25</xdr:col>
      <xdr:colOff>162250</xdr:colOff>
      <xdr:row>35</xdr:row>
      <xdr:rowOff>55467</xdr:rowOff>
    </xdr:from>
    <xdr:to>
      <xdr:col>27</xdr:col>
      <xdr:colOff>148512</xdr:colOff>
      <xdr:row>37</xdr:row>
      <xdr:rowOff>71535</xdr:rowOff>
    </xdr:to>
    <xdr:sp macro="" textlink="">
      <xdr:nvSpPr>
        <xdr:cNvPr id="49" name="TextBox 48">
          <a:extLst>
            <a:ext uri="{FF2B5EF4-FFF2-40B4-BE49-F238E27FC236}">
              <a16:creationId xmlns:a16="http://schemas.microsoft.com/office/drawing/2014/main" id="{FF161F14-A5A0-4038-86B8-1754B7821790}"/>
            </a:ext>
          </a:extLst>
        </xdr:cNvPr>
        <xdr:cNvSpPr txBox="1"/>
      </xdr:nvSpPr>
      <xdr:spPr>
        <a:xfrm>
          <a:off x="16685209" y="6859038"/>
          <a:ext cx="1308099" cy="40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chemeClr val="accent5">
                  <a:lumMod val="50000"/>
                </a:schemeClr>
              </a:solidFill>
              <a:latin typeface="Segoe UI Semibold" panose="020B0702040204020203" pitchFamily="34" charset="0"/>
              <a:ea typeface="Lato Black" panose="020F0502020204030204" pitchFamily="34" charset="0"/>
              <a:cs typeface="Segoe UI Semibold" panose="020B0702040204020203" pitchFamily="34" charset="0"/>
            </a:rPr>
            <a:t>AvgSales</a:t>
          </a:r>
        </a:p>
        <a:p>
          <a:pPr algn="ctr"/>
          <a:endParaRPr lang="en-US" sz="1600" b="0" i="0" u="none" strike="noStrike" baseline="0">
            <a:solidFill>
              <a:schemeClr val="accent5">
                <a:lumMod val="50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27</xdr:col>
      <xdr:colOff>414694</xdr:colOff>
      <xdr:row>28</xdr:row>
      <xdr:rowOff>77755</xdr:rowOff>
    </xdr:from>
    <xdr:to>
      <xdr:col>30</xdr:col>
      <xdr:colOff>168469</xdr:colOff>
      <xdr:row>36</xdr:row>
      <xdr:rowOff>148901</xdr:rowOff>
    </xdr:to>
    <xdr:graphicFrame macro="">
      <xdr:nvGraphicFramePr>
        <xdr:cNvPr id="50" name="Chart 49">
          <a:extLst>
            <a:ext uri="{FF2B5EF4-FFF2-40B4-BE49-F238E27FC236}">
              <a16:creationId xmlns:a16="http://schemas.microsoft.com/office/drawing/2014/main" id="{B72FBBA5-CED2-4CCD-822E-041C616CF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586793</xdr:colOff>
      <xdr:row>35</xdr:row>
      <xdr:rowOff>39397</xdr:rowOff>
    </xdr:from>
    <xdr:to>
      <xdr:col>29</xdr:col>
      <xdr:colOff>573055</xdr:colOff>
      <xdr:row>37</xdr:row>
      <xdr:rowOff>55465</xdr:rowOff>
    </xdr:to>
    <xdr:sp macro="" textlink="">
      <xdr:nvSpPr>
        <xdr:cNvPr id="51" name="TextBox 50">
          <a:extLst>
            <a:ext uri="{FF2B5EF4-FFF2-40B4-BE49-F238E27FC236}">
              <a16:creationId xmlns:a16="http://schemas.microsoft.com/office/drawing/2014/main" id="{C8233F3E-2B9D-429D-A65D-003C754299FD}"/>
            </a:ext>
          </a:extLst>
        </xdr:cNvPr>
        <xdr:cNvSpPr txBox="1"/>
      </xdr:nvSpPr>
      <xdr:spPr>
        <a:xfrm>
          <a:off x="18431589" y="6842968"/>
          <a:ext cx="1308099" cy="40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chemeClr val="accent5">
                  <a:lumMod val="50000"/>
                </a:schemeClr>
              </a:solidFill>
              <a:latin typeface="Segoe UI Semibold" panose="020B0702040204020203" pitchFamily="34" charset="0"/>
              <a:ea typeface="Lato Black" panose="020F0502020204030204" pitchFamily="34" charset="0"/>
              <a:cs typeface="Segoe UI Semibold" panose="020B0702040204020203" pitchFamily="34" charset="0"/>
            </a:rPr>
            <a:t>No. of Items</a:t>
          </a:r>
        </a:p>
        <a:p>
          <a:pPr algn="ctr"/>
          <a:endParaRPr lang="en-US" sz="1600" b="0" i="0" u="none" strike="noStrike" baseline="0">
            <a:solidFill>
              <a:schemeClr val="accent5">
                <a:lumMod val="50000"/>
              </a:schemeClr>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editAs="oneCell">
    <xdr:from>
      <xdr:col>8</xdr:col>
      <xdr:colOff>495689</xdr:colOff>
      <xdr:row>23</xdr:row>
      <xdr:rowOff>12961</xdr:rowOff>
    </xdr:from>
    <xdr:to>
      <xdr:col>11</xdr:col>
      <xdr:colOff>341734</xdr:colOff>
      <xdr:row>30</xdr:row>
      <xdr:rowOff>129592</xdr:rowOff>
    </xdr:to>
    <mc:AlternateContent xmlns:mc="http://schemas.openxmlformats.org/markup-compatibility/2006">
      <mc:Choice xmlns:a14="http://schemas.microsoft.com/office/drawing/2010/main" Requires="a14">
        <xdr:graphicFrame macro="">
          <xdr:nvGraphicFramePr>
            <xdr:cNvPr id="52" name="Item Type 1">
              <a:extLst>
                <a:ext uri="{FF2B5EF4-FFF2-40B4-BE49-F238E27FC236}">
                  <a16:creationId xmlns:a16="http://schemas.microsoft.com/office/drawing/2014/main" id="{6378E555-0D6B-443B-AD01-9A86B2E27E1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760416" y="4527234"/>
              <a:ext cx="1820318" cy="1490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505408</xdr:colOff>
      <xdr:row>16</xdr:row>
      <xdr:rowOff>35639</xdr:rowOff>
    </xdr:from>
    <xdr:to>
      <xdr:col>11</xdr:col>
      <xdr:colOff>351453</xdr:colOff>
      <xdr:row>22</xdr:row>
      <xdr:rowOff>79441</xdr:rowOff>
    </xdr:to>
    <mc:AlternateContent xmlns:mc="http://schemas.openxmlformats.org/markup-compatibility/2006">
      <mc:Choice xmlns:a14="http://schemas.microsoft.com/office/drawing/2010/main" Requires="a14">
        <xdr:graphicFrame macro="">
          <xdr:nvGraphicFramePr>
            <xdr:cNvPr id="53" name="Outlet Location Type 1">
              <a:extLst>
                <a:ext uri="{FF2B5EF4-FFF2-40B4-BE49-F238E27FC236}">
                  <a16:creationId xmlns:a16="http://schemas.microsoft.com/office/drawing/2014/main" id="{D94BE529-38DA-40ED-BCD0-57BF80A2292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5770135" y="3176003"/>
              <a:ext cx="1820318" cy="12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522904</xdr:colOff>
      <xdr:row>8</xdr:row>
      <xdr:rowOff>184022</xdr:rowOff>
    </xdr:from>
    <xdr:to>
      <xdr:col>11</xdr:col>
      <xdr:colOff>368949</xdr:colOff>
      <xdr:row>15</xdr:row>
      <xdr:rowOff>56115</xdr:rowOff>
    </xdr:to>
    <mc:AlternateContent xmlns:mc="http://schemas.openxmlformats.org/markup-compatibility/2006">
      <mc:Choice xmlns:a14="http://schemas.microsoft.com/office/drawing/2010/main" Requires="a14">
        <xdr:graphicFrame macro="">
          <xdr:nvGraphicFramePr>
            <xdr:cNvPr id="54" name="Outlet Size 1">
              <a:extLst>
                <a:ext uri="{FF2B5EF4-FFF2-40B4-BE49-F238E27FC236}">
                  <a16:creationId xmlns:a16="http://schemas.microsoft.com/office/drawing/2014/main" id="{E742534F-3C62-4418-8C4A-3C87CCF2192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787631" y="1754204"/>
              <a:ext cx="1820318" cy="1246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155510</xdr:colOff>
      <xdr:row>7</xdr:row>
      <xdr:rowOff>0</xdr:rowOff>
    </xdr:from>
    <xdr:to>
      <xdr:col>11</xdr:col>
      <xdr:colOff>414693</xdr:colOff>
      <xdr:row>8</xdr:row>
      <xdr:rowOff>38877</xdr:rowOff>
    </xdr:to>
    <xdr:sp macro="" textlink="">
      <xdr:nvSpPr>
        <xdr:cNvPr id="55" name="TextBox 54">
          <a:extLst>
            <a:ext uri="{FF2B5EF4-FFF2-40B4-BE49-F238E27FC236}">
              <a16:creationId xmlns:a16="http://schemas.microsoft.com/office/drawing/2014/main" id="{9D273CAF-123D-9310-B853-51CC08095D24}"/>
            </a:ext>
          </a:extLst>
        </xdr:cNvPr>
        <xdr:cNvSpPr txBox="1"/>
      </xdr:nvSpPr>
      <xdr:spPr>
        <a:xfrm>
          <a:off x="6103775" y="1360714"/>
          <a:ext cx="1581020" cy="23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75000"/>
                </a:schemeClr>
              </a:solidFill>
              <a:latin typeface="Aptos Display" panose="020B0004020202020204" pitchFamily="34" charset="0"/>
            </a:rPr>
            <a:t>FILTER PANEL</a:t>
          </a:r>
        </a:p>
      </xdr:txBody>
    </xdr:sp>
    <xdr:clientData/>
  </xdr:twoCellAnchor>
  <xdr:twoCellAnchor editAs="oneCell">
    <xdr:from>
      <xdr:col>10</xdr:col>
      <xdr:colOff>398697</xdr:colOff>
      <xdr:row>32</xdr:row>
      <xdr:rowOff>129592</xdr:rowOff>
    </xdr:from>
    <xdr:to>
      <xdr:col>11</xdr:col>
      <xdr:colOff>269106</xdr:colOff>
      <xdr:row>35</xdr:row>
      <xdr:rowOff>77756</xdr:rowOff>
    </xdr:to>
    <xdr:pic>
      <xdr:nvPicPr>
        <xdr:cNvPr id="57" name="Picture 56">
          <a:hlinkClick xmlns:r="http://schemas.openxmlformats.org/officeDocument/2006/relationships" r:id="rId10"/>
          <a:extLst>
            <a:ext uri="{FF2B5EF4-FFF2-40B4-BE49-F238E27FC236}">
              <a16:creationId xmlns:a16="http://schemas.microsoft.com/office/drawing/2014/main" id="{D3DC5698-5ACC-79BD-3FE8-D9EB2AE0D21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007881" y="6350000"/>
          <a:ext cx="531327" cy="531327"/>
        </a:xfrm>
        <a:prstGeom prst="rect">
          <a:avLst/>
        </a:prstGeom>
      </xdr:spPr>
    </xdr:pic>
    <xdr:clientData/>
  </xdr:twoCellAnchor>
  <xdr:twoCellAnchor editAs="oneCell">
    <xdr:from>
      <xdr:col>20</xdr:col>
      <xdr:colOff>215995</xdr:colOff>
      <xdr:row>1</xdr:row>
      <xdr:rowOff>154341</xdr:rowOff>
    </xdr:from>
    <xdr:to>
      <xdr:col>20</xdr:col>
      <xdr:colOff>610633</xdr:colOff>
      <xdr:row>3</xdr:row>
      <xdr:rowOff>161638</xdr:rowOff>
    </xdr:to>
    <xdr:pic>
      <xdr:nvPicPr>
        <xdr:cNvPr id="59" name="Picture 58">
          <a:extLst>
            <a:ext uri="{FF2B5EF4-FFF2-40B4-BE49-F238E27FC236}">
              <a16:creationId xmlns:a16="http://schemas.microsoft.com/office/drawing/2014/main" id="{7177B668-4984-F1F8-E739-4F99C5CDE5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377813" y="350614"/>
          <a:ext cx="394638" cy="399842"/>
        </a:xfrm>
        <a:prstGeom prst="rect">
          <a:avLst/>
        </a:prstGeom>
      </xdr:spPr>
    </xdr:pic>
    <xdr:clientData/>
  </xdr:twoCellAnchor>
  <xdr:twoCellAnchor editAs="oneCell">
    <xdr:from>
      <xdr:col>8</xdr:col>
      <xdr:colOff>559183</xdr:colOff>
      <xdr:row>32</xdr:row>
      <xdr:rowOff>114168</xdr:rowOff>
    </xdr:from>
    <xdr:to>
      <xdr:col>9</xdr:col>
      <xdr:colOff>479490</xdr:colOff>
      <xdr:row>35</xdr:row>
      <xdr:rowOff>112230</xdr:rowOff>
    </xdr:to>
    <xdr:pic>
      <xdr:nvPicPr>
        <xdr:cNvPr id="61" name="Picture 60">
          <a:hlinkClick xmlns:r="http://schemas.openxmlformats.org/officeDocument/2006/relationships" r:id="rId13"/>
          <a:extLst>
            <a:ext uri="{FF2B5EF4-FFF2-40B4-BE49-F238E27FC236}">
              <a16:creationId xmlns:a16="http://schemas.microsoft.com/office/drawing/2014/main" id="{C6C1B00F-DC77-7D8B-035E-A08B0ECE5A6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46530" y="6334576"/>
          <a:ext cx="581225" cy="581225"/>
        </a:xfrm>
        <a:prstGeom prst="rect">
          <a:avLst/>
        </a:prstGeom>
      </xdr:spPr>
    </xdr:pic>
    <xdr:clientData/>
  </xdr:twoCellAnchor>
  <xdr:twoCellAnchor editAs="oneCell">
    <xdr:from>
      <xdr:col>15</xdr:col>
      <xdr:colOff>473362</xdr:colOff>
      <xdr:row>8</xdr:row>
      <xdr:rowOff>104725</xdr:rowOff>
    </xdr:from>
    <xdr:to>
      <xdr:col>16</xdr:col>
      <xdr:colOff>207346</xdr:colOff>
      <xdr:row>10</xdr:row>
      <xdr:rowOff>109845</xdr:rowOff>
    </xdr:to>
    <xdr:pic>
      <xdr:nvPicPr>
        <xdr:cNvPr id="63" name="Picture 62">
          <a:extLst>
            <a:ext uri="{FF2B5EF4-FFF2-40B4-BE49-F238E27FC236}">
              <a16:creationId xmlns:a16="http://schemas.microsoft.com/office/drawing/2014/main" id="{577D13F1-EF58-2C04-6D6D-4419CBCEDE9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344726" y="1674907"/>
          <a:ext cx="392075" cy="397665"/>
        </a:xfrm>
        <a:prstGeom prst="rect">
          <a:avLst/>
        </a:prstGeom>
      </xdr:spPr>
    </xdr:pic>
    <xdr:clientData/>
  </xdr:twoCellAnchor>
  <xdr:twoCellAnchor editAs="oneCell">
    <xdr:from>
      <xdr:col>20</xdr:col>
      <xdr:colOff>175774</xdr:colOff>
      <xdr:row>8</xdr:row>
      <xdr:rowOff>81416</xdr:rowOff>
    </xdr:from>
    <xdr:to>
      <xdr:col>20</xdr:col>
      <xdr:colOff>588820</xdr:colOff>
      <xdr:row>10</xdr:row>
      <xdr:rowOff>105114</xdr:rowOff>
    </xdr:to>
    <xdr:pic>
      <xdr:nvPicPr>
        <xdr:cNvPr id="65" name="Picture 64">
          <a:extLst>
            <a:ext uri="{FF2B5EF4-FFF2-40B4-BE49-F238E27FC236}">
              <a16:creationId xmlns:a16="http://schemas.microsoft.com/office/drawing/2014/main" id="{77FEEB4F-E791-0677-3A43-D4FCA5704D8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337592" y="1651598"/>
          <a:ext cx="413046" cy="416243"/>
        </a:xfrm>
        <a:prstGeom prst="rect">
          <a:avLst/>
        </a:prstGeom>
      </xdr:spPr>
    </xdr:pic>
    <xdr:clientData/>
  </xdr:twoCellAnchor>
  <xdr:twoCellAnchor editAs="oneCell">
    <xdr:from>
      <xdr:col>15</xdr:col>
      <xdr:colOff>447937</xdr:colOff>
      <xdr:row>1</xdr:row>
      <xdr:rowOff>184420</xdr:rowOff>
    </xdr:from>
    <xdr:to>
      <xdr:col>16</xdr:col>
      <xdr:colOff>161636</xdr:colOff>
      <xdr:row>3</xdr:row>
      <xdr:rowOff>170323</xdr:rowOff>
    </xdr:to>
    <xdr:pic>
      <xdr:nvPicPr>
        <xdr:cNvPr id="67" name="Picture 66">
          <a:extLst>
            <a:ext uri="{FF2B5EF4-FFF2-40B4-BE49-F238E27FC236}">
              <a16:creationId xmlns:a16="http://schemas.microsoft.com/office/drawing/2014/main" id="{D859615A-25F2-0660-6662-4901D5C4D0B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319301" y="380693"/>
          <a:ext cx="371790" cy="378448"/>
        </a:xfrm>
        <a:prstGeom prst="rect">
          <a:avLst/>
        </a:prstGeom>
      </xdr:spPr>
    </xdr:pic>
    <xdr:clientData/>
  </xdr:twoCellAnchor>
  <xdr:twoCellAnchor editAs="oneCell">
    <xdr:from>
      <xdr:col>8</xdr:col>
      <xdr:colOff>596121</xdr:colOff>
      <xdr:row>6</xdr:row>
      <xdr:rowOff>147986</xdr:rowOff>
    </xdr:from>
    <xdr:to>
      <xdr:col>9</xdr:col>
      <xdr:colOff>279664</xdr:colOff>
      <xdr:row>8</xdr:row>
      <xdr:rowOff>103672</xdr:rowOff>
    </xdr:to>
    <xdr:pic>
      <xdr:nvPicPr>
        <xdr:cNvPr id="69" name="Picture 68">
          <a:extLst>
            <a:ext uri="{FF2B5EF4-FFF2-40B4-BE49-F238E27FC236}">
              <a16:creationId xmlns:a16="http://schemas.microsoft.com/office/drawing/2014/main" id="{7234FF69-CB79-EAE9-FFF6-F4DD39C75A7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83468" y="1314313"/>
          <a:ext cx="344461" cy="3444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rozo" refreshedDate="45743.418239467595" createdVersion="8" refreshedVersion="8" minRefreshableVersion="3" recordCount="8523" xr:uid="{8ABADE6C-8751-4461-96F1-3CF9FF829A20}">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89849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4686FB-4597-4E3E-947A-44E10E524016}"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A136:B14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1" numFmtId="1"/>
  </dataFields>
  <formats count="18">
    <format dxfId="753">
      <pivotArea type="all" dataOnly="0" outline="0" fieldPosition="0"/>
    </format>
    <format dxfId="754">
      <pivotArea outline="0" collapsedLevelsAreSubtotals="1" fieldPosition="0"/>
    </format>
    <format dxfId="755">
      <pivotArea field="0" type="button" dataOnly="0" labelOnly="1" outline="0"/>
    </format>
    <format dxfId="756">
      <pivotArea dataOnly="0" labelOnly="1" grandRow="1" outline="0" fieldPosition="0"/>
    </format>
    <format dxfId="757">
      <pivotArea outline="0" collapsedLevelsAreSubtotals="1" fieldPosition="0"/>
    </format>
    <format dxfId="758">
      <pivotArea type="all" dataOnly="0" outline="0" fieldPosition="0"/>
    </format>
    <format dxfId="759">
      <pivotArea outline="0" collapsedLevelsAreSubtotals="1" fieldPosition="0"/>
    </format>
    <format dxfId="760">
      <pivotArea field="6" type="button" dataOnly="0" labelOnly="1" outline="0"/>
    </format>
    <format dxfId="761">
      <pivotArea collapsedLevelsAreSubtotals="1" fieldPosition="0">
        <references count="1">
          <reference field="8" count="1">
            <x v="0"/>
          </reference>
        </references>
      </pivotArea>
    </format>
    <format dxfId="762">
      <pivotArea collapsedLevelsAreSubtotals="1" fieldPosition="0">
        <references count="1">
          <reference field="8" count="3">
            <x v="1"/>
            <x v="2"/>
            <x v="3"/>
          </reference>
        </references>
      </pivotArea>
    </format>
    <format dxfId="763">
      <pivotArea collapsedLevelsAreSubtotals="1" fieldPosition="0">
        <references count="1">
          <reference field="8" count="1">
            <x v="3"/>
          </reference>
        </references>
      </pivotArea>
    </format>
    <format dxfId="764">
      <pivotArea outline="0" fieldPosition="0">
        <references count="1">
          <reference field="4294967294" count="1">
            <x v="0"/>
          </reference>
        </references>
      </pivotArea>
    </format>
    <format dxfId="752">
      <pivotArea outline="0" collapsedLevelsAreSubtotals="1" fieldPosition="0"/>
    </format>
    <format dxfId="751">
      <pivotArea type="all" dataOnly="0" outline="0" fieldPosition="0"/>
    </format>
    <format dxfId="750">
      <pivotArea outline="0" collapsedLevelsAreSubtotals="1" fieldPosition="0"/>
    </format>
    <format dxfId="749">
      <pivotArea field="8" type="button" dataOnly="0" labelOnly="1" outline="0" axis="axisRow" fieldPosition="0"/>
    </format>
    <format dxfId="748">
      <pivotArea dataOnly="0" labelOnly="1" fieldPosition="0">
        <references count="1">
          <reference field="8" count="0"/>
        </references>
      </pivotArea>
    </format>
    <format dxfId="747">
      <pivotArea dataOnly="0" labelOnly="1" outline="0" axis="axisValues" fieldPosition="0"/>
    </format>
  </formats>
  <chartFormats count="15">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5D934A-94F9-482B-A202-34B4C95FFEB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2"/>
  </dataFields>
  <formats count="3">
    <format dxfId="841">
      <pivotArea type="all" dataOnly="0" outline="0" fieldPosition="0"/>
    </format>
    <format dxfId="840">
      <pivotArea outline="0" collapsedLevelsAreSubtotals="1" fieldPosition="0"/>
    </format>
    <format dxfId="83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97528A-34BD-4D89-BB84-BD955B2FCE77}" name="PivotTable1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location ref="A127:B131"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9"/>
  </dataFields>
  <formats count="18">
    <format dxfId="765">
      <pivotArea type="all" dataOnly="0" outline="0" fieldPosition="0"/>
    </format>
    <format dxfId="766">
      <pivotArea outline="0" collapsedLevelsAreSubtotals="1" fieldPosition="0"/>
    </format>
    <format dxfId="767">
      <pivotArea field="0" type="button" dataOnly="0" labelOnly="1" outline="0"/>
    </format>
    <format dxfId="768">
      <pivotArea dataOnly="0" labelOnly="1" grandRow="1" outline="0" fieldPosition="0"/>
    </format>
    <format dxfId="769">
      <pivotArea outline="0" collapsedLevelsAreSubtotals="1" fieldPosition="0"/>
    </format>
    <format dxfId="770">
      <pivotArea type="all" dataOnly="0" outline="0" fieldPosition="0"/>
    </format>
    <format dxfId="771">
      <pivotArea outline="0" collapsedLevelsAreSubtotals="1" fieldPosition="0"/>
    </format>
    <format dxfId="772">
      <pivotArea field="6" type="button" dataOnly="0" labelOnly="1" outline="0"/>
    </format>
    <format dxfId="773">
      <pivotArea collapsedLevelsAreSubtotals="1" fieldPosition="0">
        <references count="1">
          <reference field="8" count="1">
            <x v="0"/>
          </reference>
        </references>
      </pivotArea>
    </format>
    <format dxfId="774">
      <pivotArea collapsedLevelsAreSubtotals="1" fieldPosition="0">
        <references count="1">
          <reference field="8" count="3">
            <x v="1"/>
            <x v="2"/>
            <x v="3"/>
          </reference>
        </references>
      </pivotArea>
    </format>
    <format dxfId="775">
      <pivotArea collapsedLevelsAreSubtotals="1" fieldPosition="0">
        <references count="1">
          <reference field="8" count="1">
            <x v="3"/>
          </reference>
        </references>
      </pivotArea>
    </format>
    <format dxfId="776">
      <pivotArea outline="0" fieldPosition="0">
        <references count="1">
          <reference field="4294967294" count="1">
            <x v="0"/>
          </reference>
        </references>
      </pivotArea>
    </format>
    <format dxfId="777">
      <pivotArea outline="0" collapsedLevelsAreSubtotals="1" fieldPosition="0"/>
    </format>
    <format dxfId="746">
      <pivotArea type="all" dataOnly="0" outline="0" fieldPosition="0"/>
    </format>
    <format dxfId="745">
      <pivotArea outline="0" collapsedLevelsAreSubtotals="1" fieldPosition="0"/>
    </format>
    <format dxfId="744">
      <pivotArea field="8" type="button" dataOnly="0" labelOnly="1" outline="0" axis="axisRow" fieldPosition="0"/>
    </format>
    <format dxfId="743">
      <pivotArea dataOnly="0" labelOnly="1" fieldPosition="0">
        <references count="1">
          <reference field="8" count="0"/>
        </references>
      </pivotArea>
    </format>
    <format dxfId="742">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72F04-3E37-4F70-B1CD-7A5BD00D0C06}"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A118:B12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0">
    <format dxfId="778">
      <pivotArea type="all" dataOnly="0" outline="0" fieldPosition="0"/>
    </format>
    <format dxfId="779">
      <pivotArea outline="0" collapsedLevelsAreSubtotals="1" fieldPosition="0"/>
    </format>
    <format dxfId="780">
      <pivotArea field="0" type="button" dataOnly="0" labelOnly="1" outline="0"/>
    </format>
    <format dxfId="781">
      <pivotArea dataOnly="0" labelOnly="1" grandRow="1" outline="0" fieldPosition="0"/>
    </format>
    <format dxfId="782">
      <pivotArea outline="0" collapsedLevelsAreSubtotals="1" fieldPosition="0"/>
    </format>
    <format dxfId="741">
      <pivotArea type="all" dataOnly="0" outline="0" fieldPosition="0"/>
    </format>
    <format dxfId="740">
      <pivotArea outline="0" collapsedLevelsAreSubtotals="1" fieldPosition="0"/>
    </format>
    <format dxfId="739">
      <pivotArea field="8" type="button" dataOnly="0" labelOnly="1" outline="0" axis="axisRow" fieldPosition="0"/>
    </format>
    <format dxfId="738">
      <pivotArea dataOnly="0" labelOnly="1" fieldPosition="0">
        <references count="1">
          <reference field="8" count="0"/>
        </references>
      </pivotArea>
    </format>
    <format dxfId="737">
      <pivotArea dataOnly="0" labelOnly="1" outline="0" axis="axisValues" fieldPosition="0"/>
    </format>
  </formats>
  <chartFormats count="11">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A5352-7347-430D-A8D3-9DFBBA7547ED}"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99:B10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0">
    <format dxfId="788">
      <pivotArea type="all" dataOnly="0" outline="0" fieldPosition="0"/>
    </format>
    <format dxfId="789">
      <pivotArea outline="0" collapsedLevelsAreSubtotals="1" fieldPosition="0"/>
    </format>
    <format dxfId="790">
      <pivotArea field="0" type="button" dataOnly="0" labelOnly="1" outline="0"/>
    </format>
    <format dxfId="791">
      <pivotArea dataOnly="0" labelOnly="1" grandRow="1" outline="0" fieldPosition="0"/>
    </format>
    <format dxfId="792">
      <pivotArea outline="0" collapsedLevelsAreSubtotals="1" fieldPosition="0"/>
    </format>
    <format dxfId="787">
      <pivotArea type="all" dataOnly="0" outline="0" fieldPosition="0"/>
    </format>
    <format dxfId="786">
      <pivotArea outline="0" collapsedLevelsAreSubtotals="1" fieldPosition="0"/>
    </format>
    <format dxfId="785">
      <pivotArea field="6" type="button" dataOnly="0" labelOnly="1" outline="0" axis="axisRow" fieldPosition="0"/>
    </format>
    <format dxfId="784">
      <pivotArea dataOnly="0" labelOnly="1" fieldPosition="0">
        <references count="1">
          <reference field="6" count="0"/>
        </references>
      </pivotArea>
    </format>
    <format dxfId="783">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04D7D2-D526-4101-86A4-756A0F770B47}"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84:B87"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0">
    <format dxfId="798">
      <pivotArea type="all" dataOnly="0" outline="0" fieldPosition="0"/>
    </format>
    <format dxfId="799">
      <pivotArea outline="0" collapsedLevelsAreSubtotals="1" fieldPosition="0"/>
    </format>
    <format dxfId="800">
      <pivotArea field="0" type="button" dataOnly="0" labelOnly="1" outline="0"/>
    </format>
    <format dxfId="801">
      <pivotArea dataOnly="0" labelOnly="1" grandRow="1" outline="0" fieldPosition="0"/>
    </format>
    <format dxfId="802">
      <pivotArea outline="0" collapsedLevelsAreSubtotals="1" fieldPosition="0"/>
    </format>
    <format dxfId="797">
      <pivotArea type="all" dataOnly="0" outline="0" fieldPosition="0"/>
    </format>
    <format dxfId="796">
      <pivotArea outline="0" collapsedLevelsAreSubtotals="1" fieldPosition="0"/>
    </format>
    <format dxfId="795">
      <pivotArea field="7" type="button" dataOnly="0" labelOnly="1" outline="0" axis="axisRow" fieldPosition="0"/>
    </format>
    <format dxfId="794">
      <pivotArea dataOnly="0" labelOnly="1" fieldPosition="0">
        <references count="1">
          <reference field="7" count="0"/>
        </references>
      </pivotArea>
    </format>
    <format dxfId="793">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5C8CA3-A838-40AF-82E8-64AD0061BCCB}" name="PivotTable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66:B75"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0">
    <format dxfId="808">
      <pivotArea type="all" dataOnly="0" outline="0" fieldPosition="0"/>
    </format>
    <format dxfId="809">
      <pivotArea outline="0" collapsedLevelsAreSubtotals="1" fieldPosition="0"/>
    </format>
    <format dxfId="810">
      <pivotArea field="0" type="button" dataOnly="0" labelOnly="1" outline="0"/>
    </format>
    <format dxfId="811">
      <pivotArea dataOnly="0" labelOnly="1" grandRow="1" outline="0" fieldPosition="0"/>
    </format>
    <format dxfId="812">
      <pivotArea outline="0" collapsedLevelsAreSubtotals="1" fieldPosition="0"/>
    </format>
    <format dxfId="807">
      <pivotArea type="all" dataOnly="0" outline="0" fieldPosition="0"/>
    </format>
    <format dxfId="806">
      <pivotArea outline="0" collapsedLevelsAreSubtotals="1" fieldPosition="0"/>
    </format>
    <format dxfId="805">
      <pivotArea field="4" type="button" dataOnly="0" labelOnly="1" outline="0" axis="axisRow" fieldPosition="0"/>
    </format>
    <format dxfId="804">
      <pivotArea dataOnly="0" labelOnly="1" fieldPosition="0">
        <references count="1">
          <reference field="4" count="0"/>
        </references>
      </pivotArea>
    </format>
    <format dxfId="803">
      <pivotArea dataOnly="0" labelOnly="1" outline="0" axis="axisValues" fieldPosition="0"/>
    </format>
  </formats>
  <chartFormats count="16">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6"/>
          </reference>
        </references>
      </pivotArea>
    </chartFormat>
    <chartFormat chart="17" format="7">
      <pivotArea type="data" outline="0" fieldPosition="0">
        <references count="2">
          <reference field="4294967294" count="1" selected="0">
            <x v="0"/>
          </reference>
          <reference field="4" count="1" selected="0">
            <x v="7"/>
          </reference>
        </references>
      </pivotArea>
    </chartFormat>
    <chartFormat chart="17" format="8">
      <pivotArea type="data" outline="0" fieldPosition="0">
        <references count="2">
          <reference field="4294967294" count="1" selected="0">
            <x v="0"/>
          </reference>
          <reference field="4" count="1" selected="0">
            <x v="8"/>
          </reference>
        </references>
      </pivotArea>
    </chartFormat>
    <chartFormat chart="17" format="9">
      <pivotArea type="data" outline="0" fieldPosition="0">
        <references count="2">
          <reference field="4294967294" count="1" selected="0">
            <x v="0"/>
          </reference>
          <reference field="4" count="1" selected="0">
            <x v="3"/>
          </reference>
        </references>
      </pivotArea>
    </chartFormat>
    <chartFormat chart="17" format="10">
      <pivotArea type="data" outline="0" fieldPosition="0">
        <references count="2">
          <reference field="4294967294" count="1" selected="0">
            <x v="0"/>
          </reference>
          <reference field="4" count="1" selected="0">
            <x v="4"/>
          </reference>
        </references>
      </pivotArea>
    </chartFormat>
    <chartFormat chart="17"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D5D9A4-A460-41EB-99B1-4DFAFFB19E46}"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43:B59"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1">
    <format dxfId="820">
      <pivotArea type="all" dataOnly="0" outline="0" fieldPosition="0"/>
    </format>
    <format dxfId="821">
      <pivotArea outline="0" collapsedLevelsAreSubtotals="1" fieldPosition="0"/>
    </format>
    <format dxfId="822">
      <pivotArea field="0" type="button" dataOnly="0" labelOnly="1" outline="0"/>
    </format>
    <format dxfId="823">
      <pivotArea dataOnly="0" labelOnly="1" grandRow="1" outline="0" fieldPosition="0"/>
    </format>
    <format dxfId="819">
      <pivotArea collapsedLevelsAreSubtotals="1" fieldPosition="0">
        <references count="1">
          <reference field="3" count="1">
            <x v="0"/>
          </reference>
        </references>
      </pivotArea>
    </format>
    <format dxfId="818">
      <pivotArea outline="0" collapsedLevelsAreSubtotals="1" fieldPosition="0"/>
    </format>
    <format dxfId="817">
      <pivotArea type="all" dataOnly="0" outline="0" fieldPosition="0"/>
    </format>
    <format dxfId="816">
      <pivotArea outline="0" collapsedLevelsAreSubtotals="1" fieldPosition="0"/>
    </format>
    <format dxfId="815">
      <pivotArea field="3" type="button" dataOnly="0" labelOnly="1" outline="0" axis="axisRow" fieldPosition="0"/>
    </format>
    <format dxfId="814">
      <pivotArea dataOnly="0" labelOnly="1" fieldPosition="0">
        <references count="1">
          <reference field="3" count="0"/>
        </references>
      </pivotArea>
    </format>
    <format dxfId="813">
      <pivotArea dataOnly="0" labelOnly="1" outline="0" axis="axisValues" fieldPosition="0"/>
    </format>
  </formats>
  <chartFormats count="5">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C77C94-3262-473D-8A54-B77EACB88193}" name="PivotTable3"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A27:C32"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9">
    <format dxfId="832">
      <pivotArea type="all" dataOnly="0" outline="0" fieldPosition="0"/>
    </format>
    <format dxfId="831">
      <pivotArea outline="0" collapsedLevelsAreSubtotals="1" fieldPosition="0"/>
    </format>
    <format dxfId="830">
      <pivotArea type="origin" dataOnly="0" labelOnly="1" outline="0" fieldPosition="0"/>
    </format>
    <format dxfId="829">
      <pivotArea field="0" type="button" dataOnly="0" labelOnly="1" outline="0" axis="axisCol" fieldPosition="0"/>
    </format>
    <format dxfId="828">
      <pivotArea type="topRight" dataOnly="0" labelOnly="1" outline="0" fieldPosition="0"/>
    </format>
    <format dxfId="827">
      <pivotArea field="6" type="button" dataOnly="0" labelOnly="1" outline="0" axis="axisRow" fieldPosition="0"/>
    </format>
    <format dxfId="826">
      <pivotArea dataOnly="0" labelOnly="1" fieldPosition="0">
        <references count="1">
          <reference field="6" count="0"/>
        </references>
      </pivotArea>
    </format>
    <format dxfId="825">
      <pivotArea dataOnly="0" labelOnly="1" grandRow="1" outline="0" fieldPosition="0"/>
    </format>
    <format dxfId="824">
      <pivotArea dataOnly="0" labelOnly="1" fieldPosition="0">
        <references count="1">
          <reference field="0" count="0"/>
        </references>
      </pivotArea>
    </format>
  </formats>
  <chartFormats count="7">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1"/>
          </reference>
        </references>
      </pivotArea>
    </chartFormat>
    <chartFormat chart="13" format="7">
      <pivotArea type="data" outline="0" fieldPosition="0">
        <references count="3">
          <reference field="4294967294" count="1" selected="0">
            <x v="0"/>
          </reference>
          <reference field="0" count="1" selected="0">
            <x v="1"/>
          </reference>
          <reference field="6" count="1" selected="0">
            <x v="2"/>
          </reference>
        </references>
      </pivotArea>
    </chartFormat>
    <chartFormat chart="13"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D1DE6C-748F-4A65-BCEE-2C3810431BD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0"/>
  </dataFields>
  <formats count="6">
    <format dxfId="838">
      <pivotArea type="all" dataOnly="0" outline="0" fieldPosition="0"/>
    </format>
    <format dxfId="837">
      <pivotArea outline="0" collapsedLevelsAreSubtotals="1" fieldPosition="0"/>
    </format>
    <format dxfId="836">
      <pivotArea field="0" type="button" dataOnly="0" labelOnly="1" outline="0" axis="axisRow" fieldPosition="0"/>
    </format>
    <format dxfId="835">
      <pivotArea dataOnly="0" labelOnly="1" fieldPosition="0">
        <references count="1">
          <reference field="0" count="0"/>
        </references>
      </pivotArea>
    </format>
    <format dxfId="834">
      <pivotArea dataOnly="0" labelOnly="1" grandRow="1" outline="0" fieldPosition="0"/>
    </format>
    <format dxfId="833">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C64602A-09B0-4B90-8D5C-00C2BDF93879}" sourceName="Item Type">
  <pivotTables>
    <pivotTable tabId="3" name="PivotTable9"/>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s>
  <data>
    <tabular pivotCacheId="989849584">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825705A-132B-4962-ADA7-98256FB502CB}" sourceName="Outlet Location Type">
  <pivotTables>
    <pivotTable tabId="3" name="PivotTable9"/>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s>
  <data>
    <tabular pivotCacheId="9898495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911EB7B-D42E-447B-A7EF-927BB660D913}" sourceName="Outlet Size">
  <pivotTables>
    <pivotTable tabId="3" name="PivotTable9"/>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s>
  <data>
    <tabular pivotCacheId="9898495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29523AC6-8D53-49F7-AF87-1EEB7B8A1299}" cache="Slicer_Item_Type" caption="Item Type" rowHeight="262466"/>
  <slicer name="Outlet Location Type" xr10:uid="{C71C21B2-1779-4E4C-8643-475FDA13DD61}" cache="Slicer_Outlet_Location_Type" caption="Outlet Location Type" rowHeight="262466"/>
  <slicer name="Outlet Size" xr10:uid="{D6819E0C-F558-4326-93E7-24B27F1EC0A9}" cache="Slicer_Outlet_Size" caption="Outlet Siz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9F401E96-D89D-4E68-B477-0C050DB8D6D8}" cache="Slicer_Item_Type" caption="Item Type" style="Blinkit analysis" rowHeight="262466"/>
  <slicer name="Outlet Location Type 1" xr10:uid="{64FB9F5E-3BCD-4EEA-BC42-B686C03815E6}" cache="Slicer_Outlet_Location_Type" caption="Outlet Location Type" style="Blinkit analysis" rowHeight="262466"/>
  <slicer name="Outlet Size 1" xr10:uid="{DCE1A820-E629-4626-8145-D7ADE6438A4B}" cache="Slicer_Outlet_Size" caption="Outlet Siz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CEF79AAA-8106-4DB8-84E3-255D4B50C4BF}"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B1" sqref="B1:B1048576"/>
    </sheetView>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E837-A541-44E2-A4B1-6D62003FF96D}">
  <dimension ref="A1:G143"/>
  <sheetViews>
    <sheetView zoomScale="70" zoomScaleNormal="70" workbookViewId="0">
      <selection sqref="A1:E1"/>
    </sheetView>
  </sheetViews>
  <sheetFormatPr defaultRowHeight="15.5" x14ac:dyDescent="0.35"/>
  <cols>
    <col min="1" max="1" width="13.5" bestFit="1" customWidth="1"/>
    <col min="2" max="2" width="16.4140625" bestFit="1" customWidth="1"/>
    <col min="3" max="3" width="12.83203125" bestFit="1" customWidth="1"/>
    <col min="4" max="4" width="16" bestFit="1" customWidth="1"/>
    <col min="5" max="5" width="15.58203125" bestFit="1" customWidth="1"/>
  </cols>
  <sheetData>
    <row r="1" spans="1:5" x14ac:dyDescent="0.35">
      <c r="A1" s="10" t="s">
        <v>1616</v>
      </c>
      <c r="B1" s="11"/>
      <c r="C1" s="11"/>
      <c r="D1" s="11"/>
      <c r="E1" s="12"/>
    </row>
    <row r="2" spans="1:5" x14ac:dyDescent="0.35">
      <c r="A2" s="1"/>
      <c r="E2" s="2"/>
    </row>
    <row r="3" spans="1:5" x14ac:dyDescent="0.35">
      <c r="A3" s="47" t="s">
        <v>1610</v>
      </c>
      <c r="B3" s="48" t="s">
        <v>1611</v>
      </c>
      <c r="C3" s="48" t="s">
        <v>1613</v>
      </c>
      <c r="D3" s="49" t="s">
        <v>1614</v>
      </c>
      <c r="E3" s="2"/>
    </row>
    <row r="4" spans="1:5" x14ac:dyDescent="0.35">
      <c r="A4" s="45">
        <v>1201681.4928000034</v>
      </c>
      <c r="B4" s="46">
        <v>140.99278338613203</v>
      </c>
      <c r="C4" s="46">
        <v>8523</v>
      </c>
      <c r="D4" s="38">
        <v>3.9658570925731196</v>
      </c>
      <c r="E4" s="2"/>
    </row>
    <row r="5" spans="1:5" x14ac:dyDescent="0.35">
      <c r="A5" s="1"/>
      <c r="E5" s="2"/>
    </row>
    <row r="6" spans="1:5" x14ac:dyDescent="0.35">
      <c r="A6" s="1" t="s">
        <v>1615</v>
      </c>
      <c r="B6" t="s">
        <v>1611</v>
      </c>
      <c r="C6" t="s">
        <v>1613</v>
      </c>
      <c r="D6" t="s">
        <v>1614</v>
      </c>
      <c r="E6" s="2"/>
    </row>
    <row r="7" spans="1:5" x14ac:dyDescent="0.35">
      <c r="A7" s="9">
        <f>GETPIVOTDATA("Sum of Total Sales",$A$3)</f>
        <v>1201681.4928000034</v>
      </c>
      <c r="B7" s="3">
        <f>GETPIVOTDATA("Average Sales",$A$3)</f>
        <v>140.99278338613203</v>
      </c>
      <c r="C7">
        <f>GETPIVOTDATA("Number of items",$A$3)</f>
        <v>8523</v>
      </c>
      <c r="D7" s="4">
        <f>GETPIVOTDATA("Average of Rating",$A$3)</f>
        <v>3.9658570925731196</v>
      </c>
      <c r="E7" s="2"/>
    </row>
    <row r="8" spans="1:5" x14ac:dyDescent="0.35">
      <c r="A8" s="5"/>
      <c r="B8" s="6"/>
      <c r="C8" s="6"/>
      <c r="D8" s="6"/>
      <c r="E8" s="7"/>
    </row>
    <row r="11" spans="1:5" x14ac:dyDescent="0.35">
      <c r="A11" s="10" t="s">
        <v>1619</v>
      </c>
      <c r="B11" s="17"/>
      <c r="C11" s="17"/>
      <c r="D11" s="17"/>
      <c r="E11" s="18"/>
    </row>
    <row r="12" spans="1:5" x14ac:dyDescent="0.35">
      <c r="A12" s="21" t="s">
        <v>1617</v>
      </c>
      <c r="B12" s="8" t="s">
        <v>1610</v>
      </c>
      <c r="C12" s="16"/>
      <c r="D12" s="16"/>
      <c r="E12" s="2"/>
    </row>
    <row r="13" spans="1:5" x14ac:dyDescent="0.35">
      <c r="A13" s="22" t="s">
        <v>17</v>
      </c>
      <c r="B13" s="26">
        <v>776319.68840000057</v>
      </c>
      <c r="C13" s="16"/>
      <c r="D13" s="16"/>
      <c r="E13" s="2"/>
    </row>
    <row r="14" spans="1:5" x14ac:dyDescent="0.35">
      <c r="A14" s="20" t="s">
        <v>10</v>
      </c>
      <c r="B14" s="27">
        <v>425361.8043999995</v>
      </c>
      <c r="C14" s="16"/>
      <c r="D14" s="16"/>
      <c r="E14" s="2"/>
    </row>
    <row r="15" spans="1:5" x14ac:dyDescent="0.35">
      <c r="A15" s="23" t="s">
        <v>1618</v>
      </c>
      <c r="B15" s="28">
        <v>1201681.4928000001</v>
      </c>
      <c r="C15" s="16"/>
      <c r="D15" s="16"/>
      <c r="E15" s="2"/>
    </row>
    <row r="16" spans="1:5" x14ac:dyDescent="0.35">
      <c r="A16" s="1"/>
      <c r="B16" s="16"/>
      <c r="C16" s="16"/>
      <c r="D16" s="16"/>
      <c r="E16" s="2"/>
    </row>
    <row r="17" spans="1:7" x14ac:dyDescent="0.35">
      <c r="A17" s="1"/>
      <c r="B17" s="16"/>
      <c r="C17" s="16"/>
      <c r="D17" s="16"/>
      <c r="E17" s="2"/>
    </row>
    <row r="18" spans="1:7" x14ac:dyDescent="0.35">
      <c r="A18" s="1"/>
      <c r="B18" s="16"/>
      <c r="C18" s="16"/>
      <c r="D18" s="16"/>
      <c r="E18" s="2"/>
    </row>
    <row r="19" spans="1:7" x14ac:dyDescent="0.35">
      <c r="A19" s="1"/>
      <c r="B19" s="16"/>
      <c r="C19" s="16"/>
      <c r="D19" s="16"/>
      <c r="E19" s="2"/>
    </row>
    <row r="20" spans="1:7" x14ac:dyDescent="0.35">
      <c r="A20" s="1"/>
      <c r="B20" s="16"/>
      <c r="C20" s="16"/>
      <c r="D20" s="16"/>
      <c r="E20" s="2"/>
    </row>
    <row r="21" spans="1:7" x14ac:dyDescent="0.35">
      <c r="A21" s="1"/>
      <c r="B21" s="16"/>
      <c r="C21" s="16"/>
      <c r="D21" s="16"/>
      <c r="E21" s="2"/>
    </row>
    <row r="22" spans="1:7" x14ac:dyDescent="0.35">
      <c r="A22" s="1"/>
      <c r="B22" s="16"/>
      <c r="C22" s="16"/>
      <c r="D22" s="16"/>
      <c r="E22" s="2"/>
    </row>
    <row r="23" spans="1:7" x14ac:dyDescent="0.35">
      <c r="A23" s="5"/>
      <c r="B23" s="6"/>
      <c r="C23" s="6"/>
      <c r="D23" s="6"/>
      <c r="E23" s="7"/>
    </row>
    <row r="26" spans="1:7" x14ac:dyDescent="0.35">
      <c r="A26" s="33" t="s">
        <v>1620</v>
      </c>
      <c r="B26" s="11"/>
      <c r="C26" s="11"/>
      <c r="D26" s="11"/>
      <c r="E26" s="11"/>
      <c r="F26" s="11"/>
      <c r="G26" s="12"/>
    </row>
    <row r="27" spans="1:7" x14ac:dyDescent="0.35">
      <c r="A27" s="21" t="s">
        <v>1621</v>
      </c>
      <c r="B27" s="21" t="s">
        <v>1622</v>
      </c>
      <c r="C27" s="8"/>
      <c r="D27" s="16"/>
      <c r="E27" s="16"/>
      <c r="F27" s="16"/>
      <c r="G27" s="2"/>
    </row>
    <row r="28" spans="1:7" x14ac:dyDescent="0.35">
      <c r="A28" s="21" t="s">
        <v>1617</v>
      </c>
      <c r="B28" s="47" t="s">
        <v>10</v>
      </c>
      <c r="C28" s="49" t="s">
        <v>17</v>
      </c>
      <c r="D28" s="16"/>
      <c r="E28" s="16"/>
      <c r="F28" s="16"/>
      <c r="G28" s="2"/>
    </row>
    <row r="29" spans="1:7" x14ac:dyDescent="0.35">
      <c r="A29" s="22" t="s">
        <v>14</v>
      </c>
      <c r="B29" s="29">
        <v>121349.89940000001</v>
      </c>
      <c r="C29" s="30">
        <v>215047.9126000001</v>
      </c>
      <c r="D29" s="16"/>
      <c r="E29" s="16"/>
      <c r="F29" s="16"/>
      <c r="G29" s="2"/>
    </row>
    <row r="30" spans="1:7" x14ac:dyDescent="0.35">
      <c r="A30" s="19" t="s">
        <v>34</v>
      </c>
      <c r="B30" s="31">
        <v>138685.86819999994</v>
      </c>
      <c r="C30" s="24">
        <v>254464.77940000014</v>
      </c>
      <c r="D30" s="16"/>
      <c r="E30" s="16"/>
      <c r="F30" s="16"/>
      <c r="G30" s="2"/>
    </row>
    <row r="31" spans="1:7" x14ac:dyDescent="0.35">
      <c r="A31" s="20" t="s">
        <v>21</v>
      </c>
      <c r="B31" s="31">
        <v>165326.0368</v>
      </c>
      <c r="C31" s="24">
        <v>306806.99640000012</v>
      </c>
      <c r="D31" s="16"/>
      <c r="E31" s="16"/>
      <c r="F31" s="16"/>
      <c r="G31" s="2"/>
    </row>
    <row r="32" spans="1:7" x14ac:dyDescent="0.35">
      <c r="A32" s="23" t="s">
        <v>1618</v>
      </c>
      <c r="B32" s="32">
        <v>425361.80439999996</v>
      </c>
      <c r="C32" s="25">
        <v>776319.68840000033</v>
      </c>
      <c r="D32" s="16"/>
      <c r="E32" s="16"/>
      <c r="F32" s="16"/>
      <c r="G32" s="2"/>
    </row>
    <row r="33" spans="1:7" x14ac:dyDescent="0.35">
      <c r="A33" s="1"/>
      <c r="B33" s="16"/>
      <c r="C33" s="16"/>
      <c r="D33" s="16"/>
      <c r="E33" s="16"/>
      <c r="F33" s="16"/>
      <c r="G33" s="2"/>
    </row>
    <row r="34" spans="1:7" x14ac:dyDescent="0.35">
      <c r="A34" s="1"/>
      <c r="B34" s="16"/>
      <c r="C34" s="16"/>
      <c r="D34" s="16"/>
      <c r="E34" s="16"/>
      <c r="F34" s="16"/>
      <c r="G34" s="2"/>
    </row>
    <row r="35" spans="1:7" x14ac:dyDescent="0.35">
      <c r="A35" s="1"/>
      <c r="B35" s="16"/>
      <c r="C35" s="16"/>
      <c r="D35" s="16"/>
      <c r="E35" s="16"/>
      <c r="F35" s="16"/>
      <c r="G35" s="2"/>
    </row>
    <row r="36" spans="1:7" x14ac:dyDescent="0.35">
      <c r="A36" s="1"/>
      <c r="B36" s="16"/>
      <c r="C36" s="16"/>
      <c r="D36" s="16"/>
      <c r="E36" s="16"/>
      <c r="F36" s="16"/>
      <c r="G36" s="2"/>
    </row>
    <row r="37" spans="1:7" x14ac:dyDescent="0.35">
      <c r="A37" s="1"/>
      <c r="B37" s="16"/>
      <c r="C37" s="16"/>
      <c r="D37" s="16"/>
      <c r="E37" s="16"/>
      <c r="F37" s="16"/>
      <c r="G37" s="2"/>
    </row>
    <row r="38" spans="1:7" x14ac:dyDescent="0.35">
      <c r="A38" s="5"/>
      <c r="B38" s="6"/>
      <c r="C38" s="6"/>
      <c r="D38" s="6"/>
      <c r="E38" s="6"/>
      <c r="F38" s="6"/>
      <c r="G38" s="7"/>
    </row>
    <row r="42" spans="1:7" x14ac:dyDescent="0.35">
      <c r="A42" s="10" t="s">
        <v>1620</v>
      </c>
      <c r="B42" s="17"/>
      <c r="C42" s="17"/>
      <c r="D42" s="17"/>
      <c r="E42" s="17"/>
      <c r="F42" s="18"/>
    </row>
    <row r="43" spans="1:7" x14ac:dyDescent="0.35">
      <c r="A43" s="21" t="s">
        <v>1617</v>
      </c>
      <c r="B43" s="8" t="s">
        <v>1610</v>
      </c>
      <c r="C43" s="16"/>
      <c r="D43" s="16"/>
      <c r="E43" s="16"/>
      <c r="F43" s="2"/>
    </row>
    <row r="44" spans="1:7" x14ac:dyDescent="0.35">
      <c r="A44" s="22" t="s">
        <v>153</v>
      </c>
      <c r="B44" s="34">
        <v>9077.869999999999</v>
      </c>
      <c r="C44" s="16"/>
      <c r="D44" s="16"/>
      <c r="E44" s="16"/>
      <c r="F44" s="2"/>
    </row>
    <row r="45" spans="1:7" x14ac:dyDescent="0.35">
      <c r="A45" s="19" t="s">
        <v>74</v>
      </c>
      <c r="B45" s="35">
        <v>15596.696600000001</v>
      </c>
      <c r="C45" s="16"/>
      <c r="D45" s="16"/>
      <c r="E45" s="16"/>
      <c r="F45" s="2"/>
    </row>
    <row r="46" spans="1:7" x14ac:dyDescent="0.35">
      <c r="A46" s="19" t="s">
        <v>159</v>
      </c>
      <c r="B46" s="35">
        <v>21880.027399999992</v>
      </c>
      <c r="C46" s="16"/>
      <c r="D46" s="16"/>
      <c r="E46" s="16"/>
      <c r="F46" s="2"/>
    </row>
    <row r="47" spans="1:7" x14ac:dyDescent="0.35">
      <c r="A47" s="19" t="s">
        <v>64</v>
      </c>
      <c r="B47" s="35">
        <v>22451.891599999999</v>
      </c>
      <c r="C47" s="16"/>
      <c r="D47" s="16"/>
      <c r="E47" s="16"/>
      <c r="F47" s="2"/>
    </row>
    <row r="48" spans="1:7" x14ac:dyDescent="0.35">
      <c r="A48" s="19" t="s">
        <v>61</v>
      </c>
      <c r="B48" s="35">
        <v>29334.680599999996</v>
      </c>
      <c r="C48" s="16"/>
      <c r="D48" s="16"/>
      <c r="E48" s="16"/>
      <c r="F48" s="2"/>
    </row>
    <row r="49" spans="1:6" x14ac:dyDescent="0.35">
      <c r="A49" s="19" t="s">
        <v>57</v>
      </c>
      <c r="B49" s="35">
        <v>35379.119800000015</v>
      </c>
      <c r="C49" s="16"/>
      <c r="D49" s="16"/>
      <c r="E49" s="16"/>
      <c r="F49" s="2"/>
    </row>
    <row r="50" spans="1:6" x14ac:dyDescent="0.35">
      <c r="A50" s="19" t="s">
        <v>32</v>
      </c>
      <c r="B50" s="35">
        <v>58514.166999999987</v>
      </c>
      <c r="C50" s="16"/>
      <c r="D50" s="16"/>
      <c r="E50" s="16"/>
      <c r="F50" s="2"/>
    </row>
    <row r="51" spans="1:6" x14ac:dyDescent="0.35">
      <c r="A51" s="19" t="s">
        <v>54</v>
      </c>
      <c r="B51" s="35">
        <v>59449.863799999992</v>
      </c>
      <c r="C51" s="16"/>
      <c r="D51" s="16"/>
      <c r="E51" s="16"/>
      <c r="F51" s="2"/>
    </row>
    <row r="52" spans="1:6" x14ac:dyDescent="0.35">
      <c r="A52" s="19" t="s">
        <v>19</v>
      </c>
      <c r="B52" s="35">
        <v>68025.838800000012</v>
      </c>
      <c r="C52" s="16"/>
      <c r="D52" s="16"/>
      <c r="E52" s="16"/>
      <c r="F52" s="2"/>
    </row>
    <row r="53" spans="1:6" x14ac:dyDescent="0.35">
      <c r="A53" s="19" t="s">
        <v>95</v>
      </c>
      <c r="B53" s="35">
        <v>81894.736400000009</v>
      </c>
      <c r="C53" s="16"/>
      <c r="D53" s="16"/>
      <c r="E53" s="16"/>
      <c r="F53" s="2"/>
    </row>
    <row r="54" spans="1:6" x14ac:dyDescent="0.35">
      <c r="A54" s="19" t="s">
        <v>28</v>
      </c>
      <c r="B54" s="35">
        <v>90706.728999999992</v>
      </c>
      <c r="C54" s="16"/>
      <c r="D54" s="16"/>
      <c r="E54" s="16"/>
      <c r="F54" s="2"/>
    </row>
    <row r="55" spans="1:6" x14ac:dyDescent="0.35">
      <c r="A55" s="19" t="s">
        <v>67</v>
      </c>
      <c r="B55" s="35">
        <v>101276.46159999995</v>
      </c>
      <c r="C55" s="16"/>
      <c r="D55" s="16"/>
      <c r="E55" s="16"/>
      <c r="F55" s="2"/>
    </row>
    <row r="56" spans="1:6" x14ac:dyDescent="0.35">
      <c r="A56" s="19" t="s">
        <v>24</v>
      </c>
      <c r="B56" s="35">
        <v>118558.88140000009</v>
      </c>
      <c r="C56" s="16"/>
      <c r="D56" s="16"/>
      <c r="E56" s="16"/>
      <c r="F56" s="2"/>
    </row>
    <row r="57" spans="1:6" x14ac:dyDescent="0.35">
      <c r="A57" s="19" t="s">
        <v>42</v>
      </c>
      <c r="B57" s="35">
        <v>135976.52539999998</v>
      </c>
      <c r="C57" s="16"/>
      <c r="D57" s="16"/>
      <c r="E57" s="16"/>
      <c r="F57" s="2"/>
    </row>
    <row r="58" spans="1:6" x14ac:dyDescent="0.35">
      <c r="A58" s="19" t="s">
        <v>48</v>
      </c>
      <c r="B58" s="35">
        <v>175433.92240000021</v>
      </c>
      <c r="C58" s="16"/>
      <c r="D58" s="16"/>
      <c r="E58" s="16"/>
      <c r="F58" s="2"/>
    </row>
    <row r="59" spans="1:6" x14ac:dyDescent="0.35">
      <c r="A59" s="20" t="s">
        <v>12</v>
      </c>
      <c r="B59" s="36">
        <v>178124.08099999995</v>
      </c>
      <c r="C59" s="16"/>
      <c r="D59" s="16"/>
      <c r="E59" s="16"/>
      <c r="F59" s="2"/>
    </row>
    <row r="60" spans="1:6" x14ac:dyDescent="0.35">
      <c r="A60" s="1"/>
      <c r="B60" s="16"/>
      <c r="C60" s="16"/>
      <c r="D60" s="16"/>
      <c r="E60" s="16"/>
      <c r="F60" s="2"/>
    </row>
    <row r="61" spans="1:6" x14ac:dyDescent="0.35">
      <c r="A61" s="5"/>
      <c r="B61" s="6"/>
      <c r="C61" s="6"/>
      <c r="D61" s="6"/>
      <c r="E61" s="6"/>
      <c r="F61" s="7"/>
    </row>
    <row r="64" spans="1:6" x14ac:dyDescent="0.35">
      <c r="A64" s="10" t="s">
        <v>1623</v>
      </c>
      <c r="B64" s="17"/>
      <c r="C64" s="17"/>
      <c r="D64" s="17"/>
      <c r="E64" s="18"/>
    </row>
    <row r="65" spans="1:5" x14ac:dyDescent="0.35">
      <c r="A65" s="1"/>
      <c r="B65" s="16"/>
      <c r="C65" s="16"/>
      <c r="D65" s="16"/>
      <c r="E65" s="2"/>
    </row>
    <row r="66" spans="1:5" x14ac:dyDescent="0.35">
      <c r="A66" s="21" t="s">
        <v>1617</v>
      </c>
      <c r="B66" s="8" t="s">
        <v>1610</v>
      </c>
      <c r="C66" s="16"/>
      <c r="D66" s="16"/>
      <c r="E66" s="2"/>
    </row>
    <row r="67" spans="1:5" x14ac:dyDescent="0.35">
      <c r="A67" s="22">
        <v>2011</v>
      </c>
      <c r="B67" s="34">
        <v>78131.566599999976</v>
      </c>
      <c r="C67" s="16"/>
      <c r="D67" s="16"/>
      <c r="E67" s="2"/>
    </row>
    <row r="68" spans="1:5" x14ac:dyDescent="0.35">
      <c r="A68" s="19">
        <v>2012</v>
      </c>
      <c r="B68" s="35">
        <v>130476.85979999998</v>
      </c>
      <c r="C68" s="16"/>
      <c r="D68" s="16"/>
      <c r="E68" s="2"/>
    </row>
    <row r="69" spans="1:5" x14ac:dyDescent="0.35">
      <c r="A69" s="19">
        <v>2014</v>
      </c>
      <c r="B69" s="35">
        <v>131809.01560000007</v>
      </c>
      <c r="C69" s="16"/>
      <c r="D69" s="16"/>
      <c r="E69" s="2"/>
    </row>
    <row r="70" spans="1:5" x14ac:dyDescent="0.35">
      <c r="A70" s="19">
        <v>2015</v>
      </c>
      <c r="B70" s="35">
        <v>130942.78019999999</v>
      </c>
      <c r="C70" s="16"/>
      <c r="D70" s="16"/>
      <c r="E70" s="2"/>
    </row>
    <row r="71" spans="1:5" x14ac:dyDescent="0.35">
      <c r="A71" s="19">
        <v>2016</v>
      </c>
      <c r="B71" s="35">
        <v>132113.36980000007</v>
      </c>
      <c r="C71" s="16"/>
      <c r="D71" s="16"/>
      <c r="E71" s="2"/>
    </row>
    <row r="72" spans="1:5" x14ac:dyDescent="0.35">
      <c r="A72" s="19">
        <v>2017</v>
      </c>
      <c r="B72" s="35">
        <v>133103.90699999989</v>
      </c>
      <c r="C72" s="16"/>
      <c r="D72" s="16"/>
      <c r="E72" s="2"/>
    </row>
    <row r="73" spans="1:5" x14ac:dyDescent="0.35">
      <c r="A73" s="19">
        <v>2018</v>
      </c>
      <c r="B73" s="35">
        <v>204522.25700000025</v>
      </c>
      <c r="C73" s="16"/>
      <c r="D73" s="16"/>
      <c r="E73" s="2"/>
    </row>
    <row r="74" spans="1:5" x14ac:dyDescent="0.35">
      <c r="A74" s="19">
        <v>2020</v>
      </c>
      <c r="B74" s="35">
        <v>129103.96039999987</v>
      </c>
      <c r="C74" s="16"/>
      <c r="D74" s="16"/>
      <c r="E74" s="2"/>
    </row>
    <row r="75" spans="1:5" x14ac:dyDescent="0.35">
      <c r="A75" s="20">
        <v>2022</v>
      </c>
      <c r="B75" s="36">
        <v>131477.77639999994</v>
      </c>
      <c r="C75" s="16"/>
      <c r="D75" s="16"/>
      <c r="E75" s="2"/>
    </row>
    <row r="76" spans="1:5" x14ac:dyDescent="0.35">
      <c r="A76" s="1"/>
      <c r="B76" s="16"/>
      <c r="C76" s="16"/>
      <c r="D76" s="16"/>
      <c r="E76" s="2"/>
    </row>
    <row r="77" spans="1:5" x14ac:dyDescent="0.35">
      <c r="A77" s="1"/>
      <c r="B77" s="16"/>
      <c r="C77" s="16"/>
      <c r="D77" s="16"/>
      <c r="E77" s="2"/>
    </row>
    <row r="78" spans="1:5" x14ac:dyDescent="0.35">
      <c r="A78" s="1"/>
      <c r="B78" s="16"/>
      <c r="C78" s="16"/>
      <c r="D78" s="16"/>
      <c r="E78" s="2"/>
    </row>
    <row r="79" spans="1:5" x14ac:dyDescent="0.35">
      <c r="A79" s="5"/>
      <c r="B79" s="6"/>
      <c r="C79" s="6"/>
      <c r="D79" s="6"/>
      <c r="E79" s="7"/>
    </row>
    <row r="82" spans="1:5" x14ac:dyDescent="0.35">
      <c r="A82" s="13" t="s">
        <v>1624</v>
      </c>
      <c r="B82" s="14"/>
      <c r="C82" s="14"/>
      <c r="D82" s="14"/>
      <c r="E82" s="15"/>
    </row>
    <row r="83" spans="1:5" x14ac:dyDescent="0.35">
      <c r="A83" s="1"/>
      <c r="B83" s="16"/>
      <c r="C83" s="16"/>
      <c r="D83" s="16"/>
      <c r="E83" s="2"/>
    </row>
    <row r="84" spans="1:5" x14ac:dyDescent="0.35">
      <c r="A84" s="21" t="s">
        <v>1617</v>
      </c>
      <c r="B84" s="8" t="s">
        <v>1610</v>
      </c>
      <c r="C84" s="16"/>
      <c r="D84" s="16"/>
      <c r="E84" s="2"/>
    </row>
    <row r="85" spans="1:5" x14ac:dyDescent="0.35">
      <c r="A85" s="22" t="s">
        <v>30</v>
      </c>
      <c r="B85" s="34">
        <v>248991.58600000024</v>
      </c>
      <c r="C85" s="16"/>
      <c r="D85" s="16"/>
      <c r="E85" s="2"/>
    </row>
    <row r="86" spans="1:5" x14ac:dyDescent="0.35">
      <c r="A86" s="19" t="s">
        <v>15</v>
      </c>
      <c r="B86" s="35">
        <v>507895.7363999993</v>
      </c>
      <c r="C86" s="16"/>
      <c r="D86" s="16"/>
      <c r="E86" s="2"/>
    </row>
    <row r="87" spans="1:5" x14ac:dyDescent="0.35">
      <c r="A87" s="20" t="s">
        <v>26</v>
      </c>
      <c r="B87" s="36">
        <v>444794.17039999936</v>
      </c>
      <c r="C87" s="16"/>
      <c r="D87" s="16"/>
      <c r="E87" s="2"/>
    </row>
    <row r="88" spans="1:5" x14ac:dyDescent="0.35">
      <c r="A88" s="1"/>
      <c r="B88" s="16"/>
      <c r="C88" s="16"/>
      <c r="D88" s="16"/>
      <c r="E88" s="2"/>
    </row>
    <row r="89" spans="1:5" x14ac:dyDescent="0.35">
      <c r="A89" s="1"/>
      <c r="B89" s="16"/>
      <c r="C89" s="16"/>
      <c r="D89" s="16"/>
      <c r="E89" s="2"/>
    </row>
    <row r="90" spans="1:5" x14ac:dyDescent="0.35">
      <c r="A90" s="1"/>
      <c r="B90" s="16"/>
      <c r="C90" s="16"/>
      <c r="D90" s="16"/>
      <c r="E90" s="2"/>
    </row>
    <row r="91" spans="1:5" x14ac:dyDescent="0.35">
      <c r="A91" s="1"/>
      <c r="B91" s="16"/>
      <c r="C91" s="16"/>
      <c r="D91" s="16"/>
      <c r="E91" s="2"/>
    </row>
    <row r="92" spans="1:5" x14ac:dyDescent="0.35">
      <c r="A92" s="1"/>
      <c r="B92" s="16"/>
      <c r="C92" s="16"/>
      <c r="D92" s="16"/>
      <c r="E92" s="2"/>
    </row>
    <row r="93" spans="1:5" x14ac:dyDescent="0.35">
      <c r="A93" s="1"/>
      <c r="B93" s="16"/>
      <c r="C93" s="16"/>
      <c r="D93" s="16"/>
      <c r="E93" s="2"/>
    </row>
    <row r="94" spans="1:5" x14ac:dyDescent="0.35">
      <c r="A94" s="5"/>
      <c r="B94" s="6"/>
      <c r="C94" s="6"/>
      <c r="D94" s="6"/>
      <c r="E94" s="7"/>
    </row>
    <row r="97" spans="1:5" x14ac:dyDescent="0.35">
      <c r="A97" s="13" t="s">
        <v>1626</v>
      </c>
      <c r="B97" s="14"/>
      <c r="C97" s="14"/>
      <c r="D97" s="14"/>
      <c r="E97" s="15"/>
    </row>
    <row r="98" spans="1:5" x14ac:dyDescent="0.35">
      <c r="A98" s="1"/>
      <c r="B98" s="16"/>
      <c r="C98" s="16"/>
      <c r="D98" s="16"/>
      <c r="E98" s="2"/>
    </row>
    <row r="99" spans="1:5" x14ac:dyDescent="0.35">
      <c r="A99" s="21" t="s">
        <v>1617</v>
      </c>
      <c r="B99" s="8" t="s">
        <v>1610</v>
      </c>
      <c r="C99" s="16"/>
      <c r="D99" s="16" t="s">
        <v>1625</v>
      </c>
      <c r="E99" s="2" t="s">
        <v>1608</v>
      </c>
    </row>
    <row r="100" spans="1:5" x14ac:dyDescent="0.35">
      <c r="A100" s="22" t="s">
        <v>21</v>
      </c>
      <c r="B100" s="34">
        <v>472133.03319999954</v>
      </c>
      <c r="C100" s="16"/>
      <c r="D100" s="16" t="str">
        <f>A100</f>
        <v>Tier 3</v>
      </c>
      <c r="E100" s="37">
        <f>GETPIVOTDATA("Sales",$A$99,"Outlet Location Type",A100)</f>
        <v>472133.03319999954</v>
      </c>
    </row>
    <row r="101" spans="1:5" x14ac:dyDescent="0.35">
      <c r="A101" s="19" t="s">
        <v>34</v>
      </c>
      <c r="B101" s="35">
        <v>393150.64759999956</v>
      </c>
      <c r="C101" s="16"/>
      <c r="D101" s="16" t="str">
        <f>A101</f>
        <v>Tier 2</v>
      </c>
      <c r="E101" s="37">
        <f>GETPIVOTDATA("Sales",$A$99,"Outlet Location Type",A101)</f>
        <v>393150.64759999956</v>
      </c>
    </row>
    <row r="102" spans="1:5" x14ac:dyDescent="0.35">
      <c r="A102" s="20" t="s">
        <v>14</v>
      </c>
      <c r="B102" s="36">
        <v>336397.81199999945</v>
      </c>
      <c r="C102" s="16"/>
      <c r="D102" s="16" t="str">
        <f>A102</f>
        <v>Tier 1</v>
      </c>
      <c r="E102" s="37">
        <f>GETPIVOTDATA("Sales",$A$99,"Outlet Location Type",A102)</f>
        <v>336397.81199999945</v>
      </c>
    </row>
    <row r="103" spans="1:5" x14ac:dyDescent="0.35">
      <c r="A103" s="1"/>
      <c r="B103" s="16"/>
      <c r="C103" s="16"/>
      <c r="D103" s="16"/>
      <c r="E103" s="2"/>
    </row>
    <row r="104" spans="1:5" x14ac:dyDescent="0.35">
      <c r="A104" s="1"/>
      <c r="B104" s="16"/>
      <c r="C104" s="16"/>
      <c r="D104" s="16"/>
      <c r="E104" s="2"/>
    </row>
    <row r="105" spans="1:5" x14ac:dyDescent="0.35">
      <c r="A105" s="1"/>
      <c r="B105" s="16"/>
      <c r="C105" s="16"/>
      <c r="D105" s="16"/>
      <c r="E105" s="2"/>
    </row>
    <row r="106" spans="1:5" x14ac:dyDescent="0.35">
      <c r="A106" s="1"/>
      <c r="B106" s="16"/>
      <c r="C106" s="16"/>
      <c r="D106" s="16"/>
      <c r="E106" s="2"/>
    </row>
    <row r="107" spans="1:5" x14ac:dyDescent="0.35">
      <c r="A107" s="1"/>
      <c r="B107" s="16"/>
      <c r="C107" s="16"/>
      <c r="D107" s="16"/>
      <c r="E107" s="2"/>
    </row>
    <row r="108" spans="1:5" x14ac:dyDescent="0.35">
      <c r="A108" s="1"/>
      <c r="B108" s="16"/>
      <c r="C108" s="16"/>
      <c r="D108" s="16"/>
      <c r="E108" s="2"/>
    </row>
    <row r="109" spans="1:5" x14ac:dyDescent="0.35">
      <c r="A109" s="1"/>
      <c r="B109" s="16"/>
      <c r="C109" s="16"/>
      <c r="D109" s="16"/>
      <c r="E109" s="2"/>
    </row>
    <row r="110" spans="1:5" x14ac:dyDescent="0.35">
      <c r="A110" s="1"/>
      <c r="B110" s="16"/>
      <c r="C110" s="16"/>
      <c r="D110" s="16"/>
      <c r="E110" s="2"/>
    </row>
    <row r="111" spans="1:5" x14ac:dyDescent="0.35">
      <c r="A111" s="1"/>
      <c r="B111" s="16"/>
      <c r="C111" s="16"/>
      <c r="D111" s="16"/>
      <c r="E111" s="2"/>
    </row>
    <row r="112" spans="1:5" x14ac:dyDescent="0.35">
      <c r="A112" s="1"/>
      <c r="B112" s="16"/>
      <c r="C112" s="16"/>
      <c r="D112" s="16"/>
      <c r="E112" s="2"/>
    </row>
    <row r="113" spans="1:5" x14ac:dyDescent="0.35">
      <c r="A113" s="5"/>
      <c r="B113" s="6"/>
      <c r="C113" s="6"/>
      <c r="D113" s="6"/>
      <c r="E113" s="7"/>
    </row>
    <row r="115" spans="1:5" x14ac:dyDescent="0.35">
      <c r="A115" s="13" t="s">
        <v>1629</v>
      </c>
      <c r="B115" s="14"/>
      <c r="C115" s="14"/>
      <c r="D115" s="14"/>
      <c r="E115" s="15"/>
    </row>
    <row r="116" spans="1:5" x14ac:dyDescent="0.35">
      <c r="A116" s="1"/>
      <c r="B116" s="16"/>
      <c r="C116" s="16"/>
      <c r="D116" s="16"/>
      <c r="E116" s="2"/>
    </row>
    <row r="117" spans="1:5" x14ac:dyDescent="0.35">
      <c r="A117" s="1"/>
      <c r="B117" s="16"/>
      <c r="C117" s="16"/>
      <c r="D117" s="16"/>
      <c r="E117" s="2"/>
    </row>
    <row r="118" spans="1:5" x14ac:dyDescent="0.35">
      <c r="A118" s="21" t="s">
        <v>1617</v>
      </c>
      <c r="B118" s="8" t="s">
        <v>1610</v>
      </c>
      <c r="C118" s="16"/>
      <c r="D118" s="16"/>
      <c r="E118" s="2"/>
    </row>
    <row r="119" spans="1:5" x14ac:dyDescent="0.35">
      <c r="A119" s="22" t="s">
        <v>40</v>
      </c>
      <c r="B119" s="34">
        <v>151939.149</v>
      </c>
      <c r="C119" s="16"/>
      <c r="D119" s="16"/>
      <c r="E119" s="2"/>
    </row>
    <row r="120" spans="1:5" x14ac:dyDescent="0.35">
      <c r="A120" s="19" t="s">
        <v>46</v>
      </c>
      <c r="B120" s="35">
        <v>130714.67460000006</v>
      </c>
      <c r="C120" s="16"/>
      <c r="D120" s="16"/>
      <c r="E120" s="2"/>
    </row>
    <row r="121" spans="1:5" x14ac:dyDescent="0.35">
      <c r="A121" s="19" t="s">
        <v>22</v>
      </c>
      <c r="B121" s="35">
        <v>131477.77639999994</v>
      </c>
      <c r="C121" s="16"/>
      <c r="D121" s="16"/>
      <c r="E121" s="2"/>
    </row>
    <row r="122" spans="1:5" x14ac:dyDescent="0.35">
      <c r="A122" s="20" t="s">
        <v>16</v>
      </c>
      <c r="B122" s="36">
        <v>787549.89280000131</v>
      </c>
      <c r="C122" s="16"/>
      <c r="D122" s="16"/>
      <c r="E122" s="2"/>
    </row>
    <row r="123" spans="1:5" x14ac:dyDescent="0.35">
      <c r="A123" s="1"/>
      <c r="B123" s="16"/>
      <c r="C123" s="16"/>
      <c r="D123" s="16"/>
      <c r="E123" s="2"/>
    </row>
    <row r="124" spans="1:5" x14ac:dyDescent="0.35">
      <c r="A124" s="1"/>
      <c r="B124" s="16"/>
      <c r="C124" s="16"/>
      <c r="D124" s="16"/>
      <c r="E124" s="2"/>
    </row>
    <row r="125" spans="1:5" x14ac:dyDescent="0.35">
      <c r="A125" s="1"/>
      <c r="B125" s="16"/>
      <c r="C125" s="16"/>
      <c r="D125" s="16"/>
      <c r="E125" s="2"/>
    </row>
    <row r="126" spans="1:5" x14ac:dyDescent="0.35">
      <c r="A126" s="1"/>
      <c r="B126" s="16"/>
      <c r="C126" s="16"/>
      <c r="D126" s="16"/>
      <c r="E126" s="2"/>
    </row>
    <row r="127" spans="1:5" x14ac:dyDescent="0.35">
      <c r="A127" s="21" t="s">
        <v>1617</v>
      </c>
      <c r="B127" s="8" t="s">
        <v>1627</v>
      </c>
      <c r="C127" s="16"/>
      <c r="D127" s="16"/>
      <c r="E127" s="2"/>
    </row>
    <row r="128" spans="1:5" x14ac:dyDescent="0.35">
      <c r="A128" s="22" t="s">
        <v>40</v>
      </c>
      <c r="B128" s="39">
        <v>140.29468975069253</v>
      </c>
      <c r="C128" s="16"/>
      <c r="D128" s="16"/>
      <c r="E128" s="2"/>
    </row>
    <row r="129" spans="1:5" x14ac:dyDescent="0.35">
      <c r="A129" s="19" t="s">
        <v>46</v>
      </c>
      <c r="B129" s="40">
        <v>139.80179101604284</v>
      </c>
      <c r="C129" s="16"/>
      <c r="D129" s="16"/>
      <c r="E129" s="2"/>
    </row>
    <row r="130" spans="1:5" x14ac:dyDescent="0.35">
      <c r="A130" s="19" t="s">
        <v>22</v>
      </c>
      <c r="B130" s="40">
        <v>141.67863836206891</v>
      </c>
      <c r="C130" s="16"/>
      <c r="D130" s="16"/>
      <c r="E130" s="2"/>
    </row>
    <row r="131" spans="1:5" x14ac:dyDescent="0.35">
      <c r="A131" s="20" t="s">
        <v>16</v>
      </c>
      <c r="B131" s="41">
        <v>141.21389506903375</v>
      </c>
      <c r="C131" s="16"/>
      <c r="D131" s="16"/>
      <c r="E131" s="2"/>
    </row>
    <row r="132" spans="1:5" x14ac:dyDescent="0.35">
      <c r="A132" s="1"/>
      <c r="B132" s="16"/>
      <c r="C132" s="16"/>
      <c r="D132" s="16"/>
      <c r="E132" s="2"/>
    </row>
    <row r="133" spans="1:5" x14ac:dyDescent="0.35">
      <c r="A133" s="1"/>
      <c r="B133" s="16"/>
      <c r="C133" s="16"/>
      <c r="D133" s="16"/>
      <c r="E133" s="2"/>
    </row>
    <row r="134" spans="1:5" x14ac:dyDescent="0.35">
      <c r="A134" s="1"/>
      <c r="B134" s="16"/>
      <c r="C134" s="16"/>
      <c r="D134" s="16"/>
      <c r="E134" s="2"/>
    </row>
    <row r="135" spans="1:5" x14ac:dyDescent="0.35">
      <c r="A135" s="1"/>
      <c r="B135" s="16"/>
      <c r="C135" s="16"/>
      <c r="D135" s="16"/>
      <c r="E135" s="2"/>
    </row>
    <row r="136" spans="1:5" x14ac:dyDescent="0.35">
      <c r="A136" s="21" t="s">
        <v>1617</v>
      </c>
      <c r="B136" s="8" t="s">
        <v>1628</v>
      </c>
      <c r="C136" s="16"/>
      <c r="D136" s="16"/>
      <c r="E136" s="2"/>
    </row>
    <row r="137" spans="1:5" x14ac:dyDescent="0.35">
      <c r="A137" s="22" t="s">
        <v>40</v>
      </c>
      <c r="B137" s="42">
        <v>1083</v>
      </c>
      <c r="C137" s="16"/>
      <c r="D137" s="16"/>
      <c r="E137" s="2"/>
    </row>
    <row r="138" spans="1:5" x14ac:dyDescent="0.35">
      <c r="A138" s="19" t="s">
        <v>46</v>
      </c>
      <c r="B138" s="43">
        <v>935</v>
      </c>
      <c r="C138" s="16"/>
      <c r="D138" s="16"/>
      <c r="E138" s="2"/>
    </row>
    <row r="139" spans="1:5" x14ac:dyDescent="0.35">
      <c r="A139" s="19" t="s">
        <v>22</v>
      </c>
      <c r="B139" s="43">
        <v>928</v>
      </c>
      <c r="C139" s="16"/>
      <c r="D139" s="16"/>
      <c r="E139" s="2"/>
    </row>
    <row r="140" spans="1:5" x14ac:dyDescent="0.35">
      <c r="A140" s="20" t="s">
        <v>16</v>
      </c>
      <c r="B140" s="44">
        <v>5577</v>
      </c>
      <c r="C140" s="16"/>
      <c r="D140" s="16"/>
      <c r="E140" s="2"/>
    </row>
    <row r="141" spans="1:5" x14ac:dyDescent="0.35">
      <c r="A141" s="1"/>
      <c r="B141" s="16"/>
      <c r="C141" s="16"/>
      <c r="D141" s="16"/>
      <c r="E141" s="2"/>
    </row>
    <row r="142" spans="1:5" x14ac:dyDescent="0.35">
      <c r="A142" s="1"/>
      <c r="B142" s="16"/>
      <c r="C142" s="16"/>
      <c r="D142" s="16"/>
      <c r="E142" s="2"/>
    </row>
    <row r="143" spans="1:5" x14ac:dyDescent="0.35">
      <c r="A143" s="5"/>
      <c r="B143" s="6"/>
      <c r="C143" s="6"/>
      <c r="D143" s="6"/>
      <c r="E143" s="7"/>
    </row>
  </sheetData>
  <mergeCells count="8">
    <mergeCell ref="A42:F42"/>
    <mergeCell ref="A64:E64"/>
    <mergeCell ref="A82:E82"/>
    <mergeCell ref="A97:E97"/>
    <mergeCell ref="A115:E115"/>
    <mergeCell ref="A1:E1"/>
    <mergeCell ref="A11:E11"/>
    <mergeCell ref="A26:G2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543A-74D7-42A3-9C70-47C267232730}">
  <dimension ref="X6"/>
  <sheetViews>
    <sheetView showGridLines="0" tabSelected="1" topLeftCell="F1" zoomScale="55" zoomScaleNormal="55" workbookViewId="0">
      <selection activeCell="AJ11" sqref="AJ11"/>
    </sheetView>
  </sheetViews>
  <sheetFormatPr defaultRowHeight="15.5" x14ac:dyDescent="0.35"/>
  <sheetData>
    <row r="6" spans="24:24" x14ac:dyDescent="0.35">
      <c r="X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paula rozo</cp:lastModifiedBy>
  <dcterms:created xsi:type="dcterms:W3CDTF">2024-06-23T13:11:17Z</dcterms:created>
  <dcterms:modified xsi:type="dcterms:W3CDTF">2025-03-27T21:56:47Z</dcterms:modified>
</cp:coreProperties>
</file>