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pieter/Desktop/"/>
    </mc:Choice>
  </mc:AlternateContent>
  <bookViews>
    <workbookView xWindow="0" yWindow="460" windowWidth="25600" windowHeight="19940" tabRatio="993"/>
  </bookViews>
  <sheets>
    <sheet name="Instructions" sheetId="1" r:id="rId1"/>
    <sheet name="Scaling" sheetId="2" r:id="rId2"/>
    <sheet name="Shielding" sheetId="3" r:id="rId3"/>
    <sheet name="Banana" sheetId="4" r:id="rId4"/>
    <sheet name="Age-Erosion" sheetId="5" r:id="rId5"/>
    <sheet name="Conversion" sheetId="6" r:id="rId6"/>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G27" i="5" l="1"/>
  <c r="D27" i="5"/>
  <c r="G26" i="5"/>
  <c r="D26" i="5"/>
  <c r="G25" i="5"/>
  <c r="D25" i="5"/>
  <c r="G20" i="5"/>
  <c r="D20" i="5"/>
  <c r="G19" i="5"/>
  <c r="D19" i="5"/>
  <c r="G18" i="5"/>
  <c r="D18" i="5"/>
  <c r="G16" i="5"/>
  <c r="D16" i="5"/>
  <c r="G15" i="5"/>
  <c r="D15" i="5"/>
  <c r="G14" i="5"/>
  <c r="D14" i="5"/>
  <c r="D8" i="5"/>
  <c r="D7" i="5"/>
  <c r="D6" i="5"/>
  <c r="H12" i="4"/>
  <c r="E12" i="4"/>
  <c r="H11" i="4"/>
  <c r="E11" i="4"/>
</calcChain>
</file>

<file path=xl/sharedStrings.xml><?xml version="1.0" encoding="utf-8"?>
<sst xmlns="http://schemas.openxmlformats.org/spreadsheetml/2006/main" count="102" uniqueCount="48">
  <si>
    <t>The CosmoTest.xls workbook contains synthetic data to test the CosmoCalc Excel add-in. The tab of each worksheet bears the name of one of the CosmoCalc functions. For example, to test the "Scaling" function, go to the "Scaling" worksheet, click the "Scaling" button of CosmoCalc and follow the instructions of the Help function. The test data were generated with the "Forward" function of the "Age/Erosion" menu, using the "Granger" production function and "Lal" scaling.</t>
  </si>
  <si>
    <t>Lal</t>
  </si>
  <si>
    <t>Stone</t>
  </si>
  <si>
    <t>latitude (deg)</t>
  </si>
  <si>
    <t>elevation (m)</t>
  </si>
  <si>
    <t>Pressure (mbar)</t>
  </si>
  <si>
    <t>Dunai</t>
  </si>
  <si>
    <t>Desilets et al.</t>
  </si>
  <si>
    <t>Inclination</t>
  </si>
  <si>
    <t>Atmospheric depth (g/cm2)</t>
  </si>
  <si>
    <t>Rc (GV)</t>
  </si>
  <si>
    <t>topographic shielding:</t>
  </si>
  <si>
    <t>strike</t>
  </si>
  <si>
    <t>dip</t>
  </si>
  <si>
    <t>azimuth</t>
  </si>
  <si>
    <t>elevation</t>
  </si>
  <si>
    <t>snow shielding:</t>
  </si>
  <si>
    <t>thickness (cm)</t>
  </si>
  <si>
    <t>density (g/cm3)</t>
  </si>
  <si>
    <t>thickness</t>
  </si>
  <si>
    <t>density</t>
  </si>
  <si>
    <t>self shielding:</t>
  </si>
  <si>
    <t>sample thickness (cm)</t>
  </si>
  <si>
    <t>Label</t>
  </si>
  <si>
    <t>Sc</t>
  </si>
  <si>
    <t>26Al</t>
  </si>
  <si>
    <t>26Al err</t>
  </si>
  <si>
    <t>10Be</t>
  </si>
  <si>
    <t>10Be err</t>
  </si>
  <si>
    <t>a</t>
  </si>
  <si>
    <t>b</t>
  </si>
  <si>
    <t>c</t>
  </si>
  <si>
    <t>21Ne</t>
  </si>
  <si>
    <t>21Ne err</t>
  </si>
  <si>
    <t>d</t>
  </si>
  <si>
    <t>e</t>
  </si>
  <si>
    <t>1 nuclide dating</t>
  </si>
  <si>
    <t>S</t>
  </si>
  <si>
    <t>burial dating</t>
  </si>
  <si>
    <t>age-erosion dating</t>
  </si>
  <si>
    <t>Elevation conversion</t>
  </si>
  <si>
    <t>Latitude conversion</t>
  </si>
  <si>
    <t>Elevation (m)</t>
  </si>
  <si>
    <t>deg</t>
  </si>
  <si>
    <t>Antarctic Pressure (mbar)</t>
  </si>
  <si>
    <t>min</t>
  </si>
  <si>
    <t>sec</t>
  </si>
  <si>
    <t>Depth (g/cm^2)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</si>
</sst>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
    <numFmt numFmtId="167" formatCode="0.000E+00"/>
  </numFmts>
  <fonts count="2" x14ac:knownFonts="1">
    <font>
      <sz val="10"/>
      <name val="Arial"/>
      <family val="2"/>
      <charset val="1"/>
    </font>
    <font>
      <sz val="10"/>
      <color rgb="FFFFFFFF"/>
      <name val="Arial"/>
      <family val="2"/>
      <charset val="1"/>
    </font>
  </fonts>
  <fills count="9">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424242"/>
        <bgColor rgb="FF333300"/>
      </patternFill>
    </fill>
    <fill>
      <patternFill patternType="solid">
        <fgColor rgb="FF969696"/>
        <bgColor rgb="FF808080"/>
      </patternFill>
    </fill>
    <fill>
      <patternFill patternType="solid">
        <fgColor rgb="FF808080"/>
        <bgColor rgb="FF969696"/>
      </patternFill>
    </fill>
    <fill>
      <patternFill patternType="solid">
        <fgColor theme="0"/>
        <bgColor rgb="FFFFFFCC"/>
      </patternFill>
    </fill>
    <fill>
      <patternFill patternType="solid">
        <fgColor theme="0"/>
        <bgColor indexed="64"/>
      </patternFill>
    </fill>
  </fills>
  <borders count="3">
    <border>
      <left/>
      <right/>
      <top/>
      <bottom/>
      <diagonal/>
    </border>
    <border>
      <left style="medium">
        <color auto="1"/>
      </left>
      <right style="medium">
        <color auto="1"/>
      </right>
      <top style="medium">
        <color auto="1"/>
      </top>
      <bottom style="medium">
        <color auto="1"/>
      </bottom>
      <diagonal/>
    </border>
    <border>
      <left/>
      <right/>
      <top/>
      <bottom style="medium">
        <color auto="1"/>
      </bottom>
      <diagonal/>
    </border>
  </borders>
  <cellStyleXfs count="1">
    <xf numFmtId="0" fontId="0" fillId="0" borderId="0"/>
  </cellStyleXfs>
  <cellXfs count="63">
    <xf numFmtId="0" fontId="0" fillId="0" borderId="0" xfId="0"/>
    <xf numFmtId="0" fontId="0" fillId="2" borderId="0" xfId="0" applyFill="1"/>
    <xf numFmtId="0" fontId="0" fillId="3" borderId="1" xfId="0" applyFont="1" applyFill="1" applyBorder="1" applyAlignment="1">
      <alignment horizontal="center" wrapText="1"/>
    </xf>
    <xf numFmtId="0" fontId="0" fillId="2" borderId="0" xfId="0" applyFill="1" applyAlignment="1">
      <alignment horizontal="center"/>
    </xf>
    <xf numFmtId="164" fontId="0" fillId="2" borderId="0" xfId="0" applyNumberFormat="1" applyFill="1" applyAlignment="1">
      <alignment horizontal="center"/>
    </xf>
    <xf numFmtId="1" fontId="0" fillId="2" borderId="0" xfId="0" applyNumberFormat="1" applyFill="1" applyAlignment="1">
      <alignment horizontal="center"/>
    </xf>
    <xf numFmtId="0" fontId="0" fillId="5" borderId="0" xfId="0" applyFont="1" applyFill="1" applyAlignment="1">
      <alignment horizontal="center" wrapText="1"/>
    </xf>
    <xf numFmtId="2" fontId="0" fillId="2" borderId="0" xfId="0" applyNumberFormat="1" applyFill="1" applyAlignment="1">
      <alignment horizontal="center" wrapText="1"/>
    </xf>
    <xf numFmtId="0" fontId="0" fillId="2" borderId="0" xfId="0" applyFill="1" applyAlignment="1">
      <alignment horizontal="center" wrapText="1"/>
    </xf>
    <xf numFmtId="164" fontId="0" fillId="3" borderId="0" xfId="0" applyNumberFormat="1" applyFill="1" applyAlignment="1">
      <alignment horizontal="center"/>
    </xf>
    <xf numFmtId="1" fontId="0" fillId="3" borderId="0" xfId="0" applyNumberFormat="1" applyFill="1" applyAlignment="1">
      <alignment horizontal="center"/>
    </xf>
    <xf numFmtId="2" fontId="0" fillId="2" borderId="0" xfId="0" applyNumberFormat="1" applyFill="1" applyAlignment="1">
      <alignment horizontal="center"/>
    </xf>
    <xf numFmtId="166" fontId="1" fillId="4" borderId="0" xfId="0" applyNumberFormat="1" applyFont="1" applyFill="1"/>
    <xf numFmtId="0" fontId="0" fillId="5" borderId="0" xfId="0" applyFont="1" applyFill="1" applyAlignment="1">
      <alignment horizontal="center"/>
    </xf>
    <xf numFmtId="0" fontId="0" fillId="3" borderId="0" xfId="0" applyFill="1" applyAlignment="1">
      <alignment horizontal="center"/>
    </xf>
    <xf numFmtId="0" fontId="1" fillId="2" borderId="0" xfId="0" applyFont="1" applyFill="1" applyAlignment="1">
      <alignment horizontal="center"/>
    </xf>
    <xf numFmtId="0" fontId="1" fillId="2" borderId="0" xfId="0" applyFont="1" applyFill="1"/>
    <xf numFmtId="166" fontId="0" fillId="2" borderId="0" xfId="0" applyNumberFormat="1" applyFill="1" applyAlignment="1">
      <alignment horizontal="center"/>
    </xf>
    <xf numFmtId="166" fontId="0" fillId="5" borderId="0" xfId="0" applyNumberFormat="1" applyFont="1" applyFill="1" applyAlignment="1">
      <alignment horizontal="center"/>
    </xf>
    <xf numFmtId="166" fontId="0" fillId="3" borderId="0" xfId="0" applyNumberFormat="1" applyFont="1" applyFill="1" applyAlignment="1">
      <alignment horizontal="center"/>
    </xf>
    <xf numFmtId="11" fontId="0" fillId="5" borderId="0" xfId="0" applyNumberFormat="1" applyFont="1" applyFill="1" applyAlignment="1">
      <alignment horizontal="center"/>
    </xf>
    <xf numFmtId="167" fontId="0" fillId="5" borderId="0" xfId="0" applyNumberFormat="1" applyFill="1" applyAlignment="1">
      <alignment horizontal="center"/>
    </xf>
    <xf numFmtId="167" fontId="0" fillId="3" borderId="0" xfId="0" applyNumberFormat="1" applyFill="1" applyAlignment="1">
      <alignment horizontal="center"/>
    </xf>
    <xf numFmtId="11" fontId="0" fillId="5" borderId="0" xfId="0" applyNumberFormat="1" applyFont="1" applyFill="1" applyBorder="1" applyAlignment="1">
      <alignment horizontal="center"/>
    </xf>
    <xf numFmtId="166" fontId="0" fillId="3" borderId="0" xfId="0" applyNumberFormat="1" applyFill="1" applyBorder="1" applyAlignment="1">
      <alignment horizontal="center"/>
    </xf>
    <xf numFmtId="167" fontId="0" fillId="5" borderId="0" xfId="0" applyNumberFormat="1" applyFill="1" applyBorder="1" applyAlignment="1">
      <alignment horizontal="center"/>
    </xf>
    <xf numFmtId="167" fontId="0" fillId="3" borderId="0" xfId="0" applyNumberFormat="1" applyFill="1" applyBorder="1" applyAlignment="1">
      <alignment horizontal="center"/>
    </xf>
    <xf numFmtId="166" fontId="0" fillId="5" borderId="0" xfId="0" applyNumberFormat="1" applyFill="1" applyBorder="1" applyAlignment="1">
      <alignment horizontal="center"/>
    </xf>
    <xf numFmtId="166" fontId="0" fillId="2" borderId="0" xfId="0" applyNumberFormat="1" applyFill="1"/>
    <xf numFmtId="167" fontId="0" fillId="2" borderId="0" xfId="0" applyNumberFormat="1" applyFill="1"/>
    <xf numFmtId="167" fontId="0" fillId="2" borderId="0" xfId="0" applyNumberFormat="1" applyFill="1" applyAlignment="1">
      <alignment horizontal="center"/>
    </xf>
    <xf numFmtId="164" fontId="0" fillId="2" borderId="0" xfId="0" applyNumberFormat="1" applyFill="1"/>
    <xf numFmtId="11" fontId="0" fillId="3" borderId="0" xfId="0" applyNumberFormat="1" applyFill="1" applyAlignment="1">
      <alignment horizontal="center"/>
    </xf>
    <xf numFmtId="1" fontId="0" fillId="2" borderId="0" xfId="0" applyNumberFormat="1" applyFill="1"/>
    <xf numFmtId="166" fontId="0" fillId="3" borderId="2" xfId="0" applyNumberFormat="1" applyFill="1" applyBorder="1" applyAlignment="1">
      <alignment horizontal="center"/>
    </xf>
    <xf numFmtId="167" fontId="0" fillId="5" borderId="2" xfId="0" applyNumberFormat="1" applyFill="1" applyBorder="1" applyAlignment="1">
      <alignment horizontal="center"/>
    </xf>
    <xf numFmtId="167" fontId="0" fillId="3" borderId="2" xfId="0" applyNumberFormat="1" applyFill="1" applyBorder="1" applyAlignment="1">
      <alignment horizontal="center"/>
    </xf>
    <xf numFmtId="166" fontId="0" fillId="5" borderId="2" xfId="0" applyNumberFormat="1" applyFill="1" applyBorder="1" applyAlignment="1">
      <alignment horizontal="center"/>
    </xf>
    <xf numFmtId="0" fontId="0" fillId="6" borderId="0" xfId="0" applyFont="1" applyFill="1"/>
    <xf numFmtId="1" fontId="0" fillId="5" borderId="0" xfId="0" applyNumberFormat="1" applyFont="1" applyFill="1" applyAlignment="1">
      <alignment horizontal="center"/>
    </xf>
    <xf numFmtId="2" fontId="0" fillId="2" borderId="0" xfId="0" applyNumberFormat="1" applyFill="1"/>
    <xf numFmtId="2" fontId="0" fillId="3" borderId="0" xfId="0" applyNumberFormat="1" applyFill="1" applyAlignment="1">
      <alignment horizontal="center"/>
    </xf>
    <xf numFmtId="2" fontId="0" fillId="5" borderId="0" xfId="0" applyNumberFormat="1" applyFont="1" applyFill="1" applyAlignment="1">
      <alignment horizontal="center"/>
    </xf>
    <xf numFmtId="0" fontId="0" fillId="7" borderId="0" xfId="0" applyFill="1"/>
    <xf numFmtId="0" fontId="0" fillId="8" borderId="0" xfId="0" applyFill="1"/>
    <xf numFmtId="2" fontId="0" fillId="7" borderId="0" xfId="0" applyNumberFormat="1" applyFill="1" applyAlignment="1">
      <alignment horizontal="center"/>
    </xf>
    <xf numFmtId="165" fontId="0" fillId="7" borderId="0" xfId="0" applyNumberFormat="1" applyFill="1" applyAlignment="1">
      <alignment horizontal="center"/>
    </xf>
    <xf numFmtId="0" fontId="0" fillId="7" borderId="0" xfId="0" applyFill="1" applyAlignment="1">
      <alignment horizontal="center"/>
    </xf>
    <xf numFmtId="1" fontId="0" fillId="7" borderId="0" xfId="0" applyNumberFormat="1" applyFill="1" applyAlignment="1">
      <alignment horizontal="center"/>
    </xf>
    <xf numFmtId="164" fontId="0" fillId="7" borderId="0" xfId="0" applyNumberFormat="1" applyFill="1" applyAlignment="1">
      <alignment horizontal="center"/>
    </xf>
    <xf numFmtId="164" fontId="0" fillId="7" borderId="0" xfId="0" applyNumberFormat="1" applyFill="1"/>
    <xf numFmtId="166" fontId="0" fillId="7" borderId="0" xfId="0" applyNumberFormat="1" applyFill="1"/>
    <xf numFmtId="1" fontId="0" fillId="7" borderId="0" xfId="0" applyNumberFormat="1" applyFill="1"/>
    <xf numFmtId="0" fontId="0" fillId="7" borderId="0" xfId="0" applyFill="1" applyBorder="1"/>
    <xf numFmtId="164" fontId="0" fillId="7" borderId="0" xfId="0" applyNumberFormat="1" applyFill="1" applyBorder="1"/>
    <xf numFmtId="167" fontId="0" fillId="7" borderId="0" xfId="0" applyNumberFormat="1" applyFill="1" applyBorder="1" applyAlignment="1">
      <alignment horizontal="center"/>
    </xf>
    <xf numFmtId="1" fontId="0" fillId="7" borderId="0" xfId="0" applyNumberFormat="1" applyFill="1" applyBorder="1" applyAlignment="1">
      <alignment horizontal="center"/>
    </xf>
    <xf numFmtId="165" fontId="0" fillId="7" borderId="0" xfId="0" applyNumberFormat="1" applyFill="1" applyBorder="1" applyAlignment="1">
      <alignment horizontal="center"/>
    </xf>
    <xf numFmtId="2" fontId="0" fillId="7" borderId="0" xfId="0" applyNumberFormat="1" applyFill="1"/>
    <xf numFmtId="0" fontId="1" fillId="4" borderId="0" xfId="0" applyFont="1" applyFill="1" applyBorder="1" applyAlignment="1">
      <alignment horizontal="center"/>
    </xf>
    <xf numFmtId="166" fontId="1" fillId="4" borderId="0" xfId="0" applyNumberFormat="1" applyFont="1" applyFill="1" applyBorder="1" applyAlignment="1">
      <alignment horizontal="center"/>
    </xf>
    <xf numFmtId="0" fontId="0" fillId="6" borderId="0" xfId="0" applyFont="1" applyFill="1" applyBorder="1" applyAlignment="1">
      <alignment horizontal="center"/>
    </xf>
    <xf numFmtId="0" fontId="0" fillId="7" borderId="0" xfId="0" applyFill="1" applyBorder="1" applyAlignment="1">
      <alignment horizontal="center"/>
    </xf>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2424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36"/>
  <sheetViews>
    <sheetView tabSelected="1" workbookViewId="0">
      <selection activeCell="D14" sqref="D14"/>
    </sheetView>
  </sheetViews>
  <sheetFormatPr baseColWidth="10" defaultColWidth="8.83203125" defaultRowHeight="13" x14ac:dyDescent="0.15"/>
  <cols>
    <col min="1" max="3" width="8.83203125" style="44"/>
    <col min="4" max="4" width="94.83203125" style="43" customWidth="1"/>
    <col min="5" max="16384" width="8.83203125" style="44"/>
  </cols>
  <sheetData>
    <row r="1" spans="4:4" x14ac:dyDescent="0.15">
      <c r="D1" s="1"/>
    </row>
    <row r="2" spans="4:4" x14ac:dyDescent="0.15">
      <c r="D2" s="1"/>
    </row>
    <row r="3" spans="4:4" x14ac:dyDescent="0.15">
      <c r="D3" s="1"/>
    </row>
    <row r="4" spans="4:4" x14ac:dyDescent="0.15">
      <c r="D4" s="1"/>
    </row>
    <row r="5" spans="4:4" x14ac:dyDescent="0.15">
      <c r="D5" s="1"/>
    </row>
    <row r="6" spans="4:4" x14ac:dyDescent="0.15">
      <c r="D6" s="1"/>
    </row>
    <row r="7" spans="4:4" x14ac:dyDescent="0.15">
      <c r="D7" s="1"/>
    </row>
    <row r="8" spans="4:4" x14ac:dyDescent="0.15">
      <c r="D8" s="1"/>
    </row>
    <row r="9" spans="4:4" x14ac:dyDescent="0.15">
      <c r="D9" s="1"/>
    </row>
    <row r="10" spans="4:4" x14ac:dyDescent="0.15">
      <c r="D10" s="1"/>
    </row>
    <row r="11" spans="4:4" x14ac:dyDescent="0.15">
      <c r="D11" s="1"/>
    </row>
    <row r="12" spans="4:4" x14ac:dyDescent="0.15">
      <c r="D12" s="1"/>
    </row>
    <row r="13" spans="4:4" ht="14" thickBot="1" x14ac:dyDescent="0.2">
      <c r="D13" s="1"/>
    </row>
    <row r="14" spans="4:4" ht="53" thickBot="1" x14ac:dyDescent="0.2">
      <c r="D14" s="2" t="s">
        <v>0</v>
      </c>
    </row>
    <row r="15" spans="4:4" x14ac:dyDescent="0.15">
      <c r="D15" s="1"/>
    </row>
    <row r="16" spans="4:4" x14ac:dyDescent="0.15">
      <c r="D16" s="1"/>
    </row>
    <row r="17" spans="4:4" x14ac:dyDescent="0.15">
      <c r="D17" s="1"/>
    </row>
    <row r="18" spans="4:4" x14ac:dyDescent="0.15">
      <c r="D18" s="1"/>
    </row>
    <row r="19" spans="4:4" x14ac:dyDescent="0.15">
      <c r="D19" s="1"/>
    </row>
    <row r="20" spans="4:4" x14ac:dyDescent="0.15">
      <c r="D20" s="1"/>
    </row>
    <row r="21" spans="4:4" x14ac:dyDescent="0.15">
      <c r="D21" s="1"/>
    </row>
    <row r="22" spans="4:4" x14ac:dyDescent="0.15">
      <c r="D22" s="1"/>
    </row>
    <row r="23" spans="4:4" x14ac:dyDescent="0.15">
      <c r="D23" s="1"/>
    </row>
    <row r="24" spans="4:4" x14ac:dyDescent="0.15">
      <c r="D24" s="1"/>
    </row>
    <row r="25" spans="4:4" x14ac:dyDescent="0.15">
      <c r="D25" s="1"/>
    </row>
    <row r="26" spans="4:4" x14ac:dyDescent="0.15">
      <c r="D26" s="1"/>
    </row>
    <row r="27" spans="4:4" x14ac:dyDescent="0.15">
      <c r="D27" s="1"/>
    </row>
    <row r="28" spans="4:4" x14ac:dyDescent="0.15">
      <c r="D28" s="1"/>
    </row>
    <row r="29" spans="4:4" x14ac:dyDescent="0.15">
      <c r="D29" s="1"/>
    </row>
    <row r="30" spans="4:4" x14ac:dyDescent="0.15">
      <c r="D30" s="1"/>
    </row>
    <row r="31" spans="4:4" x14ac:dyDescent="0.15">
      <c r="D31" s="1"/>
    </row>
    <row r="32" spans="4:4" x14ac:dyDescent="0.15">
      <c r="D32" s="1"/>
    </row>
    <row r="33" spans="4:4" x14ac:dyDescent="0.15">
      <c r="D33" s="1"/>
    </row>
    <row r="34" spans="4:4" x14ac:dyDescent="0.15">
      <c r="D34" s="1"/>
    </row>
    <row r="35" spans="4:4" x14ac:dyDescent="0.15">
      <c r="D35" s="1"/>
    </row>
    <row r="36" spans="4:4" x14ac:dyDescent="0.15">
      <c r="D36" s="1"/>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K21"/>
  <sheetViews>
    <sheetView workbookViewId="0">
      <selection activeCell="C8" sqref="C8:D10"/>
    </sheetView>
  </sheetViews>
  <sheetFormatPr baseColWidth="10" defaultColWidth="8.83203125" defaultRowHeight="13" x14ac:dyDescent="0.15"/>
  <cols>
    <col min="1" max="2" width="8.83203125" style="44"/>
    <col min="3" max="3" width="8.6640625" style="3" bestFit="1" customWidth="1"/>
    <col min="4" max="4" width="21.1640625" style="3" bestFit="1" customWidth="1"/>
    <col min="5" max="6" width="8.83203125" style="3"/>
    <col min="7" max="7" width="7.1640625" style="3" bestFit="1" customWidth="1"/>
    <col min="8" max="8" width="21.1640625" style="3" bestFit="1" customWidth="1"/>
    <col min="9" max="11" width="8.83203125" style="47"/>
    <col min="12" max="16384" width="8.83203125" style="44"/>
  </cols>
  <sheetData>
    <row r="1" spans="3:11" s="43" customFormat="1" x14ac:dyDescent="0.15">
      <c r="C1" s="4"/>
      <c r="D1" s="5"/>
      <c r="E1" s="5"/>
      <c r="F1" s="1"/>
      <c r="G1" s="1"/>
      <c r="H1" s="1"/>
    </row>
    <row r="2" spans="3:11" s="43" customFormat="1" x14ac:dyDescent="0.15">
      <c r="C2" s="1"/>
      <c r="D2" s="1"/>
      <c r="E2" s="1"/>
      <c r="F2" s="1"/>
      <c r="G2" s="1"/>
      <c r="H2" s="1"/>
    </row>
    <row r="3" spans="3:11" s="43" customFormat="1" x14ac:dyDescent="0.15">
      <c r="C3" s="1"/>
      <c r="D3" s="1"/>
      <c r="E3" s="1"/>
      <c r="F3" s="1"/>
      <c r="G3" s="1"/>
      <c r="H3" s="1"/>
    </row>
    <row r="4" spans="3:11" s="43" customFormat="1" x14ac:dyDescent="0.15">
      <c r="C4" s="1"/>
      <c r="D4" s="1"/>
      <c r="E4" s="1"/>
      <c r="F4" s="1"/>
      <c r="G4" s="1"/>
      <c r="H4" s="1"/>
    </row>
    <row r="5" spans="3:11" s="43" customFormat="1" x14ac:dyDescent="0.15">
      <c r="C5" s="1"/>
      <c r="D5" s="1"/>
      <c r="E5" s="1"/>
      <c r="F5" s="1"/>
      <c r="G5" s="1"/>
      <c r="H5" s="1"/>
    </row>
    <row r="6" spans="3:11" s="43" customFormat="1" x14ac:dyDescent="0.15">
      <c r="C6" s="59" t="s">
        <v>1</v>
      </c>
      <c r="D6" s="59"/>
      <c r="E6" s="1"/>
      <c r="F6" s="1"/>
      <c r="G6" s="59" t="s">
        <v>2</v>
      </c>
      <c r="H6" s="59"/>
    </row>
    <row r="7" spans="3:11" s="43" customFormat="1" ht="12.5" customHeight="1" x14ac:dyDescent="0.15">
      <c r="C7" s="6" t="s">
        <v>3</v>
      </c>
      <c r="D7" s="6" t="s">
        <v>4</v>
      </c>
      <c r="E7" s="7"/>
      <c r="F7" s="8"/>
      <c r="G7" s="6" t="s">
        <v>3</v>
      </c>
      <c r="H7" s="6" t="s">
        <v>5</v>
      </c>
    </row>
    <row r="8" spans="3:11" x14ac:dyDescent="0.15">
      <c r="C8" s="9">
        <v>10.122999999999999</v>
      </c>
      <c r="D8" s="10">
        <v>2000</v>
      </c>
      <c r="E8" s="11"/>
      <c r="G8" s="9">
        <v>10.122999999999999</v>
      </c>
      <c r="H8" s="10">
        <v>794.95009083502396</v>
      </c>
      <c r="I8" s="45"/>
      <c r="J8" s="46"/>
      <c r="K8" s="45"/>
    </row>
    <row r="9" spans="3:11" x14ac:dyDescent="0.15">
      <c r="C9" s="9">
        <v>50.982999999999997</v>
      </c>
      <c r="D9" s="10">
        <v>5000</v>
      </c>
      <c r="E9" s="11"/>
      <c r="G9" s="9">
        <v>50.982999999999997</v>
      </c>
      <c r="H9" s="10">
        <v>540.19548473622206</v>
      </c>
      <c r="I9" s="45"/>
      <c r="J9" s="46"/>
      <c r="K9" s="45"/>
    </row>
    <row r="10" spans="3:11" x14ac:dyDescent="0.15">
      <c r="C10" s="9">
        <v>90</v>
      </c>
      <c r="D10" s="10">
        <v>0</v>
      </c>
      <c r="E10" s="11"/>
      <c r="G10" s="9">
        <v>90</v>
      </c>
      <c r="H10" s="10">
        <v>1013.25</v>
      </c>
      <c r="I10" s="45"/>
      <c r="J10" s="46"/>
      <c r="K10" s="45"/>
    </row>
    <row r="11" spans="3:11" s="43" customFormat="1" x14ac:dyDescent="0.15">
      <c r="C11" s="1"/>
      <c r="D11" s="1"/>
      <c r="E11" s="1"/>
      <c r="F11" s="3"/>
      <c r="G11" s="1"/>
      <c r="H11" s="1"/>
      <c r="K11" s="47"/>
    </row>
    <row r="12" spans="3:11" s="43" customFormat="1" x14ac:dyDescent="0.15">
      <c r="C12" s="1"/>
      <c r="D12" s="1"/>
      <c r="E12" s="1"/>
      <c r="F12" s="3"/>
      <c r="G12" s="1"/>
      <c r="H12" s="1"/>
      <c r="K12" s="47"/>
    </row>
    <row r="13" spans="3:11" s="43" customFormat="1" x14ac:dyDescent="0.15">
      <c r="C13" s="1"/>
      <c r="D13" s="1"/>
      <c r="E13" s="1"/>
      <c r="F13" s="3"/>
      <c r="G13" s="1"/>
      <c r="H13" s="1"/>
      <c r="K13" s="47"/>
    </row>
    <row r="14" spans="3:11" s="43" customFormat="1" x14ac:dyDescent="0.15">
      <c r="C14" s="1"/>
      <c r="D14" s="1"/>
      <c r="E14" s="1"/>
      <c r="F14" s="3"/>
      <c r="G14" s="1"/>
      <c r="H14" s="1"/>
      <c r="K14" s="47"/>
    </row>
    <row r="15" spans="3:11" s="43" customFormat="1" x14ac:dyDescent="0.15">
      <c r="C15" s="1"/>
      <c r="D15" s="1"/>
      <c r="E15" s="1"/>
      <c r="F15" s="3"/>
      <c r="G15" s="1"/>
      <c r="H15" s="1"/>
      <c r="K15" s="47"/>
    </row>
    <row r="16" spans="3:11" s="43" customFormat="1" x14ac:dyDescent="0.15">
      <c r="C16" s="1"/>
      <c r="D16" s="1"/>
      <c r="E16" s="1"/>
      <c r="F16" s="3"/>
      <c r="G16" s="1"/>
      <c r="H16" s="1"/>
      <c r="K16" s="47"/>
    </row>
    <row r="17" spans="3:10" x14ac:dyDescent="0.15">
      <c r="C17" s="59" t="s">
        <v>6</v>
      </c>
      <c r="D17" s="59"/>
      <c r="E17"/>
      <c r="G17" s="59" t="s">
        <v>7</v>
      </c>
      <c r="H17" s="59"/>
      <c r="I17" s="43"/>
      <c r="J17" s="43"/>
    </row>
    <row r="18" spans="3:10" x14ac:dyDescent="0.15">
      <c r="C18" s="6" t="s">
        <v>8</v>
      </c>
      <c r="D18" s="6" t="s">
        <v>9</v>
      </c>
      <c r="E18" s="7"/>
      <c r="G18" s="6" t="s">
        <v>10</v>
      </c>
      <c r="H18" s="6" t="s">
        <v>9</v>
      </c>
      <c r="I18" s="43"/>
      <c r="J18" s="43"/>
    </row>
    <row r="19" spans="3:10" x14ac:dyDescent="0.15">
      <c r="C19" s="9">
        <v>19.650764356780599</v>
      </c>
      <c r="D19" s="10">
        <v>810.62349613275103</v>
      </c>
      <c r="E19" s="11"/>
      <c r="G19" s="9">
        <v>14.3347255991767</v>
      </c>
      <c r="H19" s="10">
        <v>810.62349613275103</v>
      </c>
      <c r="I19" s="45"/>
      <c r="J19" s="45"/>
    </row>
    <row r="20" spans="3:10" x14ac:dyDescent="0.15">
      <c r="C20" s="9">
        <v>67.945274427751798</v>
      </c>
      <c r="D20" s="10">
        <v>550.84609396299697</v>
      </c>
      <c r="E20" s="11"/>
      <c r="G20" s="9">
        <v>2.5175031625051099</v>
      </c>
      <c r="H20" s="10">
        <v>550.84609396299697</v>
      </c>
      <c r="I20" s="45"/>
      <c r="J20" s="45"/>
    </row>
    <row r="21" spans="3:10" x14ac:dyDescent="0.15">
      <c r="C21" s="9">
        <v>90</v>
      </c>
      <c r="D21" s="10">
        <v>1033.22745279989</v>
      </c>
      <c r="E21" s="11"/>
      <c r="G21" s="9">
        <v>1.66901141562505</v>
      </c>
      <c r="H21" s="10">
        <v>1033.22745279989</v>
      </c>
      <c r="I21" s="45"/>
      <c r="J21" s="45"/>
    </row>
  </sheetData>
  <mergeCells count="4">
    <mergeCell ref="C6:D6"/>
    <mergeCell ref="G6:H6"/>
    <mergeCell ref="C17:D17"/>
    <mergeCell ref="G17:H17"/>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B9" sqref="B9:O11"/>
    </sheetView>
  </sheetViews>
  <sheetFormatPr baseColWidth="10" defaultColWidth="8.83203125" defaultRowHeight="13" x14ac:dyDescent="0.15"/>
  <cols>
    <col min="1" max="1" width="8.83203125" style="3"/>
    <col min="2" max="2" width="17.6640625" style="3" bestFit="1" customWidth="1"/>
    <col min="3" max="3" width="12.5" style="3" bestFit="1" customWidth="1"/>
    <col min="4" max="4" width="8" style="3" bestFit="1" customWidth="1"/>
    <col min="5" max="5" width="7.83203125" style="3" bestFit="1" customWidth="1"/>
    <col min="6" max="6" width="8" style="3" bestFit="1" customWidth="1"/>
    <col min="7" max="7" width="7.83203125" style="3" bestFit="1" customWidth="1"/>
    <col min="8" max="8" width="8" style="3" bestFit="1" customWidth="1"/>
    <col min="9" max="9" width="7.83203125" style="3" bestFit="1" customWidth="1"/>
    <col min="10" max="10" width="7" style="3" bestFit="1" customWidth="1"/>
    <col min="11" max="11" width="7.83203125" style="3" bestFit="1" customWidth="1"/>
    <col min="12" max="12" width="7" style="3" bestFit="1" customWidth="1"/>
    <col min="13" max="13" width="7.83203125" style="3" bestFit="1" customWidth="1"/>
    <col min="14" max="14" width="7" style="3" bestFit="1" customWidth="1"/>
    <col min="15" max="15" width="7.83203125" style="3" bestFit="1" customWidth="1"/>
    <col min="16" max="16384" width="8.83203125" style="44"/>
  </cols>
  <sheetData>
    <row r="1" spans="1:15" x14ac:dyDescent="0.15">
      <c r="B1" s="1"/>
      <c r="C1" s="1"/>
      <c r="D1" s="1"/>
      <c r="E1" s="1"/>
      <c r="F1" s="1"/>
      <c r="G1" s="1"/>
      <c r="H1" s="1"/>
      <c r="I1" s="1"/>
      <c r="J1" s="1"/>
      <c r="K1" s="1"/>
      <c r="L1" s="1"/>
      <c r="M1" s="1"/>
      <c r="N1" s="1"/>
      <c r="O1" s="1"/>
    </row>
    <row r="2" spans="1:15" x14ac:dyDescent="0.15">
      <c r="B2" s="1"/>
      <c r="C2" s="1"/>
      <c r="D2" s="1"/>
      <c r="E2" s="1"/>
      <c r="F2" s="1"/>
      <c r="G2" s="1"/>
      <c r="H2" s="1"/>
      <c r="I2" s="1"/>
      <c r="J2" s="1"/>
      <c r="K2" s="1"/>
      <c r="L2" s="1"/>
      <c r="M2" s="1"/>
      <c r="N2" s="1"/>
      <c r="O2" s="1"/>
    </row>
    <row r="3" spans="1:15" x14ac:dyDescent="0.15">
      <c r="B3" s="1"/>
      <c r="C3" s="1"/>
      <c r="D3" s="1"/>
      <c r="E3" s="1"/>
      <c r="F3" s="1"/>
      <c r="G3" s="1"/>
      <c r="H3" s="1"/>
      <c r="I3" s="1"/>
      <c r="J3" s="1"/>
      <c r="K3" s="1"/>
      <c r="L3" s="1"/>
      <c r="M3" s="1"/>
      <c r="N3" s="1"/>
      <c r="O3" s="1"/>
    </row>
    <row r="4" spans="1:15" x14ac:dyDescent="0.15">
      <c r="B4" s="1"/>
      <c r="C4" s="1"/>
      <c r="D4" s="1"/>
      <c r="E4" s="1"/>
      <c r="F4" s="1"/>
      <c r="G4" s="1"/>
      <c r="H4" s="1"/>
      <c r="I4" s="1"/>
      <c r="J4" s="1"/>
      <c r="K4" s="1"/>
      <c r="L4" s="1"/>
      <c r="M4" s="1"/>
      <c r="N4" s="1"/>
      <c r="O4" s="1"/>
    </row>
    <row r="5" spans="1:15" x14ac:dyDescent="0.15">
      <c r="B5" s="1"/>
      <c r="C5" s="1"/>
      <c r="D5" s="1"/>
      <c r="E5" s="1"/>
      <c r="F5" s="1"/>
      <c r="G5" s="1"/>
      <c r="H5" s="1"/>
      <c r="I5" s="1"/>
      <c r="J5" s="1"/>
      <c r="K5" s="1"/>
      <c r="L5" s="1"/>
      <c r="M5" s="1"/>
      <c r="N5" s="1"/>
      <c r="O5" s="1"/>
    </row>
    <row r="6" spans="1:15" x14ac:dyDescent="0.15">
      <c r="B6" s="1"/>
      <c r="C6" s="1"/>
      <c r="D6" s="1"/>
      <c r="E6" s="1"/>
      <c r="F6" s="1"/>
      <c r="G6" s="1"/>
      <c r="H6" s="1"/>
      <c r="I6" s="1"/>
      <c r="J6" s="1"/>
      <c r="K6" s="1"/>
      <c r="L6" s="1"/>
      <c r="M6" s="1"/>
      <c r="N6" s="1"/>
      <c r="O6" s="1"/>
    </row>
    <row r="7" spans="1:15" x14ac:dyDescent="0.15">
      <c r="B7" s="12" t="s">
        <v>11</v>
      </c>
      <c r="C7" s="1"/>
      <c r="D7" s="1"/>
      <c r="E7" s="1"/>
      <c r="F7" s="1"/>
      <c r="G7" s="1"/>
      <c r="H7" s="1"/>
      <c r="I7" s="1"/>
      <c r="J7" s="1"/>
      <c r="K7" s="1"/>
      <c r="L7" s="1"/>
      <c r="M7" s="1"/>
      <c r="N7" s="1"/>
      <c r="O7" s="1"/>
    </row>
    <row r="8" spans="1:15" x14ac:dyDescent="0.15">
      <c r="B8" s="13" t="s">
        <v>12</v>
      </c>
      <c r="C8" s="13" t="s">
        <v>13</v>
      </c>
      <c r="D8" s="13" t="s">
        <v>14</v>
      </c>
      <c r="E8" s="13" t="s">
        <v>15</v>
      </c>
      <c r="F8" s="13" t="s">
        <v>14</v>
      </c>
      <c r="G8" s="13" t="s">
        <v>15</v>
      </c>
      <c r="H8" s="13" t="s">
        <v>14</v>
      </c>
      <c r="I8" s="13" t="s">
        <v>15</v>
      </c>
      <c r="J8" s="13" t="s">
        <v>14</v>
      </c>
      <c r="K8" s="13" t="s">
        <v>15</v>
      </c>
      <c r="L8" s="13" t="s">
        <v>14</v>
      </c>
      <c r="M8" s="13" t="s">
        <v>15</v>
      </c>
      <c r="N8" s="13" t="s">
        <v>14</v>
      </c>
      <c r="O8" s="13" t="s">
        <v>15</v>
      </c>
    </row>
    <row r="9" spans="1:15" x14ac:dyDescent="0.15">
      <c r="B9" s="14">
        <v>10</v>
      </c>
      <c r="C9" s="14">
        <v>20</v>
      </c>
      <c r="D9" s="14"/>
      <c r="E9" s="14"/>
      <c r="F9" s="14"/>
      <c r="G9" s="14"/>
      <c r="H9" s="14"/>
      <c r="I9" s="14"/>
      <c r="J9" s="14"/>
      <c r="K9" s="14"/>
      <c r="L9" s="14"/>
      <c r="M9" s="14"/>
      <c r="N9" s="14"/>
      <c r="O9" s="14"/>
    </row>
    <row r="10" spans="1:15" x14ac:dyDescent="0.15">
      <c r="B10" s="14">
        <v>0</v>
      </c>
      <c r="C10" s="14">
        <v>0</v>
      </c>
      <c r="D10" s="14">
        <v>0</v>
      </c>
      <c r="E10" s="14">
        <v>3</v>
      </c>
      <c r="F10" s="14">
        <v>55</v>
      </c>
      <c r="G10" s="14">
        <v>0</v>
      </c>
      <c r="H10" s="14">
        <v>115</v>
      </c>
      <c r="I10" s="14">
        <v>5</v>
      </c>
      <c r="J10" s="14">
        <v>235</v>
      </c>
      <c r="K10" s="14">
        <v>0</v>
      </c>
      <c r="L10" s="14">
        <v>310</v>
      </c>
      <c r="M10" s="14">
        <v>0</v>
      </c>
      <c r="N10" s="14"/>
      <c r="O10" s="14"/>
    </row>
    <row r="11" spans="1:15" x14ac:dyDescent="0.15">
      <c r="B11" s="14">
        <v>10</v>
      </c>
      <c r="C11" s="14">
        <v>20</v>
      </c>
      <c r="D11" s="14">
        <v>0</v>
      </c>
      <c r="E11" s="14">
        <v>5</v>
      </c>
      <c r="F11" s="14">
        <v>55</v>
      </c>
      <c r="G11" s="14">
        <v>0</v>
      </c>
      <c r="H11" s="14">
        <v>160</v>
      </c>
      <c r="I11" s="14">
        <v>10</v>
      </c>
      <c r="J11" s="14">
        <v>235</v>
      </c>
      <c r="K11" s="14">
        <v>30</v>
      </c>
      <c r="L11" s="14">
        <v>310</v>
      </c>
      <c r="M11" s="14">
        <v>4</v>
      </c>
      <c r="N11" s="14">
        <v>350</v>
      </c>
      <c r="O11" s="14">
        <v>3</v>
      </c>
    </row>
    <row r="12" spans="1:15" x14ac:dyDescent="0.15">
      <c r="A12" s="15"/>
      <c r="B12" s="16"/>
      <c r="C12" s="16"/>
      <c r="D12" s="16"/>
      <c r="E12" s="16"/>
      <c r="F12" s="16"/>
      <c r="G12" s="16"/>
      <c r="H12" s="16"/>
      <c r="I12" s="16"/>
      <c r="J12" s="15"/>
      <c r="K12" s="15"/>
      <c r="L12" s="15"/>
      <c r="M12" s="16"/>
      <c r="N12" s="15"/>
      <c r="O12" s="15"/>
    </row>
    <row r="13" spans="1:15" x14ac:dyDescent="0.15">
      <c r="A13" s="15"/>
      <c r="B13" s="16"/>
      <c r="C13" s="16"/>
      <c r="D13" s="16"/>
      <c r="E13" s="16"/>
      <c r="F13" s="16"/>
      <c r="G13" s="16"/>
      <c r="H13" s="16"/>
      <c r="I13" s="16"/>
      <c r="J13" s="15"/>
      <c r="K13" s="15"/>
      <c r="L13" s="15"/>
      <c r="M13" s="16"/>
      <c r="N13" s="15"/>
      <c r="O13" s="15"/>
    </row>
    <row r="14" spans="1:15" x14ac:dyDescent="0.15">
      <c r="A14" s="15"/>
      <c r="B14" s="16"/>
      <c r="C14" s="16"/>
      <c r="D14" s="16"/>
      <c r="E14" s="16"/>
      <c r="F14" s="16"/>
      <c r="G14" s="16"/>
      <c r="H14" s="16"/>
      <c r="I14" s="16"/>
      <c r="J14" s="15"/>
      <c r="K14" s="15"/>
      <c r="L14" s="15"/>
      <c r="M14" s="16"/>
      <c r="N14" s="15"/>
      <c r="O14" s="15"/>
    </row>
    <row r="15" spans="1:15" x14ac:dyDescent="0.15">
      <c r="A15" s="15"/>
      <c r="B15" s="16"/>
      <c r="C15" s="16"/>
      <c r="D15" s="16"/>
      <c r="E15" s="16"/>
      <c r="F15" s="16"/>
      <c r="G15" s="16"/>
      <c r="H15" s="16"/>
      <c r="I15" s="16"/>
      <c r="J15" s="15"/>
      <c r="K15" s="15"/>
      <c r="L15" s="15"/>
      <c r="M15" s="16"/>
      <c r="N15" s="15"/>
      <c r="O15" s="15"/>
    </row>
    <row r="16" spans="1:15" x14ac:dyDescent="0.15">
      <c r="B16" s="12" t="s">
        <v>16</v>
      </c>
      <c r="C16" s="1"/>
      <c r="D16" s="1"/>
      <c r="E16" s="1"/>
      <c r="F16" s="1"/>
      <c r="G16" s="1"/>
      <c r="H16" s="1"/>
      <c r="I16" s="1"/>
      <c r="M16" s="1"/>
    </row>
    <row r="17" spans="2:13" x14ac:dyDescent="0.15">
      <c r="B17" s="13" t="s">
        <v>17</v>
      </c>
      <c r="C17" s="13" t="s">
        <v>18</v>
      </c>
      <c r="D17" s="13" t="s">
        <v>19</v>
      </c>
      <c r="E17" s="13" t="s">
        <v>20</v>
      </c>
      <c r="F17" s="13" t="s">
        <v>19</v>
      </c>
      <c r="G17" s="13" t="s">
        <v>20</v>
      </c>
      <c r="H17" s="13" t="s">
        <v>19</v>
      </c>
      <c r="I17" s="13" t="s">
        <v>20</v>
      </c>
      <c r="M17"/>
    </row>
    <row r="18" spans="2:13" x14ac:dyDescent="0.15">
      <c r="B18" s="14">
        <v>0</v>
      </c>
      <c r="C18" s="14">
        <v>0</v>
      </c>
      <c r="D18" s="14">
        <v>30</v>
      </c>
      <c r="E18" s="14">
        <v>0.2</v>
      </c>
      <c r="F18" s="14">
        <v>50</v>
      </c>
      <c r="G18" s="14">
        <v>0.3</v>
      </c>
      <c r="H18" s="14">
        <v>0</v>
      </c>
      <c r="I18" s="14">
        <v>0</v>
      </c>
      <c r="M18" s="11"/>
    </row>
    <row r="19" spans="2:13" x14ac:dyDescent="0.15">
      <c r="B19" s="14">
        <v>100</v>
      </c>
      <c r="C19" s="14">
        <v>0.4</v>
      </c>
      <c r="D19" s="14">
        <v>0</v>
      </c>
      <c r="E19" s="14">
        <v>0</v>
      </c>
      <c r="F19" s="14"/>
      <c r="G19" s="14"/>
      <c r="H19" s="14"/>
      <c r="I19" s="14"/>
      <c r="M19" s="11"/>
    </row>
    <row r="20" spans="2:13" x14ac:dyDescent="0.15">
      <c r="B20" s="14">
        <v>25</v>
      </c>
      <c r="C20" s="14">
        <v>0.4</v>
      </c>
      <c r="D20" s="14">
        <v>25</v>
      </c>
      <c r="E20" s="14">
        <v>0.4</v>
      </c>
      <c r="F20" s="14">
        <v>25</v>
      </c>
      <c r="G20" s="14">
        <v>0.4</v>
      </c>
      <c r="H20" s="14">
        <v>25</v>
      </c>
      <c r="I20" s="14">
        <v>0.4</v>
      </c>
      <c r="M20" s="11"/>
    </row>
    <row r="21" spans="2:13" x14ac:dyDescent="0.15">
      <c r="B21" s="1"/>
      <c r="C21" s="11"/>
      <c r="G21"/>
      <c r="M21" s="11"/>
    </row>
    <row r="22" spans="2:13" x14ac:dyDescent="0.15">
      <c r="B22" s="1"/>
      <c r="G22" s="11"/>
    </row>
    <row r="23" spans="2:13" x14ac:dyDescent="0.15">
      <c r="B23" s="1"/>
      <c r="G23" s="11"/>
    </row>
    <row r="24" spans="2:13" x14ac:dyDescent="0.15">
      <c r="B24" s="1"/>
    </row>
    <row r="25" spans="2:13" x14ac:dyDescent="0.15">
      <c r="B25" s="12" t="s">
        <v>21</v>
      </c>
    </row>
    <row r="26" spans="2:13" x14ac:dyDescent="0.15">
      <c r="B26" s="13" t="s">
        <v>22</v>
      </c>
    </row>
    <row r="27" spans="2:13" x14ac:dyDescent="0.15">
      <c r="B27" s="14">
        <v>0</v>
      </c>
    </row>
    <row r="28" spans="2:13" x14ac:dyDescent="0.15">
      <c r="B28" s="14">
        <v>10</v>
      </c>
    </row>
    <row r="29" spans="2:13" x14ac:dyDescent="0.15">
      <c r="B29" s="14">
        <v>100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3"/>
  <sheetViews>
    <sheetView workbookViewId="0">
      <selection activeCell="B11" sqref="B11:H13"/>
    </sheetView>
  </sheetViews>
  <sheetFormatPr baseColWidth="10" defaultColWidth="8.83203125" defaultRowHeight="13" x14ac:dyDescent="0.15"/>
  <cols>
    <col min="1" max="1" width="8.83203125" style="44"/>
    <col min="2" max="2" width="5.1640625" style="3" bestFit="1" customWidth="1"/>
    <col min="3" max="3" width="3.33203125" style="3" bestFit="1" customWidth="1"/>
    <col min="4" max="4" width="9.1640625" style="17" bestFit="1" customWidth="1"/>
    <col min="5" max="5" width="9.1640625" style="3" bestFit="1" customWidth="1"/>
    <col min="6" max="6" width="3.33203125" style="3" bestFit="1" customWidth="1"/>
    <col min="7" max="8" width="9.1640625" style="3" bestFit="1" customWidth="1"/>
    <col min="9" max="14" width="8.83203125" style="47"/>
    <col min="15" max="16384" width="8.83203125" style="44"/>
  </cols>
  <sheetData>
    <row r="1" spans="2:14" x14ac:dyDescent="0.15">
      <c r="B1" s="1"/>
      <c r="C1" s="1"/>
      <c r="D1" s="1"/>
      <c r="E1" s="1"/>
      <c r="F1" s="1"/>
      <c r="G1" s="1"/>
      <c r="H1" s="1"/>
      <c r="I1" s="43"/>
      <c r="J1" s="43"/>
      <c r="K1" s="43"/>
      <c r="L1" s="43"/>
      <c r="M1" s="43"/>
      <c r="N1" s="43"/>
    </row>
    <row r="2" spans="2:14" x14ac:dyDescent="0.15">
      <c r="B2" s="1"/>
      <c r="C2" s="1"/>
      <c r="D2" s="1"/>
      <c r="E2" s="1"/>
      <c r="F2" s="1"/>
      <c r="G2" s="1"/>
      <c r="H2" s="1"/>
      <c r="I2" s="43"/>
      <c r="J2" s="43"/>
      <c r="K2" s="43"/>
      <c r="L2" s="43"/>
      <c r="M2" s="43"/>
      <c r="N2" s="43"/>
    </row>
    <row r="3" spans="2:14" x14ac:dyDescent="0.15">
      <c r="B3" s="1"/>
      <c r="C3" s="1"/>
      <c r="D3" s="1"/>
      <c r="E3" s="1"/>
      <c r="F3" s="1"/>
      <c r="G3" s="1"/>
      <c r="H3" s="1"/>
      <c r="I3" s="43"/>
      <c r="J3" s="43"/>
      <c r="K3" s="43"/>
      <c r="L3" s="43"/>
      <c r="M3" s="43"/>
      <c r="N3" s="43"/>
    </row>
    <row r="4" spans="2:14" x14ac:dyDescent="0.15">
      <c r="B4" s="1"/>
      <c r="C4" s="1"/>
      <c r="D4" s="1"/>
      <c r="E4" s="1"/>
      <c r="F4" s="1"/>
      <c r="G4" s="1"/>
      <c r="H4" s="1"/>
      <c r="I4" s="43"/>
      <c r="J4" s="43"/>
      <c r="K4" s="43"/>
      <c r="L4" s="43"/>
      <c r="M4" s="43"/>
      <c r="N4" s="43"/>
    </row>
    <row r="5" spans="2:14" x14ac:dyDescent="0.15">
      <c r="B5" s="1"/>
      <c r="C5" s="1"/>
      <c r="D5" s="1"/>
      <c r="E5" s="1"/>
      <c r="F5" s="1"/>
      <c r="G5" s="1"/>
      <c r="H5" s="1"/>
      <c r="I5" s="43"/>
      <c r="J5" s="43"/>
      <c r="K5" s="43"/>
      <c r="L5" s="43"/>
      <c r="M5" s="43"/>
      <c r="N5" s="43"/>
    </row>
    <row r="6" spans="2:14" x14ac:dyDescent="0.15">
      <c r="B6" s="1"/>
      <c r="C6" s="1"/>
      <c r="D6" s="1"/>
      <c r="E6" s="1"/>
      <c r="F6" s="1"/>
      <c r="G6" s="1"/>
      <c r="H6" s="1"/>
      <c r="I6" s="43"/>
      <c r="J6" s="43"/>
      <c r="K6" s="43"/>
      <c r="L6" s="43"/>
      <c r="M6" s="43"/>
      <c r="N6" s="43"/>
    </row>
    <row r="7" spans="2:14" x14ac:dyDescent="0.15">
      <c r="B7" s="1"/>
      <c r="C7" s="1"/>
      <c r="D7" s="1"/>
      <c r="E7" s="1"/>
      <c r="F7" s="1"/>
      <c r="G7" s="1"/>
      <c r="H7" s="1"/>
      <c r="I7" s="43"/>
      <c r="J7" s="43"/>
      <c r="K7" s="43"/>
      <c r="L7" s="43"/>
      <c r="M7" s="43"/>
      <c r="N7" s="43"/>
    </row>
    <row r="8" spans="2:14" x14ac:dyDescent="0.15">
      <c r="B8" s="1"/>
      <c r="C8" s="1"/>
      <c r="D8" s="1"/>
      <c r="E8" s="1"/>
      <c r="F8" s="1"/>
      <c r="G8" s="1"/>
      <c r="H8" s="1"/>
      <c r="I8" s="43"/>
      <c r="J8" s="43"/>
      <c r="K8" s="43"/>
      <c r="L8" s="43"/>
      <c r="M8" s="43"/>
      <c r="N8" s="43"/>
    </row>
    <row r="9" spans="2:14" x14ac:dyDescent="0.15">
      <c r="B9" s="1"/>
      <c r="C9" s="1"/>
      <c r="D9" s="1"/>
      <c r="E9" s="1"/>
      <c r="F9" s="1"/>
      <c r="G9" s="1"/>
      <c r="H9" s="1"/>
      <c r="I9" s="43"/>
      <c r="J9" s="43"/>
      <c r="K9" s="43"/>
      <c r="L9" s="43"/>
      <c r="M9" s="43"/>
      <c r="N9" s="43"/>
    </row>
    <row r="10" spans="2:14" x14ac:dyDescent="0.15">
      <c r="B10" s="14" t="s">
        <v>23</v>
      </c>
      <c r="C10" s="18" t="s">
        <v>24</v>
      </c>
      <c r="D10" s="14" t="s">
        <v>25</v>
      </c>
      <c r="E10" s="13" t="s">
        <v>26</v>
      </c>
      <c r="F10" s="19" t="s">
        <v>24</v>
      </c>
      <c r="G10" s="13" t="s">
        <v>27</v>
      </c>
      <c r="H10" s="14" t="s">
        <v>28</v>
      </c>
      <c r="I10" s="43"/>
      <c r="J10" s="43"/>
      <c r="K10" s="43"/>
      <c r="L10" s="43"/>
      <c r="M10" s="43"/>
      <c r="N10" s="43"/>
    </row>
    <row r="11" spans="2:14" x14ac:dyDescent="0.15">
      <c r="B11" s="20" t="s">
        <v>29</v>
      </c>
      <c r="C11" s="19">
        <v>1</v>
      </c>
      <c r="D11" s="21">
        <v>4521253</v>
      </c>
      <c r="E11" s="22">
        <f>D11/20</f>
        <v>226062.65</v>
      </c>
      <c r="F11" s="18">
        <v>1</v>
      </c>
      <c r="G11" s="22">
        <v>1243218</v>
      </c>
      <c r="H11" s="21">
        <f>G11/20</f>
        <v>62160.9</v>
      </c>
      <c r="I11" s="48"/>
      <c r="J11" s="48"/>
      <c r="K11" s="49"/>
      <c r="L11" s="49"/>
      <c r="M11" s="49"/>
      <c r="N11" s="49"/>
    </row>
    <row r="12" spans="2:14" x14ac:dyDescent="0.15">
      <c r="B12" s="23" t="s">
        <v>30</v>
      </c>
      <c r="C12" s="19">
        <v>4</v>
      </c>
      <c r="D12" s="21">
        <v>1030546</v>
      </c>
      <c r="E12" s="22">
        <f>D12/20</f>
        <v>51527.3</v>
      </c>
      <c r="F12" s="18">
        <v>4</v>
      </c>
      <c r="G12" s="22">
        <v>383833</v>
      </c>
      <c r="H12" s="21">
        <f>G12/20</f>
        <v>19191.650000000001</v>
      </c>
      <c r="I12" s="48"/>
      <c r="J12" s="48"/>
      <c r="K12" s="49"/>
      <c r="L12" s="49"/>
      <c r="M12" s="49"/>
      <c r="N12" s="49"/>
    </row>
    <row r="13" spans="2:14" x14ac:dyDescent="0.15">
      <c r="B13" s="23" t="s">
        <v>31</v>
      </c>
      <c r="C13" s="24">
        <v>0.8</v>
      </c>
      <c r="D13" s="25">
        <v>9592461</v>
      </c>
      <c r="E13" s="26">
        <v>479623.05</v>
      </c>
      <c r="F13" s="27">
        <v>0.8</v>
      </c>
      <c r="G13" s="26">
        <v>1604611</v>
      </c>
      <c r="H13" s="25">
        <v>80230.55</v>
      </c>
      <c r="I13" s="48"/>
      <c r="J13" s="48"/>
      <c r="K13" s="49"/>
      <c r="L13" s="49"/>
      <c r="M13" s="49"/>
      <c r="N13" s="49"/>
    </row>
    <row r="14" spans="2:14" s="47" customFormat="1" x14ac:dyDescent="0.15">
      <c r="B14" s="1"/>
      <c r="C14" s="17"/>
      <c r="D14" s="3"/>
      <c r="E14" s="1"/>
      <c r="F14" s="17"/>
      <c r="G14" s="1"/>
      <c r="H14" s="1"/>
      <c r="I14" s="43"/>
      <c r="J14" s="43"/>
      <c r="K14" s="43"/>
      <c r="L14" s="43"/>
      <c r="M14" s="43"/>
      <c r="N14" s="43"/>
    </row>
    <row r="15" spans="2:14" s="47" customFormat="1" x14ac:dyDescent="0.15">
      <c r="B15" s="1"/>
      <c r="C15" s="17"/>
      <c r="D15" s="3"/>
      <c r="E15" s="1"/>
      <c r="F15" s="17"/>
      <c r="G15" s="1"/>
      <c r="H15" s="1"/>
      <c r="I15" s="43"/>
      <c r="J15" s="43"/>
      <c r="K15" s="43"/>
      <c r="L15" s="43"/>
      <c r="M15" s="43"/>
      <c r="N15" s="43"/>
    </row>
    <row r="16" spans="2:14" s="47" customFormat="1" x14ac:dyDescent="0.15">
      <c r="B16" s="1"/>
      <c r="C16" s="17"/>
      <c r="D16" s="3"/>
      <c r="E16" s="1"/>
      <c r="F16" s="17"/>
      <c r="G16" s="1"/>
      <c r="H16" s="1"/>
      <c r="I16" s="43"/>
      <c r="J16" s="43"/>
      <c r="K16" s="43"/>
      <c r="L16" s="43"/>
      <c r="M16" s="43"/>
      <c r="N16" s="43"/>
    </row>
    <row r="17" spans="2:14" s="47" customFormat="1" x14ac:dyDescent="0.15">
      <c r="B17" s="1"/>
      <c r="C17" s="17"/>
      <c r="D17" s="3"/>
      <c r="E17" s="1"/>
      <c r="F17" s="17"/>
      <c r="G17" s="1"/>
      <c r="H17" s="1"/>
      <c r="I17" s="43"/>
      <c r="J17" s="43"/>
      <c r="K17" s="43"/>
      <c r="L17" s="43"/>
      <c r="M17" s="43"/>
      <c r="N17" s="43"/>
    </row>
    <row r="18" spans="2:14" s="47" customFormat="1" x14ac:dyDescent="0.15">
      <c r="B18" s="1"/>
      <c r="C18" s="17"/>
      <c r="D18" s="3"/>
      <c r="E18" s="1"/>
      <c r="F18" s="17"/>
      <c r="G18" s="1"/>
      <c r="H18" s="1"/>
      <c r="I18" s="43"/>
      <c r="J18" s="43"/>
      <c r="K18" s="43"/>
      <c r="L18" s="43"/>
      <c r="M18" s="43"/>
      <c r="N18" s="43"/>
    </row>
    <row r="19" spans="2:14" s="47" customFormat="1" x14ac:dyDescent="0.15">
      <c r="B19" s="1"/>
      <c r="C19" s="17"/>
      <c r="D19" s="3"/>
      <c r="E19" s="1"/>
      <c r="F19" s="17"/>
      <c r="G19" s="1"/>
      <c r="H19" s="1"/>
      <c r="I19" s="43"/>
      <c r="J19" s="43"/>
      <c r="K19" s="43"/>
      <c r="L19" s="43"/>
      <c r="M19" s="43"/>
      <c r="N19" s="43"/>
    </row>
    <row r="20" spans="2:14" x14ac:dyDescent="0.15">
      <c r="B20" s="14" t="s">
        <v>23</v>
      </c>
      <c r="C20" s="18" t="s">
        <v>24</v>
      </c>
      <c r="D20" s="14" t="s">
        <v>32</v>
      </c>
      <c r="E20" s="13" t="s">
        <v>33</v>
      </c>
      <c r="F20" s="19" t="s">
        <v>24</v>
      </c>
      <c r="G20" s="13" t="s">
        <v>27</v>
      </c>
      <c r="H20" s="14" t="s">
        <v>28</v>
      </c>
      <c r="I20" s="43"/>
      <c r="J20" s="43"/>
      <c r="K20" s="43"/>
      <c r="L20" s="43"/>
      <c r="M20" s="43"/>
      <c r="N20" s="43"/>
    </row>
    <row r="21" spans="2:14" x14ac:dyDescent="0.15">
      <c r="B21" s="20" t="s">
        <v>34</v>
      </c>
      <c r="C21" s="19">
        <v>1</v>
      </c>
      <c r="D21" s="20">
        <v>12250164</v>
      </c>
      <c r="E21" s="22">
        <v>612508.19999999995</v>
      </c>
      <c r="F21" s="18">
        <v>1</v>
      </c>
      <c r="G21" s="22">
        <v>1243218</v>
      </c>
      <c r="H21" s="20">
        <v>62160.9</v>
      </c>
      <c r="I21" s="48"/>
      <c r="J21" s="48"/>
      <c r="K21" s="49"/>
      <c r="L21" s="49"/>
      <c r="M21" s="49"/>
      <c r="N21" s="49"/>
    </row>
    <row r="22" spans="2:14" x14ac:dyDescent="0.15">
      <c r="B22" s="23" t="s">
        <v>35</v>
      </c>
      <c r="C22" s="24">
        <v>4</v>
      </c>
      <c r="D22" s="23">
        <v>4900066</v>
      </c>
      <c r="E22" s="22">
        <v>245003.3</v>
      </c>
      <c r="F22" s="27">
        <v>4</v>
      </c>
      <c r="G22" s="22">
        <v>383833</v>
      </c>
      <c r="H22" s="23">
        <v>19191.650000000001</v>
      </c>
      <c r="I22" s="48"/>
      <c r="J22" s="48"/>
      <c r="K22" s="49"/>
      <c r="L22" s="49"/>
      <c r="M22" s="49"/>
      <c r="N22" s="49"/>
    </row>
    <row r="23" spans="2:14" x14ac:dyDescent="0.15">
      <c r="B23" s="23"/>
      <c r="C23" s="24">
        <v>3.2</v>
      </c>
      <c r="D23" s="23">
        <v>220750835</v>
      </c>
      <c r="E23" s="26">
        <v>11037541.75</v>
      </c>
      <c r="F23" s="27">
        <v>3.2</v>
      </c>
      <c r="G23" s="26">
        <v>19901340</v>
      </c>
      <c r="H23" s="23">
        <v>995067</v>
      </c>
      <c r="I23" s="48"/>
      <c r="J23" s="48"/>
      <c r="K23" s="49"/>
      <c r="L23" s="49"/>
      <c r="M23" s="49"/>
      <c r="N23" s="49"/>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1"/>
  <sheetViews>
    <sheetView workbookViewId="0">
      <selection activeCell="B6" sqref="B6:D8"/>
    </sheetView>
  </sheetViews>
  <sheetFormatPr baseColWidth="10" defaultColWidth="8.83203125" defaultRowHeight="13" x14ac:dyDescent="0.15"/>
  <cols>
    <col min="1" max="1" width="8.83203125" style="44"/>
    <col min="2" max="2" width="4.33203125" style="28" bestFit="1" customWidth="1"/>
    <col min="3" max="3" width="9.1640625" style="29" bestFit="1" customWidth="1"/>
    <col min="4" max="4" width="9.1640625" style="1" bestFit="1" customWidth="1"/>
    <col min="5" max="5" width="3.33203125" style="29" bestFit="1" customWidth="1"/>
    <col min="6" max="7" width="9.1640625" style="1" bestFit="1" customWidth="1"/>
    <col min="8" max="13" width="8.83203125" style="43"/>
    <col min="14" max="16384" width="8.83203125" style="44"/>
  </cols>
  <sheetData>
    <row r="1" spans="2:12" s="43" customFormat="1" x14ac:dyDescent="0.15">
      <c r="B1" s="1"/>
      <c r="C1" s="1"/>
      <c r="D1" s="1"/>
      <c r="E1" s="1"/>
      <c r="F1" s="1"/>
      <c r="G1" s="1"/>
    </row>
    <row r="2" spans="2:12" s="43" customFormat="1" x14ac:dyDescent="0.15">
      <c r="B2" s="1"/>
      <c r="C2" s="1"/>
      <c r="D2" s="1"/>
      <c r="E2" s="1"/>
      <c r="F2" s="1"/>
      <c r="G2" s="1"/>
    </row>
    <row r="3" spans="2:12" s="43" customFormat="1" x14ac:dyDescent="0.15">
      <c r="B3" s="1"/>
      <c r="C3" s="1"/>
      <c r="D3" s="1"/>
      <c r="E3" s="1"/>
      <c r="F3" s="1"/>
      <c r="G3" s="1"/>
    </row>
    <row r="4" spans="2:12" x14ac:dyDescent="0.15">
      <c r="B4" s="60" t="s">
        <v>36</v>
      </c>
      <c r="C4" s="60"/>
      <c r="D4" s="60"/>
      <c r="E4" s="30"/>
      <c r="F4" s="3"/>
    </row>
    <row r="5" spans="2:12" s="43" customFormat="1" x14ac:dyDescent="0.15">
      <c r="B5" s="18" t="s">
        <v>37</v>
      </c>
      <c r="C5" s="22" t="s">
        <v>25</v>
      </c>
      <c r="D5" s="13" t="s">
        <v>26</v>
      </c>
      <c r="E5" s="1"/>
      <c r="F5" s="1"/>
      <c r="G5" s="29"/>
      <c r="I5" s="50"/>
      <c r="J5" s="50"/>
      <c r="K5" s="50"/>
      <c r="L5" s="50"/>
    </row>
    <row r="6" spans="2:12" x14ac:dyDescent="0.15">
      <c r="B6" s="19">
        <v>5</v>
      </c>
      <c r="C6" s="21">
        <v>3026375</v>
      </c>
      <c r="D6" s="32">
        <f>C6/20</f>
        <v>151318.75</v>
      </c>
      <c r="E6" s="28"/>
      <c r="F6" s="28"/>
      <c r="G6" s="28"/>
      <c r="H6" s="51"/>
      <c r="I6" s="50"/>
      <c r="J6" s="50"/>
      <c r="K6" s="50"/>
      <c r="L6" s="50"/>
    </row>
    <row r="7" spans="2:12" x14ac:dyDescent="0.15">
      <c r="B7" s="19">
        <v>14</v>
      </c>
      <c r="C7" s="21">
        <v>2134058</v>
      </c>
      <c r="D7" s="32">
        <f>C7/20</f>
        <v>106702.9</v>
      </c>
      <c r="E7" s="28"/>
      <c r="F7" s="28"/>
      <c r="G7" s="28"/>
      <c r="H7" s="51"/>
      <c r="I7" s="50"/>
      <c r="J7" s="50"/>
      <c r="K7" s="50"/>
      <c r="L7" s="50"/>
    </row>
    <row r="8" spans="2:12" x14ac:dyDescent="0.15">
      <c r="B8" s="19">
        <v>1</v>
      </c>
      <c r="C8" s="21">
        <v>12046682</v>
      </c>
      <c r="D8" s="32">
        <f>C8/20</f>
        <v>602334.1</v>
      </c>
      <c r="E8" s="31"/>
      <c r="F8" s="31"/>
      <c r="G8" s="28"/>
      <c r="H8" s="51"/>
      <c r="K8" s="50"/>
      <c r="L8" s="50"/>
    </row>
    <row r="9" spans="2:12" x14ac:dyDescent="0.15">
      <c r="B9" s="17"/>
      <c r="C9" s="30"/>
      <c r="D9" s="3"/>
      <c r="E9" s="30"/>
      <c r="F9" s="3"/>
      <c r="G9" s="33"/>
      <c r="H9" s="52"/>
      <c r="I9" s="50"/>
      <c r="J9" s="50"/>
      <c r="K9" s="50"/>
      <c r="L9" s="50"/>
    </row>
    <row r="10" spans="2:12" x14ac:dyDescent="0.15">
      <c r="B10" s="17"/>
      <c r="C10" s="30"/>
      <c r="D10" s="3"/>
      <c r="E10" s="30"/>
      <c r="F10" s="3"/>
      <c r="G10" s="33"/>
      <c r="H10" s="52"/>
      <c r="I10" s="50"/>
      <c r="J10" s="50"/>
      <c r="K10" s="50"/>
      <c r="L10" s="50"/>
    </row>
    <row r="11" spans="2:12" x14ac:dyDescent="0.15">
      <c r="B11" s="17"/>
      <c r="C11" s="30"/>
      <c r="D11" s="3"/>
      <c r="E11" s="30"/>
      <c r="F11" s="3"/>
      <c r="G11" s="33"/>
      <c r="H11" s="52"/>
      <c r="I11" s="50"/>
      <c r="J11" s="50"/>
      <c r="K11" s="50"/>
      <c r="L11" s="50"/>
    </row>
    <row r="12" spans="2:12" x14ac:dyDescent="0.15">
      <c r="B12" s="60" t="s">
        <v>38</v>
      </c>
      <c r="C12" s="60"/>
      <c r="D12" s="60"/>
      <c r="E12" s="60"/>
      <c r="F12" s="60"/>
      <c r="G12" s="60"/>
    </row>
    <row r="13" spans="2:12" x14ac:dyDescent="0.15">
      <c r="B13" s="18" t="s">
        <v>37</v>
      </c>
      <c r="C13" s="22" t="s">
        <v>25</v>
      </c>
      <c r="D13" s="13" t="s">
        <v>26</v>
      </c>
      <c r="E13" s="19" t="s">
        <v>37</v>
      </c>
      <c r="F13" s="13" t="s">
        <v>27</v>
      </c>
      <c r="G13" s="22" t="s">
        <v>28</v>
      </c>
    </row>
    <row r="14" spans="2:12" x14ac:dyDescent="0.15">
      <c r="B14" s="19">
        <v>1</v>
      </c>
      <c r="C14" s="21">
        <v>4521253</v>
      </c>
      <c r="D14" s="22">
        <f>C14/20</f>
        <v>226062.65</v>
      </c>
      <c r="E14" s="18">
        <v>1</v>
      </c>
      <c r="F14" s="22">
        <v>1243218</v>
      </c>
      <c r="G14" s="21">
        <f>F14/20</f>
        <v>62160.9</v>
      </c>
      <c r="H14" s="51"/>
      <c r="I14" s="51"/>
      <c r="J14" s="50"/>
      <c r="K14" s="50"/>
      <c r="L14" s="50"/>
    </row>
    <row r="15" spans="2:12" x14ac:dyDescent="0.15">
      <c r="B15" s="19">
        <v>4</v>
      </c>
      <c r="C15" s="21">
        <v>1030546</v>
      </c>
      <c r="D15" s="22">
        <f>C15/20</f>
        <v>51527.3</v>
      </c>
      <c r="E15" s="18">
        <v>4</v>
      </c>
      <c r="F15" s="22">
        <v>383833</v>
      </c>
      <c r="G15" s="21">
        <f>F15/20</f>
        <v>19191.650000000001</v>
      </c>
      <c r="H15" s="51"/>
      <c r="I15" s="51"/>
      <c r="J15" s="50"/>
      <c r="K15" s="50"/>
      <c r="L15" s="50"/>
    </row>
    <row r="16" spans="2:12" x14ac:dyDescent="0.15">
      <c r="B16" s="34">
        <v>1.2</v>
      </c>
      <c r="C16" s="35">
        <v>5538661</v>
      </c>
      <c r="D16" s="36">
        <f>C16/20</f>
        <v>276933.05</v>
      </c>
      <c r="E16" s="37">
        <v>1.2</v>
      </c>
      <c r="F16" s="36">
        <v>1098740</v>
      </c>
      <c r="G16" s="35">
        <f>F16/20</f>
        <v>54937</v>
      </c>
      <c r="H16" s="51"/>
      <c r="I16" s="51"/>
      <c r="J16" s="50"/>
      <c r="K16" s="50"/>
      <c r="L16" s="50"/>
    </row>
    <row r="17" spans="2:13" x14ac:dyDescent="0.15">
      <c r="B17" s="18" t="s">
        <v>37</v>
      </c>
      <c r="C17" s="22" t="s">
        <v>32</v>
      </c>
      <c r="D17" s="21" t="s">
        <v>33</v>
      </c>
      <c r="E17" s="19" t="s">
        <v>37</v>
      </c>
      <c r="F17" s="21" t="s">
        <v>27</v>
      </c>
      <c r="G17" s="22" t="s">
        <v>28</v>
      </c>
    </row>
    <row r="18" spans="2:13" x14ac:dyDescent="0.15">
      <c r="B18" s="19">
        <v>1</v>
      </c>
      <c r="C18" s="21">
        <v>12250164</v>
      </c>
      <c r="D18" s="22">
        <f>C18/20</f>
        <v>612508.19999999995</v>
      </c>
      <c r="E18" s="18">
        <v>1</v>
      </c>
      <c r="F18" s="22">
        <v>1243218</v>
      </c>
      <c r="G18" s="21">
        <f>F18/20</f>
        <v>62160.9</v>
      </c>
      <c r="H18" s="51"/>
      <c r="I18" s="51"/>
      <c r="J18" s="50"/>
      <c r="K18" s="50"/>
      <c r="L18" s="50"/>
    </row>
    <row r="19" spans="2:13" x14ac:dyDescent="0.15">
      <c r="B19" s="19">
        <v>4</v>
      </c>
      <c r="C19" s="21">
        <v>4900066</v>
      </c>
      <c r="D19" s="22">
        <f>C19/20</f>
        <v>245003.3</v>
      </c>
      <c r="E19" s="18">
        <v>4</v>
      </c>
      <c r="F19" s="22">
        <v>383833</v>
      </c>
      <c r="G19" s="21">
        <f>F19/20</f>
        <v>19191.650000000001</v>
      </c>
      <c r="H19" s="51"/>
      <c r="I19" s="51"/>
      <c r="J19" s="50"/>
      <c r="K19" s="50"/>
      <c r="L19" s="50"/>
    </row>
    <row r="20" spans="2:13" x14ac:dyDescent="0.15">
      <c r="B20" s="19">
        <v>0.7</v>
      </c>
      <c r="C20" s="21">
        <v>4287557</v>
      </c>
      <c r="D20" s="22">
        <f>C20/20</f>
        <v>214377.85</v>
      </c>
      <c r="E20" s="18">
        <v>0.7</v>
      </c>
      <c r="F20" s="26">
        <v>659363</v>
      </c>
      <c r="G20" s="21">
        <f>F20/20</f>
        <v>32968.15</v>
      </c>
      <c r="H20" s="51"/>
      <c r="I20" s="51"/>
      <c r="J20" s="50"/>
      <c r="K20" s="50"/>
      <c r="L20" s="50"/>
    </row>
    <row r="21" spans="2:13" x14ac:dyDescent="0.15">
      <c r="B21" s="17"/>
      <c r="C21" s="30"/>
      <c r="D21" s="3"/>
      <c r="E21" s="30"/>
      <c r="F21" s="3"/>
      <c r="G21" s="33"/>
      <c r="H21" s="52"/>
      <c r="I21" s="52"/>
      <c r="J21" s="50"/>
      <c r="K21" s="50"/>
      <c r="L21" s="50"/>
    </row>
    <row r="22" spans="2:13" x14ac:dyDescent="0.15">
      <c r="B22" s="17"/>
      <c r="C22" s="30"/>
      <c r="D22" s="3"/>
      <c r="E22" s="30"/>
      <c r="F22" s="3"/>
      <c r="G22"/>
      <c r="K22" s="53"/>
    </row>
    <row r="23" spans="2:13" x14ac:dyDescent="0.15">
      <c r="B23" s="60" t="s">
        <v>39</v>
      </c>
      <c r="C23" s="60"/>
      <c r="D23" s="60"/>
      <c r="E23" s="60"/>
      <c r="F23" s="60"/>
      <c r="G23" s="60"/>
      <c r="K23" s="53"/>
    </row>
    <row r="24" spans="2:13" x14ac:dyDescent="0.15">
      <c r="B24" s="18" t="s">
        <v>37</v>
      </c>
      <c r="C24" s="22" t="s">
        <v>25</v>
      </c>
      <c r="D24" s="13" t="s">
        <v>26</v>
      </c>
      <c r="E24" s="19" t="s">
        <v>37</v>
      </c>
      <c r="F24" s="13" t="s">
        <v>27</v>
      </c>
      <c r="G24" s="22" t="s">
        <v>28</v>
      </c>
      <c r="H24" s="52"/>
      <c r="I24" s="50"/>
      <c r="J24" s="50"/>
      <c r="K24" s="54"/>
      <c r="L24" s="50"/>
    </row>
    <row r="25" spans="2:13" x14ac:dyDescent="0.15">
      <c r="B25" s="19">
        <v>7.1</v>
      </c>
      <c r="C25" s="21">
        <v>76685385</v>
      </c>
      <c r="D25" s="22">
        <f>C25/20</f>
        <v>3834269.25</v>
      </c>
      <c r="E25" s="18">
        <v>7.1</v>
      </c>
      <c r="F25" s="22">
        <v>12508089</v>
      </c>
      <c r="G25" s="21">
        <f>F25/20</f>
        <v>625404.44999999995</v>
      </c>
      <c r="H25" s="51"/>
      <c r="I25" s="51"/>
      <c r="J25" s="50"/>
      <c r="K25" s="54"/>
      <c r="L25" s="50"/>
      <c r="M25" s="50"/>
    </row>
    <row r="26" spans="2:13" x14ac:dyDescent="0.15">
      <c r="B26" s="19">
        <v>2</v>
      </c>
      <c r="C26" s="21">
        <v>31790480</v>
      </c>
      <c r="D26" s="22">
        <f>C26/20</f>
        <v>1589524</v>
      </c>
      <c r="E26" s="18">
        <v>2</v>
      </c>
      <c r="F26" s="22">
        <v>5597382</v>
      </c>
      <c r="G26" s="21">
        <f>F26/20</f>
        <v>279869.09999999998</v>
      </c>
      <c r="H26" s="51"/>
      <c r="I26" s="51"/>
      <c r="J26" s="50"/>
      <c r="K26" s="50"/>
      <c r="L26" s="50"/>
      <c r="M26" s="50"/>
    </row>
    <row r="27" spans="2:13" x14ac:dyDescent="0.15">
      <c r="B27" s="34">
        <v>0.8</v>
      </c>
      <c r="C27" s="35">
        <v>9592461</v>
      </c>
      <c r="D27" s="36">
        <f>C27/20</f>
        <v>479623.05</v>
      </c>
      <c r="E27" s="37">
        <v>0.8</v>
      </c>
      <c r="F27" s="36">
        <v>1604611</v>
      </c>
      <c r="G27" s="35">
        <f>F27/20</f>
        <v>80230.55</v>
      </c>
      <c r="H27" s="51"/>
      <c r="I27" s="51"/>
      <c r="J27" s="50"/>
      <c r="K27" s="50"/>
      <c r="L27" s="50"/>
      <c r="M27" s="50"/>
    </row>
    <row r="28" spans="2:13" x14ac:dyDescent="0.15">
      <c r="B28" s="18" t="s">
        <v>37</v>
      </c>
      <c r="C28" s="22" t="s">
        <v>32</v>
      </c>
      <c r="D28" s="21" t="s">
        <v>33</v>
      </c>
      <c r="E28" s="19" t="s">
        <v>37</v>
      </c>
      <c r="F28" s="21" t="s">
        <v>27</v>
      </c>
      <c r="G28" s="22" t="s">
        <v>28</v>
      </c>
      <c r="K28" s="50"/>
      <c r="L28" s="50"/>
    </row>
    <row r="29" spans="2:13" x14ac:dyDescent="0.15">
      <c r="B29" s="19">
        <v>1</v>
      </c>
      <c r="C29" s="21">
        <v>17170000</v>
      </c>
      <c r="D29" s="22">
        <v>858300</v>
      </c>
      <c r="E29" s="18">
        <v>1</v>
      </c>
      <c r="F29" s="22">
        <v>3032000</v>
      </c>
      <c r="G29" s="21">
        <v>151600</v>
      </c>
      <c r="H29" s="51"/>
      <c r="I29" s="51"/>
      <c r="J29" s="50"/>
      <c r="K29" s="50"/>
      <c r="L29" s="50"/>
      <c r="M29" s="50"/>
    </row>
    <row r="30" spans="2:13" x14ac:dyDescent="0.15">
      <c r="B30" s="19">
        <v>2</v>
      </c>
      <c r="C30" s="21">
        <v>4400000</v>
      </c>
      <c r="D30" s="22">
        <v>220000</v>
      </c>
      <c r="E30" s="18">
        <v>2</v>
      </c>
      <c r="F30" s="22">
        <v>1026000</v>
      </c>
      <c r="G30" s="21">
        <v>51320</v>
      </c>
      <c r="H30" s="51"/>
      <c r="I30" s="51"/>
      <c r="J30" s="50"/>
      <c r="K30" s="50"/>
      <c r="L30" s="50"/>
      <c r="M30" s="50"/>
    </row>
    <row r="31" spans="2:13" x14ac:dyDescent="0.15">
      <c r="B31" s="19">
        <v>3.2</v>
      </c>
      <c r="C31" s="21">
        <v>110500000</v>
      </c>
      <c r="D31" s="22">
        <v>5527000</v>
      </c>
      <c r="E31" s="18">
        <v>3.2</v>
      </c>
      <c r="F31" s="22">
        <v>15180000</v>
      </c>
      <c r="G31" s="21">
        <v>759100</v>
      </c>
      <c r="H31" s="51"/>
      <c r="I31" s="51"/>
      <c r="J31" s="50"/>
      <c r="K31" s="50"/>
      <c r="L31" s="50"/>
      <c r="M31" s="50"/>
    </row>
  </sheetData>
  <mergeCells count="3">
    <mergeCell ref="B4:D4"/>
    <mergeCell ref="B12:G12"/>
    <mergeCell ref="B23:G23"/>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32"/>
  <sheetViews>
    <sheetView workbookViewId="0">
      <selection activeCell="B10" sqref="B10:B12"/>
    </sheetView>
  </sheetViews>
  <sheetFormatPr baseColWidth="10" defaultColWidth="8.83203125" defaultRowHeight="13" x14ac:dyDescent="0.15"/>
  <cols>
    <col min="1" max="1" width="8.83203125" style="44"/>
    <col min="2" max="2" width="20" style="1" bestFit="1" customWidth="1"/>
    <col min="3" max="4" width="8.83203125" style="1"/>
    <col min="5" max="5" width="8.6640625" style="1" bestFit="1" customWidth="1"/>
    <col min="6" max="6" width="5.33203125" style="1" bestFit="1" customWidth="1"/>
    <col min="7" max="7" width="4.33203125" style="1" bestFit="1" customWidth="1"/>
    <col min="8" max="13" width="8.83203125" style="43"/>
    <col min="14" max="16384" width="8.83203125" style="44"/>
  </cols>
  <sheetData>
    <row r="5" spans="2:13" x14ac:dyDescent="0.15">
      <c r="J5" s="53"/>
      <c r="K5" s="53"/>
      <c r="L5" s="53"/>
      <c r="M5" s="53"/>
    </row>
    <row r="6" spans="2:13" x14ac:dyDescent="0.15">
      <c r="J6" s="53"/>
      <c r="K6" s="53"/>
      <c r="L6" s="53"/>
      <c r="M6" s="53"/>
    </row>
    <row r="7" spans="2:13" x14ac:dyDescent="0.15">
      <c r="B7" s="38" t="s">
        <v>40</v>
      </c>
      <c r="E7" s="61" t="s">
        <v>41</v>
      </c>
      <c r="F7" s="61"/>
      <c r="J7" s="62"/>
      <c r="K7" s="62"/>
      <c r="L7" s="62"/>
      <c r="M7" s="62"/>
    </row>
    <row r="8" spans="2:13" x14ac:dyDescent="0.15">
      <c r="B8" s="33"/>
      <c r="J8" s="53"/>
      <c r="K8" s="53"/>
      <c r="L8" s="53"/>
      <c r="M8" s="53"/>
    </row>
    <row r="9" spans="2:13" x14ac:dyDescent="0.15">
      <c r="B9" s="39" t="s">
        <v>42</v>
      </c>
      <c r="E9" s="39" t="s">
        <v>43</v>
      </c>
      <c r="F9" s="40"/>
      <c r="G9" s="40"/>
      <c r="J9" s="55"/>
      <c r="K9" s="56"/>
      <c r="L9" s="56"/>
      <c r="M9" s="56"/>
    </row>
    <row r="10" spans="2:13" x14ac:dyDescent="0.15">
      <c r="B10" s="10">
        <v>0</v>
      </c>
      <c r="C10" s="33"/>
      <c r="D10" s="3"/>
      <c r="E10" s="41">
        <v>23.564833333333301</v>
      </c>
      <c r="F10" s="28"/>
      <c r="G10" s="40"/>
      <c r="H10" s="51"/>
      <c r="I10" s="45"/>
      <c r="J10" s="55"/>
      <c r="K10" s="56"/>
      <c r="L10" s="57"/>
      <c r="M10" s="56"/>
    </row>
    <row r="11" spans="2:13" x14ac:dyDescent="0.15">
      <c r="B11" s="10">
        <v>999.99999999999898</v>
      </c>
      <c r="C11" s="33"/>
      <c r="D11" s="3"/>
      <c r="E11" s="41">
        <v>32.657499999999999</v>
      </c>
      <c r="F11" s="28"/>
      <c r="G11" s="40"/>
      <c r="H11" s="51"/>
      <c r="I11" s="45"/>
      <c r="J11" s="55"/>
      <c r="K11" s="56"/>
      <c r="L11" s="57"/>
      <c r="M11" s="56"/>
    </row>
    <row r="12" spans="2:13" x14ac:dyDescent="0.15">
      <c r="B12" s="10">
        <v>5000</v>
      </c>
      <c r="C12" s="33"/>
      <c r="D12" s="3"/>
      <c r="E12" s="41">
        <v>0.2455</v>
      </c>
      <c r="F12" s="28"/>
      <c r="G12" s="40"/>
      <c r="H12" s="51"/>
      <c r="I12" s="45"/>
      <c r="J12" s="55"/>
      <c r="K12" s="56"/>
      <c r="L12" s="57"/>
      <c r="M12" s="56"/>
    </row>
    <row r="13" spans="2:13" x14ac:dyDescent="0.15">
      <c r="B13" s="33"/>
      <c r="E13" s="40"/>
      <c r="F13" s="40"/>
      <c r="G13" s="40"/>
      <c r="J13" s="55"/>
      <c r="K13" s="56"/>
      <c r="L13" s="56"/>
      <c r="M13" s="56"/>
    </row>
    <row r="14" spans="2:13" x14ac:dyDescent="0.15">
      <c r="B14" s="39" t="s">
        <v>5</v>
      </c>
      <c r="E14" s="42" t="s">
        <v>43</v>
      </c>
      <c r="F14" s="42" t="s">
        <v>43</v>
      </c>
      <c r="G14" s="40"/>
      <c r="J14" s="55"/>
      <c r="K14" s="56"/>
      <c r="L14" s="57"/>
      <c r="M14" s="56"/>
    </row>
    <row r="15" spans="2:13" x14ac:dyDescent="0.15">
      <c r="B15" s="10">
        <v>1013.25</v>
      </c>
      <c r="C15" s="33"/>
      <c r="E15" s="10">
        <v>23</v>
      </c>
      <c r="F15" s="41">
        <v>33.889999999999702</v>
      </c>
      <c r="G15" s="11"/>
      <c r="H15" s="52"/>
      <c r="I15" s="51"/>
      <c r="J15" s="55"/>
      <c r="K15" s="56"/>
      <c r="L15" s="57"/>
      <c r="M15" s="56"/>
    </row>
    <row r="16" spans="2:13" x14ac:dyDescent="0.15">
      <c r="B16" s="10">
        <v>898.74455159081401</v>
      </c>
      <c r="C16" s="33"/>
      <c r="E16" s="10">
        <v>32</v>
      </c>
      <c r="F16" s="41">
        <v>39.449999999999903</v>
      </c>
      <c r="G16" s="11"/>
      <c r="H16" s="52"/>
      <c r="I16" s="51"/>
      <c r="J16" s="55"/>
      <c r="K16" s="56"/>
      <c r="L16" s="57"/>
      <c r="M16" s="56"/>
    </row>
    <row r="17" spans="2:13" x14ac:dyDescent="0.15">
      <c r="B17" s="10">
        <v>540.19548473622206</v>
      </c>
      <c r="C17" s="33"/>
      <c r="E17" s="10">
        <v>0</v>
      </c>
      <c r="F17" s="41">
        <v>14.73</v>
      </c>
      <c r="G17" s="40"/>
      <c r="H17" s="52"/>
      <c r="I17" s="51"/>
      <c r="J17" s="53"/>
      <c r="K17" s="53"/>
      <c r="L17" s="53"/>
      <c r="M17" s="53"/>
    </row>
    <row r="18" spans="2:13" x14ac:dyDescent="0.15">
      <c r="B18" s="33"/>
      <c r="E18" s="40"/>
      <c r="F18" s="40"/>
      <c r="G18" s="40"/>
      <c r="K18" s="47"/>
      <c r="L18" s="47"/>
      <c r="M18" s="47"/>
    </row>
    <row r="19" spans="2:13" x14ac:dyDescent="0.15">
      <c r="B19" s="39" t="s">
        <v>44</v>
      </c>
      <c r="E19" s="42" t="s">
        <v>43</v>
      </c>
      <c r="F19" s="42" t="s">
        <v>45</v>
      </c>
      <c r="G19" s="42" t="s">
        <v>46</v>
      </c>
      <c r="K19" s="47"/>
      <c r="L19" s="47"/>
      <c r="M19" s="47"/>
    </row>
    <row r="20" spans="2:13" x14ac:dyDescent="0.15">
      <c r="B20" s="10">
        <v>989.1</v>
      </c>
      <c r="C20" s="33"/>
      <c r="E20" s="10">
        <v>23</v>
      </c>
      <c r="F20" s="10">
        <v>33</v>
      </c>
      <c r="G20" s="19">
        <v>53.4</v>
      </c>
      <c r="H20" s="58"/>
      <c r="I20" s="58"/>
      <c r="K20" s="47"/>
      <c r="L20" s="47"/>
      <c r="M20" s="47"/>
    </row>
    <row r="21" spans="2:13" x14ac:dyDescent="0.15">
      <c r="B21" s="10">
        <v>866.97349604970896</v>
      </c>
      <c r="C21" s="33"/>
      <c r="E21" s="10">
        <v>32</v>
      </c>
      <c r="F21" s="10">
        <v>39</v>
      </c>
      <c r="G21" s="19">
        <v>27</v>
      </c>
      <c r="H21" s="58"/>
      <c r="I21" s="58"/>
      <c r="K21" s="47"/>
      <c r="L21" s="47"/>
      <c r="M21" s="47"/>
    </row>
    <row r="22" spans="2:13" x14ac:dyDescent="0.15">
      <c r="B22" s="10">
        <v>511.76230948788498</v>
      </c>
      <c r="C22" s="33"/>
      <c r="E22" s="10">
        <v>0</v>
      </c>
      <c r="F22" s="10">
        <v>14</v>
      </c>
      <c r="G22" s="19">
        <v>43.8</v>
      </c>
      <c r="H22" s="58"/>
      <c r="I22" s="58"/>
      <c r="K22" s="44"/>
    </row>
    <row r="23" spans="2:13" x14ac:dyDescent="0.15">
      <c r="B23" s="5"/>
      <c r="E23" s="40"/>
      <c r="F23" s="40"/>
      <c r="G23" s="40"/>
      <c r="K23" s="47"/>
    </row>
    <row r="24" spans="2:13" x14ac:dyDescent="0.15">
      <c r="B24" s="39" t="s">
        <v>47</v>
      </c>
      <c r="E24" s="42" t="s">
        <v>8</v>
      </c>
      <c r="F24" s="40"/>
      <c r="G24" s="40"/>
      <c r="K24" s="46"/>
    </row>
    <row r="25" spans="2:13" x14ac:dyDescent="0.15">
      <c r="B25" s="10">
        <v>1033.22745279989</v>
      </c>
      <c r="C25" s="33"/>
      <c r="E25" s="41">
        <v>41.098745814506898</v>
      </c>
      <c r="F25" s="40"/>
      <c r="G25" s="40"/>
      <c r="K25" s="46"/>
    </row>
    <row r="26" spans="2:13" x14ac:dyDescent="0.15">
      <c r="B26" s="10">
        <v>916.46439058272995</v>
      </c>
      <c r="C26" s="33"/>
      <c r="E26" s="41">
        <v>52.042126240984501</v>
      </c>
      <c r="F26" s="40"/>
      <c r="G26" s="40"/>
      <c r="K26" s="46"/>
    </row>
    <row r="27" spans="2:13" x14ac:dyDescent="0.15">
      <c r="B27" s="10">
        <v>550.84609396299697</v>
      </c>
      <c r="C27" s="33"/>
      <c r="E27" s="41">
        <v>0.49099098588127499</v>
      </c>
      <c r="F27" s="40"/>
      <c r="G27" s="40"/>
    </row>
    <row r="28" spans="2:13" x14ac:dyDescent="0.15">
      <c r="E28" s="40"/>
      <c r="F28" s="40"/>
      <c r="G28" s="40"/>
    </row>
    <row r="29" spans="2:13" x14ac:dyDescent="0.15">
      <c r="E29" s="42" t="s">
        <v>10</v>
      </c>
      <c r="F29" s="40"/>
      <c r="G29" s="40"/>
    </row>
    <row r="30" spans="2:13" x14ac:dyDescent="0.15">
      <c r="E30" s="41">
        <v>12.150133898034101</v>
      </c>
      <c r="F30" s="28"/>
    </row>
    <row r="31" spans="2:13" x14ac:dyDescent="0.15">
      <c r="E31" s="41">
        <v>8.6950436097297494</v>
      </c>
      <c r="F31" s="28"/>
    </row>
    <row r="32" spans="2:13" x14ac:dyDescent="0.15">
      <c r="E32" s="41">
        <v>14.777210218679</v>
      </c>
      <c r="F32" s="28"/>
    </row>
  </sheetData>
  <mergeCells count="2">
    <mergeCell ref="E7:F7"/>
    <mergeCell ref="J7:M7"/>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Scaling</vt:lpstr>
      <vt:lpstr>Shielding</vt:lpstr>
      <vt:lpstr>Banana</vt:lpstr>
      <vt:lpstr>Age-Erosion</vt:lpstr>
      <vt:lpstr>Conversion</vt:lpstr>
    </vt:vector>
  </TitlesOfParts>
  <Company>ETH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pvermees</dc:creator>
  <dc:description/>
  <cp:lastModifiedBy>Microsoft Office User</cp:lastModifiedBy>
  <cp:revision>1</cp:revision>
  <cp:lastPrinted>2006-07-16T14:26:59Z</cp:lastPrinted>
  <dcterms:created xsi:type="dcterms:W3CDTF">2006-04-20T16:30:42Z</dcterms:created>
  <dcterms:modified xsi:type="dcterms:W3CDTF">2017-03-30T13:29:17Z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ETH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