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bookViews>
  <sheets>
    <sheet name="biomass calculation" sheetId="12" r:id="rId1"/>
    <sheet name="statistics of aas and bases" sheetId="10" r:id="rId2"/>
  </sheets>
  <calcPr calcId="125725" iterate="1"/>
</workbook>
</file>

<file path=xl/calcChain.xml><?xml version="1.0" encoding="utf-8"?>
<calcChain xmlns="http://schemas.openxmlformats.org/spreadsheetml/2006/main">
  <c r="E115" i="12"/>
  <c r="E114"/>
  <c r="E113"/>
  <c r="D82"/>
  <c r="E116"/>
</calcChain>
</file>

<file path=xl/sharedStrings.xml><?xml version="1.0" encoding="utf-8"?>
<sst xmlns="http://schemas.openxmlformats.org/spreadsheetml/2006/main" count="169" uniqueCount="124">
  <si>
    <t>Protein</t>
  </si>
  <si>
    <t>DNA</t>
  </si>
  <si>
    <t>RNA</t>
  </si>
  <si>
    <t>Lipid</t>
  </si>
  <si>
    <t>Amino Acid</t>
  </si>
  <si>
    <t>MW (g/mol)</t>
  </si>
  <si>
    <t>mmol/gDW</t>
  </si>
  <si>
    <t xml:space="preserve">G+C content (%): </t>
  </si>
  <si>
    <t>dATP</t>
  </si>
  <si>
    <t>dCTP</t>
  </si>
  <si>
    <t>dGTP</t>
  </si>
  <si>
    <t>dTTP</t>
  </si>
  <si>
    <t>ATP</t>
  </si>
  <si>
    <t>CTP</t>
  </si>
  <si>
    <t>GTP</t>
  </si>
  <si>
    <t>UTP</t>
  </si>
  <si>
    <t>Metabolite abbr.</t>
  </si>
  <si>
    <t>phosphatidyl-glycerol</t>
  </si>
  <si>
    <t>phosphatidyl-ethanolamine</t>
  </si>
  <si>
    <t>cardiolipin</t>
  </si>
  <si>
    <t>LPS</t>
  </si>
  <si>
    <t>mol/mol RNA</t>
  </si>
  <si>
    <t>Macromolecular costs</t>
  </si>
  <si>
    <t>total</t>
  </si>
  <si>
    <t>Glycogen</t>
  </si>
  <si>
    <t>Macromolecular</t>
  </si>
  <si>
    <t>Table 2 Protein composition</t>
  </si>
  <si>
    <t>Table 3 DNA composition</t>
  </si>
  <si>
    <t>Table 4 RNA composition</t>
  </si>
  <si>
    <t>Nucleotide</t>
  </si>
  <si>
    <t xml:space="preserve">Count (all ORFs) </t>
  </si>
  <si>
    <t>Table 5 Composition of fatty acids in phospholipids</t>
  </si>
  <si>
    <t>Table 6 Phospholipids composition</t>
  </si>
  <si>
    <t>Molecule</t>
  </si>
  <si>
    <t>Table 7 soluble pool composition</t>
  </si>
  <si>
    <t xml:space="preserve">% (by weight) </t>
  </si>
  <si>
    <t>Component</t>
  </si>
  <si>
    <t>Soluble pool</t>
  </si>
  <si>
    <t>mol/mol protein</t>
  </si>
  <si>
    <t>ALA</t>
  </si>
  <si>
    <t>ARG</t>
  </si>
  <si>
    <t>ASN</t>
  </si>
  <si>
    <t>ASP</t>
  </si>
  <si>
    <t>CYS</t>
  </si>
  <si>
    <t>GLU</t>
  </si>
  <si>
    <t>GLN</t>
  </si>
  <si>
    <t>GLY</t>
  </si>
  <si>
    <t>HIS</t>
  </si>
  <si>
    <t>ILE</t>
  </si>
  <si>
    <t>LEU</t>
  </si>
  <si>
    <t>LYS</t>
  </si>
  <si>
    <t>MET</t>
  </si>
  <si>
    <t>PHE</t>
  </si>
  <si>
    <t>PRO</t>
  </si>
  <si>
    <t>SER</t>
  </si>
  <si>
    <t>THR</t>
  </si>
  <si>
    <t>TRP</t>
  </si>
  <si>
    <t>TYR</t>
  </si>
  <si>
    <t>VAL</t>
  </si>
  <si>
    <t>BT</t>
  </si>
  <si>
    <t>PQQ</t>
  </si>
  <si>
    <t>THF</t>
  </si>
  <si>
    <t>NAD</t>
  </si>
  <si>
    <t>NADP</t>
  </si>
  <si>
    <t>COA</t>
  </si>
  <si>
    <t>FAD</t>
  </si>
  <si>
    <t>ACCOA</t>
  </si>
  <si>
    <t>THDP</t>
  </si>
  <si>
    <t>Q8</t>
  </si>
  <si>
    <t>g/mol protein</t>
  </si>
  <si>
    <t>g/g protein</t>
  </si>
  <si>
    <t>mol/mol of DNA</t>
  </si>
  <si>
    <t>cellular content (wt/wt)</t>
  </si>
  <si>
    <t>normalized cellular content (wt/wt)</t>
  </si>
  <si>
    <t>Table 1 Cellular macromolecular composition</t>
  </si>
  <si>
    <t>Peptidoglycan</t>
  </si>
  <si>
    <r>
      <t xml:space="preserve">The amino acid composition for </t>
    </r>
    <r>
      <rPr>
        <i/>
        <sz val="11"/>
        <color indexed="8"/>
        <rFont val="Times New Roman"/>
        <family val="1"/>
      </rPr>
      <t>K.vulgare</t>
    </r>
    <r>
      <rPr>
        <sz val="11"/>
        <color indexed="8"/>
        <rFont val="Times New Roman"/>
        <family val="1"/>
      </rPr>
      <t xml:space="preserve"> was determined using a count of the open reading frames of its genome.</t>
    </r>
  </si>
  <si>
    <t>g/mol DNA</t>
  </si>
  <si>
    <t>g/g DNA</t>
  </si>
  <si>
    <t>MW-ppi (g/mol)</t>
  </si>
  <si>
    <t>MW-H2O (g/mol)</t>
  </si>
  <si>
    <t>g/mol RNA</t>
  </si>
  <si>
    <t>g/g RNA</t>
  </si>
  <si>
    <t>mRNA (5%)</t>
  </si>
  <si>
    <t>rRNA (75%)</t>
  </si>
  <si>
    <t>tRNA (20%)</t>
  </si>
  <si>
    <t>mol/mol mRNA</t>
  </si>
  <si>
    <t>mol/mol rRNA</t>
  </si>
  <si>
    <t>mol/mol tRNA</t>
  </si>
  <si>
    <t>g/g phospholipids</t>
  </si>
  <si>
    <t>g/g total fatty acids</t>
  </si>
  <si>
    <t>g/mol averaged fatty acids</t>
  </si>
  <si>
    <t>mol/mol total fatty acids</t>
  </si>
  <si>
    <t>g/g soluble pool</t>
  </si>
  <si>
    <t>The metabolites in soluble pool were assumed to be the same ratio (w/w) for simplification.</t>
  </si>
  <si>
    <t>C100</t>
  </si>
  <si>
    <t>C120</t>
  </si>
  <si>
    <t>C140</t>
  </si>
  <si>
    <t>C160</t>
  </si>
  <si>
    <t>C161</t>
  </si>
  <si>
    <t>C180</t>
  </si>
  <si>
    <t>C181</t>
  </si>
  <si>
    <t>The energy requirement for protein, RNA, DNA biosynthesis and processing:</t>
  </si>
  <si>
    <r>
      <t>Unknown GAM cost estimated from</t>
    </r>
    <r>
      <rPr>
        <i/>
        <sz val="10"/>
        <rFont val="Arial"/>
        <family val="2"/>
      </rPr>
      <t xml:space="preserve"> E. coli</t>
    </r>
    <r>
      <rPr>
        <sz val="10"/>
        <rFont val="Arial"/>
        <family val="2"/>
      </rPr>
      <t>:</t>
    </r>
  </si>
  <si>
    <t>GAM:</t>
  </si>
  <si>
    <t>averaged molecular weight of fatty acids (g/mol):</t>
  </si>
  <si>
    <t>total mmol</t>
  </si>
  <si>
    <t>mol/g total fatty acids</t>
  </si>
  <si>
    <t>Count (all tRNA)</t>
  </si>
  <si>
    <t>Count (all rRNA)</t>
  </si>
  <si>
    <r>
      <t xml:space="preserve">Total numbers of amino acids and nucleotides obtaining from </t>
    </r>
    <r>
      <rPr>
        <i/>
        <sz val="11"/>
        <color indexed="8"/>
        <rFont val="Times New Roman"/>
        <family val="1"/>
      </rPr>
      <t xml:space="preserve">K. vulgare </t>
    </r>
    <r>
      <rPr>
        <sz val="11"/>
        <color indexed="8"/>
        <rFont val="Times New Roman"/>
        <family val="1"/>
      </rPr>
      <t>WSH001's genome sequence</t>
    </r>
  </si>
  <si>
    <t>Calculated based on the G + C content of the genome</t>
  </si>
  <si>
    <t>References</t>
  </si>
  <si>
    <r>
      <t xml:space="preserve">Biomass composition of </t>
    </r>
    <r>
      <rPr>
        <b/>
        <i/>
        <sz val="24"/>
        <color indexed="8"/>
        <rFont val="Times New Roman"/>
        <family val="1"/>
      </rPr>
      <t>K. vulgare</t>
    </r>
  </si>
  <si>
    <r>
      <t xml:space="preserve">The fatty acids composition in phospholipids was taken the whole-cell fatty acids composition of strain </t>
    </r>
    <r>
      <rPr>
        <i/>
        <sz val="11"/>
        <color indexed="8"/>
        <rFont val="Times New Roman"/>
        <family val="1"/>
      </rPr>
      <t>K. vulgare</t>
    </r>
    <r>
      <rPr>
        <sz val="11"/>
        <color indexed="8"/>
        <rFont val="Times New Roman"/>
        <family val="1"/>
      </rPr>
      <t xml:space="preserve"> DSM 4025 (Urbance et al., 2001).</t>
    </r>
  </si>
  <si>
    <r>
      <t xml:space="preserve">Macromolecular composition of </t>
    </r>
    <r>
      <rPr>
        <i/>
        <sz val="11"/>
        <color indexed="8"/>
        <rFont val="Times New Roman"/>
        <family val="1"/>
      </rPr>
      <t>K.vulgare</t>
    </r>
    <r>
      <rPr>
        <sz val="11"/>
        <color indexed="8"/>
        <rFont val="Times New Roman"/>
        <family val="1"/>
      </rPr>
      <t xml:space="preserve"> was assumed to be same with that of </t>
    </r>
    <r>
      <rPr>
        <i/>
        <sz val="11"/>
        <color indexed="8"/>
        <rFont val="Times New Roman"/>
        <family val="1"/>
      </rPr>
      <t xml:space="preserve">E. coli </t>
    </r>
    <r>
      <rPr>
        <sz val="11"/>
        <color indexed="8"/>
        <rFont val="Times New Roman"/>
        <family val="1"/>
      </rPr>
      <t>(Feist et al., 2007), as no excact information can be aquired from literature. This biomass does not contain inorganic ions.</t>
    </r>
  </si>
  <si>
    <r>
      <t xml:space="preserve">The compostion of phospholipids in </t>
    </r>
    <r>
      <rPr>
        <i/>
        <sz val="11"/>
        <color indexed="8"/>
        <rFont val="Times New Roman"/>
        <family val="1"/>
      </rPr>
      <t>K. vulgare</t>
    </r>
    <r>
      <rPr>
        <sz val="11"/>
        <color indexed="8"/>
        <rFont val="Times New Roman"/>
        <family val="1"/>
      </rPr>
      <t xml:space="preserve"> was assumed to be same with that of </t>
    </r>
    <r>
      <rPr>
        <i/>
        <sz val="11"/>
        <color indexed="8"/>
        <rFont val="Times New Roman"/>
        <family val="1"/>
      </rPr>
      <t xml:space="preserve">E. coli </t>
    </r>
    <r>
      <rPr>
        <sz val="11"/>
        <color indexed="8"/>
        <rFont val="Times New Roman"/>
        <family val="1"/>
      </rPr>
      <t>(Feist et al., 2007).</t>
    </r>
  </si>
  <si>
    <t>Ingraham, J.L., Maaløe, O., Neidhardt, F.C., 1983. Growth of the bacterial cell. Sinauer Associates, Inc., Sunderland, Mass.</t>
  </si>
  <si>
    <t>Neidhardt, F.C., Ingraham, J.L., Schaechter, M., 1990. Physiology of the bacterial cell : a molecular approach. Sinauer Associates, Inc., Sunderland, Mass.</t>
  </si>
  <si>
    <t>Urbance, J.W., Bratina, B.J., Stoddard, S.F., Schmidt, T.M., 2001. Taxonomic characterization of Ketogulonigenium vulgare gen. nov., sp. nov. and Ketogulonigenium robustum sp. nov., which oxidize L-sorbose to 2-keto-L-gulonic acid. Int. J. Syst. Evol. Microbiol. 51, 1059-1070.</t>
  </si>
  <si>
    <t>Liu, L., Li, Y., Zhang, J., Zhou, Z., Liu, J., Li, X., Zhou, J., Du, G., Wang, L., Chen, J., 2011. Complete genome sequence of the industrial strain Ketogulonicigenium vulgare WSH-001. J. Bacteriol. 193, 6108-6109.</t>
  </si>
  <si>
    <t>Feist, A.M., Henry, C.S., Reed, J.L., Krummenacker, M., Joyce, A.R., Karp, P.D., Broadbelt, L.J., Hatzimanikatis, V., Palsson, B.O., 2007. A genome-scale metabolic reconstruction for Escherichia coli K-12 MG1655 that accounts for 1260 ORFs and thermodynamic information. Mol Syst Biol 3, 121.</t>
  </si>
  <si>
    <t>mmol ~P / mmol (Neidhardt et al., 1990)</t>
  </si>
  <si>
    <r>
      <t xml:space="preserve">We assumed that the proportions of mRNA, rRNA, and tRNA were 5%, 75%, and 20%, respectively (Ingraham et al., 1983). The nucleotide composition of mRNA was taken as for genomic DNA. The nucleotide composition of rRNA and tRNA was calculated from the sequences of rRNA and tRNA in </t>
    </r>
    <r>
      <rPr>
        <i/>
        <sz val="11"/>
        <color indexed="8"/>
        <rFont val="Times New Roman"/>
        <family val="1"/>
      </rPr>
      <t>K. vulgare</t>
    </r>
    <r>
      <rPr>
        <sz val="11"/>
        <color indexed="8"/>
        <rFont val="Times New Roman"/>
        <family val="1"/>
      </rPr>
      <t>.</t>
    </r>
  </si>
</sst>
</file>

<file path=xl/styles.xml><?xml version="1.0" encoding="utf-8"?>
<styleSheet xmlns="http://schemas.openxmlformats.org/spreadsheetml/2006/main">
  <numFmts count="3">
    <numFmt numFmtId="164" formatCode="0.00_ "/>
    <numFmt numFmtId="165" formatCode="0.0000"/>
    <numFmt numFmtId="166" formatCode="0.000"/>
  </numFmts>
  <fonts count="10">
    <font>
      <sz val="11"/>
      <color theme="1"/>
      <name val="Calibri"/>
      <family val="2"/>
      <charset val="134"/>
      <scheme val="minor"/>
    </font>
    <font>
      <sz val="11"/>
      <color indexed="8"/>
      <name val="Times New Roman"/>
      <family val="1"/>
    </font>
    <font>
      <sz val="9"/>
      <name val="Times New Roman"/>
      <family val="1"/>
    </font>
    <font>
      <i/>
      <sz val="11"/>
      <color indexed="8"/>
      <name val="Times New Roman"/>
      <family val="1"/>
    </font>
    <font>
      <i/>
      <sz val="10"/>
      <name val="Arial"/>
      <family val="2"/>
    </font>
    <font>
      <sz val="10"/>
      <name val="Arial"/>
      <family val="2"/>
    </font>
    <font>
      <b/>
      <i/>
      <sz val="24"/>
      <color indexed="8"/>
      <name val="Times New Roman"/>
      <family val="1"/>
    </font>
    <font>
      <sz val="11"/>
      <color theme="1"/>
      <name val="Times New Roman"/>
      <family val="1"/>
    </font>
    <font>
      <b/>
      <sz val="18"/>
      <color theme="1"/>
      <name val="Times New Roman"/>
      <family val="1"/>
    </font>
    <font>
      <b/>
      <sz val="2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7" fillId="0" borderId="0" xfId="0" applyFont="1">
      <alignment vertical="center"/>
    </xf>
    <xf numFmtId="2"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165" fontId="7" fillId="0" borderId="0" xfId="0" applyNumberFormat="1" applyFont="1">
      <alignment vertical="center"/>
    </xf>
    <xf numFmtId="0" fontId="7" fillId="0" borderId="0" xfId="0" applyNumberFormat="1" applyFont="1">
      <alignment vertical="center"/>
    </xf>
    <xf numFmtId="0" fontId="2" fillId="0" borderId="0" xfId="0" applyFont="1" applyAlignment="1">
      <alignment horizontal="center" vertical="center" wrapText="1"/>
    </xf>
    <xf numFmtId="0" fontId="7" fillId="0" borderId="0" xfId="0" applyFont="1" applyAlignment="1">
      <alignment horizontal="center" vertical="center"/>
    </xf>
    <xf numFmtId="166"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8" fillId="0" borderId="0" xfId="0" applyFont="1">
      <alignment vertical="center"/>
    </xf>
    <xf numFmtId="165" fontId="7"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left" vertical="center"/>
    </xf>
    <xf numFmtId="0" fontId="9" fillId="0" borderId="0" xfId="0" applyFont="1">
      <alignment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27"/>
  <sheetViews>
    <sheetView tabSelected="1" workbookViewId="0">
      <selection activeCell="H10" sqref="H10"/>
    </sheetView>
  </sheetViews>
  <sheetFormatPr defaultRowHeight="15"/>
  <cols>
    <col min="1" max="1" width="27.42578125" style="1" customWidth="1"/>
    <col min="2" max="2" width="14.5703125" style="1" customWidth="1"/>
    <col min="3" max="3" width="16.5703125" style="1" customWidth="1"/>
    <col min="4" max="4" width="18.140625" style="1" customWidth="1"/>
    <col min="5" max="5" width="15.28515625" style="1" customWidth="1"/>
    <col min="6" max="6" width="14.42578125" style="1" customWidth="1"/>
    <col min="7" max="7" width="13.7109375" style="1" customWidth="1"/>
    <col min="8" max="8" width="9.140625" style="1" customWidth="1"/>
    <col min="9" max="16384" width="9.140625" style="1"/>
  </cols>
  <sheetData>
    <row r="1" spans="1:3" ht="30">
      <c r="A1" s="14" t="s">
        <v>113</v>
      </c>
    </row>
    <row r="3" spans="1:3" ht="22.5">
      <c r="A3" s="10" t="s">
        <v>74</v>
      </c>
    </row>
    <row r="4" spans="1:3">
      <c r="A4" s="1" t="s">
        <v>115</v>
      </c>
    </row>
    <row r="6" spans="1:3">
      <c r="A6" s="1" t="s">
        <v>25</v>
      </c>
      <c r="B6" s="1" t="s">
        <v>72</v>
      </c>
      <c r="C6" s="1" t="s">
        <v>73</v>
      </c>
    </row>
    <row r="7" spans="1:3">
      <c r="A7" s="7" t="s">
        <v>0</v>
      </c>
      <c r="B7" s="8">
        <v>0.55000000000000004</v>
      </c>
      <c r="C7" s="8">
        <v>0.55555555555555558</v>
      </c>
    </row>
    <row r="8" spans="1:3">
      <c r="A8" s="7" t="s">
        <v>1</v>
      </c>
      <c r="B8" s="8">
        <v>3.1E-2</v>
      </c>
      <c r="C8" s="8">
        <v>3.1313131313131314E-2</v>
      </c>
    </row>
    <row r="9" spans="1:3">
      <c r="A9" s="7" t="s">
        <v>2</v>
      </c>
      <c r="B9" s="8">
        <v>0.20499999999999999</v>
      </c>
      <c r="C9" s="8">
        <v>0.20707070707070707</v>
      </c>
    </row>
    <row r="10" spans="1:3">
      <c r="A10" s="7" t="s">
        <v>3</v>
      </c>
      <c r="B10" s="8">
        <v>9.0999999999999998E-2</v>
      </c>
      <c r="C10" s="8">
        <v>9.1919191919191914E-2</v>
      </c>
    </row>
    <row r="11" spans="1:3">
      <c r="A11" s="7" t="s">
        <v>20</v>
      </c>
      <c r="B11" s="8">
        <v>3.4000000000000002E-2</v>
      </c>
      <c r="C11" s="8">
        <v>3.4343434343434349E-2</v>
      </c>
    </row>
    <row r="12" spans="1:3">
      <c r="A12" s="7" t="s">
        <v>75</v>
      </c>
      <c r="B12" s="8">
        <v>2.5000000000000001E-2</v>
      </c>
      <c r="C12" s="8">
        <v>2.5252525252525256E-2</v>
      </c>
    </row>
    <row r="13" spans="1:3">
      <c r="A13" s="7" t="s">
        <v>24</v>
      </c>
      <c r="B13" s="8">
        <v>2.5000000000000001E-2</v>
      </c>
      <c r="C13" s="8">
        <v>2.5252525252525256E-2</v>
      </c>
    </row>
    <row r="14" spans="1:3">
      <c r="A14" s="7" t="s">
        <v>37</v>
      </c>
      <c r="B14" s="8">
        <v>2.9000000000000001E-2</v>
      </c>
      <c r="C14" s="8">
        <v>2.9292929292929294E-2</v>
      </c>
    </row>
    <row r="17" spans="1:8" ht="22.5">
      <c r="A17" s="10" t="s">
        <v>26</v>
      </c>
      <c r="D17" s="5"/>
    </row>
    <row r="18" spans="1:8">
      <c r="A18" s="1" t="s">
        <v>76</v>
      </c>
    </row>
    <row r="20" spans="1:8">
      <c r="A20" s="1" t="s">
        <v>4</v>
      </c>
      <c r="B20" s="1" t="s">
        <v>38</v>
      </c>
      <c r="C20" s="1" t="s">
        <v>5</v>
      </c>
      <c r="D20" s="1" t="s">
        <v>80</v>
      </c>
      <c r="E20" s="1" t="s">
        <v>69</v>
      </c>
      <c r="F20" s="1" t="s">
        <v>70</v>
      </c>
      <c r="G20" s="1" t="s">
        <v>6</v>
      </c>
    </row>
    <row r="21" spans="1:8">
      <c r="A21" s="7" t="s">
        <v>39</v>
      </c>
      <c r="B21" s="9">
        <v>0.13127627966551006</v>
      </c>
      <c r="C21" s="9">
        <v>89.094000000000008</v>
      </c>
      <c r="D21" s="9">
        <v>71.094000000000008</v>
      </c>
      <c r="E21" s="9">
        <v>9.3329558265397736</v>
      </c>
      <c r="F21" s="9">
        <v>8.6380841215691548E-2</v>
      </c>
      <c r="G21" s="9">
        <v>0.67501274693982249</v>
      </c>
      <c r="H21" s="4"/>
    </row>
    <row r="22" spans="1:8">
      <c r="A22" s="7" t="s">
        <v>40</v>
      </c>
      <c r="B22" s="9">
        <v>6.8000356957254371E-2</v>
      </c>
      <c r="C22" s="9">
        <v>175.21200000000002</v>
      </c>
      <c r="D22" s="9">
        <v>157.21200000000002</v>
      </c>
      <c r="E22" s="9">
        <v>10.690472117963875</v>
      </c>
      <c r="F22" s="9">
        <v>9.8945285042133138E-2</v>
      </c>
      <c r="G22" s="9">
        <v>0.34965271608519116</v>
      </c>
      <c r="H22" s="4"/>
    </row>
    <row r="23" spans="1:8">
      <c r="A23" s="7" t="s">
        <v>41</v>
      </c>
      <c r="B23" s="9">
        <v>2.6582816707699252E-2</v>
      </c>
      <c r="C23" s="9">
        <v>132.119</v>
      </c>
      <c r="D23" s="9">
        <v>114.119</v>
      </c>
      <c r="E23" s="9">
        <v>3.0336044598659311</v>
      </c>
      <c r="F23" s="9">
        <v>2.8077418347328333E-2</v>
      </c>
      <c r="G23" s="9">
        <v>0.13668684223061664</v>
      </c>
      <c r="H23" s="4"/>
    </row>
    <row r="24" spans="1:8">
      <c r="A24" s="7" t="s">
        <v>42</v>
      </c>
      <c r="B24" s="9">
        <v>5.9613961228142928E-2</v>
      </c>
      <c r="C24" s="9">
        <v>132.095</v>
      </c>
      <c r="D24" s="9">
        <v>114.095</v>
      </c>
      <c r="E24" s="9">
        <v>6.8016549063249672</v>
      </c>
      <c r="F24" s="9">
        <v>6.2952475441536093E-2</v>
      </c>
      <c r="G24" s="9">
        <v>0.30653050061369952</v>
      </c>
      <c r="H24" s="4"/>
    </row>
    <row r="25" spans="1:8">
      <c r="A25" s="7" t="s">
        <v>43</v>
      </c>
      <c r="B25" s="9">
        <v>7.1065989847715737E-3</v>
      </c>
      <c r="C25" s="9">
        <v>121.16000000000001</v>
      </c>
      <c r="D25" s="9">
        <v>103.16000000000001</v>
      </c>
      <c r="E25" s="9">
        <v>0.73311675126903564</v>
      </c>
      <c r="F25" s="9">
        <v>6.7853360565420136E-3</v>
      </c>
      <c r="G25" s="9">
        <v>3.6541596961257666E-2</v>
      </c>
      <c r="H25" s="4"/>
    </row>
    <row r="26" spans="1:8">
      <c r="A26" s="7" t="s">
        <v>44</v>
      </c>
      <c r="B26" s="9">
        <v>4.9544617032110404E-2</v>
      </c>
      <c r="C26" s="9">
        <v>146.12200000000001</v>
      </c>
      <c r="D26" s="9">
        <v>128.12200000000001</v>
      </c>
      <c r="E26" s="9">
        <v>6.3477554233880502</v>
      </c>
      <c r="F26" s="9">
        <v>5.8751424896331179E-2</v>
      </c>
      <c r="G26" s="9">
        <v>0.25475469082563307</v>
      </c>
      <c r="H26" s="4"/>
    </row>
    <row r="27" spans="1:8">
      <c r="A27" s="7" t="s">
        <v>45</v>
      </c>
      <c r="B27" s="9">
        <v>3.6126173890676593E-2</v>
      </c>
      <c r="C27" s="9">
        <v>146.14599999999999</v>
      </c>
      <c r="D27" s="9">
        <v>128.14599999999999</v>
      </c>
      <c r="E27" s="9">
        <v>4.6294246793946421</v>
      </c>
      <c r="F27" s="9">
        <v>4.2847475717567418E-2</v>
      </c>
      <c r="G27" s="9">
        <v>0.18575806639634748</v>
      </c>
      <c r="H27" s="4"/>
    </row>
    <row r="28" spans="1:8">
      <c r="A28" s="7" t="s">
        <v>46</v>
      </c>
      <c r="B28" s="9">
        <v>8.5884965275408273E-2</v>
      </c>
      <c r="C28" s="9">
        <v>75.067000000000007</v>
      </c>
      <c r="D28" s="9">
        <v>57.067000000000007</v>
      </c>
      <c r="E28" s="9">
        <v>4.9011973133717248</v>
      </c>
      <c r="F28" s="9">
        <v>4.5362857680009264E-2</v>
      </c>
      <c r="G28" s="9">
        <v>0.44161402561909935</v>
      </c>
      <c r="H28" s="4"/>
    </row>
    <row r="29" spans="1:8">
      <c r="A29" s="7" t="s">
        <v>47</v>
      </c>
      <c r="B29" s="9">
        <v>2.0639478422458911E-2</v>
      </c>
      <c r="C29" s="9">
        <v>155.15700000000001</v>
      </c>
      <c r="D29" s="9">
        <v>137.15700000000001</v>
      </c>
      <c r="E29" s="9">
        <v>2.8308489419891969</v>
      </c>
      <c r="F29" s="9">
        <v>2.6200821851981058E-2</v>
      </c>
      <c r="G29" s="9">
        <v>0.10612664421057237</v>
      </c>
      <c r="H29" s="4"/>
    </row>
    <row r="30" spans="1:8">
      <c r="A30" s="7" t="s">
        <v>48</v>
      </c>
      <c r="B30" s="9">
        <v>5.5516301922844742E-2</v>
      </c>
      <c r="C30" s="9">
        <v>131.17500000000001</v>
      </c>
      <c r="D30" s="9">
        <v>113.17500000000001</v>
      </c>
      <c r="E30" s="9">
        <v>6.2830574701179547</v>
      </c>
      <c r="F30" s="9">
        <v>5.8152615287427635E-2</v>
      </c>
      <c r="G30" s="9">
        <v>0.28546064495706075</v>
      </c>
      <c r="H30" s="4"/>
    </row>
    <row r="31" spans="1:8">
      <c r="A31" s="7" t="s">
        <v>49</v>
      </c>
      <c r="B31" s="9">
        <v>0.10343466369902204</v>
      </c>
      <c r="C31" s="9">
        <v>131.17500000000001</v>
      </c>
      <c r="D31" s="9">
        <v>113.17500000000001</v>
      </c>
      <c r="E31" s="9">
        <v>11.706218064136822</v>
      </c>
      <c r="F31" s="9">
        <v>0.10834648557523134</v>
      </c>
      <c r="G31" s="9">
        <v>0.5318532536888857</v>
      </c>
      <c r="H31" s="4"/>
    </row>
    <row r="32" spans="1:8">
      <c r="A32" s="7" t="s">
        <v>50</v>
      </c>
      <c r="B32" s="9">
        <v>2.5174935301497645E-2</v>
      </c>
      <c r="C32" s="9">
        <v>147.19800000000001</v>
      </c>
      <c r="D32" s="9">
        <v>129.19800000000001</v>
      </c>
      <c r="E32" s="9">
        <v>3.2525512910828929</v>
      </c>
      <c r="F32" s="9">
        <v>3.010387296830163E-2</v>
      </c>
      <c r="G32" s="9">
        <v>0.12944762203190982</v>
      </c>
      <c r="H32" s="4"/>
    </row>
    <row r="33" spans="1:8">
      <c r="A33" s="7" t="s">
        <v>51</v>
      </c>
      <c r="B33" s="9">
        <v>2.7983348993957973E-2</v>
      </c>
      <c r="C33" s="9">
        <v>149.214</v>
      </c>
      <c r="D33" s="9">
        <v>131.214</v>
      </c>
      <c r="E33" s="9">
        <v>3.6718071548932016</v>
      </c>
      <c r="F33" s="9">
        <v>3.398428072696269E-2</v>
      </c>
      <c r="G33" s="9">
        <v>0.14388827380785371</v>
      </c>
      <c r="H33" s="4"/>
    </row>
    <row r="34" spans="1:8">
      <c r="A34" s="7" t="s">
        <v>52</v>
      </c>
      <c r="B34" s="9">
        <v>3.6813841542475287E-2</v>
      </c>
      <c r="C34" s="9">
        <v>165.19199999999998</v>
      </c>
      <c r="D34" s="9">
        <v>147.19199999999998</v>
      </c>
      <c r="E34" s="9">
        <v>5.4187029643200217</v>
      </c>
      <c r="F34" s="9">
        <v>5.0152612854427736E-2</v>
      </c>
      <c r="G34" s="9">
        <v>0.18929400169101787</v>
      </c>
      <c r="H34" s="4"/>
    </row>
    <row r="35" spans="1:8">
      <c r="A35" s="7" t="s">
        <v>53</v>
      </c>
      <c r="B35" s="9">
        <v>5.2369828713011615E-2</v>
      </c>
      <c r="C35" s="9">
        <v>115.13200000000001</v>
      </c>
      <c r="D35" s="9">
        <v>97.132000000000005</v>
      </c>
      <c r="E35" s="9">
        <v>5.0867862025522443</v>
      </c>
      <c r="F35" s="9">
        <v>4.7080569053089091E-2</v>
      </c>
      <c r="G35" s="9">
        <v>0.26928171659350786</v>
      </c>
      <c r="H35" s="4"/>
    </row>
    <row r="36" spans="1:8">
      <c r="A36" s="7" t="s">
        <v>54</v>
      </c>
      <c r="B36" s="9">
        <v>5.0643835400710768E-2</v>
      </c>
      <c r="C36" s="9">
        <v>105.093</v>
      </c>
      <c r="D36" s="9">
        <v>87.093000000000004</v>
      </c>
      <c r="E36" s="9">
        <v>4.4107235565541032</v>
      </c>
      <c r="F36" s="9">
        <v>4.0823295241746375E-2</v>
      </c>
      <c r="G36" s="9">
        <v>0.26040678892261004</v>
      </c>
      <c r="H36" s="4"/>
    </row>
    <row r="37" spans="1:8">
      <c r="A37" s="7" t="s">
        <v>55</v>
      </c>
      <c r="B37" s="9">
        <v>5.5523651042787628E-2</v>
      </c>
      <c r="C37" s="9">
        <v>119.12</v>
      </c>
      <c r="D37" s="9">
        <v>101.12</v>
      </c>
      <c r="E37" s="9">
        <v>5.6145515934466852</v>
      </c>
      <c r="F37" s="9">
        <v>5.1965282886229806E-2</v>
      </c>
      <c r="G37" s="9">
        <v>0.2854984335785305</v>
      </c>
      <c r="H37" s="4"/>
    </row>
    <row r="38" spans="1:8">
      <c r="A38" s="7" t="s">
        <v>56</v>
      </c>
      <c r="B38" s="9">
        <v>1.3529729814854671E-2</v>
      </c>
      <c r="C38" s="9">
        <v>204.22899999999998</v>
      </c>
      <c r="D38" s="9">
        <v>186.22899999999998</v>
      </c>
      <c r="E38" s="9">
        <v>2.5196280536905702</v>
      </c>
      <c r="F38" s="9">
        <v>2.3320327972573367E-2</v>
      </c>
      <c r="G38" s="9">
        <v>6.9568852125827654E-2</v>
      </c>
      <c r="H38" s="4"/>
    </row>
    <row r="39" spans="1:8">
      <c r="A39" s="7" t="s">
        <v>57</v>
      </c>
      <c r="B39" s="9">
        <v>2.2423214820025301E-2</v>
      </c>
      <c r="C39" s="9">
        <v>181.19099999999997</v>
      </c>
      <c r="D39" s="9">
        <v>163.19099999999997</v>
      </c>
      <c r="E39" s="9">
        <v>3.6592668496947485</v>
      </c>
      <c r="F39" s="9">
        <v>3.3868214377536336E-2</v>
      </c>
      <c r="G39" s="9">
        <v>0.11529848247873264</v>
      </c>
      <c r="H39" s="4"/>
    </row>
    <row r="40" spans="1:8">
      <c r="A40" s="7" t="s">
        <v>58</v>
      </c>
      <c r="B40" s="9">
        <v>7.1811400584779972E-2</v>
      </c>
      <c r="C40" s="9">
        <v>117.14800000000001</v>
      </c>
      <c r="D40" s="9">
        <v>99.14800000000001</v>
      </c>
      <c r="E40" s="9">
        <v>7.1199567451797652</v>
      </c>
      <c r="F40" s="9">
        <v>6.5898506807353985E-2</v>
      </c>
      <c r="G40" s="9">
        <v>0.36924881550450944</v>
      </c>
      <c r="H40" s="4"/>
    </row>
    <row r="41" spans="1:8">
      <c r="B41" s="4"/>
      <c r="C41" s="4"/>
      <c r="D41" s="11"/>
      <c r="E41" s="9"/>
      <c r="F41" s="7"/>
      <c r="G41" s="9">
        <v>5.1419247152626859</v>
      </c>
    </row>
    <row r="42" spans="1:8">
      <c r="C42" s="4"/>
      <c r="D42" s="4"/>
      <c r="E42" s="4"/>
      <c r="G42" s="4"/>
    </row>
    <row r="45" spans="1:8" ht="22.5">
      <c r="A45" s="10" t="s">
        <v>27</v>
      </c>
    </row>
    <row r="46" spans="1:8">
      <c r="A46" s="1" t="s">
        <v>111</v>
      </c>
    </row>
    <row r="48" spans="1:8">
      <c r="A48" s="1" t="s">
        <v>7</v>
      </c>
      <c r="B48" s="1">
        <v>61.72</v>
      </c>
    </row>
    <row r="49" spans="1:10">
      <c r="A49" s="1" t="s">
        <v>29</v>
      </c>
      <c r="B49" s="1" t="s">
        <v>71</v>
      </c>
      <c r="C49" s="1" t="s">
        <v>5</v>
      </c>
      <c r="D49" s="1" t="s">
        <v>79</v>
      </c>
      <c r="E49" s="1" t="s">
        <v>77</v>
      </c>
      <c r="F49" s="1" t="s">
        <v>78</v>
      </c>
      <c r="G49" s="1" t="s">
        <v>6</v>
      </c>
    </row>
    <row r="50" spans="1:10">
      <c r="A50" s="1" t="s">
        <v>8</v>
      </c>
      <c r="B50" s="9">
        <v>0.19139999999999999</v>
      </c>
      <c r="C50" s="9">
        <v>487.15099999999995</v>
      </c>
      <c r="D50" s="9">
        <v>312.20199999999994</v>
      </c>
      <c r="E50" s="9">
        <v>59.755462799999982</v>
      </c>
      <c r="F50" s="9">
        <v>0.19440430614653612</v>
      </c>
      <c r="G50" s="9">
        <v>1.9498297788626169E-2</v>
      </c>
    </row>
    <row r="51" spans="1:10">
      <c r="A51" s="1" t="s">
        <v>9</v>
      </c>
      <c r="B51" s="9">
        <v>0.30859999999999999</v>
      </c>
      <c r="C51" s="9">
        <v>461.10900000000004</v>
      </c>
      <c r="D51" s="9">
        <v>286.16000000000003</v>
      </c>
      <c r="E51" s="9">
        <v>88.308976000000001</v>
      </c>
      <c r="F51" s="9">
        <v>0.28729833895272111</v>
      </c>
      <c r="G51" s="9">
        <v>3.1437694344671037E-2</v>
      </c>
    </row>
    <row r="52" spans="1:10">
      <c r="A52" s="1" t="s">
        <v>10</v>
      </c>
      <c r="B52" s="9">
        <v>0.30859999999999999</v>
      </c>
      <c r="C52" s="9">
        <v>503.15</v>
      </c>
      <c r="D52" s="9">
        <v>328.20099999999996</v>
      </c>
      <c r="E52" s="9">
        <v>101.28282859999999</v>
      </c>
      <c r="F52" s="9">
        <v>0.32950657723868465</v>
      </c>
      <c r="G52" s="9">
        <v>3.1437694344671037E-2</v>
      </c>
    </row>
    <row r="53" spans="1:10">
      <c r="A53" s="1" t="s">
        <v>11</v>
      </c>
      <c r="B53" s="9">
        <v>0.19139999999999999</v>
      </c>
      <c r="C53" s="9">
        <v>478.13600000000008</v>
      </c>
      <c r="D53" s="9">
        <v>303.18700000000007</v>
      </c>
      <c r="E53" s="9">
        <v>58.029991800000012</v>
      </c>
      <c r="F53" s="9">
        <v>0.18879077766205815</v>
      </c>
      <c r="G53" s="9">
        <v>1.9498297788626173E-2</v>
      </c>
    </row>
    <row r="54" spans="1:10">
      <c r="B54" s="9"/>
      <c r="C54" s="9"/>
      <c r="D54" s="9"/>
      <c r="E54" s="9"/>
      <c r="F54" s="9"/>
      <c r="G54" s="9">
        <v>0.10187198426659443</v>
      </c>
    </row>
    <row r="55" spans="1:10">
      <c r="B55" s="4"/>
      <c r="C55" s="4"/>
      <c r="D55" s="4"/>
      <c r="E55" s="4"/>
      <c r="F55" s="4"/>
      <c r="G55" s="4"/>
    </row>
    <row r="57" spans="1:10" ht="22.5">
      <c r="A57" s="10" t="s">
        <v>28</v>
      </c>
    </row>
    <row r="58" spans="1:10">
      <c r="A58" s="1" t="s">
        <v>123</v>
      </c>
    </row>
    <row r="60" spans="1:10">
      <c r="B60" s="1" t="s">
        <v>83</v>
      </c>
      <c r="C60" s="1" t="s">
        <v>84</v>
      </c>
      <c r="D60" s="1" t="s">
        <v>85</v>
      </c>
    </row>
    <row r="61" spans="1:10">
      <c r="A61" s="1" t="s">
        <v>29</v>
      </c>
      <c r="B61" s="1" t="s">
        <v>86</v>
      </c>
      <c r="C61" s="1" t="s">
        <v>87</v>
      </c>
      <c r="D61" s="1" t="s">
        <v>88</v>
      </c>
      <c r="E61" s="1" t="s">
        <v>21</v>
      </c>
      <c r="F61" s="1" t="s">
        <v>5</v>
      </c>
      <c r="G61" s="1" t="s">
        <v>79</v>
      </c>
      <c r="H61" s="1" t="s">
        <v>81</v>
      </c>
      <c r="I61" s="1" t="s">
        <v>82</v>
      </c>
      <c r="J61" s="1" t="s">
        <v>6</v>
      </c>
    </row>
    <row r="62" spans="1:10">
      <c r="A62" s="1" t="s">
        <v>12</v>
      </c>
      <c r="B62" s="9">
        <v>0.19139999999999999</v>
      </c>
      <c r="C62" s="9">
        <v>0.26201889514590215</v>
      </c>
      <c r="D62" s="9">
        <v>0.18857142857142858</v>
      </c>
      <c r="E62" s="9">
        <v>0.24379845707371234</v>
      </c>
      <c r="F62" s="9">
        <v>503.15</v>
      </c>
      <c r="G62" s="9">
        <v>328.20099999999996</v>
      </c>
      <c r="H62" s="9">
        <v>80.014897410049457</v>
      </c>
      <c r="I62" s="9">
        <v>0.24809918255141805</v>
      </c>
      <c r="J62" s="9">
        <v>0.15653234802632099</v>
      </c>
    </row>
    <row r="63" spans="1:10">
      <c r="A63" s="1" t="s">
        <v>13</v>
      </c>
      <c r="B63" s="9">
        <v>0.30859999999999999</v>
      </c>
      <c r="C63" s="9">
        <v>0.23134918788104436</v>
      </c>
      <c r="D63" s="9">
        <v>0.28434285714285712</v>
      </c>
      <c r="E63" s="9">
        <v>0.24581046233935472</v>
      </c>
      <c r="F63" s="9">
        <v>479.12400000000002</v>
      </c>
      <c r="G63" s="9">
        <v>304.17500000000001</v>
      </c>
      <c r="H63" s="9">
        <v>74.769397382073223</v>
      </c>
      <c r="I63" s="9">
        <v>0.23183465792989558</v>
      </c>
      <c r="J63" s="9">
        <v>0.15782416878783259</v>
      </c>
    </row>
    <row r="64" spans="1:10">
      <c r="A64" s="1" t="s">
        <v>14</v>
      </c>
      <c r="B64" s="9">
        <v>0.30859999999999999</v>
      </c>
      <c r="C64" s="9">
        <v>0.30167077767952716</v>
      </c>
      <c r="D64" s="9">
        <v>0.32548571428571427</v>
      </c>
      <c r="E64" s="9">
        <v>0.30678022611678823</v>
      </c>
      <c r="F64" s="9">
        <v>519.149</v>
      </c>
      <c r="G64" s="9">
        <v>344.2</v>
      </c>
      <c r="H64" s="9">
        <v>105.59375382939851</v>
      </c>
      <c r="I64" s="9">
        <v>0.32741058047421978</v>
      </c>
      <c r="J64" s="9">
        <v>0.19697019291466397</v>
      </c>
    </row>
    <row r="65" spans="1:10">
      <c r="A65" s="1" t="s">
        <v>15</v>
      </c>
      <c r="B65" s="9">
        <v>0.19139999999999999</v>
      </c>
      <c r="C65" s="9">
        <v>0.20496113929352633</v>
      </c>
      <c r="D65" s="9">
        <v>0.2016</v>
      </c>
      <c r="E65" s="9">
        <v>0.20361085447014474</v>
      </c>
      <c r="F65" s="9">
        <v>480.10800000000006</v>
      </c>
      <c r="G65" s="9">
        <v>305.15900000000005</v>
      </c>
      <c r="H65" s="9">
        <v>62.13368473925491</v>
      </c>
      <c r="I65" s="9">
        <v>0.19265557904446651</v>
      </c>
      <c r="J65" s="9">
        <v>0.13072964249409053</v>
      </c>
    </row>
    <row r="66" spans="1:10">
      <c r="B66" s="9"/>
      <c r="C66" s="9"/>
      <c r="D66" s="9"/>
      <c r="E66" s="9"/>
      <c r="F66" s="9"/>
      <c r="G66" s="9"/>
      <c r="H66" s="9"/>
      <c r="I66" s="9"/>
      <c r="J66" s="9">
        <v>0.64205635222290813</v>
      </c>
    </row>
    <row r="67" spans="1:10">
      <c r="B67" s="4"/>
      <c r="C67" s="4"/>
      <c r="D67" s="4"/>
      <c r="E67" s="4"/>
      <c r="H67" s="4"/>
      <c r="I67" s="4"/>
      <c r="J67" s="4"/>
    </row>
    <row r="71" spans="1:10" ht="22.5">
      <c r="A71" s="10" t="s">
        <v>31</v>
      </c>
    </row>
    <row r="72" spans="1:10">
      <c r="A72" s="1" t="s">
        <v>114</v>
      </c>
    </row>
    <row r="74" spans="1:10">
      <c r="A74" s="1" t="s">
        <v>16</v>
      </c>
      <c r="B74" s="1" t="s">
        <v>90</v>
      </c>
      <c r="C74" s="1" t="s">
        <v>5</v>
      </c>
      <c r="D74" s="1" t="s">
        <v>91</v>
      </c>
      <c r="E74" s="1" t="s">
        <v>107</v>
      </c>
      <c r="F74" s="1" t="s">
        <v>92</v>
      </c>
    </row>
    <row r="75" spans="1:10">
      <c r="A75" s="1" t="s">
        <v>95</v>
      </c>
      <c r="B75" s="9">
        <v>3.5999999999999997E-2</v>
      </c>
      <c r="C75" s="9">
        <v>189.3</v>
      </c>
      <c r="D75" s="9">
        <v>6.8148</v>
      </c>
      <c r="E75" s="9">
        <v>1.9017432646592709E-4</v>
      </c>
      <c r="F75" s="9">
        <v>5.0296884970617434E-2</v>
      </c>
      <c r="G75" s="13"/>
      <c r="H75" s="7"/>
      <c r="I75" s="7"/>
    </row>
    <row r="76" spans="1:10">
      <c r="A76" s="1" t="s">
        <v>96</v>
      </c>
      <c r="B76" s="9">
        <v>2.9000000000000001E-2</v>
      </c>
      <c r="C76" s="9">
        <v>231.34</v>
      </c>
      <c r="D76" s="9">
        <v>6.7088600000000005</v>
      </c>
      <c r="E76" s="9">
        <v>1.2535661796490014E-4</v>
      </c>
      <c r="F76" s="9">
        <v>3.3154040880570029E-2</v>
      </c>
      <c r="G76" s="7"/>
      <c r="H76" s="7"/>
      <c r="I76" s="7"/>
    </row>
    <row r="77" spans="1:10">
      <c r="A77" s="1" t="s">
        <v>97</v>
      </c>
      <c r="B77" s="9">
        <v>2.4E-2</v>
      </c>
      <c r="C77" s="9">
        <v>227.4</v>
      </c>
      <c r="D77" s="9">
        <v>5.4576000000000002</v>
      </c>
      <c r="E77" s="9">
        <v>1.0554089709762533E-4</v>
      </c>
      <c r="F77" s="9">
        <v>2.7913222881670717E-2</v>
      </c>
      <c r="G77" s="7"/>
      <c r="H77" s="7"/>
      <c r="I77" s="7"/>
    </row>
    <row r="78" spans="1:10">
      <c r="A78" s="1" t="s">
        <v>98</v>
      </c>
      <c r="B78" s="9">
        <v>0.33500000000000002</v>
      </c>
      <c r="C78" s="9">
        <v>255.4</v>
      </c>
      <c r="D78" s="9">
        <v>85.559000000000012</v>
      </c>
      <c r="E78" s="9">
        <v>1.3116679718089273E-3</v>
      </c>
      <c r="F78" s="9">
        <v>0.34690704220549362</v>
      </c>
      <c r="G78" s="7"/>
      <c r="H78" s="7"/>
      <c r="I78" s="7"/>
    </row>
    <row r="79" spans="1:10">
      <c r="A79" s="1" t="s">
        <v>99</v>
      </c>
      <c r="B79" s="9">
        <v>2.7E-2</v>
      </c>
      <c r="C79" s="9">
        <v>273.39999999999998</v>
      </c>
      <c r="D79" s="9">
        <v>7.3817999999999993</v>
      </c>
      <c r="E79" s="9">
        <v>9.8756400877834686E-5</v>
      </c>
      <c r="F79" s="9">
        <v>2.6118874336881537E-2</v>
      </c>
      <c r="G79" s="7"/>
      <c r="H79" s="7"/>
      <c r="I79" s="7"/>
    </row>
    <row r="80" spans="1:10">
      <c r="A80" s="1" t="s">
        <v>100</v>
      </c>
      <c r="B80" s="9">
        <v>2.9000000000000001E-2</v>
      </c>
      <c r="C80" s="9">
        <v>283.5</v>
      </c>
      <c r="D80" s="9">
        <v>8.2215000000000007</v>
      </c>
      <c r="E80" s="9">
        <v>1.0229276895943563E-4</v>
      </c>
      <c r="F80" s="9">
        <v>2.7054165140427057E-2</v>
      </c>
      <c r="G80" s="7"/>
      <c r="H80" s="7"/>
      <c r="I80" s="7"/>
    </row>
    <row r="81" spans="1:9">
      <c r="A81" s="1" t="s">
        <v>101</v>
      </c>
      <c r="B81" s="9">
        <v>0.52</v>
      </c>
      <c r="C81" s="9">
        <v>281.5</v>
      </c>
      <c r="D81" s="9">
        <v>146.38</v>
      </c>
      <c r="E81" s="9">
        <v>1.8472468916518651E-3</v>
      </c>
      <c r="F81" s="9">
        <v>0.48855576958433966</v>
      </c>
      <c r="G81" s="7"/>
      <c r="H81" s="7"/>
      <c r="I81" s="7"/>
    </row>
    <row r="82" spans="1:9">
      <c r="C82" s="12" t="s">
        <v>105</v>
      </c>
      <c r="D82" s="9">
        <f>SUM(D75:D81)</f>
        <v>266.52356000000003</v>
      </c>
    </row>
    <row r="85" spans="1:9" ht="22.5">
      <c r="A85" s="10" t="s">
        <v>32</v>
      </c>
    </row>
    <row r="86" spans="1:9">
      <c r="A86" s="1" t="s">
        <v>116</v>
      </c>
    </row>
    <row r="88" spans="1:9">
      <c r="A88" s="1" t="s">
        <v>36</v>
      </c>
      <c r="B88" s="1" t="s">
        <v>89</v>
      </c>
      <c r="C88" s="1" t="s">
        <v>5</v>
      </c>
      <c r="D88" s="1" t="s">
        <v>6</v>
      </c>
    </row>
    <row r="89" spans="1:9">
      <c r="A89" s="7" t="s">
        <v>17</v>
      </c>
      <c r="B89" s="9">
        <v>0.184</v>
      </c>
      <c r="C89" s="9">
        <v>834.04712000000006</v>
      </c>
      <c r="D89" s="9">
        <v>2.027838824397752E-2</v>
      </c>
    </row>
    <row r="90" spans="1:9">
      <c r="A90" s="7" t="s">
        <v>18</v>
      </c>
      <c r="B90" s="9">
        <v>0.76500000000000001</v>
      </c>
      <c r="C90" s="9">
        <v>803.04712000000006</v>
      </c>
      <c r="D90" s="9">
        <v>8.7564203976202307E-2</v>
      </c>
    </row>
    <row r="91" spans="1:9">
      <c r="A91" s="7" t="s">
        <v>19</v>
      </c>
      <c r="B91" s="9">
        <v>5.0999999999999997E-2</v>
      </c>
      <c r="C91" s="9">
        <v>1576.0942400000001</v>
      </c>
      <c r="D91" s="9">
        <v>2.97436452015635E-3</v>
      </c>
    </row>
    <row r="94" spans="1:9" ht="22.5">
      <c r="A94" s="10" t="s">
        <v>34</v>
      </c>
    </row>
    <row r="95" spans="1:9">
      <c r="A95" s="1" t="s">
        <v>94</v>
      </c>
    </row>
    <row r="97" spans="1:6">
      <c r="A97" s="1" t="s">
        <v>33</v>
      </c>
      <c r="B97" s="1" t="s">
        <v>5</v>
      </c>
      <c r="C97" s="1" t="s">
        <v>93</v>
      </c>
      <c r="D97" s="1" t="s">
        <v>35</v>
      </c>
    </row>
    <row r="98" spans="1:6">
      <c r="A98" s="7" t="s">
        <v>59</v>
      </c>
      <c r="B98" s="9">
        <v>244.31200000000001</v>
      </c>
      <c r="C98" s="9">
        <v>0.1</v>
      </c>
      <c r="D98" s="9">
        <v>1.1870067782180164E-2</v>
      </c>
    </row>
    <row r="99" spans="1:6">
      <c r="A99" s="7" t="s">
        <v>60</v>
      </c>
      <c r="B99" s="9">
        <v>330.20600000000002</v>
      </c>
      <c r="C99" s="9">
        <v>0.1</v>
      </c>
      <c r="D99" s="9">
        <v>8.7823964434322818E-3</v>
      </c>
    </row>
    <row r="100" spans="1:6">
      <c r="A100" s="7" t="s">
        <v>61</v>
      </c>
      <c r="B100" s="9">
        <v>443.41999999999996</v>
      </c>
      <c r="C100" s="9">
        <v>0.1</v>
      </c>
      <c r="D100" s="9">
        <v>6.5400748725813014E-3</v>
      </c>
    </row>
    <row r="101" spans="1:6">
      <c r="A101" s="7" t="s">
        <v>62</v>
      </c>
      <c r="B101" s="9">
        <v>662.42199999999991</v>
      </c>
      <c r="C101" s="9">
        <v>0.1</v>
      </c>
      <c r="D101" s="9">
        <v>4.3778739232694574E-3</v>
      </c>
    </row>
    <row r="102" spans="1:6">
      <c r="A102" s="7" t="s">
        <v>63</v>
      </c>
      <c r="B102" s="9">
        <v>740.38499999999999</v>
      </c>
      <c r="C102" s="9">
        <v>0.1</v>
      </c>
      <c r="D102" s="9">
        <v>3.9168810821396984E-3</v>
      </c>
    </row>
    <row r="103" spans="1:6">
      <c r="A103" s="7" t="s">
        <v>64</v>
      </c>
      <c r="B103" s="9">
        <v>763.50800000000004</v>
      </c>
      <c r="C103" s="9">
        <v>0.1</v>
      </c>
      <c r="D103" s="9">
        <v>3.7982575166206514E-3</v>
      </c>
    </row>
    <row r="104" spans="1:6">
      <c r="A104" s="7" t="s">
        <v>65</v>
      </c>
      <c r="B104" s="9">
        <v>783.54099999999994</v>
      </c>
      <c r="C104" s="9">
        <v>0.1</v>
      </c>
      <c r="D104" s="9">
        <v>3.7011464620230472E-3</v>
      </c>
    </row>
    <row r="105" spans="1:6">
      <c r="A105" s="7" t="s">
        <v>66</v>
      </c>
      <c r="B105" s="9">
        <v>805.54500000000007</v>
      </c>
      <c r="C105" s="9">
        <v>0.1</v>
      </c>
      <c r="D105" s="9">
        <v>3.6000471730319224E-3</v>
      </c>
    </row>
    <row r="106" spans="1:6">
      <c r="A106" s="7" t="s">
        <v>67</v>
      </c>
      <c r="B106" s="9">
        <v>422.29499999999996</v>
      </c>
      <c r="C106" s="9">
        <v>0.1</v>
      </c>
      <c r="D106" s="9">
        <v>6.8672373577712276E-3</v>
      </c>
    </row>
    <row r="107" spans="1:6">
      <c r="A107" s="7" t="s">
        <v>68</v>
      </c>
      <c r="B107" s="9">
        <v>727.14300000000003</v>
      </c>
      <c r="C107" s="9">
        <v>0.1</v>
      </c>
      <c r="D107" s="9">
        <v>3.9882113972079776E-3</v>
      </c>
    </row>
    <row r="111" spans="1:6">
      <c r="A111" s="1" t="s">
        <v>22</v>
      </c>
    </row>
    <row r="112" spans="1:6">
      <c r="A112" s="4"/>
      <c r="B112" s="4" t="s">
        <v>72</v>
      </c>
      <c r="C112" s="4" t="s">
        <v>106</v>
      </c>
      <c r="D112" s="4" t="s">
        <v>122</v>
      </c>
      <c r="E112" s="4" t="s">
        <v>23</v>
      </c>
      <c r="F112" s="4"/>
    </row>
    <row r="113" spans="1:6">
      <c r="A113" s="9" t="s">
        <v>0</v>
      </c>
      <c r="B113" s="9">
        <v>0.56299999999999994</v>
      </c>
      <c r="C113" s="9">
        <v>5.1419247152626859</v>
      </c>
      <c r="D113" s="9">
        <v>4.3239519779570941</v>
      </c>
      <c r="E113" s="9">
        <f>C113*D113</f>
        <v>22.233435543066559</v>
      </c>
      <c r="F113" s="4"/>
    </row>
    <row r="114" spans="1:6">
      <c r="A114" s="9" t="s">
        <v>1</v>
      </c>
      <c r="B114" s="9">
        <v>3.1E-2</v>
      </c>
      <c r="C114" s="9">
        <v>0.10187198426659443</v>
      </c>
      <c r="D114" s="9">
        <v>1.3652694610778444</v>
      </c>
      <c r="E114" s="9">
        <f>C114*D114</f>
        <v>0.13908270905858403</v>
      </c>
      <c r="F114" s="4"/>
    </row>
    <row r="115" spans="1:6">
      <c r="A115" s="9" t="s">
        <v>2</v>
      </c>
      <c r="B115" s="9">
        <v>0.21</v>
      </c>
      <c r="C115" s="9">
        <v>0.64205635222290813</v>
      </c>
      <c r="D115" s="9">
        <v>0.40634920634920635</v>
      </c>
      <c r="E115" s="9">
        <f>C115*D115</f>
        <v>0.26089908915724519</v>
      </c>
      <c r="F115" s="4"/>
    </row>
    <row r="116" spans="1:6">
      <c r="A116" s="7"/>
      <c r="B116" s="9"/>
      <c r="C116" s="9"/>
      <c r="D116" s="11" t="s">
        <v>102</v>
      </c>
      <c r="E116" s="9">
        <f>SUM(E113:E115)</f>
        <v>22.633417341282389</v>
      </c>
      <c r="F116" s="4"/>
    </row>
    <row r="117" spans="1:6">
      <c r="A117" s="7"/>
      <c r="B117" s="9"/>
      <c r="C117" s="9"/>
      <c r="D117" s="11" t="s">
        <v>103</v>
      </c>
      <c r="E117" s="9">
        <v>36.936999999999998</v>
      </c>
      <c r="F117" s="4"/>
    </row>
    <row r="118" spans="1:6">
      <c r="A118" s="9"/>
      <c r="B118" s="9"/>
      <c r="C118" s="9"/>
      <c r="D118" s="11" t="s">
        <v>104</v>
      </c>
      <c r="E118" s="9">
        <v>59.570399999999999</v>
      </c>
      <c r="F118" s="4"/>
    </row>
    <row r="119" spans="1:6">
      <c r="A119" s="4"/>
      <c r="C119" s="4"/>
      <c r="D119" s="4"/>
      <c r="E119" s="4"/>
      <c r="F119" s="4"/>
    </row>
    <row r="122" spans="1:6">
      <c r="A122" s="1" t="s">
        <v>112</v>
      </c>
    </row>
    <row r="123" spans="1:6">
      <c r="A123" s="5" t="s">
        <v>121</v>
      </c>
    </row>
    <row r="124" spans="1:6">
      <c r="A124" s="1" t="s">
        <v>120</v>
      </c>
    </row>
    <row r="125" spans="1:6">
      <c r="A125" s="5" t="s">
        <v>119</v>
      </c>
    </row>
    <row r="126" spans="1:6">
      <c r="A126" s="1" t="s">
        <v>118</v>
      </c>
    </row>
    <row r="127" spans="1:6">
      <c r="A127" s="1" t="s">
        <v>117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36"/>
  <sheetViews>
    <sheetView workbookViewId="0">
      <selection activeCell="F19" sqref="F19"/>
    </sheetView>
  </sheetViews>
  <sheetFormatPr defaultRowHeight="15"/>
  <cols>
    <col min="1" max="1" width="14.42578125" style="1" customWidth="1"/>
    <col min="2" max="3" width="14.42578125" style="7" customWidth="1"/>
    <col min="4" max="8" width="14.42578125" style="1" customWidth="1"/>
    <col min="9" max="9" width="9.140625" style="1"/>
    <col min="10" max="10" width="19.28515625" style="1" customWidth="1"/>
    <col min="11" max="16384" width="9.140625" style="1"/>
  </cols>
  <sheetData>
    <row r="1" spans="1:9">
      <c r="A1" s="1" t="s">
        <v>110</v>
      </c>
    </row>
    <row r="3" spans="1:9">
      <c r="A3" s="7" t="s">
        <v>4</v>
      </c>
      <c r="B3" s="13" t="s">
        <v>30</v>
      </c>
      <c r="D3" s="7" t="s">
        <v>29</v>
      </c>
      <c r="E3" s="13" t="s">
        <v>109</v>
      </c>
      <c r="G3" s="7" t="s">
        <v>29</v>
      </c>
      <c r="H3" s="13" t="s">
        <v>108</v>
      </c>
    </row>
    <row r="4" spans="1:9">
      <c r="A4" s="9" t="s">
        <v>39</v>
      </c>
      <c r="B4" s="7">
        <v>125040</v>
      </c>
      <c r="D4" s="6" t="s">
        <v>12</v>
      </c>
      <c r="E4" s="7">
        <v>5630</v>
      </c>
      <c r="G4" s="7" t="s">
        <v>12</v>
      </c>
      <c r="H4" s="7">
        <v>825</v>
      </c>
    </row>
    <row r="5" spans="1:9">
      <c r="A5" s="9" t="s">
        <v>40</v>
      </c>
      <c r="B5" s="7">
        <v>64770</v>
      </c>
      <c r="D5" s="6" t="s">
        <v>13</v>
      </c>
      <c r="E5" s="7">
        <v>4971</v>
      </c>
      <c r="G5" s="7" t="s">
        <v>13</v>
      </c>
      <c r="H5" s="7">
        <v>1244</v>
      </c>
    </row>
    <row r="6" spans="1:9">
      <c r="A6" s="9" t="s">
        <v>41</v>
      </c>
      <c r="B6" s="7">
        <v>25320</v>
      </c>
      <c r="D6" s="6" t="s">
        <v>14</v>
      </c>
      <c r="E6" s="7">
        <v>6482</v>
      </c>
      <c r="G6" s="6" t="s">
        <v>14</v>
      </c>
      <c r="H6" s="7">
        <v>1424</v>
      </c>
    </row>
    <row r="7" spans="1:9">
      <c r="A7" s="9" t="s">
        <v>42</v>
      </c>
      <c r="B7" s="7">
        <v>56782</v>
      </c>
      <c r="D7" s="6" t="s">
        <v>15</v>
      </c>
      <c r="E7" s="7">
        <v>4404</v>
      </c>
      <c r="G7" s="6" t="s">
        <v>15</v>
      </c>
      <c r="H7" s="7">
        <v>882</v>
      </c>
    </row>
    <row r="8" spans="1:9">
      <c r="A8" s="9" t="s">
        <v>43</v>
      </c>
      <c r="B8" s="7">
        <v>6769</v>
      </c>
      <c r="D8" s="2"/>
      <c r="H8" s="3"/>
      <c r="I8" s="3"/>
    </row>
    <row r="9" spans="1:9">
      <c r="A9" s="9" t="s">
        <v>44</v>
      </c>
      <c r="B9" s="7">
        <v>47191</v>
      </c>
      <c r="D9" s="2"/>
    </row>
    <row r="10" spans="1:9">
      <c r="A10" s="9" t="s">
        <v>45</v>
      </c>
      <c r="B10" s="7">
        <v>34410</v>
      </c>
      <c r="D10" s="2"/>
    </row>
    <row r="11" spans="1:9">
      <c r="A11" s="9" t="s">
        <v>46</v>
      </c>
      <c r="B11" s="7">
        <v>81805</v>
      </c>
      <c r="D11" s="2"/>
    </row>
    <row r="12" spans="1:9">
      <c r="A12" s="9" t="s">
        <v>47</v>
      </c>
      <c r="B12" s="7">
        <v>19659</v>
      </c>
      <c r="D12" s="2"/>
    </row>
    <row r="13" spans="1:9">
      <c r="A13" s="9" t="s">
        <v>48</v>
      </c>
      <c r="B13" s="7">
        <v>52879</v>
      </c>
      <c r="D13" s="2"/>
    </row>
    <row r="14" spans="1:9">
      <c r="A14" s="9" t="s">
        <v>49</v>
      </c>
      <c r="B14" s="7">
        <v>98521</v>
      </c>
      <c r="D14" s="2"/>
    </row>
    <row r="15" spans="1:9">
      <c r="A15" s="9" t="s">
        <v>50</v>
      </c>
      <c r="B15" s="7">
        <v>23979</v>
      </c>
      <c r="D15" s="2"/>
    </row>
    <row r="16" spans="1:9">
      <c r="A16" s="9" t="s">
        <v>51</v>
      </c>
      <c r="B16" s="7">
        <v>26654</v>
      </c>
      <c r="D16" s="2"/>
    </row>
    <row r="17" spans="1:4">
      <c r="A17" s="9" t="s">
        <v>52</v>
      </c>
      <c r="B17" s="7">
        <v>35065</v>
      </c>
      <c r="D17" s="2"/>
    </row>
    <row r="18" spans="1:4">
      <c r="A18" s="9" t="s">
        <v>53</v>
      </c>
      <c r="B18" s="7">
        <v>49882</v>
      </c>
      <c r="D18" s="2"/>
    </row>
    <row r="19" spans="1:4">
      <c r="A19" s="9" t="s">
        <v>54</v>
      </c>
      <c r="B19" s="7">
        <v>48238</v>
      </c>
      <c r="D19" s="2"/>
    </row>
    <row r="20" spans="1:4">
      <c r="A20" s="9" t="s">
        <v>55</v>
      </c>
      <c r="B20" s="7">
        <v>52886</v>
      </c>
      <c r="D20" s="2"/>
    </row>
    <row r="21" spans="1:4">
      <c r="A21" s="9" t="s">
        <v>56</v>
      </c>
      <c r="B21" s="7">
        <v>12887</v>
      </c>
      <c r="D21" s="2"/>
    </row>
    <row r="22" spans="1:4">
      <c r="A22" s="9" t="s">
        <v>57</v>
      </c>
      <c r="B22" s="7">
        <v>21358</v>
      </c>
      <c r="D22" s="2"/>
    </row>
    <row r="23" spans="1:4">
      <c r="A23" s="9" t="s">
        <v>58</v>
      </c>
      <c r="B23" s="7">
        <v>68400</v>
      </c>
      <c r="D23" s="2"/>
    </row>
    <row r="24" spans="1:4">
      <c r="A24" s="7"/>
    </row>
    <row r="25" spans="1:4">
      <c r="B25" s="1"/>
      <c r="D25" s="3"/>
    </row>
    <row r="26" spans="1:4">
      <c r="B26" s="1"/>
    </row>
    <row r="27" spans="1:4">
      <c r="B27" s="1"/>
    </row>
    <row r="28" spans="1:4">
      <c r="B28" s="1"/>
    </row>
    <row r="29" spans="1:4">
      <c r="B29" s="1"/>
      <c r="C29" s="1"/>
    </row>
    <row r="31" spans="1:4">
      <c r="D31" s="7"/>
    </row>
    <row r="32" spans="1:4" ht="15" customHeight="1">
      <c r="B32" s="1"/>
      <c r="C32" s="1"/>
      <c r="D32" s="7"/>
    </row>
    <row r="33" spans="2:4">
      <c r="B33" s="1"/>
      <c r="C33" s="1"/>
      <c r="D33" s="7"/>
    </row>
    <row r="34" spans="2:4">
      <c r="B34" s="1"/>
      <c r="C34" s="1"/>
      <c r="D34" s="7"/>
    </row>
    <row r="35" spans="2:4">
      <c r="B35" s="1"/>
      <c r="C35" s="1"/>
    </row>
    <row r="36" spans="2:4">
      <c r="B36" s="1"/>
      <c r="C3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biomass calculation</vt:lpstr>
      <vt:lpstr>statistics of aas and bases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2012-03-17T02:32:09Z</dcterms:modified>
</cp:coreProperties>
</file>