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4520" windowHeight="7410"/>
  </bookViews>
  <sheets>
    <sheet name="FBA Analysis (LLS)" sheetId="4" r:id="rId1"/>
    <sheet name="LLS" sheetId="2" r:id="rId2"/>
    <sheet name="FBA Analysis (CLS)" sheetId="3" r:id="rId3"/>
    <sheet name="CLS" sheetId="1" r:id="rId4"/>
  </sheets>
  <calcPr calcId="144525"/>
</workbook>
</file>

<file path=xl/calcChain.xml><?xml version="1.0" encoding="utf-8"?>
<calcChain xmlns="http://schemas.openxmlformats.org/spreadsheetml/2006/main">
  <c r="C21" i="1" l="1"/>
  <c r="V17" i="1"/>
  <c r="V16" i="1"/>
  <c r="V15" i="1"/>
  <c r="V8" i="1"/>
  <c r="V7" i="1"/>
  <c r="V6" i="1"/>
  <c r="V13" i="1"/>
  <c r="V24" i="1"/>
  <c r="V21" i="1"/>
  <c r="V20" i="1"/>
  <c r="V19" i="1"/>
  <c r="V10" i="1"/>
  <c r="N22" i="2" l="1"/>
  <c r="M22" i="2"/>
  <c r="T18" i="2"/>
  <c r="S18" i="2"/>
  <c r="R18" i="2"/>
  <c r="Q18" i="2"/>
  <c r="P18" i="2"/>
  <c r="O18" i="2"/>
  <c r="N18" i="2"/>
  <c r="M18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0" i="2"/>
  <c r="T23" i="2" s="1"/>
  <c r="S10" i="2"/>
  <c r="R10" i="2"/>
  <c r="Q10" i="2"/>
  <c r="P10" i="2"/>
  <c r="P23" i="2" s="1"/>
  <c r="O10" i="2"/>
  <c r="O23" i="2" s="1"/>
  <c r="N10" i="2"/>
  <c r="N23" i="2" s="1"/>
  <c r="M10" i="2"/>
  <c r="M23" i="2" s="1"/>
  <c r="T9" i="2"/>
  <c r="S9" i="2"/>
  <c r="R9" i="2"/>
  <c r="Q9" i="2"/>
  <c r="P9" i="2"/>
  <c r="O9" i="2"/>
  <c r="N9" i="2"/>
  <c r="M9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R4" i="2"/>
  <c r="Q4" i="2"/>
  <c r="T3" i="2"/>
  <c r="S3" i="2"/>
  <c r="R3" i="2"/>
  <c r="Q3" i="2"/>
  <c r="P3" i="2"/>
  <c r="O3" i="2"/>
  <c r="N3" i="2"/>
  <c r="M3" i="2"/>
  <c r="U24" i="1"/>
  <c r="T24" i="1"/>
  <c r="S24" i="1"/>
  <c r="R24" i="1"/>
  <c r="Q24" i="1"/>
  <c r="P24" i="1"/>
  <c r="O24" i="1"/>
  <c r="N24" i="1"/>
  <c r="U21" i="1"/>
  <c r="T21" i="1"/>
  <c r="S21" i="1"/>
  <c r="R21" i="1"/>
  <c r="Q21" i="1"/>
  <c r="P21" i="1"/>
  <c r="O21" i="1"/>
  <c r="N21" i="1"/>
  <c r="C24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N27" i="1" s="1"/>
  <c r="C2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G21" i="1"/>
  <c r="U6" i="1"/>
  <c r="T6" i="1"/>
  <c r="S6" i="1"/>
  <c r="R6" i="1"/>
  <c r="Q6" i="1"/>
  <c r="P6" i="1"/>
  <c r="O6" i="1"/>
  <c r="N6" i="1"/>
  <c r="U4" i="1"/>
  <c r="T4" i="1"/>
  <c r="S4" i="1"/>
  <c r="S14" i="1" s="1"/>
  <c r="R4" i="1"/>
  <c r="R14" i="1" s="1"/>
  <c r="Q4" i="1"/>
  <c r="P4" i="1"/>
  <c r="O4" i="1"/>
  <c r="N4" i="1"/>
  <c r="Q23" i="2" l="1"/>
  <c r="Q24" i="2" s="1"/>
  <c r="Q21" i="2"/>
  <c r="R23" i="2"/>
  <c r="R24" i="2" s="1"/>
  <c r="R21" i="2"/>
  <c r="U27" i="1"/>
  <c r="T24" i="2"/>
  <c r="N24" i="2"/>
  <c r="O24" i="2"/>
  <c r="T27" i="1"/>
  <c r="Q27" i="1"/>
  <c r="P24" i="2"/>
  <c r="S23" i="1"/>
  <c r="S25" i="1"/>
  <c r="S26" i="1" s="1"/>
  <c r="T23" i="1"/>
  <c r="T25" i="1"/>
  <c r="T26" i="1" s="1"/>
  <c r="R27" i="1"/>
  <c r="U23" i="1"/>
  <c r="U25" i="1"/>
  <c r="U26" i="1" s="1"/>
  <c r="S27" i="1"/>
  <c r="N23" i="1"/>
  <c r="N25" i="1"/>
  <c r="N26" i="1" s="1"/>
  <c r="P23" i="1"/>
  <c r="P25" i="1"/>
  <c r="P26" i="1" s="1"/>
  <c r="O23" i="1"/>
  <c r="O25" i="1"/>
  <c r="O26" i="1" s="1"/>
  <c r="Q23" i="1"/>
  <c r="Q25" i="1"/>
  <c r="Q26" i="1" s="1"/>
  <c r="O27" i="1"/>
  <c r="V27" i="1"/>
  <c r="R23" i="1"/>
  <c r="R25" i="1"/>
  <c r="R26" i="1" s="1"/>
  <c r="P27" i="1"/>
  <c r="M24" i="2"/>
  <c r="M21" i="2"/>
  <c r="N21" i="2"/>
  <c r="O21" i="2"/>
  <c r="P21" i="2"/>
  <c r="S21" i="2"/>
  <c r="S23" i="2"/>
  <c r="S24" i="2" s="1"/>
  <c r="P18" i="1"/>
  <c r="G22" i="1"/>
  <c r="P25" i="2"/>
  <c r="N4" i="2"/>
  <c r="N13" i="2" s="1"/>
  <c r="U5" i="1"/>
  <c r="U14" i="1" s="1"/>
  <c r="Q5" i="1"/>
  <c r="Q14" i="1" s="1"/>
  <c r="N9" i="1"/>
  <c r="T9" i="1"/>
  <c r="O8" i="2"/>
  <c r="S8" i="2"/>
  <c r="T25" i="2"/>
  <c r="Q25" i="2"/>
  <c r="R25" i="2"/>
  <c r="S25" i="2"/>
  <c r="O25" i="2"/>
  <c r="N25" i="2"/>
  <c r="R17" i="2"/>
  <c r="M25" i="2"/>
  <c r="T4" i="2"/>
  <c r="T13" i="2" s="1"/>
  <c r="N17" i="2"/>
  <c r="P9" i="1"/>
  <c r="U18" i="1"/>
  <c r="Q18" i="1"/>
  <c r="O9" i="1"/>
  <c r="T18" i="1"/>
  <c r="R18" i="1"/>
  <c r="P12" i="1"/>
  <c r="T5" i="1"/>
  <c r="T14" i="1" s="1"/>
  <c r="R9" i="1"/>
  <c r="N12" i="1"/>
  <c r="V9" i="1"/>
  <c r="O18" i="1"/>
  <c r="V18" i="1"/>
  <c r="S9" i="1"/>
  <c r="S18" i="1"/>
  <c r="O12" i="1"/>
  <c r="V12" i="1"/>
  <c r="Q17" i="2"/>
  <c r="S4" i="2"/>
  <c r="S13" i="2" s="1"/>
  <c r="P17" i="2"/>
  <c r="P8" i="2"/>
  <c r="M17" i="2"/>
  <c r="O4" i="2"/>
  <c r="O13" i="2" s="1"/>
  <c r="N8" i="2"/>
  <c r="O17" i="2"/>
  <c r="T17" i="2"/>
  <c r="T21" i="2"/>
  <c r="M8" i="2"/>
  <c r="R8" i="2"/>
  <c r="Q13" i="2"/>
  <c r="Q8" i="2"/>
  <c r="R13" i="2"/>
  <c r="S17" i="2"/>
  <c r="P4" i="2"/>
  <c r="P13" i="2" s="1"/>
  <c r="T8" i="2"/>
  <c r="M4" i="2"/>
  <c r="M13" i="2" s="1"/>
  <c r="Q12" i="1"/>
  <c r="Q9" i="1"/>
  <c r="S12" i="1"/>
  <c r="N18" i="1"/>
  <c r="O5" i="1"/>
  <c r="O14" i="1" s="1"/>
  <c r="N5" i="1"/>
  <c r="N14" i="1" s="1"/>
  <c r="U12" i="1"/>
  <c r="U9" i="1"/>
  <c r="T12" i="1"/>
  <c r="R12" i="1"/>
  <c r="P5" i="1"/>
  <c r="P14" i="1" s="1"/>
  <c r="C23" i="1" l="1"/>
  <c r="C25" i="1" s="1"/>
  <c r="V22" i="1" s="1"/>
  <c r="G23" i="1"/>
  <c r="G24" i="1" s="1"/>
  <c r="G26" i="1" s="1"/>
  <c r="V5" i="1" s="1"/>
  <c r="C27" i="1" l="1"/>
  <c r="V4" i="1" s="1"/>
  <c r="V14" i="1" s="1"/>
  <c r="V23" i="1"/>
  <c r="V25" i="1" s="1"/>
  <c r="V26" i="1" s="1"/>
  <c r="K21" i="1" l="1"/>
</calcChain>
</file>

<file path=xl/sharedStrings.xml><?xml version="1.0" encoding="utf-8"?>
<sst xmlns="http://schemas.openxmlformats.org/spreadsheetml/2006/main" count="1924" uniqueCount="943">
  <si>
    <t>ATPSu</t>
  </si>
  <si>
    <t>FNOR</t>
  </si>
  <si>
    <t>CBFCu</t>
  </si>
  <si>
    <t>PSI</t>
  </si>
  <si>
    <t>PSII</t>
  </si>
  <si>
    <t>EX_o2(e)</t>
  </si>
  <si>
    <t>EX_photon(e)</t>
  </si>
  <si>
    <t>Ec_biomass_SynAuto</t>
  </si>
  <si>
    <t>EX_hco3(e)</t>
  </si>
  <si>
    <t>NOR_syn</t>
  </si>
  <si>
    <t>TRSARr</t>
  </si>
  <si>
    <t>DM_cyanphy</t>
  </si>
  <si>
    <t>RBPC</t>
  </si>
  <si>
    <t>NDH-1</t>
  </si>
  <si>
    <t>NDH-2</t>
  </si>
  <si>
    <t>FQR</t>
  </si>
  <si>
    <t>CydBD</t>
  </si>
  <si>
    <t>CYO</t>
  </si>
  <si>
    <t>MEHLER</t>
  </si>
  <si>
    <t xml:space="preserve">PHOTO </t>
  </si>
  <si>
    <t>PSI/PSII</t>
  </si>
  <si>
    <t>Growth Rate</t>
  </si>
  <si>
    <t>Cyclic or Pseudocyclic</t>
  </si>
  <si>
    <t>ATP/NADPH</t>
  </si>
  <si>
    <t>hv/O2</t>
  </si>
  <si>
    <t>Total</t>
  </si>
  <si>
    <t xml:space="preserve">PHOTOR </t>
  </si>
  <si>
    <r>
      <t>NDH-1</t>
    </r>
    <r>
      <rPr>
        <b/>
        <vertAlign val="subscript"/>
        <sz val="12"/>
        <color rgb="FF000000"/>
        <rFont val="Calibri"/>
        <family val="2"/>
      </rPr>
      <t>3</t>
    </r>
  </si>
  <si>
    <t>H2ase</t>
  </si>
  <si>
    <r>
      <t>POTHOR+NO</t>
    </r>
    <r>
      <rPr>
        <b/>
        <vertAlign val="subscript"/>
        <sz val="12"/>
        <color rgb="FF000000"/>
        <rFont val="Calibri"/>
        <family val="2"/>
      </rPr>
      <t>3</t>
    </r>
  </si>
  <si>
    <t>PHOTOR</t>
  </si>
  <si>
    <t>Total ATP (3xATPsu)</t>
  </si>
  <si>
    <t>Total ATP dissipated</t>
  </si>
  <si>
    <t>Net ATP levels</t>
  </si>
  <si>
    <t>Total NADPH dissipated</t>
  </si>
  <si>
    <t>Net NADPH levels</t>
  </si>
  <si>
    <t>ATP/NADPH substracting PHOTOR and or NO3</t>
  </si>
  <si>
    <t xml:space="preserve">CLS </t>
  </si>
  <si>
    <t xml:space="preserve"> </t>
  </si>
  <si>
    <t>ATP (Net levels,mmol.gDW-1.h-1)</t>
  </si>
  <si>
    <t>NADPH (Net levels,mmol.gDW-1.h-1)</t>
  </si>
  <si>
    <t>CYTBF (flux, mmol.gDW-1.h-1)</t>
  </si>
  <si>
    <t>PSI (flux, mmol.gDW-1.h-1)</t>
  </si>
  <si>
    <t>PSII (flux, mmol.gDW-1.h-1)</t>
  </si>
  <si>
    <t xml:space="preserve">Growth Rate </t>
  </si>
  <si>
    <t>Photorrespiration (flux, mmol.gDW-1.h-1)</t>
  </si>
  <si>
    <t>HCO3 uptake ( flux, mmol.gDW-1.h-1)</t>
  </si>
  <si>
    <t>Light uptake rate (flux, mmol.gDW-1.h-1)</t>
  </si>
  <si>
    <t>O2 evolution (flux, mmol.gDW-1.h-1)</t>
  </si>
  <si>
    <t>NOR_syn (flux, mmol.gDW-1.h-1)</t>
  </si>
  <si>
    <t>DM_cyanphy (flux,mmol.gDW-1.h-1)</t>
  </si>
  <si>
    <t>Light Maximun Growth (flux, mmol.gDW-1.h-1)</t>
  </si>
  <si>
    <t>ATP Dissipate (mmol.gDW-1.h-1)</t>
  </si>
  <si>
    <t>RBPC (increments, mmol.gDW-1.h-1)</t>
  </si>
  <si>
    <t>LLS (fluxes, mmol.gDW-1.h-1)</t>
  </si>
  <si>
    <t>LLS</t>
  </si>
  <si>
    <t>HEX1</t>
  </si>
  <si>
    <t>GLUK_syn</t>
  </si>
  <si>
    <t>34DHOXPEGOX</t>
  </si>
  <si>
    <t>34HPPOR</t>
  </si>
  <si>
    <t>3HAD100</t>
  </si>
  <si>
    <t>3HAD120</t>
  </si>
  <si>
    <t>3HAD121</t>
  </si>
  <si>
    <t>3HAD140</t>
  </si>
  <si>
    <t>3HAD141</t>
  </si>
  <si>
    <t>3HAD160</t>
  </si>
  <si>
    <t>3HAD161</t>
  </si>
  <si>
    <t>3HAD180</t>
  </si>
  <si>
    <t>3HAD181</t>
  </si>
  <si>
    <t>3HAD40</t>
  </si>
  <si>
    <t>3HAD60</t>
  </si>
  <si>
    <t>3HAD80</t>
  </si>
  <si>
    <t>3OAR100</t>
  </si>
  <si>
    <t>3OAR120</t>
  </si>
  <si>
    <t>3OAR121</t>
  </si>
  <si>
    <t>3OAR140</t>
  </si>
  <si>
    <t>3OAR141</t>
  </si>
  <si>
    <t>3OAR160</t>
  </si>
  <si>
    <t>3OAR161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</si>
  <si>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</si>
  <si>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</si>
  <si>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</si>
  <si>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</si>
  <si>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</si>
  <si>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</si>
  <si>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</si>
  <si>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</si>
  <si>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</si>
  <si>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</si>
  <si>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</si>
  <si>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</si>
  <si>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</si>
  <si>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</si>
  <si>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</si>
  <si>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</si>
  <si>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AACOAR_syn</t>
  </si>
  <si>
    <t>ABUTD</t>
  </si>
  <si>
    <t>ACBIPGT</t>
  </si>
  <si>
    <t>ACCOACr</t>
  </si>
  <si>
    <t>ACGK</t>
  </si>
  <si>
    <t>ACGS</t>
  </si>
  <si>
    <t>ACKr</t>
  </si>
  <si>
    <t>ACLS</t>
  </si>
  <si>
    <t>ACOATA_syn</t>
  </si>
  <si>
    <t>ACONT</t>
  </si>
  <si>
    <t>ACOTA</t>
  </si>
  <si>
    <t>ACP1(FMN)</t>
  </si>
  <si>
    <t>ACS</t>
  </si>
  <si>
    <t>ADCPS1</t>
  </si>
  <si>
    <t>ADCPS2</t>
  </si>
  <si>
    <t>ADCYRS</t>
  </si>
  <si>
    <t>ADK_syn</t>
  </si>
  <si>
    <t>ADK1</t>
  </si>
  <si>
    <t>ADNCYC</t>
  </si>
  <si>
    <t>ADOCBLS</t>
  </si>
  <si>
    <t>ADPRDP</t>
  </si>
  <si>
    <t>ADPT</t>
  </si>
  <si>
    <t>ADPT2</t>
  </si>
  <si>
    <t>ADSK</t>
  </si>
  <si>
    <t>ADSL1r</t>
  </si>
  <si>
    <t>ADSL2r</t>
  </si>
  <si>
    <t>ADSS</t>
  </si>
  <si>
    <t>AGMT</t>
  </si>
  <si>
    <t>AGPAT160</t>
  </si>
  <si>
    <t>AGPAT161</t>
  </si>
  <si>
    <t>AGPAT180</t>
  </si>
  <si>
    <t>AGPAT181</t>
  </si>
  <si>
    <t>AGPAT181(9)</t>
  </si>
  <si>
    <t>AGPAT182(9:12)</t>
  </si>
  <si>
    <t>AGPAT183(6:9:12)</t>
  </si>
  <si>
    <t>AGPAT183(9:12:15)</t>
  </si>
  <si>
    <t>AGPAT184(6:9:12:15)</t>
  </si>
  <si>
    <t>AGPR</t>
  </si>
  <si>
    <t>AHCi</t>
  </si>
  <si>
    <t>AHMMPS</t>
  </si>
  <si>
    <t>AICART</t>
  </si>
  <si>
    <t>AIRCr</t>
  </si>
  <si>
    <t>ALAALAr</t>
  </si>
  <si>
    <t>ALAD_syn</t>
  </si>
  <si>
    <t>ALAR</t>
  </si>
  <si>
    <t>ALATRS</t>
  </si>
  <si>
    <t>ALCD19</t>
  </si>
  <si>
    <t>ALCD2y</t>
  </si>
  <si>
    <t>ALDD20x</t>
  </si>
  <si>
    <t>ALDD2xr</t>
  </si>
  <si>
    <t>AMID</t>
  </si>
  <si>
    <t>AMID2</t>
  </si>
  <si>
    <t>AMID3</t>
  </si>
  <si>
    <t>AMPN</t>
  </si>
  <si>
    <t>ANPRT</t>
  </si>
  <si>
    <t>ANS</t>
  </si>
  <si>
    <t>AOXSr</t>
  </si>
  <si>
    <t>APRAUR</t>
  </si>
  <si>
    <t>ARGDC</t>
  </si>
  <si>
    <t>ARGSL</t>
  </si>
  <si>
    <t>ARGSS</t>
  </si>
  <si>
    <t>ARGTRS</t>
  </si>
  <si>
    <t>ASADi</t>
  </si>
  <si>
    <t>ASNN</t>
  </si>
  <si>
    <t>ASNTRS</t>
  </si>
  <si>
    <t>ASP1DC</t>
  </si>
  <si>
    <t>ASPCT</t>
  </si>
  <si>
    <t>ASPKi</t>
  </si>
  <si>
    <t>ASPO6</t>
  </si>
  <si>
    <t>ASPTA</t>
  </si>
  <si>
    <t>ASPTRS</t>
  </si>
  <si>
    <t>ATPS4rpp</t>
  </si>
  <si>
    <t>ATPPRT</t>
  </si>
  <si>
    <t>BAMPPALDOX</t>
  </si>
  <si>
    <t>BCAROHX</t>
  </si>
  <si>
    <t>BCAROHX2</t>
  </si>
  <si>
    <t>BCAROKE</t>
  </si>
  <si>
    <t>BILIRED</t>
  </si>
  <si>
    <t>BKTIO_syn</t>
  </si>
  <si>
    <t>BTS4</t>
  </si>
  <si>
    <t>CAT</t>
  </si>
  <si>
    <t>CBFC2</t>
  </si>
  <si>
    <t>CBFCpp</t>
  </si>
  <si>
    <t>CBFC2pp</t>
  </si>
  <si>
    <t>CBMK</t>
  </si>
  <si>
    <t>CBPS</t>
  </si>
  <si>
    <t>CDPMEK</t>
  </si>
  <si>
    <t>CHORM</t>
  </si>
  <si>
    <t>CHORS</t>
  </si>
  <si>
    <t>CHPHYS</t>
  </si>
  <si>
    <t>COCHL</t>
  </si>
  <si>
    <t>CPPPGO</t>
  </si>
  <si>
    <t>CPPPGO2</t>
  </si>
  <si>
    <t>CS</t>
  </si>
  <si>
    <t>CSND</t>
  </si>
  <si>
    <t>CTPS1</t>
  </si>
  <si>
    <t>CTPS2</t>
  </si>
  <si>
    <t>CYO1b_syn</t>
  </si>
  <si>
    <t>CYO1b2_syn</t>
  </si>
  <si>
    <t>CYO1b2pp_syn</t>
  </si>
  <si>
    <t>CYO1bpp_syn</t>
  </si>
  <si>
    <t>CYPHYC</t>
  </si>
  <si>
    <t>CYPHYS</t>
  </si>
  <si>
    <t>CYRDAAT</t>
  </si>
  <si>
    <t>CYRDAR</t>
  </si>
  <si>
    <t>CYSS</t>
  </si>
  <si>
    <t>CYSTA</t>
  </si>
  <si>
    <t>CYSTRS</t>
  </si>
  <si>
    <t>CYTBDpp</t>
  </si>
  <si>
    <t>CYTBDu</t>
  </si>
  <si>
    <t>CYTK1</t>
  </si>
  <si>
    <t>DAPDC</t>
  </si>
  <si>
    <t>DAPE</t>
  </si>
  <si>
    <t>DASYN160</t>
  </si>
  <si>
    <t>DASYN161</t>
  </si>
  <si>
    <t>DASYN180</t>
  </si>
  <si>
    <t>DASYN181</t>
  </si>
  <si>
    <t>DASYN181(9)</t>
  </si>
  <si>
    <t>DASYN182(9:12)</t>
  </si>
  <si>
    <t>DASYN183(6:9:12)</t>
  </si>
  <si>
    <t>DASYN183(9:12:15)</t>
  </si>
  <si>
    <t>DASYN184(6:9:12:15)</t>
  </si>
  <si>
    <t>DB4PS</t>
  </si>
  <si>
    <t>DBTSr</t>
  </si>
  <si>
    <t>DCTPD</t>
  </si>
  <si>
    <t>DCTPD2</t>
  </si>
  <si>
    <t>DDPA</t>
  </si>
  <si>
    <t>DDPGA</t>
  </si>
  <si>
    <t>DES::12</t>
  </si>
  <si>
    <t>DES::15</t>
  </si>
  <si>
    <t>DES::6</t>
  </si>
  <si>
    <t>DES::6B</t>
  </si>
  <si>
    <t>DES::9</t>
  </si>
  <si>
    <t>DGDG160</t>
  </si>
  <si>
    <t>DGDG161</t>
  </si>
  <si>
    <t>DGDG180</t>
  </si>
  <si>
    <t>DGDG181</t>
  </si>
  <si>
    <t>DGDG181(9)</t>
  </si>
  <si>
    <t>DGDG182(9:12)</t>
  </si>
  <si>
    <t>DGDG183(6:9:12)</t>
  </si>
  <si>
    <t>DGDG183(9:12:15)</t>
  </si>
  <si>
    <t>DGDG184(6:9:12:15)</t>
  </si>
  <si>
    <t>DHAD1</t>
  </si>
  <si>
    <t>DHAD2</t>
  </si>
  <si>
    <t>DHDPRy</t>
  </si>
  <si>
    <t>DHDPS</t>
  </si>
  <si>
    <t>DHFR</t>
  </si>
  <si>
    <t>DHFS</t>
  </si>
  <si>
    <t>DHNPA</t>
  </si>
  <si>
    <t>DHORD</t>
  </si>
  <si>
    <t>DHORTS</t>
  </si>
  <si>
    <t>DHPPDA</t>
  </si>
  <si>
    <t>DHQS</t>
  </si>
  <si>
    <t>DHQTi</t>
  </si>
  <si>
    <t>DMPPS_syn</t>
  </si>
  <si>
    <t>DNMPPA</t>
  </si>
  <si>
    <t>DNTPPA</t>
  </si>
  <si>
    <t>DPCOAK</t>
  </si>
  <si>
    <t>DPGM</t>
  </si>
  <si>
    <t>POR</t>
  </si>
  <si>
    <t>DPR</t>
  </si>
  <si>
    <t>DRBK</t>
  </si>
  <si>
    <t>DRPA</t>
  </si>
  <si>
    <t>DTMPK</t>
  </si>
  <si>
    <t>DVOCHR</t>
  </si>
  <si>
    <t>DXPRIi</t>
  </si>
  <si>
    <t>DXPS</t>
  </si>
  <si>
    <t>EAR100y</t>
  </si>
  <si>
    <t>EAR120y</t>
  </si>
  <si>
    <t>EAR121y</t>
  </si>
  <si>
    <t>EAR140y</t>
  </si>
  <si>
    <t>EAR141y</t>
  </si>
  <si>
    <t>EAR160y</t>
  </si>
  <si>
    <t>EAR161y</t>
  </si>
  <si>
    <t>EAR180y</t>
  </si>
  <si>
    <t>EAR181y</t>
  </si>
  <si>
    <t>EAR40y</t>
  </si>
  <si>
    <t>EAR60y</t>
  </si>
  <si>
    <t>EAR80y</t>
  </si>
  <si>
    <t>EHGLAT</t>
  </si>
  <si>
    <t>ENO</t>
  </si>
  <si>
    <t>FBA</t>
  </si>
  <si>
    <t>FBA2</t>
  </si>
  <si>
    <t>FBA3</t>
  </si>
  <si>
    <t>FBP</t>
  </si>
  <si>
    <t>FCLT</t>
  </si>
  <si>
    <t>FMETTRS</t>
  </si>
  <si>
    <t>FMNAT</t>
  </si>
  <si>
    <t>FOLD3</t>
  </si>
  <si>
    <t>FOMETR</t>
  </si>
  <si>
    <t>FRTT</t>
  </si>
  <si>
    <t>FTHFD</t>
  </si>
  <si>
    <t>FTHFLi</t>
  </si>
  <si>
    <t>FUM</t>
  </si>
  <si>
    <t>G1PACT</t>
  </si>
  <si>
    <t>G1PTT</t>
  </si>
  <si>
    <t>G1SATi</t>
  </si>
  <si>
    <t>ABTA</t>
  </si>
  <si>
    <t>G3PAT160</t>
  </si>
  <si>
    <t>G3PAT161</t>
  </si>
  <si>
    <t>G3PAT180</t>
  </si>
  <si>
    <t>G3PAT181</t>
  </si>
  <si>
    <t>G3PAT181(9)</t>
  </si>
  <si>
    <t>G3PAT182(9:12)</t>
  </si>
  <si>
    <t>G3PAT183(6:9:12)</t>
  </si>
  <si>
    <t>G3PAT183(9:12:15)</t>
  </si>
  <si>
    <t>G3PAT184(6:9:12:15)</t>
  </si>
  <si>
    <t>G3PD</t>
  </si>
  <si>
    <t>G3PD2</t>
  </si>
  <si>
    <t>G5SD</t>
  </si>
  <si>
    <t>G6PBDH</t>
  </si>
  <si>
    <t>G6PDH2</t>
  </si>
  <si>
    <t>GALK</t>
  </si>
  <si>
    <t>GALU</t>
  </si>
  <si>
    <t>GAPDi</t>
  </si>
  <si>
    <t>GAPDi(nadp)</t>
  </si>
  <si>
    <t>GARFT</t>
  </si>
  <si>
    <t>GCATENEC</t>
  </si>
  <si>
    <t>GF6PTA</t>
  </si>
  <si>
    <t>GFUCS</t>
  </si>
  <si>
    <t>GHMT2r</t>
  </si>
  <si>
    <t>GK1</t>
  </si>
  <si>
    <t>GLBRAN2</t>
  </si>
  <si>
    <t>GLCP</t>
  </si>
  <si>
    <t>GLCP2</t>
  </si>
  <si>
    <t>GLCS1</t>
  </si>
  <si>
    <t>GLGC</t>
  </si>
  <si>
    <t>GLMS_syn</t>
  </si>
  <si>
    <t>GLNS</t>
  </si>
  <si>
    <t>GLNTRAT</t>
  </si>
  <si>
    <t>GLU5K</t>
  </si>
  <si>
    <t>GLUCYS</t>
  </si>
  <si>
    <t>GLUDC</t>
  </si>
  <si>
    <t>GLUDy</t>
  </si>
  <si>
    <t>GLUN</t>
  </si>
  <si>
    <t>GLUPRT</t>
  </si>
  <si>
    <t>GLUR</t>
  </si>
  <si>
    <t>GLUSx</t>
  </si>
  <si>
    <t>GLUTRR</t>
  </si>
  <si>
    <t>GLUTRS</t>
  </si>
  <si>
    <t>GLXCL</t>
  </si>
  <si>
    <t>GLYALDDr</t>
  </si>
  <si>
    <t>GLYCDx</t>
  </si>
  <si>
    <t>GLYCK</t>
  </si>
  <si>
    <t>GLYCL</t>
  </si>
  <si>
    <t>GLYCL_2</t>
  </si>
  <si>
    <t>GLYCTO1</t>
  </si>
  <si>
    <t>GLYCTO_syn</t>
  </si>
  <si>
    <t>GLYK</t>
  </si>
  <si>
    <t>GLYOX</t>
  </si>
  <si>
    <t>GLYTRS</t>
  </si>
  <si>
    <t>GMAND</t>
  </si>
  <si>
    <t>GMPS</t>
  </si>
  <si>
    <t>GMPS2</t>
  </si>
  <si>
    <t>GND</t>
  </si>
  <si>
    <t>GRTT</t>
  </si>
  <si>
    <t>GTHP</t>
  </si>
  <si>
    <t>GTHRDH_syn</t>
  </si>
  <si>
    <t>GTHS</t>
  </si>
  <si>
    <t>GTPCI</t>
  </si>
  <si>
    <t>GTPCII</t>
  </si>
  <si>
    <t>GUACYC</t>
  </si>
  <si>
    <t>H2ASE_syn</t>
  </si>
  <si>
    <t>HCO3E</t>
  </si>
  <si>
    <t>HEMEAS</t>
  </si>
  <si>
    <t>HEMEOS</t>
  </si>
  <si>
    <t>HEX7</t>
  </si>
  <si>
    <t>HGPHT</t>
  </si>
  <si>
    <t>HIBD_syn</t>
  </si>
  <si>
    <t>HISTD</t>
  </si>
  <si>
    <t>HISTP</t>
  </si>
  <si>
    <t>HISTRS</t>
  </si>
  <si>
    <t>HMBS</t>
  </si>
  <si>
    <t>HOXG</t>
  </si>
  <si>
    <t>HPPK</t>
  </si>
  <si>
    <t>HPROa</t>
  </si>
  <si>
    <t>HPROb</t>
  </si>
  <si>
    <t>HPYRR2_syn</t>
  </si>
  <si>
    <t>HSDx</t>
  </si>
  <si>
    <t>HSK</t>
  </si>
  <si>
    <t>HSTPT</t>
  </si>
  <si>
    <t>ICDHy</t>
  </si>
  <si>
    <t>ICHORS</t>
  </si>
  <si>
    <t>IG3PS</t>
  </si>
  <si>
    <t>IGPDH</t>
  </si>
  <si>
    <t>IGPS</t>
  </si>
  <si>
    <t>ILETA</t>
  </si>
  <si>
    <t>ILETRS</t>
  </si>
  <si>
    <t>IMACTD</t>
  </si>
  <si>
    <t>IMPC</t>
  </si>
  <si>
    <t>IMPD</t>
  </si>
  <si>
    <t>IPDDI</t>
  </si>
  <si>
    <t>IPDPS_syn</t>
  </si>
  <si>
    <t>IPMD</t>
  </si>
  <si>
    <t>IPPMIa</t>
  </si>
  <si>
    <t>IPPS</t>
  </si>
  <si>
    <t>KARA1i</t>
  </si>
  <si>
    <t>KARA2i</t>
  </si>
  <si>
    <t>KAS14</t>
  </si>
  <si>
    <t>KAS15</t>
  </si>
  <si>
    <t>LALDO</t>
  </si>
  <si>
    <t>LCARS</t>
  </si>
  <si>
    <t>LDH_D</t>
  </si>
  <si>
    <t>LEUTA</t>
  </si>
  <si>
    <t>LEUTAi</t>
  </si>
  <si>
    <t>LEUTRS</t>
  </si>
  <si>
    <t>LPADSS</t>
  </si>
  <si>
    <t>LYCOPC</t>
  </si>
  <si>
    <t>LYSDC</t>
  </si>
  <si>
    <t>LYSTRS</t>
  </si>
  <si>
    <t>MALT</t>
  </si>
  <si>
    <t>MAN1PT</t>
  </si>
  <si>
    <t>MAN1PT2</t>
  </si>
  <si>
    <t>MAN6PI</t>
  </si>
  <si>
    <t>MCOATA</t>
  </si>
  <si>
    <t>MDH</t>
  </si>
  <si>
    <t>ME1</t>
  </si>
  <si>
    <t>MECDPDH_syn</t>
  </si>
  <si>
    <t>MECDPS</t>
  </si>
  <si>
    <t>MEPCT</t>
  </si>
  <si>
    <t>METAT</t>
  </si>
  <si>
    <t>METS</t>
  </si>
  <si>
    <t>METTRS</t>
  </si>
  <si>
    <t>MGDG160</t>
  </si>
  <si>
    <t>MGDG161</t>
  </si>
  <si>
    <t>MGDG180</t>
  </si>
  <si>
    <t>MGDG181</t>
  </si>
  <si>
    <t>MGDG181(9)</t>
  </si>
  <si>
    <t>MGDG182(9:12)</t>
  </si>
  <si>
    <t>MGDG183(6:9:12)</t>
  </si>
  <si>
    <t>MGDG183(9:12:15)</t>
  </si>
  <si>
    <t>MGDG184(6:9:12:15)</t>
  </si>
  <si>
    <t>MGSA</t>
  </si>
  <si>
    <t>LGTHL</t>
  </si>
  <si>
    <t>MI1PP</t>
  </si>
  <si>
    <t>MI1PS</t>
  </si>
  <si>
    <t>MOHMT</t>
  </si>
  <si>
    <t>MPBQ</t>
  </si>
  <si>
    <t>MPML</t>
  </si>
  <si>
    <t>MPOMC1</t>
  </si>
  <si>
    <t>MPOMC2</t>
  </si>
  <si>
    <t>MPOMMM</t>
  </si>
  <si>
    <t>MPOMMM2</t>
  </si>
  <si>
    <t>MPOMOR</t>
  </si>
  <si>
    <t>MPOMOR2</t>
  </si>
  <si>
    <t>MPOMT</t>
  </si>
  <si>
    <t>MTHFC</t>
  </si>
  <si>
    <t>MTHFD</t>
  </si>
  <si>
    <t>MTHFD2i</t>
  </si>
  <si>
    <t>MTHFR2</t>
  </si>
  <si>
    <t>NABTNO</t>
  </si>
  <si>
    <t>NDH1_2p</t>
  </si>
  <si>
    <t>NDH2_syn</t>
  </si>
  <si>
    <t>NDH1_1u</t>
  </si>
  <si>
    <t>NDH1_2u</t>
  </si>
  <si>
    <t>NADH5</t>
  </si>
  <si>
    <t>NADK</t>
  </si>
  <si>
    <t>NDH1_1p</t>
  </si>
  <si>
    <t>NADS2</t>
  </si>
  <si>
    <t>NADTRHD</t>
  </si>
  <si>
    <t>NAR_syn</t>
  </si>
  <si>
    <t>NDPK1</t>
  </si>
  <si>
    <t>NDPK10</t>
  </si>
  <si>
    <t>NDPK2</t>
  </si>
  <si>
    <t>NDPK3</t>
  </si>
  <si>
    <t>NDPK4</t>
  </si>
  <si>
    <t>NDPK5</t>
  </si>
  <si>
    <t>NDPK6</t>
  </si>
  <si>
    <t>NDPK7</t>
  </si>
  <si>
    <t>NDPK8</t>
  </si>
  <si>
    <t>NDPK9</t>
  </si>
  <si>
    <t>NNATr</t>
  </si>
  <si>
    <t>NNDPR</t>
  </si>
  <si>
    <t>NMNAT</t>
  </si>
  <si>
    <t>NMNS</t>
  </si>
  <si>
    <t>NADN</t>
  </si>
  <si>
    <t>NPHS</t>
  </si>
  <si>
    <t>NTPTP1</t>
  </si>
  <si>
    <t>OCBT</t>
  </si>
  <si>
    <t>OMPDC</t>
  </si>
  <si>
    <t>OPHBDC</t>
  </si>
  <si>
    <t>ORNTA</t>
  </si>
  <si>
    <t>ORNTACr</t>
  </si>
  <si>
    <t>ORPT</t>
  </si>
  <si>
    <t>OXGDC2</t>
  </si>
  <si>
    <t>P5CD</t>
  </si>
  <si>
    <t>P5CR</t>
  </si>
  <si>
    <t>P5CRx</t>
  </si>
  <si>
    <t>PANTS</t>
  </si>
  <si>
    <t>PAPA160</t>
  </si>
  <si>
    <t>PAPA161</t>
  </si>
  <si>
    <t>PAPA180</t>
  </si>
  <si>
    <t>PAPA181</t>
  </si>
  <si>
    <t>PAPA181(9)</t>
  </si>
  <si>
    <t>PAPA182(9:12)</t>
  </si>
  <si>
    <t>PAPA183(6:9:12)</t>
  </si>
  <si>
    <t>PAPA183(9:12:15)</t>
  </si>
  <si>
    <t>PAPA184(6:9:12:15)</t>
  </si>
  <si>
    <t>PAPPT3</t>
  </si>
  <si>
    <t>PAPSR</t>
  </si>
  <si>
    <t>PC11M</t>
  </si>
  <si>
    <t>PC17M</t>
  </si>
  <si>
    <t>PC20M</t>
  </si>
  <si>
    <t>PC6AR</t>
  </si>
  <si>
    <t>PC6YM</t>
  </si>
  <si>
    <t>PC8XM</t>
  </si>
  <si>
    <t>PDH</t>
  </si>
  <si>
    <t>PDHa</t>
  </si>
  <si>
    <t>PDHbr</t>
  </si>
  <si>
    <t>PDHcr</t>
  </si>
  <si>
    <t>POR_syn</t>
  </si>
  <si>
    <t>PDX5PO</t>
  </si>
  <si>
    <t>PDX5PS</t>
  </si>
  <si>
    <t>PFK</t>
  </si>
  <si>
    <t>PFK_2</t>
  </si>
  <si>
    <t>PGAMT</t>
  </si>
  <si>
    <t>PGCD</t>
  </si>
  <si>
    <t>PGI</t>
  </si>
  <si>
    <t>PGI2</t>
  </si>
  <si>
    <t>PGK</t>
  </si>
  <si>
    <t>PGL</t>
  </si>
  <si>
    <t>PGLYCP</t>
  </si>
  <si>
    <t>PGM</t>
  </si>
  <si>
    <t>PGMT</t>
  </si>
  <si>
    <t>PGPP160</t>
  </si>
  <si>
    <t>PGPP161</t>
  </si>
  <si>
    <t>PGPP180</t>
  </si>
  <si>
    <t>PGPP181</t>
  </si>
  <si>
    <t>PGPP181(9)</t>
  </si>
  <si>
    <t>PGPP182(9:12)</t>
  </si>
  <si>
    <t>PGPP183(6:9:12)</t>
  </si>
  <si>
    <t>PGPP183(9:12:15)</t>
  </si>
  <si>
    <t>PGPP184(6:9:12:15)</t>
  </si>
  <si>
    <t>PGSA160</t>
  </si>
  <si>
    <t>PGSA161</t>
  </si>
  <si>
    <t>PGSA180</t>
  </si>
  <si>
    <t>PGSA181</t>
  </si>
  <si>
    <t>PGSA181(9)</t>
  </si>
  <si>
    <t>PGSA182(9:12)</t>
  </si>
  <si>
    <t>PGSA183(6:9:12)</t>
  </si>
  <si>
    <t>PGSA183(9:12:15)</t>
  </si>
  <si>
    <t>PGSA184(6:9:12:15)</t>
  </si>
  <si>
    <t>PHBS_syn</t>
  </si>
  <si>
    <t>PHCD</t>
  </si>
  <si>
    <t>PHETA1</t>
  </si>
  <si>
    <t>PHETRS</t>
  </si>
  <si>
    <t>PHYTEDH1</t>
  </si>
  <si>
    <t>PHYTEDH2</t>
  </si>
  <si>
    <t>PHYTES</t>
  </si>
  <si>
    <t>PHYTES2</t>
  </si>
  <si>
    <t>PHYTFDH1</t>
  </si>
  <si>
    <t>PHYTFDH2</t>
  </si>
  <si>
    <t>PMANM</t>
  </si>
  <si>
    <t>PMDPHT</t>
  </si>
  <si>
    <t>PNTK</t>
  </si>
  <si>
    <t>PPA</t>
  </si>
  <si>
    <t>PPBNGS</t>
  </si>
  <si>
    <t>PPC</t>
  </si>
  <si>
    <t>PPCDC</t>
  </si>
  <si>
    <t>PPK2r</t>
  </si>
  <si>
    <t>PPM</t>
  </si>
  <si>
    <t>PPNCL</t>
  </si>
  <si>
    <t>PPND</t>
  </si>
  <si>
    <t>PPNDH</t>
  </si>
  <si>
    <t>PPOR</t>
  </si>
  <si>
    <t>PPPGO</t>
  </si>
  <si>
    <t>PPS</t>
  </si>
  <si>
    <t>PPTGF_Syn</t>
  </si>
  <si>
    <t>PPTGS_Syn</t>
  </si>
  <si>
    <t>DPPS</t>
  </si>
  <si>
    <t>UDPDPS</t>
  </si>
  <si>
    <t>PRAGS</t>
  </si>
  <si>
    <t>PRAIi</t>
  </si>
  <si>
    <t>PRAIS</t>
  </si>
  <si>
    <t>PRAMPC</t>
  </si>
  <si>
    <t>PRASCS</t>
  </si>
  <si>
    <t>PRATPP</t>
  </si>
  <si>
    <t>PRFGS</t>
  </si>
  <si>
    <t>PRMICIi</t>
  </si>
  <si>
    <t>PROD2</t>
  </si>
  <si>
    <t>PROTRS</t>
  </si>
  <si>
    <t>PRPPS</t>
  </si>
  <si>
    <t>PRUK</t>
  </si>
  <si>
    <t>PSCVTi</t>
  </si>
  <si>
    <t>PSI_2</t>
  </si>
  <si>
    <t>PTAr</t>
  </si>
  <si>
    <t>PTHPS</t>
  </si>
  <si>
    <t>PTPAT</t>
  </si>
  <si>
    <t>PUNP1</t>
  </si>
  <si>
    <t>PUTA3</t>
  </si>
  <si>
    <t>PYAM5PO</t>
  </si>
  <si>
    <t>PYDXNO</t>
  </si>
  <si>
    <t>PYDXO</t>
  </si>
  <si>
    <t>PYK</t>
  </si>
  <si>
    <t>PYK2</t>
  </si>
  <si>
    <t>PYK3</t>
  </si>
  <si>
    <t>PYK4</t>
  </si>
  <si>
    <t>PYK5</t>
  </si>
  <si>
    <t>QULNS</t>
  </si>
  <si>
    <t>R05217</t>
  </si>
  <si>
    <t>R05219</t>
  </si>
  <si>
    <t>R05224</t>
  </si>
  <si>
    <t>RBCh</t>
  </si>
  <si>
    <t>RBFK</t>
  </si>
  <si>
    <t>RBFSa</t>
  </si>
  <si>
    <t>RBFSb</t>
  </si>
  <si>
    <t>RBK</t>
  </si>
  <si>
    <t>RNDR1</t>
  </si>
  <si>
    <t>RNDR2</t>
  </si>
  <si>
    <t>RNDR3</t>
  </si>
  <si>
    <t>RNDR4</t>
  </si>
  <si>
    <t>RPE</t>
  </si>
  <si>
    <t>RPI</t>
  </si>
  <si>
    <t>SADT</t>
  </si>
  <si>
    <t>SBP</t>
  </si>
  <si>
    <t>SDPDS</t>
  </si>
  <si>
    <t>SDPTA</t>
  </si>
  <si>
    <t>ARGD</t>
  </si>
  <si>
    <t>SER_AL</t>
  </si>
  <si>
    <t>SERATi</t>
  </si>
  <si>
    <t>SERTRS</t>
  </si>
  <si>
    <t>SHK3D</t>
  </si>
  <si>
    <t>SHKK</t>
  </si>
  <si>
    <t>ADMDC</t>
  </si>
  <si>
    <t>SPMS</t>
  </si>
  <si>
    <t>SPT_syn</t>
  </si>
  <si>
    <t>SPT_syn2</t>
  </si>
  <si>
    <t>SQD1</t>
  </si>
  <si>
    <t>SQD2_160</t>
  </si>
  <si>
    <t>SQD2_161</t>
  </si>
  <si>
    <t>SQD2_183:6:9:12</t>
  </si>
  <si>
    <t>SQD2_180</t>
  </si>
  <si>
    <t>SQD2_181</t>
  </si>
  <si>
    <t>SQD2_181:9</t>
  </si>
  <si>
    <t>SQD2_182:9:12</t>
  </si>
  <si>
    <t>SQD2_183:9:12:15</t>
  </si>
  <si>
    <t>SQD2_184:6:9:12:15</t>
  </si>
  <si>
    <t>SSALyr</t>
  </si>
  <si>
    <t>SUCBZL</t>
  </si>
  <si>
    <t>SUCBZS</t>
  </si>
  <si>
    <t>SUCDu_syn</t>
  </si>
  <si>
    <t>SUCDi</t>
  </si>
  <si>
    <t>SUCDpp_syn</t>
  </si>
  <si>
    <t>SUCOAS</t>
  </si>
  <si>
    <t>SULR_syn</t>
  </si>
  <si>
    <t>T2DECAI</t>
  </si>
  <si>
    <t>TALA</t>
  </si>
  <si>
    <t>TDPDRE</t>
  </si>
  <si>
    <t>TDPDRR</t>
  </si>
  <si>
    <t>TDPGDH</t>
  </si>
  <si>
    <t>THDPS</t>
  </si>
  <si>
    <t>THFGLUS</t>
  </si>
  <si>
    <t>THRD_L</t>
  </si>
  <si>
    <t>THRPD</t>
  </si>
  <si>
    <t>THRPS</t>
  </si>
  <si>
    <t>THRS</t>
  </si>
  <si>
    <t>THRTRS</t>
  </si>
  <si>
    <t>THZPSN</t>
  </si>
  <si>
    <t>THZSN</t>
  </si>
  <si>
    <t>TKT1</t>
  </si>
  <si>
    <t>TKT2</t>
  </si>
  <si>
    <t>TMDK1</t>
  </si>
  <si>
    <t>TMK</t>
  </si>
  <si>
    <t>TMPKr</t>
  </si>
  <si>
    <t>TMPPP</t>
  </si>
  <si>
    <t>TOCOPHOM1</t>
  </si>
  <si>
    <t>TOCOPHOM2</t>
  </si>
  <si>
    <t>TOCOPHS1</t>
  </si>
  <si>
    <t>TOCOPHS2</t>
  </si>
  <si>
    <t>TPI</t>
  </si>
  <si>
    <t>TRDR</t>
  </si>
  <si>
    <t>TRPS1</t>
  </si>
  <si>
    <t>TRPTRS</t>
  </si>
  <si>
    <t>TYRTA</t>
  </si>
  <si>
    <t>TYRTRS</t>
  </si>
  <si>
    <t>U23GAAT</t>
  </si>
  <si>
    <t>UAAGDS</t>
  </si>
  <si>
    <t>UAG2EMA</t>
  </si>
  <si>
    <t>UAGAAT</t>
  </si>
  <si>
    <t>UAGCVT</t>
  </si>
  <si>
    <t>UAGDP</t>
  </si>
  <si>
    <t>UAGPT3</t>
  </si>
  <si>
    <t>UAMAGS</t>
  </si>
  <si>
    <t>UAMAS</t>
  </si>
  <si>
    <t>UAPGR</t>
  </si>
  <si>
    <t>UDPG4E</t>
  </si>
  <si>
    <t>UGLDDS2</t>
  </si>
  <si>
    <t>UGLT</t>
  </si>
  <si>
    <t>UHGADA</t>
  </si>
  <si>
    <t>UMPK</t>
  </si>
  <si>
    <t>UPP3MT</t>
  </si>
  <si>
    <t>UPP3S</t>
  </si>
  <si>
    <t>UPPDC1</t>
  </si>
  <si>
    <t>UPPDC2</t>
  </si>
  <si>
    <t>UPPRT</t>
  </si>
  <si>
    <t>UREA</t>
  </si>
  <si>
    <t>URIDK2r</t>
  </si>
  <si>
    <t>USHD</t>
  </si>
  <si>
    <t>VALTA</t>
  </si>
  <si>
    <t>VALTRS</t>
  </si>
  <si>
    <t>ZCAROTDH1</t>
  </si>
  <si>
    <t>ZCAROTDH2</t>
  </si>
  <si>
    <t>ASNS1</t>
  </si>
  <si>
    <t>TMDS</t>
  </si>
  <si>
    <t>G5SADs</t>
  </si>
  <si>
    <t>BPNT</t>
  </si>
  <si>
    <t>DMATT</t>
  </si>
  <si>
    <t>CYSTL</t>
  </si>
  <si>
    <t>ADCS</t>
  </si>
  <si>
    <t>ADCL</t>
  </si>
  <si>
    <t>OMCDC</t>
  </si>
  <si>
    <t>IPPMIb</t>
  </si>
  <si>
    <t>ACHBS</t>
  </si>
  <si>
    <t>GGDPR</t>
  </si>
  <si>
    <t>UDCPDP</t>
  </si>
  <si>
    <t>UGMDDS</t>
  </si>
  <si>
    <t>CYNTAH</t>
  </si>
  <si>
    <t>SHCHCS2</t>
  </si>
  <si>
    <t>DHNAPHT</t>
  </si>
  <si>
    <t>DMTPHT</t>
  </si>
  <si>
    <t>O2tc</t>
  </si>
  <si>
    <t>O2tu</t>
  </si>
  <si>
    <t>GLCt2pp</t>
  </si>
  <si>
    <t>GLCtex</t>
  </si>
  <si>
    <t>FRUt3</t>
  </si>
  <si>
    <t>FRUtex</t>
  </si>
  <si>
    <t>GLUt4pp</t>
  </si>
  <si>
    <t>GLUtex</t>
  </si>
  <si>
    <t>GLUttrappp</t>
  </si>
  <si>
    <t>BCT1_syn</t>
  </si>
  <si>
    <t>H2CO3_NAt_syn</t>
  </si>
  <si>
    <t>HCO3tex</t>
  </si>
  <si>
    <t>CO2tex</t>
  </si>
  <si>
    <t>CO2tpp</t>
  </si>
  <si>
    <t>NDH1_4pp</t>
  </si>
  <si>
    <t>NDH1_3u</t>
  </si>
  <si>
    <t>ALAabcpp</t>
  </si>
  <si>
    <t>ALAtex</t>
  </si>
  <si>
    <t>ARGabcpp</t>
  </si>
  <si>
    <t>ARGtex</t>
  </si>
  <si>
    <t>GLYabcpp</t>
  </si>
  <si>
    <t>GLYtex</t>
  </si>
  <si>
    <t>GLNabcpp</t>
  </si>
  <si>
    <t>GLNtex</t>
  </si>
  <si>
    <t>HISabcpp</t>
  </si>
  <si>
    <t>HIStex</t>
  </si>
  <si>
    <t>LEUabcpp</t>
  </si>
  <si>
    <t>LEUtex</t>
  </si>
  <si>
    <t>LYSabcpp</t>
  </si>
  <si>
    <t>LYStex</t>
  </si>
  <si>
    <t>PROabcpp</t>
  </si>
  <si>
    <t>PROtex</t>
  </si>
  <si>
    <t>SERabcpp</t>
  </si>
  <si>
    <t>SERtex</t>
  </si>
  <si>
    <t>NO3abcpp</t>
  </si>
  <si>
    <t>NO3tex</t>
  </si>
  <si>
    <t>UREAabcpp</t>
  </si>
  <si>
    <t>UREAtex</t>
  </si>
  <si>
    <t>NH4tpp</t>
  </si>
  <si>
    <t>NH4tex</t>
  </si>
  <si>
    <t>Ktpp</t>
  </si>
  <si>
    <t>Kex</t>
  </si>
  <si>
    <t>SULabcpp</t>
  </si>
  <si>
    <t>SO4tex</t>
  </si>
  <si>
    <t>PIuabcpp</t>
  </si>
  <si>
    <t>PItex</t>
  </si>
  <si>
    <t>MOBDabcpp</t>
  </si>
  <si>
    <t>MOBDtex</t>
  </si>
  <si>
    <t>FE3abc</t>
  </si>
  <si>
    <t>FE3tex</t>
  </si>
  <si>
    <t>FE2abcpp</t>
  </si>
  <si>
    <t>FE2tex</t>
  </si>
  <si>
    <t>NAt3pp</t>
  </si>
  <si>
    <t>NAtex</t>
  </si>
  <si>
    <t>MNt2pp</t>
  </si>
  <si>
    <t>MNtex</t>
  </si>
  <si>
    <t>MG2tex</t>
  </si>
  <si>
    <t>MG2tpp</t>
  </si>
  <si>
    <t>O2tex</t>
  </si>
  <si>
    <t>H2Otex</t>
  </si>
  <si>
    <t>H2Otpp</t>
  </si>
  <si>
    <t>H2Otu_syn</t>
  </si>
  <si>
    <t>PTRCabcpp</t>
  </si>
  <si>
    <t>PTRCt2pp</t>
  </si>
  <si>
    <t>PTRCtex</t>
  </si>
  <si>
    <t>SPMDabcpp</t>
  </si>
  <si>
    <t>SPMDt2pp</t>
  </si>
  <si>
    <t>SPMDtex</t>
  </si>
  <si>
    <t>CU2abcpp_syn</t>
  </si>
  <si>
    <t>CU2tex</t>
  </si>
  <si>
    <t>CU2abcu_syn</t>
  </si>
  <si>
    <t>ZNabcpp</t>
  </si>
  <si>
    <t>Zn2tex</t>
  </si>
  <si>
    <t>COBALT2abcpp_syn</t>
  </si>
  <si>
    <t>COBALT2tex</t>
  </si>
  <si>
    <t>NI2abcpp_syn</t>
  </si>
  <si>
    <t>Ni2tex</t>
  </si>
  <si>
    <t>ZN2abcpp</t>
  </si>
  <si>
    <t>COBALT2abcpp</t>
  </si>
  <si>
    <t>CA2abcpp</t>
  </si>
  <si>
    <t>CA2tex</t>
  </si>
  <si>
    <t>CA2t3pp</t>
  </si>
  <si>
    <t>ACt2rpp</t>
  </si>
  <si>
    <t>ACtex</t>
  </si>
  <si>
    <t>PHOtex</t>
  </si>
  <si>
    <t>PHOtpp</t>
  </si>
  <si>
    <t>CYNTt2pp</t>
  </si>
  <si>
    <t>CYNTtex</t>
  </si>
  <si>
    <t>CITtex</t>
  </si>
  <si>
    <t>H2tpp</t>
  </si>
  <si>
    <t>H2tex</t>
  </si>
  <si>
    <t>EX_h2o(e)</t>
  </si>
  <si>
    <t>EX_glc(e)</t>
  </si>
  <si>
    <t>EX_fru(e)</t>
  </si>
  <si>
    <t>EX_glu-L(e)</t>
  </si>
  <si>
    <t>EX_co2(e)</t>
  </si>
  <si>
    <t>EX_ala-L(e)</t>
  </si>
  <si>
    <t>EX_arg-L(e)</t>
  </si>
  <si>
    <t>EX_gly(e)</t>
  </si>
  <si>
    <t>EX_gln-L(e)</t>
  </si>
  <si>
    <t>EX_his-L(e)</t>
  </si>
  <si>
    <t>EX_leu-L(e)</t>
  </si>
  <si>
    <t>EX_lys-L(e)</t>
  </si>
  <si>
    <t>EX_pro-L(e)</t>
  </si>
  <si>
    <t>EX_ser-L(e)</t>
  </si>
  <si>
    <t>EX_no3(e)</t>
  </si>
  <si>
    <t>EX_urea(e)</t>
  </si>
  <si>
    <t>EX_nh4(e)</t>
  </si>
  <si>
    <t>EX_k(e)</t>
  </si>
  <si>
    <t>EX_so4(e)</t>
  </si>
  <si>
    <t>EX_pi(e)</t>
  </si>
  <si>
    <t>EX_mobd(e)</t>
  </si>
  <si>
    <t>EX_fe3(e)</t>
  </si>
  <si>
    <t>EX_fe2(e)</t>
  </si>
  <si>
    <t>EX_na1(e)</t>
  </si>
  <si>
    <t>EX_mn2(e)</t>
  </si>
  <si>
    <t>EX_mg2(e)</t>
  </si>
  <si>
    <t>EX_ptrc(e)</t>
  </si>
  <si>
    <t>EX_spmd(e)</t>
  </si>
  <si>
    <t>EX_cu2(e)</t>
  </si>
  <si>
    <t>EX_zn2(e)</t>
  </si>
  <si>
    <t>EX_cobalt2(e)</t>
  </si>
  <si>
    <t>EX_ni2(e)</t>
  </si>
  <si>
    <t>EX_ca2(e)</t>
  </si>
  <si>
    <t>EX_ac(e)</t>
  </si>
  <si>
    <t>EX_cynt(e)</t>
  </si>
  <si>
    <t>EX_h(e)</t>
  </si>
  <si>
    <t>EX_pyr(e)</t>
  </si>
  <si>
    <t>EX_fum(e)</t>
  </si>
  <si>
    <t>EX_succ(e)</t>
  </si>
  <si>
    <t>EX_cit(e)</t>
  </si>
  <si>
    <t>EX_h2(e)</t>
  </si>
  <si>
    <t>EX_co(e)</t>
  </si>
  <si>
    <t>Sink_precyanphy</t>
  </si>
  <si>
    <t>Sink_phbg</t>
  </si>
  <si>
    <t>Sink_rdmbzi</t>
  </si>
  <si>
    <t>Ec_biomass_SynMixo</t>
  </si>
  <si>
    <t>Ec_biomass_SynHetero</t>
  </si>
  <si>
    <t>DM_PHB</t>
  </si>
  <si>
    <t>MALtpp</t>
  </si>
  <si>
    <t>MALtex</t>
  </si>
  <si>
    <t>AKGtpp</t>
  </si>
  <si>
    <t>AKGtex</t>
  </si>
  <si>
    <t>SUCCtpp</t>
  </si>
  <si>
    <t>SUCCtex</t>
  </si>
  <si>
    <t>CITtpp</t>
  </si>
  <si>
    <t>PYRtpp</t>
  </si>
  <si>
    <t>PYRtex</t>
  </si>
  <si>
    <t>FUMtpp</t>
  </si>
  <si>
    <t>FUMtex</t>
  </si>
  <si>
    <t>Htex</t>
  </si>
  <si>
    <t>COt</t>
  </si>
  <si>
    <t>Cotpp</t>
  </si>
  <si>
    <t>NTPP4</t>
  </si>
  <si>
    <t>CYTDH</t>
  </si>
  <si>
    <t>NTD4</t>
  </si>
  <si>
    <t>NTPP2</t>
  </si>
  <si>
    <t>NTPP8</t>
  </si>
  <si>
    <t>GCALDD</t>
  </si>
  <si>
    <t>EX_akg(e)</t>
  </si>
  <si>
    <t>EX_mal-L(e)</t>
  </si>
  <si>
    <t>GLXO3r</t>
  </si>
  <si>
    <t>OXADC</t>
  </si>
  <si>
    <t>FDH6pp</t>
  </si>
  <si>
    <t>FTR</t>
  </si>
  <si>
    <t>NTD7</t>
  </si>
  <si>
    <t>DNAMT_syn</t>
  </si>
  <si>
    <t>Sink_dna</t>
  </si>
  <si>
    <t>DM_dna5mtc</t>
  </si>
  <si>
    <t>HSERTA</t>
  </si>
  <si>
    <t>METACH</t>
  </si>
  <si>
    <t>DM_5mdru1p</t>
  </si>
  <si>
    <t>MTAP</t>
  </si>
  <si>
    <t>MTRI</t>
  </si>
  <si>
    <t>ARGN</t>
  </si>
  <si>
    <t>PFK_3</t>
  </si>
  <si>
    <t>SPS</t>
  </si>
  <si>
    <t>SPP</t>
  </si>
  <si>
    <t>GGPS</t>
  </si>
  <si>
    <t>GGPP</t>
  </si>
  <si>
    <t>GLCGLYCabcpp_syn</t>
  </si>
  <si>
    <t>GLCGLYCtex</t>
  </si>
  <si>
    <t>SUCRtex</t>
  </si>
  <si>
    <t>SUCRabcpp_syn</t>
  </si>
  <si>
    <t>EX_glcglyc(e)</t>
  </si>
  <si>
    <t>EX_sucr(e)</t>
  </si>
  <si>
    <t>SQLS</t>
  </si>
  <si>
    <t>SQLC</t>
  </si>
  <si>
    <t>SQLC2</t>
  </si>
  <si>
    <t>Net dissipation of energy (photons, mmol.gDW-1.h-1)</t>
  </si>
  <si>
    <t>CEF around PSI</t>
  </si>
  <si>
    <t>PCEF around PSII</t>
  </si>
  <si>
    <t>NADP dissipated by NO3 (5x increments in NOR_syn)</t>
  </si>
  <si>
    <t>ATP dissipated by PHOTOR (2xTRSARr)</t>
  </si>
  <si>
    <t>(fluxes, mmol.gDW-1.h-1)</t>
  </si>
  <si>
    <r>
      <t>CLS (fluxes, mmol.gDW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.h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</si>
  <si>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NDH-1</t>
    </r>
    <r>
      <rPr>
        <b/>
        <vertAlign val="subscript"/>
        <sz val="10"/>
        <color rgb="FF000000"/>
        <rFont val="Calibri"/>
        <family val="2"/>
      </rPr>
      <t>3</t>
    </r>
  </si>
  <si>
    <r>
      <t>POTHOR+NO</t>
    </r>
    <r>
      <rPr>
        <b/>
        <vertAlign val="subscript"/>
        <sz val="10"/>
        <color rgb="FF000000"/>
        <rFont val="Calibri"/>
        <family val="2"/>
      </rPr>
      <t>3</t>
    </r>
  </si>
  <si>
    <r>
      <t>Extra 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fixation (flux, mmol.gDW-1.h-1)</t>
    </r>
  </si>
  <si>
    <r>
      <t>Φ</t>
    </r>
    <r>
      <rPr>
        <vertAlign val="subscript"/>
        <sz val="10"/>
        <color theme="1"/>
        <rFont val="Calibri"/>
        <family val="2"/>
        <scheme val="minor"/>
      </rPr>
      <t>Co2</t>
    </r>
  </si>
  <si>
    <r>
      <t>ATP disipated by 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(1)</t>
    </r>
  </si>
  <si>
    <t xml:space="preserve">LLS </t>
  </si>
  <si>
    <t>ATP dissipated by cyanophicins biosinthesis (2x DM_cyanphy)</t>
  </si>
  <si>
    <t>Flux across AEF pathways (flux, mmol.gDW-1.h-1)</t>
  </si>
  <si>
    <t>hvi/hvo</t>
  </si>
  <si>
    <r>
      <rPr>
        <i/>
        <sz val="10"/>
        <color theme="1"/>
        <rFont val="Calibri"/>
        <family val="2"/>
        <scheme val="minor"/>
      </rPr>
      <t>hv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/</t>
    </r>
    <r>
      <rPr>
        <i/>
        <sz val="10"/>
        <color theme="1"/>
        <rFont val="Calibri"/>
        <family val="2"/>
        <scheme val="minor"/>
      </rPr>
      <t>hv</t>
    </r>
    <r>
      <rPr>
        <vertAlign val="subscript"/>
        <sz val="10"/>
        <color theme="1"/>
        <rFont val="Calibri"/>
        <family val="2"/>
        <scheme val="minor"/>
      </rPr>
      <t>o</t>
    </r>
  </si>
  <si>
    <t>hvi/hvo = photons dissipated/ photons available</t>
  </si>
  <si>
    <r>
      <t>Φ</t>
    </r>
    <r>
      <rPr>
        <vertAlign val="subscript"/>
        <sz val="10"/>
        <color theme="1"/>
        <rFont val="Calibri"/>
        <family val="2"/>
        <scheme val="minor"/>
      </rPr>
      <t>Co2</t>
    </r>
    <r>
      <rPr>
        <sz val="10"/>
        <color theme="1"/>
        <rFont val="Calibri"/>
        <family val="2"/>
        <scheme val="minor"/>
      </rPr>
      <t>= mmol of photons absorbed per mmol of CO2 fixed</t>
    </r>
  </si>
  <si>
    <t>NADPH dissipated by PHOTOR (1x TRSARr)</t>
  </si>
  <si>
    <t>Five NADPH (ten reduced ferredoxin) and 1 ATP are required to reduce NO3 to NH4 and the further fixation of this last compound into glutamine (Edwards &amp; Walker, 1983)</t>
  </si>
  <si>
    <t>Under photorespiratory conditions, 2 ATP and one NADPH are necessary to produce 1 Glyceraldehyde-3P + 1 CO2 from two 2-phosphoglycolate (Wingler et al, 2000).</t>
  </si>
  <si>
    <r>
      <rPr>
        <vertAlign val="superscript"/>
        <sz val="10"/>
        <color theme="1"/>
        <rFont val="Georgia"/>
        <family val="1"/>
      </rPr>
      <t>¶</t>
    </r>
    <r>
      <rPr>
        <sz val="10"/>
        <color theme="1"/>
        <rFont val="Calibri"/>
        <family val="2"/>
        <scheme val="minor"/>
      </rPr>
      <t>Net dissipation of energy (photons, mmol.gDW-1.h-1)</t>
    </r>
  </si>
  <si>
    <t>Edwards G, Walker D (1983) C3, C4: mechanisms, and cellular and environmental regulation, of photosynthesis,  Oxford: Blackwell Scientific publications.</t>
  </si>
  <si>
    <t>Wingler A, Lea P, WP Q, Leegood R (2000) Photorespiration: metabolic pathways and their role in stress protection. Philos Trans R Soc Lond B Biol Sci 355: 1517-1529</t>
  </si>
  <si>
    <t xml:space="preserve">Net NADPH level under photorrespiratory conditions. </t>
  </si>
  <si>
    <t xml:space="preserve">Net ATP level under photorrespiratory conditions. </t>
  </si>
  <si>
    <t>Auxiliary pathways</t>
  </si>
  <si>
    <t>Metabolic pathways</t>
  </si>
  <si>
    <t>¶ Two photons are required for produce 1 NADPH, 2 reduced ferredoxin or 1 NADH from reduced plastoquinone via cyclic electron flow around PSI. Two photons are required to produced 1 plastoquinone or 2 cytochrome C from H2O via PSII. Four photons are required to produce 1 NADPH from H2O via PSII and PSI</t>
  </si>
  <si>
    <r>
      <rPr>
        <vertAlign val="superscript"/>
        <sz val="10"/>
        <color theme="1"/>
        <rFont val="Calibri"/>
        <family val="2"/>
      </rPr>
      <t>#</t>
    </r>
    <r>
      <rPr>
        <sz val="10"/>
        <color theme="1"/>
        <rFont val="Calibri"/>
        <family val="2"/>
        <scheme val="minor"/>
      </rPr>
      <t>NADPH dissipated (mmol.gDW-1.h-1)</t>
    </r>
  </si>
  <si>
    <t># Two electrons from plastoquinone, NADPH, NADH or reduced ferredoxin were considered as 1 NADPH in order to quantify the NADPH/ATP ratio</t>
  </si>
  <si>
    <t>Optimal light uptake to achieve maximum growth</t>
  </si>
  <si>
    <t>¶ Two photons are required for produce 1 NADPH, 2 reduced ferredoxin or 1 NADH from reduced plastoquinone via cyclic electron flow around PSI. Two photons are required to produced 1 reduced plastoquinone or 2 reduced cytochrome C from H2O via PSII. Four photons are required to produce 1 NADPH from H2O via PSII and PSI</t>
  </si>
  <si>
    <r>
      <rPr>
        <vertAlign val="superscript"/>
        <sz val="10"/>
        <color theme="1"/>
        <rFont val="Calibri"/>
        <family val="2"/>
        <scheme val="minor"/>
      </rPr>
      <t xml:space="preserve"># </t>
    </r>
    <r>
      <rPr>
        <sz val="10"/>
        <color theme="1"/>
        <rFont val="Calibri"/>
        <family val="2"/>
        <scheme val="minor"/>
      </rPr>
      <t>NAD(P)H dissipate (mmol.gDW-1.h-1)</t>
    </r>
  </si>
  <si>
    <r>
      <rPr>
        <vertAlign val="superscript"/>
        <sz val="10"/>
        <color theme="1"/>
        <rFont val="Calibri"/>
        <family val="2"/>
        <scheme val="minor"/>
      </rPr>
      <t>¶</t>
    </r>
    <r>
      <rPr>
        <sz val="10"/>
        <color theme="1"/>
        <rFont val="Calibri"/>
        <family val="2"/>
        <scheme val="minor"/>
      </rPr>
      <t>RBPC (increments, mmol.gDW-1.h-1)</t>
    </r>
  </si>
  <si>
    <t>Extra NO3 reduction is required for growth under CLS by using PHOTOR</t>
  </si>
  <si>
    <t>Two additional ATP are required for  biosinthesis of cyanophycins</t>
  </si>
  <si>
    <t xml:space="preserve">hv/O2 = mmol of O2 produced by mmol of photons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</si>
</sst>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vertAlign val="subscript"/>
      <sz val="10"/>
      <color rgb="FF000000"/>
      <name val="Calibri"/>
      <family val="2"/>
    </font>
    <font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Georgia"/>
      <family val="1"/>
    </font>
    <font>
      <vertAlign val="superscript"/>
      <sz val="10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16" xfId="0" applyFill="1" applyBorder="1"/>
    <xf numFmtId="11" fontId="0" fillId="0" borderId="16" xfId="0" applyNumberFormat="1" applyFill="1" applyBorder="1"/>
    <xf numFmtId="0" fontId="1" fillId="0" borderId="16" xfId="0" applyFont="1" applyFill="1" applyBorder="1"/>
    <xf numFmtId="11" fontId="1" fillId="0" borderId="16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5" fillId="0" borderId="0" xfId="0" applyFont="1"/>
    <xf numFmtId="0" fontId="5" fillId="0" borderId="6" xfId="0" applyFont="1" applyBorder="1"/>
    <xf numFmtId="0" fontId="6" fillId="3" borderId="7" xfId="0" applyFont="1" applyFill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8" xfId="0" applyFont="1" applyBorder="1"/>
    <xf numFmtId="0" fontId="5" fillId="0" borderId="5" xfId="0" applyFont="1" applyFill="1" applyBorder="1"/>
    <xf numFmtId="0" fontId="5" fillId="0" borderId="0" xfId="0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5" fillId="0" borderId="13" xfId="0" applyFont="1" applyBorder="1"/>
    <xf numFmtId="0" fontId="5" fillId="0" borderId="13" xfId="0" applyFont="1" applyFill="1" applyBorder="1"/>
    <xf numFmtId="0" fontId="5" fillId="0" borderId="14" xfId="0" applyFont="1" applyFill="1" applyBorder="1"/>
    <xf numFmtId="0" fontId="5" fillId="0" borderId="15" xfId="0" applyFont="1" applyFill="1" applyBorder="1"/>
    <xf numFmtId="0" fontId="5" fillId="2" borderId="6" xfId="0" applyFont="1" applyFill="1" applyBorder="1"/>
    <xf numFmtId="0" fontId="5" fillId="2" borderId="3" xfId="0" applyFont="1" applyFill="1" applyBorder="1"/>
    <xf numFmtId="0" fontId="5" fillId="0" borderId="10" xfId="0" applyFont="1" applyBorder="1"/>
    <xf numFmtId="0" fontId="5" fillId="2" borderId="11" xfId="0" applyFont="1" applyFill="1" applyBorder="1"/>
    <xf numFmtId="0" fontId="5" fillId="0" borderId="12" xfId="0" applyFont="1" applyBorder="1"/>
    <xf numFmtId="0" fontId="5" fillId="0" borderId="15" xfId="0" applyFont="1" applyBorder="1"/>
    <xf numFmtId="0" fontId="11" fillId="0" borderId="0" xfId="0" applyFont="1"/>
    <xf numFmtId="0" fontId="5" fillId="2" borderId="12" xfId="0" applyFont="1" applyFill="1" applyBorder="1"/>
    <xf numFmtId="0" fontId="1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0" fontId="6" fillId="4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center" vertical="top"/>
    </xf>
    <xf numFmtId="0" fontId="5" fillId="0" borderId="11" xfId="0" applyFont="1" applyBorder="1"/>
    <xf numFmtId="0" fontId="5" fillId="0" borderId="11" xfId="0" applyFont="1" applyFill="1" applyBorder="1"/>
    <xf numFmtId="0" fontId="5" fillId="2" borderId="5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0" xfId="0" applyFont="1" applyFill="1" applyBorder="1"/>
    <xf numFmtId="0" fontId="5" fillId="0" borderId="7" xfId="0" applyFont="1" applyBorder="1"/>
    <xf numFmtId="0" fontId="5" fillId="0" borderId="12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1" fillId="0" borderId="26" xfId="0" applyFont="1" applyFill="1" applyBorder="1"/>
    <xf numFmtId="0" fontId="12" fillId="0" borderId="0" xfId="0" applyFont="1" applyFill="1" applyBorder="1" applyAlignment="1">
      <alignment vertical="top"/>
    </xf>
    <xf numFmtId="0" fontId="1" fillId="0" borderId="22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abSelected="1" workbookViewId="0">
      <pane ySplit="1" topLeftCell="A800" activePane="bottomLeft" state="frozen"/>
      <selection pane="bottomLeft" sqref="A1:A1048576"/>
    </sheetView>
  </sheetViews>
  <sheetFormatPr defaultColWidth="9.140625" defaultRowHeight="15" x14ac:dyDescent="0.25"/>
  <cols>
    <col min="1" max="1" width="41.42578125" style="3" customWidth="1"/>
    <col min="2" max="2" width="16" style="3" customWidth="1"/>
    <col min="3" max="3" width="17.85546875" style="3" customWidth="1"/>
    <col min="4" max="4" width="17" style="3" customWidth="1"/>
    <col min="5" max="5" width="17.42578125" style="3" customWidth="1"/>
    <col min="6" max="6" width="17.7109375" style="3" customWidth="1"/>
    <col min="7" max="7" width="16.42578125" style="3" customWidth="1"/>
    <col min="8" max="8" width="16.5703125" style="3" customWidth="1"/>
    <col min="9" max="9" width="15.42578125" style="3" customWidth="1"/>
    <col min="10" max="16384" width="9.140625" style="1"/>
  </cols>
  <sheetData>
    <row r="1" spans="1:9" s="2" customFormat="1" ht="19.5" thickBot="1" x14ac:dyDescent="0.3">
      <c r="A1" s="7" t="s">
        <v>916</v>
      </c>
      <c r="B1" s="12" t="s">
        <v>27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28</v>
      </c>
      <c r="I1" s="11" t="s">
        <v>18</v>
      </c>
    </row>
    <row r="2" spans="1:9" s="2" customFormat="1" ht="16.5" thickBot="1" x14ac:dyDescent="0.3">
      <c r="A2" s="10"/>
      <c r="B2" s="80" t="s">
        <v>909</v>
      </c>
      <c r="C2" s="81"/>
      <c r="D2" s="81"/>
      <c r="E2" s="81"/>
      <c r="F2" s="81"/>
      <c r="G2" s="81"/>
      <c r="H2" s="81"/>
      <c r="I2" s="82"/>
    </row>
    <row r="3" spans="1:9" s="2" customFormat="1" ht="16.5" thickBot="1" x14ac:dyDescent="0.3">
      <c r="A3" s="10"/>
      <c r="B3" s="78" t="s">
        <v>905</v>
      </c>
      <c r="C3" s="79"/>
      <c r="D3" s="79"/>
      <c r="E3" s="79"/>
      <c r="F3" s="79" t="s">
        <v>906</v>
      </c>
      <c r="G3" s="79"/>
      <c r="H3" s="83" t="s">
        <v>931</v>
      </c>
      <c r="I3" s="84"/>
    </row>
    <row r="4" spans="1:9" s="2" customFormat="1" ht="19.5" thickBot="1" x14ac:dyDescent="0.3">
      <c r="A4" s="7" t="s">
        <v>916</v>
      </c>
      <c r="B4" s="12" t="s">
        <v>27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28</v>
      </c>
      <c r="I4" s="9" t="s">
        <v>18</v>
      </c>
    </row>
    <row r="5" spans="1:9" x14ac:dyDescent="0.25">
      <c r="A5" s="3" t="s">
        <v>56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3" t="s">
        <v>57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3" t="s">
        <v>58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3" t="s">
        <v>59</v>
      </c>
      <c r="B8" s="4">
        <v>2.65955E-5</v>
      </c>
      <c r="C8" s="4">
        <v>2.65955E-5</v>
      </c>
      <c r="D8" s="4">
        <v>2.5017699999999999E-5</v>
      </c>
      <c r="E8" s="4">
        <v>2.4958500000000002E-5</v>
      </c>
      <c r="F8" s="4">
        <v>2.1985799999999999E-5</v>
      </c>
      <c r="G8" s="4">
        <v>2.69047E-5</v>
      </c>
      <c r="H8" s="4">
        <v>2.3858200000000001E-5</v>
      </c>
      <c r="I8" s="4">
        <v>2.3858200000000001E-5</v>
      </c>
    </row>
    <row r="9" spans="1:9" x14ac:dyDescent="0.25">
      <c r="A9" s="3" t="s">
        <v>60</v>
      </c>
      <c r="B9" s="3">
        <v>2.1423000000000001E-2</v>
      </c>
      <c r="C9" s="3">
        <v>2.1423000000000001E-2</v>
      </c>
      <c r="D9" s="3">
        <v>2.0152099999999999E-2</v>
      </c>
      <c r="E9" s="3">
        <v>2.0104400000000001E-2</v>
      </c>
      <c r="F9" s="3">
        <v>1.7709800000000001E-2</v>
      </c>
      <c r="G9" s="3">
        <v>2.16721E-2</v>
      </c>
      <c r="H9" s="3">
        <v>1.9218099999999998E-2</v>
      </c>
      <c r="I9" s="3">
        <v>1.9218099999999998E-2</v>
      </c>
    </row>
    <row r="10" spans="1:9" x14ac:dyDescent="0.25">
      <c r="A10" s="3" t="s">
        <v>61</v>
      </c>
      <c r="B10" s="3">
        <v>2.0292999999999999E-2</v>
      </c>
      <c r="C10" s="3">
        <v>2.0292999999999999E-2</v>
      </c>
      <c r="D10" s="3">
        <v>1.9089100000000001E-2</v>
      </c>
      <c r="E10" s="3">
        <v>1.9043999999999998E-2</v>
      </c>
      <c r="F10" s="3">
        <v>1.6775700000000001E-2</v>
      </c>
      <c r="G10" s="3">
        <v>2.0528899999999999E-2</v>
      </c>
      <c r="H10" s="3">
        <v>1.8204399999999999E-2</v>
      </c>
      <c r="I10" s="3">
        <v>1.8204399999999999E-2</v>
      </c>
    </row>
    <row r="11" spans="1:9" x14ac:dyDescent="0.25">
      <c r="A11" s="3" t="s">
        <v>62</v>
      </c>
      <c r="B11" s="3">
        <v>1.13003E-3</v>
      </c>
      <c r="C11" s="3">
        <v>1.13003E-3</v>
      </c>
      <c r="D11" s="3">
        <v>1.06299E-3</v>
      </c>
      <c r="E11" s="3">
        <v>1.06047E-3</v>
      </c>
      <c r="F11" s="3">
        <v>9.3416400000000002E-4</v>
      </c>
      <c r="G11" s="3">
        <v>1.1431600000000001E-3</v>
      </c>
      <c r="H11" s="3">
        <v>1.0137200000000001E-3</v>
      </c>
      <c r="I11" s="3">
        <v>1.0137200000000001E-3</v>
      </c>
    </row>
    <row r="12" spans="1:9" x14ac:dyDescent="0.25">
      <c r="A12" s="3" t="s">
        <v>63</v>
      </c>
      <c r="B12" s="3">
        <v>1.50914E-2</v>
      </c>
      <c r="C12" s="3">
        <v>1.50914E-2</v>
      </c>
      <c r="D12" s="3">
        <v>1.41961E-2</v>
      </c>
      <c r="E12" s="3">
        <v>1.41625E-2</v>
      </c>
      <c r="F12" s="3">
        <v>1.24756E-2</v>
      </c>
      <c r="G12" s="3">
        <v>1.5266800000000001E-2</v>
      </c>
      <c r="H12" s="3">
        <v>1.3538100000000001E-2</v>
      </c>
      <c r="I12" s="3">
        <v>1.3538100000000001E-2</v>
      </c>
    </row>
    <row r="13" spans="1:9" x14ac:dyDescent="0.25">
      <c r="A13" s="3" t="s">
        <v>64</v>
      </c>
      <c r="B13" s="3">
        <v>1.13003E-3</v>
      </c>
      <c r="C13" s="3">
        <v>1.13003E-3</v>
      </c>
      <c r="D13" s="3">
        <v>1.06299E-3</v>
      </c>
      <c r="E13" s="3">
        <v>1.06047E-3</v>
      </c>
      <c r="F13" s="3">
        <v>9.3416400000000002E-4</v>
      </c>
      <c r="G13" s="3">
        <v>1.1431600000000001E-3</v>
      </c>
      <c r="H13" s="3">
        <v>1.0137200000000001E-3</v>
      </c>
      <c r="I13" s="3">
        <v>1.0137200000000001E-3</v>
      </c>
    </row>
    <row r="14" spans="1:9" x14ac:dyDescent="0.25">
      <c r="A14" s="3" t="s">
        <v>65</v>
      </c>
      <c r="B14" s="3">
        <v>1.50914E-2</v>
      </c>
      <c r="C14" s="3">
        <v>1.50914E-2</v>
      </c>
      <c r="D14" s="3">
        <v>1.41961E-2</v>
      </c>
      <c r="E14" s="3">
        <v>1.41625E-2</v>
      </c>
      <c r="F14" s="3">
        <v>1.24756E-2</v>
      </c>
      <c r="G14" s="3">
        <v>1.5266800000000001E-2</v>
      </c>
      <c r="H14" s="3">
        <v>1.3538100000000001E-2</v>
      </c>
      <c r="I14" s="3">
        <v>1.3538100000000001E-2</v>
      </c>
    </row>
    <row r="15" spans="1:9" x14ac:dyDescent="0.25">
      <c r="A15" s="3" t="s">
        <v>66</v>
      </c>
      <c r="B15" s="3">
        <v>1.13003E-3</v>
      </c>
      <c r="C15" s="3">
        <v>1.13003E-3</v>
      </c>
      <c r="D15" s="3">
        <v>1.06299E-3</v>
      </c>
      <c r="E15" s="3">
        <v>1.06047E-3</v>
      </c>
      <c r="F15" s="3">
        <v>9.3416400000000002E-4</v>
      </c>
      <c r="G15" s="3">
        <v>1.1431600000000001E-3</v>
      </c>
      <c r="H15" s="3">
        <v>1.0137200000000001E-3</v>
      </c>
      <c r="I15" s="3">
        <v>1.0137200000000001E-3</v>
      </c>
    </row>
    <row r="16" spans="1:9" x14ac:dyDescent="0.25">
      <c r="A16" s="3" t="s">
        <v>67</v>
      </c>
      <c r="B16" s="3">
        <v>6.5368500000000003E-3</v>
      </c>
      <c r="C16" s="3">
        <v>6.5368500000000003E-3</v>
      </c>
      <c r="D16" s="3">
        <v>6.1490499999999997E-3</v>
      </c>
      <c r="E16" s="3">
        <v>6.1345100000000001E-3</v>
      </c>
      <c r="F16" s="3">
        <v>5.40384E-3</v>
      </c>
      <c r="G16" s="3">
        <v>6.61284E-3</v>
      </c>
      <c r="H16" s="3">
        <v>5.8640599999999999E-3</v>
      </c>
      <c r="I16" s="3">
        <v>5.8640599999999999E-3</v>
      </c>
    </row>
    <row r="17" spans="1:9" x14ac:dyDescent="0.25">
      <c r="A17" s="3" t="s">
        <v>68</v>
      </c>
      <c r="B17" s="3">
        <v>4.9136999999999998E-4</v>
      </c>
      <c r="C17" s="3">
        <v>4.9136999999999998E-4</v>
      </c>
      <c r="D17" s="3">
        <v>4.6221899999999999E-4</v>
      </c>
      <c r="E17" s="3">
        <v>4.6112600000000002E-4</v>
      </c>
      <c r="F17" s="3">
        <v>4.06203E-4</v>
      </c>
      <c r="G17" s="3">
        <v>4.9708200000000004E-4</v>
      </c>
      <c r="H17" s="3">
        <v>4.4079600000000003E-4</v>
      </c>
      <c r="I17" s="3">
        <v>4.4079600000000003E-4</v>
      </c>
    </row>
    <row r="18" spans="1:9" x14ac:dyDescent="0.25">
      <c r="A18" s="3" t="s">
        <v>69</v>
      </c>
      <c r="B18" s="3">
        <v>2.1423000000000001E-2</v>
      </c>
      <c r="C18" s="3">
        <v>2.1423000000000001E-2</v>
      </c>
      <c r="D18" s="3">
        <v>2.0152099999999999E-2</v>
      </c>
      <c r="E18" s="3">
        <v>2.0104400000000001E-2</v>
      </c>
      <c r="F18" s="3">
        <v>1.7709800000000001E-2</v>
      </c>
      <c r="G18" s="3">
        <v>2.16721E-2</v>
      </c>
      <c r="H18" s="3">
        <v>1.9218099999999998E-2</v>
      </c>
      <c r="I18" s="3">
        <v>1.9218099999999998E-2</v>
      </c>
    </row>
    <row r="19" spans="1:9" x14ac:dyDescent="0.25">
      <c r="A19" s="3" t="s">
        <v>70</v>
      </c>
      <c r="B19" s="3">
        <v>2.1423000000000001E-2</v>
      </c>
      <c r="C19" s="3">
        <v>2.1423000000000001E-2</v>
      </c>
      <c r="D19" s="3">
        <v>2.0152099999999999E-2</v>
      </c>
      <c r="E19" s="3">
        <v>2.0104400000000001E-2</v>
      </c>
      <c r="F19" s="3">
        <v>1.7709800000000001E-2</v>
      </c>
      <c r="G19" s="3">
        <v>2.16721E-2</v>
      </c>
      <c r="H19" s="3">
        <v>1.9218099999999998E-2</v>
      </c>
      <c r="I19" s="3">
        <v>1.9218099999999998E-2</v>
      </c>
    </row>
    <row r="20" spans="1:9" x14ac:dyDescent="0.25">
      <c r="A20" s="3" t="s">
        <v>71</v>
      </c>
      <c r="B20" s="3">
        <v>2.1423000000000001E-2</v>
      </c>
      <c r="C20" s="3">
        <v>2.1423000000000001E-2</v>
      </c>
      <c r="D20" s="3">
        <v>2.0152099999999999E-2</v>
      </c>
      <c r="E20" s="3">
        <v>2.0104400000000001E-2</v>
      </c>
      <c r="F20" s="3">
        <v>1.7709800000000001E-2</v>
      </c>
      <c r="G20" s="3">
        <v>2.16721E-2</v>
      </c>
      <c r="H20" s="3">
        <v>1.9218099999999998E-2</v>
      </c>
      <c r="I20" s="3">
        <v>1.9218099999999998E-2</v>
      </c>
    </row>
    <row r="21" spans="1:9" x14ac:dyDescent="0.25">
      <c r="A21" s="3" t="s">
        <v>72</v>
      </c>
      <c r="B21" s="3">
        <v>2.1423000000000001E-2</v>
      </c>
      <c r="C21" s="3">
        <v>2.1423000000000001E-2</v>
      </c>
      <c r="D21" s="3">
        <v>2.0152099999999999E-2</v>
      </c>
      <c r="E21" s="3">
        <v>2.0104400000000001E-2</v>
      </c>
      <c r="F21" s="3">
        <v>1.7709800000000001E-2</v>
      </c>
      <c r="G21" s="3">
        <v>2.16721E-2</v>
      </c>
      <c r="H21" s="3">
        <v>1.9218099999999998E-2</v>
      </c>
      <c r="I21" s="3">
        <v>1.9218099999999998E-2</v>
      </c>
    </row>
    <row r="22" spans="1:9" x14ac:dyDescent="0.25">
      <c r="A22" s="3" t="s">
        <v>73</v>
      </c>
      <c r="B22" s="3">
        <v>2.0292999999999999E-2</v>
      </c>
      <c r="C22" s="3">
        <v>2.0292999999999999E-2</v>
      </c>
      <c r="D22" s="3">
        <v>1.9089100000000001E-2</v>
      </c>
      <c r="E22" s="3">
        <v>1.9043999999999998E-2</v>
      </c>
      <c r="F22" s="3">
        <v>1.6775700000000001E-2</v>
      </c>
      <c r="G22" s="3">
        <v>2.0528899999999999E-2</v>
      </c>
      <c r="H22" s="3">
        <v>1.8204399999999999E-2</v>
      </c>
      <c r="I22" s="3">
        <v>1.8204399999999999E-2</v>
      </c>
    </row>
    <row r="23" spans="1:9" x14ac:dyDescent="0.25">
      <c r="A23" s="3" t="s">
        <v>74</v>
      </c>
      <c r="B23" s="3">
        <v>1.13003E-3</v>
      </c>
      <c r="C23" s="3">
        <v>1.13003E-3</v>
      </c>
      <c r="D23" s="3">
        <v>1.06299E-3</v>
      </c>
      <c r="E23" s="3">
        <v>1.06047E-3</v>
      </c>
      <c r="F23" s="3">
        <v>9.3416400000000002E-4</v>
      </c>
      <c r="G23" s="3">
        <v>1.1431600000000001E-3</v>
      </c>
      <c r="H23" s="3">
        <v>1.0137200000000001E-3</v>
      </c>
      <c r="I23" s="3">
        <v>1.0137200000000001E-3</v>
      </c>
    </row>
    <row r="24" spans="1:9" x14ac:dyDescent="0.25">
      <c r="A24" s="3" t="s">
        <v>75</v>
      </c>
      <c r="B24" s="3">
        <v>2.0292999999999999E-2</v>
      </c>
      <c r="C24" s="3">
        <v>2.0292999999999999E-2</v>
      </c>
      <c r="D24" s="3">
        <v>1.9089100000000001E-2</v>
      </c>
      <c r="E24" s="3">
        <v>1.9043999999999998E-2</v>
      </c>
      <c r="F24" s="3">
        <v>1.6775700000000001E-2</v>
      </c>
      <c r="G24" s="3">
        <v>2.0528899999999999E-2</v>
      </c>
      <c r="H24" s="3">
        <v>1.8204399999999999E-2</v>
      </c>
      <c r="I24" s="3">
        <v>1.8204399999999999E-2</v>
      </c>
    </row>
    <row r="25" spans="1:9" x14ac:dyDescent="0.25">
      <c r="A25" s="3" t="s">
        <v>76</v>
      </c>
      <c r="B25" s="3">
        <v>1.13003E-3</v>
      </c>
      <c r="C25" s="3">
        <v>1.13003E-3</v>
      </c>
      <c r="D25" s="3">
        <v>1.06299E-3</v>
      </c>
      <c r="E25" s="3">
        <v>1.06047E-3</v>
      </c>
      <c r="F25" s="3">
        <v>9.3416400000000002E-4</v>
      </c>
      <c r="G25" s="3">
        <v>1.1431600000000001E-3</v>
      </c>
      <c r="H25" s="3">
        <v>1.0137200000000001E-3</v>
      </c>
      <c r="I25" s="3">
        <v>1.0137200000000001E-3</v>
      </c>
    </row>
    <row r="26" spans="1:9" x14ac:dyDescent="0.25">
      <c r="A26" s="3" t="s">
        <v>77</v>
      </c>
      <c r="B26" s="3">
        <v>1.50914E-2</v>
      </c>
      <c r="C26" s="3">
        <v>1.50914E-2</v>
      </c>
      <c r="D26" s="3">
        <v>1.41961E-2</v>
      </c>
      <c r="E26" s="3">
        <v>1.41625E-2</v>
      </c>
      <c r="F26" s="3">
        <v>1.24756E-2</v>
      </c>
      <c r="G26" s="3">
        <v>1.5266800000000001E-2</v>
      </c>
      <c r="H26" s="3">
        <v>1.3538100000000001E-2</v>
      </c>
      <c r="I26" s="3">
        <v>1.3538100000000001E-2</v>
      </c>
    </row>
    <row r="27" spans="1:9" x14ac:dyDescent="0.25">
      <c r="A27" s="3" t="s">
        <v>78</v>
      </c>
      <c r="B27" s="3">
        <v>1.13003E-3</v>
      </c>
      <c r="C27" s="3">
        <v>1.13003E-3</v>
      </c>
      <c r="D27" s="3">
        <v>1.06299E-3</v>
      </c>
      <c r="E27" s="3">
        <v>1.06047E-3</v>
      </c>
      <c r="F27" s="3">
        <v>9.3416400000000002E-4</v>
      </c>
      <c r="G27" s="3">
        <v>1.1431600000000001E-3</v>
      </c>
      <c r="H27" s="3">
        <v>1.0137200000000001E-3</v>
      </c>
      <c r="I27" s="3">
        <v>1.0137200000000001E-3</v>
      </c>
    </row>
    <row r="28" spans="1:9" x14ac:dyDescent="0.25">
      <c r="A28" s="3" t="s">
        <v>79</v>
      </c>
      <c r="B28" s="3">
        <v>6.5368500000000003E-3</v>
      </c>
      <c r="C28" s="3">
        <v>6.5368500000000003E-3</v>
      </c>
      <c r="D28" s="3">
        <v>6.1490499999999997E-3</v>
      </c>
      <c r="E28" s="3">
        <v>6.1345100000000001E-3</v>
      </c>
      <c r="F28" s="3">
        <v>5.40384E-3</v>
      </c>
      <c r="G28" s="3">
        <v>6.61284E-3</v>
      </c>
      <c r="H28" s="3">
        <v>5.8640599999999999E-3</v>
      </c>
      <c r="I28" s="3">
        <v>5.8640599999999999E-3</v>
      </c>
    </row>
    <row r="29" spans="1:9" x14ac:dyDescent="0.25">
      <c r="A29" s="3" t="s">
        <v>80</v>
      </c>
      <c r="B29" s="3">
        <v>4.9136999999999998E-4</v>
      </c>
      <c r="C29" s="3">
        <v>4.9136999999999998E-4</v>
      </c>
      <c r="D29" s="3">
        <v>4.6221899999999999E-4</v>
      </c>
      <c r="E29" s="3">
        <v>4.6112600000000002E-4</v>
      </c>
      <c r="F29" s="3">
        <v>4.06203E-4</v>
      </c>
      <c r="G29" s="3">
        <v>4.9708200000000004E-4</v>
      </c>
      <c r="H29" s="3">
        <v>4.4079600000000003E-4</v>
      </c>
      <c r="I29" s="3">
        <v>4.4079600000000003E-4</v>
      </c>
    </row>
    <row r="30" spans="1:9" x14ac:dyDescent="0.25">
      <c r="A30" s="3" t="s">
        <v>81</v>
      </c>
      <c r="B30" s="3">
        <v>2.1423000000000001E-2</v>
      </c>
      <c r="C30" s="3">
        <v>2.1423000000000001E-2</v>
      </c>
      <c r="D30" s="3">
        <v>2.0152099999999999E-2</v>
      </c>
      <c r="E30" s="3">
        <v>2.0104400000000001E-2</v>
      </c>
      <c r="F30" s="3">
        <v>1.7709800000000001E-2</v>
      </c>
      <c r="G30" s="3">
        <v>2.16721E-2</v>
      </c>
      <c r="H30" s="3">
        <v>1.9218099999999998E-2</v>
      </c>
      <c r="I30" s="3">
        <v>1.9218099999999998E-2</v>
      </c>
    </row>
    <row r="31" spans="1:9" x14ac:dyDescent="0.25">
      <c r="A31" s="3" t="s">
        <v>82</v>
      </c>
      <c r="B31" s="3">
        <v>2.1423000000000001E-2</v>
      </c>
      <c r="C31" s="3">
        <v>2.1423000000000001E-2</v>
      </c>
      <c r="D31" s="3">
        <v>2.0152099999999999E-2</v>
      </c>
      <c r="E31" s="3">
        <v>2.0104400000000001E-2</v>
      </c>
      <c r="F31" s="3">
        <v>1.7709800000000001E-2</v>
      </c>
      <c r="G31" s="3">
        <v>2.16721E-2</v>
      </c>
      <c r="H31" s="3">
        <v>1.9218099999999998E-2</v>
      </c>
      <c r="I31" s="3">
        <v>1.9218099999999998E-2</v>
      </c>
    </row>
    <row r="32" spans="1:9" x14ac:dyDescent="0.25">
      <c r="A32" s="3" t="s">
        <v>83</v>
      </c>
      <c r="B32" s="3">
        <v>2.1423000000000001E-2</v>
      </c>
      <c r="C32" s="3">
        <v>2.1423000000000001E-2</v>
      </c>
      <c r="D32" s="3">
        <v>2.0152099999999999E-2</v>
      </c>
      <c r="E32" s="3">
        <v>2.0104400000000001E-2</v>
      </c>
      <c r="F32" s="3">
        <v>1.7709800000000001E-2</v>
      </c>
      <c r="G32" s="3">
        <v>2.16721E-2</v>
      </c>
      <c r="H32" s="3">
        <v>1.9218099999999998E-2</v>
      </c>
      <c r="I32" s="3">
        <v>1.9218099999999998E-2</v>
      </c>
    </row>
    <row r="33" spans="1:9" x14ac:dyDescent="0.25">
      <c r="A33" s="3" t="s">
        <v>84</v>
      </c>
      <c r="B33" s="3">
        <v>2.1423000000000001E-2</v>
      </c>
      <c r="C33" s="3">
        <v>2.1423000000000001E-2</v>
      </c>
      <c r="D33" s="3">
        <v>2.0152099999999999E-2</v>
      </c>
      <c r="E33" s="3">
        <v>2.0104400000000001E-2</v>
      </c>
      <c r="F33" s="3">
        <v>1.7709800000000001E-2</v>
      </c>
      <c r="G33" s="3">
        <v>2.16721E-2</v>
      </c>
      <c r="H33" s="3">
        <v>1.9218099999999998E-2</v>
      </c>
      <c r="I33" s="3">
        <v>1.9218099999999998E-2</v>
      </c>
    </row>
    <row r="34" spans="1:9" x14ac:dyDescent="0.25">
      <c r="A34" s="3" t="s">
        <v>85</v>
      </c>
      <c r="B34" s="3">
        <v>2.0292999999999999E-2</v>
      </c>
      <c r="C34" s="3">
        <v>2.0292999999999999E-2</v>
      </c>
      <c r="D34" s="3">
        <v>1.9089100000000001E-2</v>
      </c>
      <c r="E34" s="3">
        <v>1.9043999999999998E-2</v>
      </c>
      <c r="F34" s="3">
        <v>1.6775700000000001E-2</v>
      </c>
      <c r="G34" s="3">
        <v>2.0528899999999999E-2</v>
      </c>
      <c r="H34" s="3">
        <v>1.8204399999999999E-2</v>
      </c>
      <c r="I34" s="3">
        <v>1.8204399999999999E-2</v>
      </c>
    </row>
    <row r="35" spans="1:9" x14ac:dyDescent="0.25">
      <c r="A35" s="3" t="s">
        <v>86</v>
      </c>
      <c r="B35" s="3">
        <v>1.13003E-3</v>
      </c>
      <c r="C35" s="3">
        <v>1.13003E-3</v>
      </c>
      <c r="D35" s="3">
        <v>1.06299E-3</v>
      </c>
      <c r="E35" s="3">
        <v>1.06047E-3</v>
      </c>
      <c r="F35" s="3">
        <v>9.3416400000000002E-4</v>
      </c>
      <c r="G35" s="3">
        <v>1.1431600000000001E-3</v>
      </c>
      <c r="H35" s="3">
        <v>1.0137200000000001E-3</v>
      </c>
      <c r="I35" s="3">
        <v>1.0137200000000001E-3</v>
      </c>
    </row>
    <row r="36" spans="1:9" x14ac:dyDescent="0.25">
      <c r="A36" s="3" t="s">
        <v>87</v>
      </c>
      <c r="B36" s="3">
        <v>2.0292999999999999E-2</v>
      </c>
      <c r="C36" s="3">
        <v>2.0292999999999999E-2</v>
      </c>
      <c r="D36" s="3">
        <v>1.9089100000000001E-2</v>
      </c>
      <c r="E36" s="3">
        <v>1.9043999999999998E-2</v>
      </c>
      <c r="F36" s="3">
        <v>1.6775700000000001E-2</v>
      </c>
      <c r="G36" s="3">
        <v>2.0528899999999999E-2</v>
      </c>
      <c r="H36" s="3">
        <v>1.8204399999999999E-2</v>
      </c>
      <c r="I36" s="3">
        <v>1.8204399999999999E-2</v>
      </c>
    </row>
    <row r="37" spans="1:9" x14ac:dyDescent="0.25">
      <c r="A37" s="3" t="s">
        <v>88</v>
      </c>
      <c r="B37" s="3">
        <v>1.13003E-3</v>
      </c>
      <c r="C37" s="3">
        <v>1.13003E-3</v>
      </c>
      <c r="D37" s="3">
        <v>1.06299E-3</v>
      </c>
      <c r="E37" s="3">
        <v>1.06047E-3</v>
      </c>
      <c r="F37" s="3">
        <v>9.3416400000000002E-4</v>
      </c>
      <c r="G37" s="3">
        <v>1.1431600000000001E-3</v>
      </c>
      <c r="H37" s="3">
        <v>1.0137200000000001E-3</v>
      </c>
      <c r="I37" s="3">
        <v>1.0137200000000001E-3</v>
      </c>
    </row>
    <row r="38" spans="1:9" x14ac:dyDescent="0.25">
      <c r="A38" s="3" t="s">
        <v>89</v>
      </c>
      <c r="B38" s="3">
        <v>1.50914E-2</v>
      </c>
      <c r="C38" s="3">
        <v>1.50914E-2</v>
      </c>
      <c r="D38" s="3">
        <v>1.41961E-2</v>
      </c>
      <c r="E38" s="3">
        <v>1.41625E-2</v>
      </c>
      <c r="F38" s="3">
        <v>1.24756E-2</v>
      </c>
      <c r="G38" s="3">
        <v>1.5266800000000001E-2</v>
      </c>
      <c r="H38" s="3">
        <v>1.3538100000000001E-2</v>
      </c>
      <c r="I38" s="3">
        <v>1.3538100000000001E-2</v>
      </c>
    </row>
    <row r="39" spans="1:9" x14ac:dyDescent="0.25">
      <c r="A39" s="3" t="s">
        <v>90</v>
      </c>
      <c r="B39" s="3">
        <v>1.13003E-3</v>
      </c>
      <c r="C39" s="3">
        <v>1.13003E-3</v>
      </c>
      <c r="D39" s="3">
        <v>1.06299E-3</v>
      </c>
      <c r="E39" s="3">
        <v>1.06047E-3</v>
      </c>
      <c r="F39" s="3">
        <v>9.3416400000000002E-4</v>
      </c>
      <c r="G39" s="3">
        <v>1.1431600000000001E-3</v>
      </c>
      <c r="H39" s="3">
        <v>1.0137200000000001E-3</v>
      </c>
      <c r="I39" s="3">
        <v>1.0137200000000001E-3</v>
      </c>
    </row>
    <row r="40" spans="1:9" x14ac:dyDescent="0.25">
      <c r="A40" s="3" t="s">
        <v>91</v>
      </c>
      <c r="B40" s="3">
        <v>6.5368500000000003E-3</v>
      </c>
      <c r="C40" s="3">
        <v>6.5368500000000003E-3</v>
      </c>
      <c r="D40" s="3">
        <v>6.1490499999999997E-3</v>
      </c>
      <c r="E40" s="3">
        <v>6.1345100000000001E-3</v>
      </c>
      <c r="F40" s="3">
        <v>5.40384E-3</v>
      </c>
      <c r="G40" s="3">
        <v>6.61284E-3</v>
      </c>
      <c r="H40" s="3">
        <v>5.8640599999999999E-3</v>
      </c>
      <c r="I40" s="3">
        <v>5.8640599999999999E-3</v>
      </c>
    </row>
    <row r="41" spans="1:9" x14ac:dyDescent="0.25">
      <c r="A41" s="3" t="s">
        <v>92</v>
      </c>
      <c r="B41" s="3">
        <v>4.9136999999999998E-4</v>
      </c>
      <c r="C41" s="3">
        <v>4.9136999999999998E-4</v>
      </c>
      <c r="D41" s="3">
        <v>4.6221899999999999E-4</v>
      </c>
      <c r="E41" s="3">
        <v>4.6112600000000002E-4</v>
      </c>
      <c r="F41" s="3">
        <v>4.06203E-4</v>
      </c>
      <c r="G41" s="3">
        <v>4.9708200000000004E-4</v>
      </c>
      <c r="H41" s="3">
        <v>4.4079600000000003E-4</v>
      </c>
      <c r="I41" s="3">
        <v>4.4079600000000003E-4</v>
      </c>
    </row>
    <row r="42" spans="1:9" x14ac:dyDescent="0.25">
      <c r="A42" s="3" t="s">
        <v>93</v>
      </c>
      <c r="B42" s="3">
        <v>2.1423000000000001E-2</v>
      </c>
      <c r="C42" s="3">
        <v>2.1423000000000001E-2</v>
      </c>
      <c r="D42" s="3">
        <v>2.0152099999999999E-2</v>
      </c>
      <c r="E42" s="3">
        <v>2.0104400000000001E-2</v>
      </c>
      <c r="F42" s="3">
        <v>1.7709800000000001E-2</v>
      </c>
      <c r="G42" s="3">
        <v>2.16721E-2</v>
      </c>
      <c r="H42" s="3">
        <v>1.9218099999999998E-2</v>
      </c>
      <c r="I42" s="3">
        <v>1.9218099999999998E-2</v>
      </c>
    </row>
    <row r="43" spans="1:9" x14ac:dyDescent="0.25">
      <c r="A43" s="3" t="s">
        <v>94</v>
      </c>
      <c r="B43" s="3">
        <v>2.1423000000000001E-2</v>
      </c>
      <c r="C43" s="3">
        <v>2.1423000000000001E-2</v>
      </c>
      <c r="D43" s="3">
        <v>2.0152099999999999E-2</v>
      </c>
      <c r="E43" s="3">
        <v>2.0104400000000001E-2</v>
      </c>
      <c r="F43" s="3">
        <v>1.7709800000000001E-2</v>
      </c>
      <c r="G43" s="3">
        <v>2.16721E-2</v>
      </c>
      <c r="H43" s="3">
        <v>1.9218099999999998E-2</v>
      </c>
      <c r="I43" s="3">
        <v>1.9218099999999998E-2</v>
      </c>
    </row>
    <row r="44" spans="1:9" x14ac:dyDescent="0.25">
      <c r="A44" s="3" t="s">
        <v>95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25">
      <c r="A45" s="3" t="s">
        <v>96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 x14ac:dyDescent="0.25">
      <c r="A46" s="3" t="s">
        <v>97</v>
      </c>
      <c r="B46" s="4">
        <v>1.14948E-5</v>
      </c>
      <c r="C46" s="4">
        <v>1.14948E-5</v>
      </c>
      <c r="D46" s="4">
        <v>1.0812799999999999E-5</v>
      </c>
      <c r="E46" s="4">
        <v>1.0787299999999999E-5</v>
      </c>
      <c r="F46" s="4">
        <v>9.5024200000000004E-6</v>
      </c>
      <c r="G46" s="4">
        <v>1.16284E-5</v>
      </c>
      <c r="H46" s="4">
        <v>1.03117E-5</v>
      </c>
      <c r="I46" s="4">
        <v>1.03117E-5</v>
      </c>
    </row>
    <row r="47" spans="1:9" x14ac:dyDescent="0.25">
      <c r="A47" s="3" t="s">
        <v>98</v>
      </c>
      <c r="B47" s="3">
        <v>0.15178900000000001</v>
      </c>
      <c r="C47" s="3">
        <v>0.15178900000000001</v>
      </c>
      <c r="D47" s="3">
        <v>0.14278399999999999</v>
      </c>
      <c r="E47" s="3">
        <v>0.14244699999999999</v>
      </c>
      <c r="F47" s="3">
        <v>0.12548000000000001</v>
      </c>
      <c r="G47" s="3">
        <v>0.153554</v>
      </c>
      <c r="H47" s="3">
        <v>0.13616700000000001</v>
      </c>
      <c r="I47" s="3">
        <v>0.13616700000000001</v>
      </c>
    </row>
    <row r="48" spans="1:9" x14ac:dyDescent="0.25">
      <c r="A48" s="3" t="s">
        <v>99</v>
      </c>
      <c r="B48" s="3">
        <v>2.6189199999999999E-2</v>
      </c>
      <c r="C48" s="3">
        <v>2.6189199999999999E-2</v>
      </c>
      <c r="D48" s="3">
        <v>2.4635500000000001E-2</v>
      </c>
      <c r="E48" s="3">
        <v>2.45773E-2</v>
      </c>
      <c r="F48" s="3">
        <v>2.16499E-2</v>
      </c>
      <c r="G48" s="3">
        <v>2.6493699999999999E-2</v>
      </c>
      <c r="H48" s="3">
        <v>2.3493699999999999E-2</v>
      </c>
      <c r="I48" s="3">
        <v>2.3493699999999999E-2</v>
      </c>
    </row>
    <row r="49" spans="1:9" x14ac:dyDescent="0.25">
      <c r="A49" s="3" t="s">
        <v>100</v>
      </c>
      <c r="B49" s="4">
        <v>-3.7333399999999997E-18</v>
      </c>
      <c r="C49" s="4">
        <v>-3.7333399999999997E-18</v>
      </c>
      <c r="D49" s="4">
        <v>-8.1776500000000004E-19</v>
      </c>
      <c r="E49" s="4">
        <v>-2.7775700000000002E-18</v>
      </c>
      <c r="F49" s="4">
        <v>-5.5551500000000001E-18</v>
      </c>
      <c r="G49" s="4">
        <v>3.7333399999999997E-18</v>
      </c>
      <c r="H49" s="4">
        <v>-5.5551500000000001E-18</v>
      </c>
      <c r="I49" s="4">
        <v>-2.7775700000000002E-18</v>
      </c>
    </row>
    <row r="50" spans="1:9" x14ac:dyDescent="0.25">
      <c r="A50" s="3" t="s">
        <v>101</v>
      </c>
      <c r="B50" s="3">
        <v>1.00287E-2</v>
      </c>
      <c r="C50" s="3">
        <v>1.00287E-2</v>
      </c>
      <c r="D50" s="3">
        <v>9.4337599999999994E-3</v>
      </c>
      <c r="E50" s="3">
        <v>9.41145E-3</v>
      </c>
      <c r="F50" s="3">
        <v>8.2904699999999994E-3</v>
      </c>
      <c r="G50" s="3">
        <v>1.0145299999999999E-2</v>
      </c>
      <c r="H50" s="3">
        <v>8.9965199999999992E-3</v>
      </c>
      <c r="I50" s="3">
        <v>8.9965199999999992E-3</v>
      </c>
    </row>
    <row r="51" spans="1:9" x14ac:dyDescent="0.25">
      <c r="A51" s="3" t="s">
        <v>102</v>
      </c>
      <c r="B51" s="3">
        <v>4.3080899999999998E-2</v>
      </c>
      <c r="C51" s="3">
        <v>4.3080899999999998E-2</v>
      </c>
      <c r="D51" s="3">
        <v>4.0525199999999997E-2</v>
      </c>
      <c r="E51" s="3">
        <v>4.0429300000000001E-2</v>
      </c>
      <c r="F51" s="3">
        <v>3.5613899999999997E-2</v>
      </c>
      <c r="G51" s="3">
        <v>4.3581700000000001E-2</v>
      </c>
      <c r="H51" s="3">
        <v>3.8646899999999998E-2</v>
      </c>
      <c r="I51" s="3">
        <v>3.8646899999999998E-2</v>
      </c>
    </row>
    <row r="52" spans="1:9" x14ac:dyDescent="0.25">
      <c r="A52" s="3" t="s">
        <v>103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  <row r="53" spans="1:9" x14ac:dyDescent="0.25">
      <c r="A53" s="3" t="s">
        <v>104</v>
      </c>
      <c r="B53" s="3">
        <v>6.4306600000000005E-2</v>
      </c>
      <c r="C53" s="3">
        <v>6.4306600000000005E-2</v>
      </c>
      <c r="D53" s="3">
        <v>6.04916E-2</v>
      </c>
      <c r="E53" s="3">
        <v>6.0348600000000002E-2</v>
      </c>
      <c r="F53" s="3">
        <v>5.3160600000000002E-2</v>
      </c>
      <c r="G53" s="3">
        <v>6.5054200000000006E-2</v>
      </c>
      <c r="H53" s="3">
        <v>5.7688000000000003E-2</v>
      </c>
      <c r="I53" s="3">
        <v>5.7688000000000003E-2</v>
      </c>
    </row>
    <row r="54" spans="1:9" x14ac:dyDescent="0.25">
      <c r="A54" s="3" t="s">
        <v>105</v>
      </c>
      <c r="B54" s="3">
        <v>-2.6189199999999999E-2</v>
      </c>
      <c r="C54" s="3">
        <v>-2.6189199999999999E-2</v>
      </c>
      <c r="D54" s="3">
        <v>-2.4635500000000001E-2</v>
      </c>
      <c r="E54" s="3">
        <v>-2.45773E-2</v>
      </c>
      <c r="F54" s="3">
        <v>-2.16499E-2</v>
      </c>
      <c r="G54" s="3">
        <v>-2.6493699999999999E-2</v>
      </c>
      <c r="H54" s="3">
        <v>-2.3493699999999999E-2</v>
      </c>
      <c r="I54" s="3">
        <v>-2.3493699999999999E-2</v>
      </c>
    </row>
    <row r="55" spans="1:9" x14ac:dyDescent="0.25">
      <c r="A55" s="3" t="s">
        <v>106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</row>
    <row r="56" spans="1:9" x14ac:dyDescent="0.25">
      <c r="A56" s="3" t="s">
        <v>107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</row>
    <row r="57" spans="1:9" x14ac:dyDescent="0.25">
      <c r="A57" s="3" t="s">
        <v>108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</row>
    <row r="58" spans="1:9" x14ac:dyDescent="0.25">
      <c r="A58" s="3" t="s">
        <v>109</v>
      </c>
      <c r="B58" s="4">
        <v>1.14948E-5</v>
      </c>
      <c r="C58" s="4">
        <v>1.14948E-5</v>
      </c>
      <c r="D58" s="4">
        <v>1.0812799999999999E-5</v>
      </c>
      <c r="E58" s="4">
        <v>1.0787299999999999E-5</v>
      </c>
      <c r="F58" s="4">
        <v>9.5024200000000004E-6</v>
      </c>
      <c r="G58" s="4">
        <v>1.16284E-5</v>
      </c>
      <c r="H58" s="4">
        <v>1.03117E-5</v>
      </c>
      <c r="I58" s="4">
        <v>1.03117E-5</v>
      </c>
    </row>
    <row r="59" spans="1:9" x14ac:dyDescent="0.25">
      <c r="A59" s="3" t="s">
        <v>110</v>
      </c>
      <c r="B59" s="4">
        <v>1.14948E-5</v>
      </c>
      <c r="C59" s="4">
        <v>1.14948E-5</v>
      </c>
      <c r="D59" s="4">
        <v>1.0812799999999999E-5</v>
      </c>
      <c r="E59" s="4">
        <v>1.0787299999999999E-5</v>
      </c>
      <c r="F59" s="4">
        <v>9.5024200000000004E-6</v>
      </c>
      <c r="G59" s="4">
        <v>1.16284E-5</v>
      </c>
      <c r="H59" s="4">
        <v>1.03117E-5</v>
      </c>
      <c r="I59" s="4">
        <v>1.03117E-5</v>
      </c>
    </row>
    <row r="60" spans="1:9" x14ac:dyDescent="0.25">
      <c r="A60" s="3" t="s">
        <v>111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9" x14ac:dyDescent="0.25">
      <c r="A61" s="3" t="s">
        <v>112</v>
      </c>
      <c r="B61" s="3">
        <v>0.108002</v>
      </c>
      <c r="C61" s="3">
        <v>0.108002</v>
      </c>
      <c r="D61" s="3">
        <v>0.101594</v>
      </c>
      <c r="E61" s="3">
        <v>0.101354</v>
      </c>
      <c r="F61" s="3">
        <v>8.9282100000000003E-2</v>
      </c>
      <c r="G61" s="3">
        <v>0.10925700000000001</v>
      </c>
      <c r="H61" s="3">
        <v>9.6885700000000005E-2</v>
      </c>
      <c r="I61" s="3">
        <v>9.6885700000000005E-2</v>
      </c>
    </row>
    <row r="62" spans="1:9" x14ac:dyDescent="0.25">
      <c r="A62" s="3" t="s">
        <v>113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</row>
    <row r="63" spans="1:9" x14ac:dyDescent="0.25">
      <c r="A63" s="3" t="s">
        <v>114</v>
      </c>
      <c r="B63" s="4">
        <v>1.14948E-5</v>
      </c>
      <c r="C63" s="4">
        <v>1.14948E-5</v>
      </c>
      <c r="D63" s="4">
        <v>1.0812799999999999E-5</v>
      </c>
      <c r="E63" s="4">
        <v>1.0787299999999999E-5</v>
      </c>
      <c r="F63" s="4">
        <v>9.5024200000000004E-6</v>
      </c>
      <c r="G63" s="4">
        <v>1.16284E-5</v>
      </c>
      <c r="H63" s="4">
        <v>1.03117E-5</v>
      </c>
      <c r="I63" s="4">
        <v>1.03117E-5</v>
      </c>
    </row>
    <row r="64" spans="1:9" x14ac:dyDescent="0.25">
      <c r="A64" s="3" t="s">
        <v>115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</row>
    <row r="65" spans="1:9" x14ac:dyDescent="0.25">
      <c r="A65" s="3" t="s">
        <v>116</v>
      </c>
      <c r="B65" s="3">
        <v>1.6453100000000001E-3</v>
      </c>
      <c r="C65" s="3">
        <v>1.6453100000000001E-3</v>
      </c>
      <c r="D65" s="3">
        <v>1.5476999999999999E-3</v>
      </c>
      <c r="E65" s="3">
        <v>1.54404E-3</v>
      </c>
      <c r="F65" s="3">
        <v>1.36013E-3</v>
      </c>
      <c r="G65" s="3">
        <v>1.6644299999999999E-3</v>
      </c>
      <c r="H65" s="3">
        <v>1.4759599999999999E-3</v>
      </c>
      <c r="I65" s="3">
        <v>1.4759599999999999E-3</v>
      </c>
    </row>
    <row r="66" spans="1:9" x14ac:dyDescent="0.25">
      <c r="A66" s="3" t="s">
        <v>117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</row>
    <row r="67" spans="1:9" x14ac:dyDescent="0.25">
      <c r="A67" s="3" t="s">
        <v>118</v>
      </c>
      <c r="B67" s="3">
        <v>9.5848099999999992E-3</v>
      </c>
      <c r="C67" s="3">
        <v>9.5848099999999992E-3</v>
      </c>
      <c r="D67" s="3">
        <v>9.0161800000000004E-3</v>
      </c>
      <c r="E67" s="3">
        <v>8.9948600000000004E-3</v>
      </c>
      <c r="F67" s="3">
        <v>7.9235099999999999E-3</v>
      </c>
      <c r="G67" s="3">
        <v>9.6962300000000001E-3</v>
      </c>
      <c r="H67" s="3">
        <v>8.5983099999999996E-3</v>
      </c>
      <c r="I67" s="3">
        <v>8.5983099999999996E-3</v>
      </c>
    </row>
    <row r="68" spans="1:9" x14ac:dyDescent="0.25">
      <c r="A68" s="3" t="s">
        <v>119</v>
      </c>
      <c r="B68" s="3">
        <v>1.29733E-2</v>
      </c>
      <c r="C68" s="3">
        <v>1.29733E-2</v>
      </c>
      <c r="D68" s="3">
        <v>1.22036E-2</v>
      </c>
      <c r="E68" s="3">
        <v>1.21748E-2</v>
      </c>
      <c r="F68" s="3">
        <v>1.07247E-2</v>
      </c>
      <c r="G68" s="3">
        <v>1.31241E-2</v>
      </c>
      <c r="H68" s="3">
        <v>1.1638000000000001E-2</v>
      </c>
      <c r="I68" s="3">
        <v>1.1638000000000001E-2</v>
      </c>
    </row>
    <row r="69" spans="1:9" x14ac:dyDescent="0.25">
      <c r="A69" s="3" t="s">
        <v>120</v>
      </c>
      <c r="B69" s="3">
        <v>1.6703800000000001E-2</v>
      </c>
      <c r="C69" s="3">
        <v>1.6703800000000001E-2</v>
      </c>
      <c r="D69" s="3">
        <v>1.5712799999999999E-2</v>
      </c>
      <c r="E69" s="3">
        <v>1.5675700000000001E-2</v>
      </c>
      <c r="F69" s="3">
        <v>1.3808600000000001E-2</v>
      </c>
      <c r="G69" s="3">
        <v>1.6898E-2</v>
      </c>
      <c r="H69" s="3">
        <v>1.4984600000000001E-2</v>
      </c>
      <c r="I69" s="3">
        <v>1.4984600000000001E-2</v>
      </c>
    </row>
    <row r="70" spans="1:9" x14ac:dyDescent="0.25">
      <c r="A70" s="3" t="s">
        <v>121</v>
      </c>
      <c r="B70" s="3">
        <v>1.29733E-2</v>
      </c>
      <c r="C70" s="3">
        <v>1.29733E-2</v>
      </c>
      <c r="D70" s="3">
        <v>1.22036E-2</v>
      </c>
      <c r="E70" s="3">
        <v>1.21748E-2</v>
      </c>
      <c r="F70" s="3">
        <v>1.07247E-2</v>
      </c>
      <c r="G70" s="3">
        <v>1.31241E-2</v>
      </c>
      <c r="H70" s="3">
        <v>1.1638000000000001E-2</v>
      </c>
      <c r="I70" s="3">
        <v>1.1638000000000001E-2</v>
      </c>
    </row>
    <row r="71" spans="1:9" x14ac:dyDescent="0.25">
      <c r="A71" s="3" t="s">
        <v>122</v>
      </c>
      <c r="B71" s="3">
        <v>2.0625800000000001E-3</v>
      </c>
      <c r="C71" s="3">
        <v>2.0625800000000001E-3</v>
      </c>
      <c r="D71" s="3">
        <v>1.9402200000000001E-3</v>
      </c>
      <c r="E71" s="3">
        <v>1.93563E-3</v>
      </c>
      <c r="F71" s="3">
        <v>1.7050800000000001E-3</v>
      </c>
      <c r="G71" s="3">
        <v>2.0865599999999999E-3</v>
      </c>
      <c r="H71" s="3">
        <v>1.8502900000000001E-3</v>
      </c>
      <c r="I71" s="3">
        <v>1.8502900000000001E-3</v>
      </c>
    </row>
    <row r="72" spans="1:9" x14ac:dyDescent="0.25">
      <c r="A72" s="3" t="s">
        <v>123</v>
      </c>
      <c r="B72" s="3">
        <v>4.2772599999999997E-3</v>
      </c>
      <c r="C72" s="3">
        <v>4.2772599999999997E-3</v>
      </c>
      <c r="D72" s="3">
        <v>4.0235100000000001E-3</v>
      </c>
      <c r="E72" s="3">
        <v>4.0140000000000002E-3</v>
      </c>
      <c r="F72" s="3">
        <v>3.5358999999999998E-3</v>
      </c>
      <c r="G72" s="3">
        <v>4.3269900000000002E-3</v>
      </c>
      <c r="H72" s="3">
        <v>3.83703E-3</v>
      </c>
      <c r="I72" s="3">
        <v>3.83703E-3</v>
      </c>
    </row>
    <row r="73" spans="1:9" x14ac:dyDescent="0.25">
      <c r="A73" s="3" t="s">
        <v>124</v>
      </c>
      <c r="B73" s="3">
        <v>3.1932899999999998E-4</v>
      </c>
      <c r="C73" s="3">
        <v>3.1932899999999998E-4</v>
      </c>
      <c r="D73" s="3">
        <v>3.00384E-4</v>
      </c>
      <c r="E73" s="3">
        <v>2.9967399999999999E-4</v>
      </c>
      <c r="F73" s="3">
        <v>2.6398099999999999E-4</v>
      </c>
      <c r="G73" s="3">
        <v>3.2304099999999999E-4</v>
      </c>
      <c r="H73" s="3">
        <v>2.8646200000000002E-4</v>
      </c>
      <c r="I73" s="3">
        <v>2.8646200000000002E-4</v>
      </c>
    </row>
    <row r="74" spans="1:9" x14ac:dyDescent="0.25">
      <c r="A74" s="3" t="s">
        <v>125</v>
      </c>
      <c r="B74" s="4">
        <v>6.3496299999999997E-5</v>
      </c>
      <c r="C74" s="4">
        <v>6.3496299999999997E-5</v>
      </c>
      <c r="D74" s="4">
        <v>5.9729399999999998E-5</v>
      </c>
      <c r="E74" s="4">
        <v>5.95881E-5</v>
      </c>
      <c r="F74" s="4">
        <v>5.2490700000000002E-5</v>
      </c>
      <c r="G74" s="4">
        <v>6.4234399999999996E-5</v>
      </c>
      <c r="H74" s="4">
        <v>5.6961099999999999E-5</v>
      </c>
      <c r="I74" s="4">
        <v>5.6961099999999999E-5</v>
      </c>
    </row>
    <row r="75" spans="1:9" x14ac:dyDescent="0.25">
      <c r="A75" s="3" t="s">
        <v>126</v>
      </c>
      <c r="B75" s="3">
        <v>2.4568499999999999E-4</v>
      </c>
      <c r="C75" s="3">
        <v>2.4568499999999999E-4</v>
      </c>
      <c r="D75" s="3">
        <v>2.3111E-4</v>
      </c>
      <c r="E75" s="3">
        <v>2.3056300000000001E-4</v>
      </c>
      <c r="F75" s="3">
        <v>2.0310099999999999E-4</v>
      </c>
      <c r="G75" s="3">
        <v>2.4854100000000002E-4</v>
      </c>
      <c r="H75" s="3">
        <v>2.2039800000000001E-4</v>
      </c>
      <c r="I75" s="3">
        <v>2.2039800000000001E-4</v>
      </c>
    </row>
    <row r="76" spans="1:9" x14ac:dyDescent="0.25">
      <c r="A76" s="3" t="s">
        <v>127</v>
      </c>
      <c r="B76" s="3">
        <v>2.4568499999999999E-4</v>
      </c>
      <c r="C76" s="3">
        <v>2.4568499999999999E-4</v>
      </c>
      <c r="D76" s="3">
        <v>2.3111E-4</v>
      </c>
      <c r="E76" s="3">
        <v>2.3056300000000001E-4</v>
      </c>
      <c r="F76" s="3">
        <v>2.0310099999999999E-4</v>
      </c>
      <c r="G76" s="3">
        <v>2.4854100000000002E-4</v>
      </c>
      <c r="H76" s="3">
        <v>2.2039800000000001E-4</v>
      </c>
      <c r="I76" s="3">
        <v>2.2039800000000001E-4</v>
      </c>
    </row>
    <row r="77" spans="1:9" x14ac:dyDescent="0.25">
      <c r="A77" s="3" t="s">
        <v>128</v>
      </c>
      <c r="B77" s="3">
        <v>1.45863E-3</v>
      </c>
      <c r="C77" s="3">
        <v>1.45863E-3</v>
      </c>
      <c r="D77" s="3">
        <v>1.3721E-3</v>
      </c>
      <c r="E77" s="3">
        <v>1.36885E-3</v>
      </c>
      <c r="F77" s="3">
        <v>1.2058100000000001E-3</v>
      </c>
      <c r="G77" s="3">
        <v>1.4755899999999999E-3</v>
      </c>
      <c r="H77" s="3">
        <v>1.3085E-3</v>
      </c>
      <c r="I77" s="3">
        <v>1.3085E-3</v>
      </c>
    </row>
    <row r="78" spans="1:9" x14ac:dyDescent="0.25">
      <c r="A78" s="3" t="s">
        <v>129</v>
      </c>
      <c r="B78" s="3">
        <v>1.3496000000000001E-3</v>
      </c>
      <c r="C78" s="3">
        <v>1.3496000000000001E-3</v>
      </c>
      <c r="D78" s="3">
        <v>1.26954E-3</v>
      </c>
      <c r="E78" s="3">
        <v>1.2665300000000001E-3</v>
      </c>
      <c r="F78" s="3">
        <v>1.11568E-3</v>
      </c>
      <c r="G78" s="3">
        <v>1.3652899999999999E-3</v>
      </c>
      <c r="H78" s="3">
        <v>1.2107000000000001E-3</v>
      </c>
      <c r="I78" s="3">
        <v>1.2107000000000001E-3</v>
      </c>
    </row>
    <row r="79" spans="1:9" x14ac:dyDescent="0.25">
      <c r="A79" s="3" t="s">
        <v>130</v>
      </c>
      <c r="B79" s="4">
        <v>9.6286399999999993E-5</v>
      </c>
      <c r="C79" s="4">
        <v>9.6286399999999993E-5</v>
      </c>
      <c r="D79" s="4">
        <v>9.0574200000000004E-5</v>
      </c>
      <c r="E79" s="4">
        <v>9.0359999999999995E-5</v>
      </c>
      <c r="F79" s="4">
        <v>7.9597400000000005E-5</v>
      </c>
      <c r="G79" s="4">
        <v>9.7405700000000002E-5</v>
      </c>
      <c r="H79" s="4">
        <v>8.6376299999999995E-5</v>
      </c>
      <c r="I79" s="4">
        <v>8.6376299999999995E-5</v>
      </c>
    </row>
    <row r="80" spans="1:9" x14ac:dyDescent="0.25">
      <c r="A80" s="3" t="s">
        <v>131</v>
      </c>
      <c r="B80" s="4">
        <v>5.4727500000000001E-5</v>
      </c>
      <c r="C80" s="4">
        <v>5.4727500000000001E-5</v>
      </c>
      <c r="D80" s="4">
        <v>5.1480700000000003E-5</v>
      </c>
      <c r="E80" s="4">
        <v>5.1359000000000001E-5</v>
      </c>
      <c r="F80" s="4">
        <v>4.5241799999999998E-5</v>
      </c>
      <c r="G80" s="4">
        <v>5.53636E-5</v>
      </c>
      <c r="H80" s="4">
        <v>4.9094700000000003E-5</v>
      </c>
      <c r="I80" s="4">
        <v>4.9094700000000003E-5</v>
      </c>
    </row>
    <row r="81" spans="1:9" x14ac:dyDescent="0.25">
      <c r="A81" s="3" t="s">
        <v>132</v>
      </c>
      <c r="B81" s="3">
        <v>-2.6189199999999999E-2</v>
      </c>
      <c r="C81" s="3">
        <v>-2.6189199999999999E-2</v>
      </c>
      <c r="D81" s="3">
        <v>-2.4635500000000001E-2</v>
      </c>
      <c r="E81" s="3">
        <v>-2.45773E-2</v>
      </c>
      <c r="F81" s="3">
        <v>-2.16499E-2</v>
      </c>
      <c r="G81" s="3">
        <v>-2.6493699999999999E-2</v>
      </c>
      <c r="H81" s="3">
        <v>-2.3493699999999999E-2</v>
      </c>
      <c r="I81" s="3">
        <v>-2.3493699999999999E-2</v>
      </c>
    </row>
    <row r="82" spans="1:9" x14ac:dyDescent="0.25">
      <c r="A82" s="3" t="s">
        <v>133</v>
      </c>
      <c r="B82" s="3">
        <v>1.29766E-3</v>
      </c>
      <c r="C82" s="3">
        <v>1.29766E-3</v>
      </c>
      <c r="D82" s="3">
        <v>1.22068E-3</v>
      </c>
      <c r="E82" s="3">
        <v>1.2177900000000001E-3</v>
      </c>
      <c r="F82" s="3">
        <v>1.07274E-3</v>
      </c>
      <c r="G82" s="3">
        <v>1.3127499999999999E-3</v>
      </c>
      <c r="H82" s="3">
        <v>1.1640999999999999E-3</v>
      </c>
      <c r="I82" s="3">
        <v>1.1640999999999999E-3</v>
      </c>
    </row>
    <row r="83" spans="1:9" x14ac:dyDescent="0.25">
      <c r="A83" s="3" t="s">
        <v>134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</row>
    <row r="84" spans="1:9" x14ac:dyDescent="0.25">
      <c r="A84" s="3" t="s">
        <v>135</v>
      </c>
      <c r="B84" s="3">
        <v>2.1118700000000001E-2</v>
      </c>
      <c r="C84" s="3">
        <v>2.1118700000000001E-2</v>
      </c>
      <c r="D84" s="3">
        <v>1.9865799999999999E-2</v>
      </c>
      <c r="E84" s="3">
        <v>1.9818800000000001E-2</v>
      </c>
      <c r="F84" s="3">
        <v>1.74582E-2</v>
      </c>
      <c r="G84" s="3">
        <v>2.13641E-2</v>
      </c>
      <c r="H84" s="3">
        <v>1.8945099999999999E-2</v>
      </c>
      <c r="I84" s="3">
        <v>1.8945099999999999E-2</v>
      </c>
    </row>
    <row r="85" spans="1:9" x14ac:dyDescent="0.25">
      <c r="A85" s="3" t="s">
        <v>136</v>
      </c>
      <c r="B85" s="3">
        <v>1.6703800000000001E-2</v>
      </c>
      <c r="C85" s="3">
        <v>1.6703800000000001E-2</v>
      </c>
      <c r="D85" s="3">
        <v>1.5712799999999999E-2</v>
      </c>
      <c r="E85" s="3">
        <v>1.5675700000000001E-2</v>
      </c>
      <c r="F85" s="3">
        <v>1.3808600000000001E-2</v>
      </c>
      <c r="G85" s="3">
        <v>1.6898E-2</v>
      </c>
      <c r="H85" s="3">
        <v>1.4984600000000001E-2</v>
      </c>
      <c r="I85" s="3">
        <v>1.4984600000000001E-2</v>
      </c>
    </row>
    <row r="86" spans="1:9" x14ac:dyDescent="0.25">
      <c r="A86" s="3" t="s">
        <v>137</v>
      </c>
      <c r="B86" s="3">
        <v>1.3004E-3</v>
      </c>
      <c r="C86" s="3">
        <v>1.3004E-3</v>
      </c>
      <c r="D86" s="3">
        <v>1.2232600000000001E-3</v>
      </c>
      <c r="E86" s="3">
        <v>1.22036E-3</v>
      </c>
      <c r="F86" s="3">
        <v>1.0750099999999999E-3</v>
      </c>
      <c r="G86" s="3">
        <v>1.3155199999999999E-3</v>
      </c>
      <c r="H86" s="3">
        <v>1.1665600000000001E-3</v>
      </c>
      <c r="I86" s="3">
        <v>1.1665600000000001E-3</v>
      </c>
    </row>
    <row r="87" spans="1:9" x14ac:dyDescent="0.25">
      <c r="A87" s="3" t="s">
        <v>138</v>
      </c>
      <c r="B87" s="3">
        <v>0.14341400000000001</v>
      </c>
      <c r="C87" s="3">
        <v>0.14341400000000001</v>
      </c>
      <c r="D87" s="3">
        <v>0.134906</v>
      </c>
      <c r="E87" s="3">
        <v>0.13458700000000001</v>
      </c>
      <c r="F87" s="3">
        <v>0.118557</v>
      </c>
      <c r="G87" s="3">
        <v>0.14508099999999999</v>
      </c>
      <c r="H87" s="3">
        <v>0.12865299999999999</v>
      </c>
      <c r="I87" s="3">
        <v>0.12865299999999999</v>
      </c>
    </row>
    <row r="88" spans="1:9" x14ac:dyDescent="0.25">
      <c r="A88" s="3" t="s">
        <v>139</v>
      </c>
      <c r="B88" s="3">
        <v>2.6008099999999998E-3</v>
      </c>
      <c r="C88" s="3">
        <v>2.6008099999999998E-3</v>
      </c>
      <c r="D88" s="3">
        <v>2.4465099999999998E-3</v>
      </c>
      <c r="E88" s="3">
        <v>2.4407299999999999E-3</v>
      </c>
      <c r="F88" s="3">
        <v>2.1500199999999999E-3</v>
      </c>
      <c r="G88" s="3">
        <v>2.6310399999999999E-3</v>
      </c>
      <c r="H88" s="3">
        <v>2.3331200000000002E-3</v>
      </c>
      <c r="I88" s="3">
        <v>2.3331200000000002E-3</v>
      </c>
    </row>
    <row r="89" spans="1:9" x14ac:dyDescent="0.25">
      <c r="A89" s="3" t="s">
        <v>140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</row>
    <row r="90" spans="1:9" x14ac:dyDescent="0.25">
      <c r="A90" s="3" t="s">
        <v>141</v>
      </c>
      <c r="B90" s="4">
        <v>5.5849399999999996E-25</v>
      </c>
      <c r="C90" s="4">
        <v>0</v>
      </c>
      <c r="D90" s="4">
        <v>-1.9070800000000001E-24</v>
      </c>
      <c r="E90" s="4">
        <v>0</v>
      </c>
      <c r="F90" s="4">
        <v>0</v>
      </c>
      <c r="G90" s="4">
        <v>0</v>
      </c>
      <c r="H90" s="4">
        <v>2.6599199999999999E-16</v>
      </c>
      <c r="I90" s="4">
        <v>-3.9803899999999999E-25</v>
      </c>
    </row>
    <row r="91" spans="1:9" x14ac:dyDescent="0.25">
      <c r="A91" s="3" t="s">
        <v>142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</row>
    <row r="92" spans="1:9" x14ac:dyDescent="0.25">
      <c r="A92" s="3" t="s">
        <v>143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</row>
    <row r="93" spans="1:9" x14ac:dyDescent="0.25">
      <c r="A93" s="3" t="s">
        <v>144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 x14ac:dyDescent="0.25">
      <c r="A94" s="3" t="s">
        <v>145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</row>
    <row r="95" spans="1:9" x14ac:dyDescent="0.25">
      <c r="A95" s="3" t="s">
        <v>146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</row>
    <row r="96" spans="1:9" x14ac:dyDescent="0.25">
      <c r="A96" s="3" t="s">
        <v>147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</row>
    <row r="97" spans="1:9" x14ac:dyDescent="0.25">
      <c r="A97" s="3" t="s">
        <v>148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</row>
    <row r="98" spans="1:9" x14ac:dyDescent="0.25">
      <c r="A98" s="3" t="s">
        <v>149</v>
      </c>
      <c r="B98" s="3">
        <v>3.6750799999999998E-3</v>
      </c>
      <c r="C98" s="3">
        <v>3.6750799999999998E-3</v>
      </c>
      <c r="D98" s="3">
        <v>3.4570500000000001E-3</v>
      </c>
      <c r="E98" s="3">
        <v>3.4488800000000001E-3</v>
      </c>
      <c r="F98" s="3">
        <v>3.0380899999999998E-3</v>
      </c>
      <c r="G98" s="3">
        <v>3.7177999999999998E-3</v>
      </c>
      <c r="H98" s="3">
        <v>3.2968300000000002E-3</v>
      </c>
      <c r="I98" s="3">
        <v>3.2968300000000002E-3</v>
      </c>
    </row>
    <row r="99" spans="1:9" x14ac:dyDescent="0.25">
      <c r="A99" s="3" t="s">
        <v>150</v>
      </c>
      <c r="B99" s="3">
        <v>3.6750799999999998E-3</v>
      </c>
      <c r="C99" s="3">
        <v>3.6750799999999998E-3</v>
      </c>
      <c r="D99" s="3">
        <v>3.4570500000000001E-3</v>
      </c>
      <c r="E99" s="3">
        <v>3.4488800000000001E-3</v>
      </c>
      <c r="F99" s="3">
        <v>3.0380899999999998E-3</v>
      </c>
      <c r="G99" s="3">
        <v>3.7177999999999998E-3</v>
      </c>
      <c r="H99" s="3">
        <v>3.2968300000000002E-3</v>
      </c>
      <c r="I99" s="3">
        <v>3.2968300000000002E-3</v>
      </c>
    </row>
    <row r="100" spans="1:9" x14ac:dyDescent="0.25">
      <c r="A100" s="3" t="s">
        <v>151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x14ac:dyDescent="0.25">
      <c r="A101" s="3" t="s">
        <v>152</v>
      </c>
      <c r="B101" s="4">
        <v>2.3022000000000001E-5</v>
      </c>
      <c r="C101" s="4">
        <v>2.3022000000000001E-5</v>
      </c>
      <c r="D101" s="4">
        <v>2.1656200000000001E-5</v>
      </c>
      <c r="E101" s="4">
        <v>2.1605000000000001E-5</v>
      </c>
      <c r="F101" s="4">
        <v>1.9031699999999999E-5</v>
      </c>
      <c r="G101" s="4">
        <v>2.3289600000000001E-5</v>
      </c>
      <c r="H101" s="4">
        <v>2.0652499999999999E-5</v>
      </c>
      <c r="I101" s="4">
        <v>2.0652499999999999E-5</v>
      </c>
    </row>
    <row r="102" spans="1:9" x14ac:dyDescent="0.25">
      <c r="A102" s="3" t="s">
        <v>153</v>
      </c>
      <c r="B102" s="3">
        <v>2.0625800000000001E-3</v>
      </c>
      <c r="C102" s="3">
        <v>2.0625800000000001E-3</v>
      </c>
      <c r="D102" s="3">
        <v>1.9402200000000001E-3</v>
      </c>
      <c r="E102" s="3">
        <v>1.93563E-3</v>
      </c>
      <c r="F102" s="3">
        <v>1.7050800000000001E-3</v>
      </c>
      <c r="G102" s="3">
        <v>2.0865599999999999E-3</v>
      </c>
      <c r="H102" s="3">
        <v>1.8502900000000001E-3</v>
      </c>
      <c r="I102" s="3">
        <v>1.8502900000000001E-3</v>
      </c>
    </row>
    <row r="103" spans="1:9" x14ac:dyDescent="0.25">
      <c r="A103" s="3" t="s">
        <v>154</v>
      </c>
      <c r="B103" s="3">
        <v>1.40187E-2</v>
      </c>
      <c r="C103" s="3">
        <v>1.40187E-2</v>
      </c>
      <c r="D103" s="3">
        <v>1.3187000000000001E-2</v>
      </c>
      <c r="E103" s="3">
        <v>1.31558E-2</v>
      </c>
      <c r="F103" s="3">
        <v>1.1588899999999999E-2</v>
      </c>
      <c r="G103" s="3">
        <v>1.4181600000000001E-2</v>
      </c>
      <c r="H103" s="3">
        <v>1.25758E-2</v>
      </c>
      <c r="I103" s="3">
        <v>1.25758E-2</v>
      </c>
    </row>
    <row r="104" spans="1:9" x14ac:dyDescent="0.25">
      <c r="A104" s="3" t="s">
        <v>155</v>
      </c>
      <c r="B104" s="3">
        <v>1.40187E-2</v>
      </c>
      <c r="C104" s="3">
        <v>1.40187E-2</v>
      </c>
      <c r="D104" s="3">
        <v>1.3187000000000001E-2</v>
      </c>
      <c r="E104" s="3">
        <v>1.31558E-2</v>
      </c>
      <c r="F104" s="3">
        <v>1.1588899999999999E-2</v>
      </c>
      <c r="G104" s="3">
        <v>1.4181600000000001E-2</v>
      </c>
      <c r="H104" s="3">
        <v>1.25758E-2</v>
      </c>
      <c r="I104" s="3">
        <v>1.25758E-2</v>
      </c>
    </row>
    <row r="105" spans="1:9" x14ac:dyDescent="0.25">
      <c r="A105" s="3" t="s">
        <v>156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</row>
    <row r="106" spans="1:9" x14ac:dyDescent="0.25">
      <c r="A106" s="3" t="s">
        <v>157</v>
      </c>
      <c r="B106" s="3">
        <v>4.4173299999999999E-2</v>
      </c>
      <c r="C106" s="3">
        <v>4.4173299999999999E-2</v>
      </c>
      <c r="D106" s="3">
        <v>4.1552699999999998E-2</v>
      </c>
      <c r="E106" s="3">
        <v>4.1454400000000002E-2</v>
      </c>
      <c r="F106" s="3">
        <v>3.6516899999999998E-2</v>
      </c>
      <c r="G106" s="3">
        <v>4.4686799999999999E-2</v>
      </c>
      <c r="H106" s="3">
        <v>3.9626799999999997E-2</v>
      </c>
      <c r="I106" s="3">
        <v>3.9626799999999997E-2</v>
      </c>
    </row>
    <row r="107" spans="1:9" x14ac:dyDescent="0.25">
      <c r="A107" s="3" t="s">
        <v>158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</row>
    <row r="108" spans="1:9" x14ac:dyDescent="0.25">
      <c r="A108" s="3" t="s">
        <v>159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</row>
    <row r="109" spans="1:9" x14ac:dyDescent="0.25">
      <c r="A109" s="3" t="s">
        <v>160</v>
      </c>
      <c r="B109" s="4">
        <v>2.96923E-5</v>
      </c>
      <c r="C109" s="4">
        <v>2.96923E-5</v>
      </c>
      <c r="D109" s="4">
        <v>2.79308E-5</v>
      </c>
      <c r="E109" s="4">
        <v>2.7864700000000001E-5</v>
      </c>
      <c r="F109" s="4">
        <v>2.4545800000000001E-5</v>
      </c>
      <c r="G109" s="4">
        <v>3.0037400000000001E-5</v>
      </c>
      <c r="H109" s="4">
        <v>2.6636200000000001E-5</v>
      </c>
      <c r="I109" s="4">
        <v>2.6636200000000001E-5</v>
      </c>
    </row>
    <row r="110" spans="1:9" x14ac:dyDescent="0.25">
      <c r="A110" s="3" t="s">
        <v>161</v>
      </c>
      <c r="B110" s="3">
        <v>1.6075900000000001E-2</v>
      </c>
      <c r="C110" s="3">
        <v>1.6075900000000001E-2</v>
      </c>
      <c r="D110" s="3">
        <v>1.5122200000000001E-2</v>
      </c>
      <c r="E110" s="3">
        <v>1.50864E-2</v>
      </c>
      <c r="F110" s="3">
        <v>1.3289499999999999E-2</v>
      </c>
      <c r="G110" s="3">
        <v>1.6262700000000001E-2</v>
      </c>
      <c r="H110" s="3">
        <v>1.44213E-2</v>
      </c>
      <c r="I110" s="3">
        <v>1.44213E-2</v>
      </c>
    </row>
    <row r="111" spans="1:9" x14ac:dyDescent="0.25">
      <c r="A111" s="3" t="s">
        <v>162</v>
      </c>
      <c r="B111" s="3">
        <v>4.4173299999999999E-2</v>
      </c>
      <c r="C111" s="3">
        <v>4.4173299999999999E-2</v>
      </c>
      <c r="D111" s="3">
        <v>4.1552699999999998E-2</v>
      </c>
      <c r="E111" s="3">
        <v>4.1454400000000002E-2</v>
      </c>
      <c r="F111" s="3">
        <v>3.6516899999999998E-2</v>
      </c>
      <c r="G111" s="3">
        <v>4.4686799999999999E-2</v>
      </c>
      <c r="H111" s="3">
        <v>3.9626799999999997E-2</v>
      </c>
      <c r="I111" s="3">
        <v>3.9626799999999997E-2</v>
      </c>
    </row>
    <row r="112" spans="1:9" x14ac:dyDescent="0.25">
      <c r="A112" s="3" t="s">
        <v>163</v>
      </c>
      <c r="B112" s="3">
        <v>1.1742400000000001E-4</v>
      </c>
      <c r="C112" s="3">
        <v>1.1742400000000001E-4</v>
      </c>
      <c r="D112" s="3">
        <v>1.1045800000000001E-4</v>
      </c>
      <c r="E112" s="3">
        <v>1.10196E-4</v>
      </c>
      <c r="F112" s="4">
        <v>9.7071200000000007E-5</v>
      </c>
      <c r="G112" s="4">
        <v>1.18789E-4</v>
      </c>
      <c r="H112" s="4">
        <v>1.05338E-4</v>
      </c>
      <c r="I112" s="4">
        <v>1.05338E-4</v>
      </c>
    </row>
    <row r="113" spans="1:9" x14ac:dyDescent="0.25">
      <c r="A113" s="3" t="s">
        <v>164</v>
      </c>
      <c r="B113" s="3">
        <v>-0.125642</v>
      </c>
      <c r="C113" s="3">
        <v>-0.125642</v>
      </c>
      <c r="D113" s="3">
        <v>-0.118188</v>
      </c>
      <c r="E113" s="3">
        <v>-0.117909</v>
      </c>
      <c r="F113" s="3">
        <v>-0.103865</v>
      </c>
      <c r="G113" s="3">
        <v>-0.12710199999999999</v>
      </c>
      <c r="H113" s="3">
        <v>-0.11271</v>
      </c>
      <c r="I113" s="3">
        <v>-0.11271</v>
      </c>
    </row>
    <row r="114" spans="1:9" x14ac:dyDescent="0.25">
      <c r="A114" s="3" t="s">
        <v>165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</row>
    <row r="115" spans="1:9" x14ac:dyDescent="0.25">
      <c r="A115" s="3" t="s">
        <v>166</v>
      </c>
      <c r="B115" s="3">
        <v>3.6029600000000002E-2</v>
      </c>
      <c r="C115" s="3">
        <v>3.6029600000000002E-2</v>
      </c>
      <c r="D115" s="3">
        <v>3.3892199999999997E-2</v>
      </c>
      <c r="E115" s="3">
        <v>3.3812000000000002E-2</v>
      </c>
      <c r="F115" s="3">
        <v>2.9784700000000001E-2</v>
      </c>
      <c r="G115" s="3">
        <v>3.6448500000000002E-2</v>
      </c>
      <c r="H115" s="3">
        <v>3.2321299999999997E-2</v>
      </c>
      <c r="I115" s="3">
        <v>3.2321299999999997E-2</v>
      </c>
    </row>
    <row r="116" spans="1:9" x14ac:dyDescent="0.25">
      <c r="A116" s="3" t="s">
        <v>0</v>
      </c>
      <c r="B116" s="3">
        <v>3.6082700000000001</v>
      </c>
      <c r="C116" s="3">
        <v>3.6082700000000001</v>
      </c>
      <c r="D116" s="3">
        <v>3.3704999999999998</v>
      </c>
      <c r="E116" s="3">
        <v>3.36253</v>
      </c>
      <c r="F116" s="3">
        <v>2.9620299999999999</v>
      </c>
      <c r="G116" s="3">
        <v>3.65021</v>
      </c>
      <c r="H116" s="3">
        <v>3.2142900000000001</v>
      </c>
      <c r="I116" s="3">
        <v>3.2142900000000001</v>
      </c>
    </row>
    <row r="117" spans="1:9" x14ac:dyDescent="0.25">
      <c r="A117" s="3" t="s">
        <v>167</v>
      </c>
      <c r="B117" s="3">
        <v>4.4148700000000004E-3</v>
      </c>
      <c r="C117" s="3">
        <v>4.4148700000000004E-3</v>
      </c>
      <c r="D117" s="3">
        <v>4.1529499999999999E-3</v>
      </c>
      <c r="E117" s="3">
        <v>4.1431300000000001E-3</v>
      </c>
      <c r="F117" s="3">
        <v>3.6496499999999999E-3</v>
      </c>
      <c r="G117" s="3">
        <v>4.4661900000000001E-3</v>
      </c>
      <c r="H117" s="3">
        <v>3.9604699999999998E-3</v>
      </c>
      <c r="I117" s="3">
        <v>3.9604699999999998E-3</v>
      </c>
    </row>
    <row r="118" spans="1:9" x14ac:dyDescent="0.25">
      <c r="A118" s="3" t="s">
        <v>168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</row>
    <row r="119" spans="1:9" x14ac:dyDescent="0.25">
      <c r="A119" s="3" t="s">
        <v>169</v>
      </c>
      <c r="B119" s="3">
        <v>1.49772E-4</v>
      </c>
      <c r="C119" s="3">
        <v>1.49772E-4</v>
      </c>
      <c r="D119" s="3">
        <v>1.4088699999999999E-4</v>
      </c>
      <c r="E119" s="3">
        <v>1.4055400000000001E-4</v>
      </c>
      <c r="F119" s="3">
        <v>1.2381299999999999E-4</v>
      </c>
      <c r="G119" s="3">
        <v>1.5151300000000001E-4</v>
      </c>
      <c r="H119" s="3">
        <v>1.3435699999999999E-4</v>
      </c>
      <c r="I119" s="3">
        <v>1.3435699999999999E-4</v>
      </c>
    </row>
    <row r="120" spans="1:9" x14ac:dyDescent="0.25">
      <c r="A120" s="3" t="s">
        <v>170</v>
      </c>
      <c r="B120" s="3">
        <v>1.49772E-4</v>
      </c>
      <c r="C120" s="3">
        <v>1.49772E-4</v>
      </c>
      <c r="D120" s="3">
        <v>1.4088699999999999E-4</v>
      </c>
      <c r="E120" s="3">
        <v>1.4055400000000001E-4</v>
      </c>
      <c r="F120" s="3">
        <v>1.2381299999999999E-4</v>
      </c>
      <c r="G120" s="3">
        <v>1.5151300000000001E-4</v>
      </c>
      <c r="H120" s="3">
        <v>1.3435699999999999E-4</v>
      </c>
      <c r="I120" s="3">
        <v>1.3435699999999999E-4</v>
      </c>
    </row>
    <row r="121" spans="1:9" x14ac:dyDescent="0.25">
      <c r="A121" s="3" t="s">
        <v>171</v>
      </c>
      <c r="B121" s="3">
        <v>1.29803E-4</v>
      </c>
      <c r="C121" s="3">
        <v>1.29803E-4</v>
      </c>
      <c r="D121" s="3">
        <v>1.2210300000000001E-4</v>
      </c>
      <c r="E121" s="3">
        <v>1.21814E-4</v>
      </c>
      <c r="F121" s="3">
        <v>1.07305E-4</v>
      </c>
      <c r="G121" s="3">
        <v>1.3131199999999999E-4</v>
      </c>
      <c r="H121" s="3">
        <v>1.16443E-4</v>
      </c>
      <c r="I121" s="3">
        <v>1.16443E-4</v>
      </c>
    </row>
    <row r="122" spans="1:9" x14ac:dyDescent="0.25">
      <c r="A122" s="3" t="s">
        <v>172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</row>
    <row r="123" spans="1:9" x14ac:dyDescent="0.25">
      <c r="A123" s="3" t="s">
        <v>173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</row>
    <row r="124" spans="1:9" x14ac:dyDescent="0.25">
      <c r="A124" s="3" t="s">
        <v>174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</row>
    <row r="125" spans="1:9" x14ac:dyDescent="0.25">
      <c r="A125" s="3" t="s">
        <v>175</v>
      </c>
      <c r="B125" s="3">
        <v>8.0966500000000004E-3</v>
      </c>
      <c r="C125" s="3">
        <v>8.0966500000000004E-3</v>
      </c>
      <c r="D125" s="3">
        <v>7.6163100000000003E-3</v>
      </c>
      <c r="E125" s="3">
        <v>4.3070999999999998E-2</v>
      </c>
      <c r="F125" s="3">
        <v>5.6033800000000002E-2</v>
      </c>
      <c r="G125" s="3">
        <v>8.19077E-3</v>
      </c>
      <c r="H125" s="3">
        <v>6.08058E-2</v>
      </c>
      <c r="I125" s="3">
        <v>6.08058E-2</v>
      </c>
    </row>
    <row r="126" spans="1:9" x14ac:dyDescent="0.25">
      <c r="A126" s="3" t="s">
        <v>176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</row>
    <row r="127" spans="1:9" x14ac:dyDescent="0.25">
      <c r="A127" s="3" t="s">
        <v>177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</row>
    <row r="128" spans="1:9" x14ac:dyDescent="0.25">
      <c r="A128" s="3" t="s">
        <v>2</v>
      </c>
      <c r="B128" s="3">
        <v>8.18947</v>
      </c>
      <c r="C128" s="3">
        <v>8.18947</v>
      </c>
      <c r="D128" s="3">
        <v>8.5935000000000006</v>
      </c>
      <c r="E128" s="3">
        <v>8.5377100000000006</v>
      </c>
      <c r="F128" s="3">
        <v>5.7341899999999999</v>
      </c>
      <c r="G128" s="3">
        <v>8.1103000000000005</v>
      </c>
      <c r="H128" s="3">
        <v>7.5</v>
      </c>
      <c r="I128" s="3">
        <v>7.5</v>
      </c>
    </row>
    <row r="129" spans="1:9" x14ac:dyDescent="0.25">
      <c r="A129" s="3" t="s">
        <v>178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</row>
    <row r="130" spans="1:9" x14ac:dyDescent="0.25">
      <c r="A130" s="3" t="s">
        <v>179</v>
      </c>
      <c r="B130" s="3">
        <v>3.0094599999999999E-2</v>
      </c>
      <c r="C130" s="3">
        <v>3.0094599999999999E-2</v>
      </c>
      <c r="D130" s="3">
        <v>2.83092E-2</v>
      </c>
      <c r="E130" s="3">
        <v>2.8242199999999999E-2</v>
      </c>
      <c r="F130" s="3">
        <v>2.4878399999999998E-2</v>
      </c>
      <c r="G130" s="3">
        <v>3.04444E-2</v>
      </c>
      <c r="H130" s="3">
        <v>2.69971E-2</v>
      </c>
      <c r="I130" s="3">
        <v>2.69971E-2</v>
      </c>
    </row>
    <row r="131" spans="1:9" x14ac:dyDescent="0.25">
      <c r="A131" s="3" t="s">
        <v>180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</row>
    <row r="132" spans="1:9" x14ac:dyDescent="0.25">
      <c r="A132" s="3" t="s">
        <v>181</v>
      </c>
      <c r="B132" s="3">
        <v>9.2274599999999998E-3</v>
      </c>
      <c r="C132" s="3">
        <v>9.2274599999999998E-3</v>
      </c>
      <c r="D132" s="3">
        <v>8.68003E-3</v>
      </c>
      <c r="E132" s="3">
        <v>8.6595100000000005E-3</v>
      </c>
      <c r="F132" s="3">
        <v>7.6280899999999997E-3</v>
      </c>
      <c r="G132" s="3">
        <v>9.3347199999999995E-3</v>
      </c>
      <c r="H132" s="3">
        <v>8.2777400000000004E-3</v>
      </c>
      <c r="I132" s="3">
        <v>8.2777400000000004E-3</v>
      </c>
    </row>
    <row r="133" spans="1:9" x14ac:dyDescent="0.25">
      <c r="A133" s="3" t="s">
        <v>15</v>
      </c>
      <c r="B133" s="3">
        <v>0</v>
      </c>
      <c r="C133" s="3">
        <v>0</v>
      </c>
      <c r="D133" s="3">
        <v>0</v>
      </c>
      <c r="E133" s="3">
        <v>2.0754100000000002</v>
      </c>
      <c r="F133" s="3">
        <v>0</v>
      </c>
      <c r="G133" s="3">
        <v>0</v>
      </c>
      <c r="H133" s="3">
        <v>0</v>
      </c>
      <c r="I133" s="3">
        <v>0</v>
      </c>
    </row>
    <row r="134" spans="1:9" x14ac:dyDescent="0.25">
      <c r="A134" s="3" t="s">
        <v>182</v>
      </c>
      <c r="B134" s="3">
        <v>1.6469299999999999E-2</v>
      </c>
      <c r="C134" s="3">
        <v>1.6469299999999999E-2</v>
      </c>
      <c r="D134" s="3">
        <v>1.5492199999999999E-2</v>
      </c>
      <c r="E134" s="3">
        <v>1.54556E-2</v>
      </c>
      <c r="F134" s="3">
        <v>1.36147E-2</v>
      </c>
      <c r="G134" s="3">
        <v>1.6660700000000001E-2</v>
      </c>
      <c r="H134" s="3">
        <v>1.4774199999999999E-2</v>
      </c>
      <c r="I134" s="3">
        <v>1.4774199999999999E-2</v>
      </c>
    </row>
    <row r="135" spans="1:9" x14ac:dyDescent="0.25">
      <c r="A135" s="3" t="s">
        <v>183</v>
      </c>
      <c r="B135" s="3">
        <v>2.0286599999999998E-2</v>
      </c>
      <c r="C135" s="3">
        <v>2.0286599999999998E-2</v>
      </c>
      <c r="D135" s="3">
        <v>1.9083099999999999E-2</v>
      </c>
      <c r="E135" s="3">
        <v>1.9037999999999999E-2</v>
      </c>
      <c r="F135" s="3">
        <v>1.6770400000000001E-2</v>
      </c>
      <c r="G135" s="3">
        <v>2.05224E-2</v>
      </c>
      <c r="H135" s="3">
        <v>1.8198599999999999E-2</v>
      </c>
      <c r="I135" s="3">
        <v>1.8198599999999999E-2</v>
      </c>
    </row>
    <row r="136" spans="1:9" x14ac:dyDescent="0.25">
      <c r="A136" s="3" t="s">
        <v>184</v>
      </c>
      <c r="B136" s="3">
        <v>1.09231E-3</v>
      </c>
      <c r="C136" s="3">
        <v>1.09231E-3</v>
      </c>
      <c r="D136" s="3">
        <v>1.0275099999999999E-3</v>
      </c>
      <c r="E136" s="3">
        <v>1.02508E-3</v>
      </c>
      <c r="F136" s="3">
        <v>9.0298600000000004E-4</v>
      </c>
      <c r="G136" s="3">
        <v>1.10501E-3</v>
      </c>
      <c r="H136" s="3">
        <v>9.7988799999999994E-4</v>
      </c>
      <c r="I136" s="3">
        <v>9.7988799999999994E-4</v>
      </c>
    </row>
    <row r="137" spans="1:9" x14ac:dyDescent="0.25">
      <c r="A137" s="3" t="s">
        <v>185</v>
      </c>
      <c r="B137" s="4">
        <v>1.14948E-5</v>
      </c>
      <c r="C137" s="4">
        <v>1.14948E-5</v>
      </c>
      <c r="D137" s="4">
        <v>1.0812799999999999E-5</v>
      </c>
      <c r="E137" s="4">
        <v>1.0787299999999999E-5</v>
      </c>
      <c r="F137" s="4">
        <v>9.5024200000000004E-6</v>
      </c>
      <c r="G137" s="4">
        <v>1.16284E-5</v>
      </c>
      <c r="H137" s="4">
        <v>1.03117E-5</v>
      </c>
      <c r="I137" s="4">
        <v>1.03117E-5</v>
      </c>
    </row>
    <row r="138" spans="1:9" x14ac:dyDescent="0.25">
      <c r="A138" s="3" t="s">
        <v>186</v>
      </c>
      <c r="B138" s="3">
        <v>1.12681E-3</v>
      </c>
      <c r="C138" s="3">
        <v>1.12681E-3</v>
      </c>
      <c r="D138" s="3">
        <v>1.05996E-3</v>
      </c>
      <c r="E138" s="3">
        <v>1.0574600000000001E-3</v>
      </c>
      <c r="F138" s="3">
        <v>9.3150700000000004E-4</v>
      </c>
      <c r="G138" s="3">
        <v>1.1399100000000001E-3</v>
      </c>
      <c r="H138" s="3">
        <v>1.01084E-3</v>
      </c>
      <c r="I138" s="3">
        <v>1.01084E-3</v>
      </c>
    </row>
    <row r="139" spans="1:9" x14ac:dyDescent="0.25">
      <c r="A139" s="3" t="s">
        <v>187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</row>
    <row r="140" spans="1:9" x14ac:dyDescent="0.25">
      <c r="A140" s="3" t="s">
        <v>188</v>
      </c>
      <c r="B140" s="3">
        <v>6.4306600000000005E-2</v>
      </c>
      <c r="C140" s="3">
        <v>6.4306600000000005E-2</v>
      </c>
      <c r="D140" s="3">
        <v>6.04916E-2</v>
      </c>
      <c r="E140" s="3">
        <v>6.0348600000000002E-2</v>
      </c>
      <c r="F140" s="3">
        <v>5.3160600000000002E-2</v>
      </c>
      <c r="G140" s="3">
        <v>6.5054200000000006E-2</v>
      </c>
      <c r="H140" s="3">
        <v>5.7688000000000003E-2</v>
      </c>
      <c r="I140" s="3">
        <v>5.7688000000000003E-2</v>
      </c>
    </row>
    <row r="141" spans="1:9" x14ac:dyDescent="0.25">
      <c r="A141" s="3" t="s">
        <v>189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</row>
    <row r="142" spans="1:9" x14ac:dyDescent="0.25">
      <c r="A142" s="3" t="s">
        <v>190</v>
      </c>
      <c r="B142" s="3">
        <v>7.6350999999999997E-3</v>
      </c>
      <c r="C142" s="3">
        <v>7.6350999999999997E-3</v>
      </c>
      <c r="D142" s="3">
        <v>7.18215E-3</v>
      </c>
      <c r="E142" s="3">
        <v>7.1651600000000003E-3</v>
      </c>
      <c r="F142" s="3">
        <v>6.3117399999999997E-3</v>
      </c>
      <c r="G142" s="3">
        <v>7.7238599999999999E-3</v>
      </c>
      <c r="H142" s="3">
        <v>6.8492700000000002E-3</v>
      </c>
      <c r="I142" s="3">
        <v>6.8492700000000002E-3</v>
      </c>
    </row>
    <row r="143" spans="1:9" x14ac:dyDescent="0.25">
      <c r="A143" s="3" t="s">
        <v>191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</row>
    <row r="144" spans="1:9" x14ac:dyDescent="0.25">
      <c r="A144" s="3" t="s">
        <v>192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</row>
    <row r="145" spans="1:9" x14ac:dyDescent="0.25">
      <c r="A145" s="3" t="s">
        <v>193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1.2205900000000001</v>
      </c>
      <c r="H145" s="3">
        <v>0</v>
      </c>
      <c r="I145" s="3">
        <v>0</v>
      </c>
    </row>
    <row r="146" spans="1:9" x14ac:dyDescent="0.25">
      <c r="A146" s="3" t="s">
        <v>194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</row>
    <row r="147" spans="1:9" x14ac:dyDescent="0.25">
      <c r="A147" s="3" t="s">
        <v>195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</row>
    <row r="148" spans="1:9" x14ac:dyDescent="0.25">
      <c r="A148" s="3" t="s">
        <v>196</v>
      </c>
      <c r="B148" s="3">
        <v>0</v>
      </c>
      <c r="C148" s="3">
        <v>0</v>
      </c>
      <c r="D148" s="3">
        <v>0</v>
      </c>
      <c r="E148" s="4">
        <v>-4.8564900000000001E-22</v>
      </c>
      <c r="F148" s="4">
        <v>0</v>
      </c>
      <c r="G148" s="4">
        <v>0</v>
      </c>
      <c r="H148" s="4">
        <v>1.6336600000000001E-16</v>
      </c>
      <c r="I148" s="4">
        <v>0</v>
      </c>
    </row>
    <row r="149" spans="1:9" x14ac:dyDescent="0.25">
      <c r="A149" s="3" t="s">
        <v>197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</row>
    <row r="150" spans="1:9" x14ac:dyDescent="0.25">
      <c r="A150" s="3" t="s">
        <v>198</v>
      </c>
      <c r="B150" s="4">
        <v>1.14948E-5</v>
      </c>
      <c r="C150" s="4">
        <v>1.14948E-5</v>
      </c>
      <c r="D150" s="4">
        <v>1.0812799999999999E-5</v>
      </c>
      <c r="E150" s="4">
        <v>1.0787299999999999E-5</v>
      </c>
      <c r="F150" s="4">
        <v>9.5024200000000004E-6</v>
      </c>
      <c r="G150" s="4">
        <v>1.16284E-5</v>
      </c>
      <c r="H150" s="4">
        <v>1.03117E-5</v>
      </c>
      <c r="I150" s="4">
        <v>1.03117E-5</v>
      </c>
    </row>
    <row r="151" spans="1:9" x14ac:dyDescent="0.25">
      <c r="A151" s="3" t="s">
        <v>199</v>
      </c>
      <c r="B151" s="4">
        <v>5.7473799999999997E-6</v>
      </c>
      <c r="C151" s="4">
        <v>5.7473799999999997E-6</v>
      </c>
      <c r="D151" s="4">
        <v>5.4064200000000002E-6</v>
      </c>
      <c r="E151" s="4">
        <v>5.3936299999999999E-6</v>
      </c>
      <c r="F151" s="4">
        <v>4.7512100000000002E-6</v>
      </c>
      <c r="G151" s="4">
        <v>5.8141900000000003E-6</v>
      </c>
      <c r="H151" s="4">
        <v>5.1558400000000001E-6</v>
      </c>
      <c r="I151" s="4">
        <v>5.1558400000000001E-6</v>
      </c>
    </row>
    <row r="152" spans="1:9" x14ac:dyDescent="0.25">
      <c r="A152" s="3" t="s">
        <v>200</v>
      </c>
      <c r="B152" s="3">
        <v>2.4037500000000001E-3</v>
      </c>
      <c r="C152" s="3">
        <v>2.4037500000000001E-3</v>
      </c>
      <c r="D152" s="3">
        <v>2.26115E-3</v>
      </c>
      <c r="E152" s="3">
        <v>2.2558000000000001E-3</v>
      </c>
      <c r="F152" s="3">
        <v>1.9871200000000002E-3</v>
      </c>
      <c r="G152" s="3">
        <v>2.4316899999999998E-3</v>
      </c>
      <c r="H152" s="3">
        <v>2.15635E-3</v>
      </c>
      <c r="I152" s="3">
        <v>2.15635E-3</v>
      </c>
    </row>
    <row r="153" spans="1:9" x14ac:dyDescent="0.25">
      <c r="A153" s="3" t="s">
        <v>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</row>
    <row r="154" spans="1:9" x14ac:dyDescent="0.25">
      <c r="A154" s="3" t="s">
        <v>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</row>
    <row r="155" spans="1:9" x14ac:dyDescent="0.25">
      <c r="A155" s="3" t="s">
        <v>203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</row>
    <row r="156" spans="1:9" x14ac:dyDescent="0.25">
      <c r="A156" s="3" t="s">
        <v>204</v>
      </c>
      <c r="B156" s="3">
        <v>0</v>
      </c>
      <c r="C156" s="3">
        <v>0</v>
      </c>
      <c r="D156" s="3">
        <v>0</v>
      </c>
      <c r="E156" s="3">
        <v>0</v>
      </c>
      <c r="F156" s="3">
        <v>3.5316200000000002</v>
      </c>
      <c r="G156" s="3">
        <v>0</v>
      </c>
      <c r="H156" s="3">
        <v>0</v>
      </c>
      <c r="I156" s="3">
        <v>0</v>
      </c>
    </row>
    <row r="157" spans="1:9" x14ac:dyDescent="0.25">
      <c r="A157" s="3" t="s">
        <v>205</v>
      </c>
      <c r="B157" s="3">
        <v>1.00474E-2</v>
      </c>
      <c r="C157" s="3">
        <v>1.00474E-2</v>
      </c>
      <c r="D157" s="3">
        <v>9.4513099999999992E-3</v>
      </c>
      <c r="E157" s="3">
        <v>9.4289600000000001E-3</v>
      </c>
      <c r="F157" s="3">
        <v>8.3058999999999997E-3</v>
      </c>
      <c r="G157" s="3">
        <v>1.01642E-2</v>
      </c>
      <c r="H157" s="3">
        <v>9.0132600000000004E-3</v>
      </c>
      <c r="I157" s="3">
        <v>9.0132600000000004E-3</v>
      </c>
    </row>
    <row r="158" spans="1:9" x14ac:dyDescent="0.25">
      <c r="A158" s="3" t="s">
        <v>206</v>
      </c>
      <c r="B158" s="3">
        <v>9.9277700000000007E-3</v>
      </c>
      <c r="C158" s="3">
        <v>9.9277700000000007E-3</v>
      </c>
      <c r="D158" s="3">
        <v>9.3387999999999995E-3</v>
      </c>
      <c r="E158" s="3">
        <v>9.3167200000000006E-3</v>
      </c>
      <c r="F158" s="3">
        <v>8.2070200000000006E-3</v>
      </c>
      <c r="G158" s="3">
        <v>1.00432E-2</v>
      </c>
      <c r="H158" s="3">
        <v>8.9059699999999992E-3</v>
      </c>
      <c r="I158" s="3">
        <v>8.9059699999999992E-3</v>
      </c>
    </row>
    <row r="159" spans="1:9" x14ac:dyDescent="0.25">
      <c r="A159" s="3" t="s">
        <v>207</v>
      </c>
      <c r="B159" s="3">
        <v>1.1228200000000001E-2</v>
      </c>
      <c r="C159" s="3">
        <v>1.1228200000000001E-2</v>
      </c>
      <c r="D159" s="3">
        <v>1.05621E-2</v>
      </c>
      <c r="E159" s="3">
        <v>1.0537100000000001E-2</v>
      </c>
      <c r="F159" s="3">
        <v>9.2820300000000001E-3</v>
      </c>
      <c r="G159" s="3">
        <v>1.1358699999999999E-2</v>
      </c>
      <c r="H159" s="3">
        <v>1.00725E-2</v>
      </c>
      <c r="I159" s="3">
        <v>1.00725E-2</v>
      </c>
    </row>
    <row r="160" spans="1:9" x14ac:dyDescent="0.25">
      <c r="A160" s="3" t="s">
        <v>208</v>
      </c>
      <c r="B160" s="3">
        <v>4.1218800000000002E-4</v>
      </c>
      <c r="C160" s="3">
        <v>4.1218800000000002E-4</v>
      </c>
      <c r="D160" s="3">
        <v>3.87735E-4</v>
      </c>
      <c r="E160" s="3">
        <v>3.8681799999999998E-4</v>
      </c>
      <c r="F160" s="3">
        <v>3.4074499999999999E-4</v>
      </c>
      <c r="G160" s="3">
        <v>4.1697899999999999E-4</v>
      </c>
      <c r="H160" s="3">
        <v>3.6976400000000002E-4</v>
      </c>
      <c r="I160" s="3">
        <v>3.6976400000000002E-4</v>
      </c>
    </row>
    <row r="161" spans="1:9" x14ac:dyDescent="0.25">
      <c r="A161" s="3" t="s">
        <v>209</v>
      </c>
      <c r="B161" s="4">
        <v>7.02676E-6</v>
      </c>
      <c r="C161" s="4">
        <v>7.02676E-6</v>
      </c>
      <c r="D161" s="4">
        <v>6.6098900000000002E-6</v>
      </c>
      <c r="E161" s="4">
        <v>6.5942600000000003E-6</v>
      </c>
      <c r="F161" s="4">
        <v>5.8088299999999997E-6</v>
      </c>
      <c r="G161" s="4">
        <v>7.1084399999999998E-6</v>
      </c>
      <c r="H161" s="4">
        <v>6.3035400000000001E-6</v>
      </c>
      <c r="I161" s="4">
        <v>6.3035400000000001E-6</v>
      </c>
    </row>
    <row r="162" spans="1:9" x14ac:dyDescent="0.25">
      <c r="A162" s="3" t="s">
        <v>210</v>
      </c>
      <c r="B162" s="4">
        <v>1.4131899999999999E-5</v>
      </c>
      <c r="C162" s="4">
        <v>1.4131899999999999E-5</v>
      </c>
      <c r="D162" s="4">
        <v>1.3293500000000001E-5</v>
      </c>
      <c r="E162" s="4">
        <v>1.3261999999999999E-5</v>
      </c>
      <c r="F162" s="4">
        <v>1.16824E-5</v>
      </c>
      <c r="G162" s="4">
        <v>1.42961E-5</v>
      </c>
      <c r="H162" s="4">
        <v>1.26774E-5</v>
      </c>
      <c r="I162" s="4">
        <v>1.26774E-5</v>
      </c>
    </row>
    <row r="163" spans="1:9" x14ac:dyDescent="0.25">
      <c r="A163" s="3" t="s">
        <v>211</v>
      </c>
      <c r="B163" s="4">
        <v>2.6301399999999999E-5</v>
      </c>
      <c r="C163" s="4">
        <v>2.6301399999999999E-5</v>
      </c>
      <c r="D163" s="4">
        <v>2.4740999999999999E-5</v>
      </c>
      <c r="E163" s="4">
        <v>2.46825E-5</v>
      </c>
      <c r="F163" s="4">
        <v>2.1742600000000001E-5</v>
      </c>
      <c r="G163" s="4">
        <v>2.6607100000000001E-5</v>
      </c>
      <c r="H163" s="4">
        <v>2.3594299999999999E-5</v>
      </c>
      <c r="I163" s="4">
        <v>2.3594299999999999E-5</v>
      </c>
    </row>
    <row r="164" spans="1:9" x14ac:dyDescent="0.25">
      <c r="A164" s="3" t="s">
        <v>212</v>
      </c>
      <c r="B164" s="4">
        <v>2.6301399999999999E-5</v>
      </c>
      <c r="C164" s="4">
        <v>2.6301399999999999E-5</v>
      </c>
      <c r="D164" s="4">
        <v>2.4740999999999999E-5</v>
      </c>
      <c r="E164" s="4">
        <v>2.46825E-5</v>
      </c>
      <c r="F164" s="4">
        <v>2.1742600000000001E-5</v>
      </c>
      <c r="G164" s="4">
        <v>2.6607100000000001E-5</v>
      </c>
      <c r="H164" s="4">
        <v>2.3594299999999999E-5</v>
      </c>
      <c r="I164" s="4">
        <v>2.3594299999999999E-5</v>
      </c>
    </row>
    <row r="165" spans="1:9" x14ac:dyDescent="0.25">
      <c r="A165" s="3" t="s">
        <v>213</v>
      </c>
      <c r="B165" s="3">
        <v>2.6712699999999998E-4</v>
      </c>
      <c r="C165" s="3">
        <v>2.6712699999999998E-4</v>
      </c>
      <c r="D165" s="3">
        <v>2.5127999999999999E-4</v>
      </c>
      <c r="E165" s="3">
        <v>2.50685E-4</v>
      </c>
      <c r="F165" s="3">
        <v>2.2082699999999999E-4</v>
      </c>
      <c r="G165" s="3">
        <v>2.7023200000000002E-4</v>
      </c>
      <c r="H165" s="3">
        <v>2.39633E-4</v>
      </c>
      <c r="I165" s="3">
        <v>2.39633E-4</v>
      </c>
    </row>
    <row r="166" spans="1:9" x14ac:dyDescent="0.25">
      <c r="A166" s="3" t="s">
        <v>214</v>
      </c>
      <c r="B166" s="4">
        <v>5.1545999999999997E-8</v>
      </c>
      <c r="C166" s="4">
        <v>5.1545999999999997E-8</v>
      </c>
      <c r="D166" s="4">
        <v>4.8488100000000003E-8</v>
      </c>
      <c r="E166" s="4">
        <v>4.8373400000000001E-8</v>
      </c>
      <c r="F166" s="4">
        <v>4.26118E-8</v>
      </c>
      <c r="G166" s="4">
        <v>5.2145199999999999E-8</v>
      </c>
      <c r="H166" s="4">
        <v>4.6240799999999999E-8</v>
      </c>
      <c r="I166" s="4">
        <v>4.6240799999999999E-8</v>
      </c>
    </row>
    <row r="167" spans="1:9" x14ac:dyDescent="0.25">
      <c r="A167" s="3" t="s">
        <v>215</v>
      </c>
      <c r="B167" s="4">
        <v>6.6736700000000001E-5</v>
      </c>
      <c r="C167" s="4">
        <v>6.6736700000000001E-5</v>
      </c>
      <c r="D167" s="4">
        <v>6.2777500000000007E-5</v>
      </c>
      <c r="E167" s="4">
        <v>6.2629E-5</v>
      </c>
      <c r="F167" s="4">
        <v>5.5169400000000001E-5</v>
      </c>
      <c r="G167" s="4">
        <v>6.7512400000000001E-5</v>
      </c>
      <c r="H167" s="4">
        <v>5.9867900000000003E-5</v>
      </c>
      <c r="I167" s="4">
        <v>5.9867900000000003E-5</v>
      </c>
    </row>
    <row r="168" spans="1:9" x14ac:dyDescent="0.25">
      <c r="A168" s="3" t="s">
        <v>216</v>
      </c>
      <c r="B168" s="4">
        <v>5.1545999999999997E-8</v>
      </c>
      <c r="C168" s="4">
        <v>5.1545999999999997E-8</v>
      </c>
      <c r="D168" s="4">
        <v>4.8488100000000003E-8</v>
      </c>
      <c r="E168" s="4">
        <v>4.8373400000000001E-8</v>
      </c>
      <c r="F168" s="4">
        <v>4.26118E-8</v>
      </c>
      <c r="G168" s="4">
        <v>5.2145199999999999E-8</v>
      </c>
      <c r="H168" s="4">
        <v>4.6240799999999999E-8</v>
      </c>
      <c r="I168" s="4">
        <v>4.6240799999999999E-8</v>
      </c>
    </row>
    <row r="169" spans="1:9" x14ac:dyDescent="0.25">
      <c r="A169" s="3" t="s">
        <v>217</v>
      </c>
      <c r="B169" s="4">
        <v>4.6044000000000002E-5</v>
      </c>
      <c r="C169" s="4">
        <v>4.6044000000000002E-5</v>
      </c>
      <c r="D169" s="4">
        <v>4.3312400000000002E-5</v>
      </c>
      <c r="E169" s="4">
        <v>4.3210000000000001E-5</v>
      </c>
      <c r="F169" s="4">
        <v>3.8063399999999999E-5</v>
      </c>
      <c r="G169" s="4">
        <v>4.6579300000000003E-5</v>
      </c>
      <c r="H169" s="4">
        <v>4.1304999999999998E-5</v>
      </c>
      <c r="I169" s="4">
        <v>4.1304999999999998E-5</v>
      </c>
    </row>
    <row r="170" spans="1:9" x14ac:dyDescent="0.25">
      <c r="A170" s="3" t="s">
        <v>218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</row>
    <row r="171" spans="1:9" x14ac:dyDescent="0.25">
      <c r="A171" s="3" t="s">
        <v>219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</row>
    <row r="172" spans="1:9" x14ac:dyDescent="0.25">
      <c r="A172" s="3" t="s">
        <v>220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</row>
    <row r="173" spans="1:9" x14ac:dyDescent="0.25">
      <c r="A173" s="3" t="s">
        <v>221</v>
      </c>
      <c r="B173" s="3">
        <v>2.0286599999999998E-2</v>
      </c>
      <c r="C173" s="3">
        <v>2.0286599999999998E-2</v>
      </c>
      <c r="D173" s="3">
        <v>1.9083099999999999E-2</v>
      </c>
      <c r="E173" s="3">
        <v>1.9037999999999999E-2</v>
      </c>
      <c r="F173" s="3">
        <v>1.6770400000000001E-2</v>
      </c>
      <c r="G173" s="3">
        <v>2.05224E-2</v>
      </c>
      <c r="H173" s="3">
        <v>1.8198599999999999E-2</v>
      </c>
      <c r="I173" s="3">
        <v>1.8198599999999999E-2</v>
      </c>
    </row>
    <row r="174" spans="1:9" x14ac:dyDescent="0.25">
      <c r="A174" s="3" t="s">
        <v>222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</row>
    <row r="175" spans="1:9" x14ac:dyDescent="0.25">
      <c r="A175" s="3" t="s">
        <v>223</v>
      </c>
      <c r="B175" s="3">
        <v>5.9184900000000002E-3</v>
      </c>
      <c r="C175" s="3">
        <v>5.9184900000000002E-3</v>
      </c>
      <c r="D175" s="3">
        <v>5.5673700000000003E-3</v>
      </c>
      <c r="E175" s="3">
        <v>5.5542100000000004E-3</v>
      </c>
      <c r="F175" s="3">
        <v>4.8926600000000001E-3</v>
      </c>
      <c r="G175" s="3">
        <v>5.9872900000000001E-3</v>
      </c>
      <c r="H175" s="3">
        <v>5.3093400000000001E-3</v>
      </c>
      <c r="I175" s="3">
        <v>5.3093400000000001E-3</v>
      </c>
    </row>
    <row r="176" spans="1:9" x14ac:dyDescent="0.25">
      <c r="A176" s="3" t="s">
        <v>224</v>
      </c>
      <c r="B176" s="3">
        <v>2.0574100000000001E-4</v>
      </c>
      <c r="C176" s="3">
        <v>2.0574100000000001E-4</v>
      </c>
      <c r="D176" s="3">
        <v>1.9353600000000001E-4</v>
      </c>
      <c r="E176" s="3">
        <v>1.9307800000000001E-4</v>
      </c>
      <c r="F176" s="3">
        <v>1.7008099999999999E-4</v>
      </c>
      <c r="G176" s="3">
        <v>2.0813299999999999E-4</v>
      </c>
      <c r="H176" s="3">
        <v>1.8456599999999999E-4</v>
      </c>
      <c r="I176" s="3">
        <v>1.8456599999999999E-4</v>
      </c>
    </row>
    <row r="177" spans="1:9" x14ac:dyDescent="0.25">
      <c r="A177" s="3" t="s">
        <v>225</v>
      </c>
      <c r="B177" s="3">
        <v>1.09455E-4</v>
      </c>
      <c r="C177" s="3">
        <v>1.09455E-4</v>
      </c>
      <c r="D177" s="3">
        <v>1.0296100000000001E-4</v>
      </c>
      <c r="E177" s="3">
        <v>1.02718E-4</v>
      </c>
      <c r="F177" s="4">
        <v>9.0483500000000002E-5</v>
      </c>
      <c r="G177" s="4">
        <v>1.10727E-4</v>
      </c>
      <c r="H177" s="4">
        <v>9.8189499999999999E-5</v>
      </c>
      <c r="I177" s="4">
        <v>9.8189499999999999E-5</v>
      </c>
    </row>
    <row r="178" spans="1:9" x14ac:dyDescent="0.25">
      <c r="A178" s="3" t="s">
        <v>226</v>
      </c>
      <c r="B178" s="3">
        <v>2.6992000000000001E-3</v>
      </c>
      <c r="C178" s="3">
        <v>2.6992000000000001E-3</v>
      </c>
      <c r="D178" s="3">
        <v>2.53907E-3</v>
      </c>
      <c r="E178" s="3">
        <v>2.5330700000000001E-3</v>
      </c>
      <c r="F178" s="3">
        <v>2.2313599999999999E-3</v>
      </c>
      <c r="G178" s="3">
        <v>2.7305799999999998E-3</v>
      </c>
      <c r="H178" s="3">
        <v>2.4213899999999998E-3</v>
      </c>
      <c r="I178" s="3">
        <v>2.4213899999999998E-3</v>
      </c>
    </row>
    <row r="179" spans="1:9" x14ac:dyDescent="0.25">
      <c r="A179" s="3" t="s">
        <v>227</v>
      </c>
      <c r="B179" s="3">
        <v>6.4098599999999999E-3</v>
      </c>
      <c r="C179" s="3">
        <v>6.4098599999999999E-3</v>
      </c>
      <c r="D179" s="3">
        <v>6.0295899999999996E-3</v>
      </c>
      <c r="E179" s="3">
        <v>6.0153300000000002E-3</v>
      </c>
      <c r="F179" s="3">
        <v>5.2988599999999999E-3</v>
      </c>
      <c r="G179" s="3">
        <v>6.4843699999999997E-3</v>
      </c>
      <c r="H179" s="3">
        <v>5.7501399999999999E-3</v>
      </c>
      <c r="I179" s="3">
        <v>5.7501399999999999E-3</v>
      </c>
    </row>
    <row r="180" spans="1:9" x14ac:dyDescent="0.25">
      <c r="A180" s="3" t="s">
        <v>228</v>
      </c>
      <c r="B180" s="3">
        <v>1.0704600000000001E-3</v>
      </c>
      <c r="C180" s="3">
        <v>1.0704600000000001E-3</v>
      </c>
      <c r="D180" s="3">
        <v>1.0069499999999999E-3</v>
      </c>
      <c r="E180" s="3">
        <v>1.00457E-3</v>
      </c>
      <c r="F180" s="3">
        <v>8.8491799999999995E-4</v>
      </c>
      <c r="G180" s="3">
        <v>1.0828999999999999E-3</v>
      </c>
      <c r="H180" s="3">
        <v>9.6028200000000002E-4</v>
      </c>
      <c r="I180" s="3">
        <v>9.6028200000000002E-4</v>
      </c>
    </row>
    <row r="181" spans="1:9" x14ac:dyDescent="0.25">
      <c r="A181" s="3" t="s">
        <v>229</v>
      </c>
      <c r="B181" s="4">
        <v>7.9061300000000001E-5</v>
      </c>
      <c r="C181" s="4">
        <v>7.9061300000000001E-5</v>
      </c>
      <c r="D181" s="4">
        <v>7.4370999999999997E-5</v>
      </c>
      <c r="E181" s="4">
        <v>7.4195099999999997E-5</v>
      </c>
      <c r="F181" s="4">
        <v>6.53579E-5</v>
      </c>
      <c r="G181" s="4">
        <v>7.9980400000000004E-5</v>
      </c>
      <c r="H181" s="4">
        <v>7.0924099999999994E-5</v>
      </c>
      <c r="I181" s="4">
        <v>7.0924099999999994E-5</v>
      </c>
    </row>
    <row r="182" spans="1:9" x14ac:dyDescent="0.25">
      <c r="A182" s="3" t="s">
        <v>230</v>
      </c>
      <c r="B182" s="4">
        <v>1.8309200000000001E-5</v>
      </c>
      <c r="C182" s="4">
        <v>1.8309200000000001E-5</v>
      </c>
      <c r="D182" s="4">
        <v>1.7223000000000001E-5</v>
      </c>
      <c r="E182" s="4">
        <v>1.71822E-5</v>
      </c>
      <c r="F182" s="4">
        <v>1.51357E-5</v>
      </c>
      <c r="G182" s="4">
        <v>1.8522E-5</v>
      </c>
      <c r="H182" s="4">
        <v>1.6424699999999999E-5</v>
      </c>
      <c r="I182" s="4">
        <v>1.6424699999999999E-5</v>
      </c>
    </row>
    <row r="183" spans="1:9" x14ac:dyDescent="0.25">
      <c r="A183" s="3" t="s">
        <v>231</v>
      </c>
      <c r="B183" s="4">
        <v>2.3926599999999999E-5</v>
      </c>
      <c r="C183" s="4">
        <v>2.3926599999999999E-5</v>
      </c>
      <c r="D183" s="4">
        <v>2.25072E-5</v>
      </c>
      <c r="E183" s="4">
        <v>2.2453999999999999E-5</v>
      </c>
      <c r="F183" s="4">
        <v>1.9779499999999999E-5</v>
      </c>
      <c r="G183" s="4">
        <v>2.4204799999999999E-5</v>
      </c>
      <c r="H183" s="4">
        <v>2.1464E-5</v>
      </c>
      <c r="I183" s="4">
        <v>2.1464E-5</v>
      </c>
    </row>
    <row r="184" spans="1:9" x14ac:dyDescent="0.25">
      <c r="A184" s="3" t="s">
        <v>232</v>
      </c>
      <c r="B184" s="4">
        <v>2.3926599999999999E-5</v>
      </c>
      <c r="C184" s="4">
        <v>2.3926599999999999E-5</v>
      </c>
      <c r="D184" s="4">
        <v>2.25072E-5</v>
      </c>
      <c r="E184" s="4">
        <v>2.2453999999999999E-5</v>
      </c>
      <c r="F184" s="4">
        <v>1.9779499999999999E-5</v>
      </c>
      <c r="G184" s="4">
        <v>2.4204799999999999E-5</v>
      </c>
      <c r="H184" s="4">
        <v>2.1464E-5</v>
      </c>
      <c r="I184" s="4">
        <v>2.1464E-5</v>
      </c>
    </row>
    <row r="185" spans="1:9" x14ac:dyDescent="0.25">
      <c r="A185" s="3" t="s">
        <v>233</v>
      </c>
      <c r="B185" s="3">
        <v>2.7328200000000002E-4</v>
      </c>
      <c r="C185" s="3">
        <v>2.7328200000000002E-4</v>
      </c>
      <c r="D185" s="3">
        <v>2.5706900000000001E-4</v>
      </c>
      <c r="E185" s="3">
        <v>2.5646099999999998E-4</v>
      </c>
      <c r="F185" s="3">
        <v>2.2591500000000001E-4</v>
      </c>
      <c r="G185" s="3">
        <v>2.7645799999999999E-4</v>
      </c>
      <c r="H185" s="3">
        <v>2.4515499999999999E-4</v>
      </c>
      <c r="I185" s="3">
        <v>2.4515499999999999E-4</v>
      </c>
    </row>
    <row r="186" spans="1:9" x14ac:dyDescent="0.25">
      <c r="A186" s="3" t="s">
        <v>234</v>
      </c>
      <c r="B186" s="3">
        <v>5.9442900000000005E-4</v>
      </c>
      <c r="C186" s="3">
        <v>5.9442900000000005E-4</v>
      </c>
      <c r="D186" s="3">
        <v>5.5916400000000002E-4</v>
      </c>
      <c r="E186" s="3">
        <v>5.5784200000000002E-4</v>
      </c>
      <c r="F186" s="3">
        <v>4.91399E-4</v>
      </c>
      <c r="G186" s="3">
        <v>6.01339E-4</v>
      </c>
      <c r="H186" s="3">
        <v>5.3324799999999995E-4</v>
      </c>
      <c r="I186" s="3">
        <v>5.3324799999999995E-4</v>
      </c>
    </row>
    <row r="187" spans="1:9" x14ac:dyDescent="0.25">
      <c r="A187" s="3" t="s">
        <v>235</v>
      </c>
      <c r="B187" s="4">
        <v>7.8020099999999999E-6</v>
      </c>
      <c r="C187" s="4">
        <v>7.8020099999999999E-6</v>
      </c>
      <c r="D187" s="4">
        <v>7.3391499999999999E-6</v>
      </c>
      <c r="E187" s="4">
        <v>7.3217999999999999E-6</v>
      </c>
      <c r="F187" s="4">
        <v>6.44972E-6</v>
      </c>
      <c r="G187" s="4">
        <v>7.8926999999999998E-6</v>
      </c>
      <c r="H187" s="4">
        <v>6.9990000000000002E-6</v>
      </c>
      <c r="I187" s="4">
        <v>6.9990000000000002E-6</v>
      </c>
    </row>
    <row r="188" spans="1:9" x14ac:dyDescent="0.25">
      <c r="A188" s="3" t="s">
        <v>236</v>
      </c>
      <c r="B188" s="4">
        <v>3.2248700000000002E-5</v>
      </c>
      <c r="C188" s="4">
        <v>3.2248700000000002E-5</v>
      </c>
      <c r="D188" s="4">
        <v>3.0335600000000001E-5</v>
      </c>
      <c r="E188" s="4">
        <v>3.02638E-5</v>
      </c>
      <c r="F188" s="4">
        <v>2.66592E-5</v>
      </c>
      <c r="G188" s="4">
        <v>3.2623599999999997E-5</v>
      </c>
      <c r="H188" s="4">
        <v>2.8929600000000002E-5</v>
      </c>
      <c r="I188" s="4">
        <v>2.8929600000000002E-5</v>
      </c>
    </row>
    <row r="189" spans="1:9" x14ac:dyDescent="0.25">
      <c r="A189" s="3" t="s">
        <v>237</v>
      </c>
      <c r="B189" s="3">
        <v>4.3080899999999998E-2</v>
      </c>
      <c r="C189" s="3">
        <v>4.3080899999999998E-2</v>
      </c>
      <c r="D189" s="3">
        <v>4.0525199999999997E-2</v>
      </c>
      <c r="E189" s="3">
        <v>4.0429300000000001E-2</v>
      </c>
      <c r="F189" s="3">
        <v>3.5613899999999997E-2</v>
      </c>
      <c r="G189" s="3">
        <v>4.3581700000000001E-2</v>
      </c>
      <c r="H189" s="3">
        <v>3.8646899999999998E-2</v>
      </c>
      <c r="I189" s="3">
        <v>3.8646899999999998E-2</v>
      </c>
    </row>
    <row r="190" spans="1:9" x14ac:dyDescent="0.25">
      <c r="A190" s="3" t="s">
        <v>238</v>
      </c>
      <c r="B190" s="3">
        <v>1.4891100000000001E-2</v>
      </c>
      <c r="C190" s="3">
        <v>1.4891100000000001E-2</v>
      </c>
      <c r="D190" s="3">
        <v>1.40077E-2</v>
      </c>
      <c r="E190" s="3">
        <v>1.39746E-2</v>
      </c>
      <c r="F190" s="3">
        <v>1.2310099999999999E-2</v>
      </c>
      <c r="G190" s="3">
        <v>1.50642E-2</v>
      </c>
      <c r="H190" s="3">
        <v>1.3358500000000001E-2</v>
      </c>
      <c r="I190" s="3">
        <v>1.3358500000000001E-2</v>
      </c>
    </row>
    <row r="191" spans="1:9" x14ac:dyDescent="0.25">
      <c r="A191" s="3" t="s">
        <v>239</v>
      </c>
      <c r="B191" s="3">
        <v>1.1228200000000001E-2</v>
      </c>
      <c r="C191" s="3">
        <v>1.1228200000000001E-2</v>
      </c>
      <c r="D191" s="3">
        <v>1.05621E-2</v>
      </c>
      <c r="E191" s="3">
        <v>1.0537100000000001E-2</v>
      </c>
      <c r="F191" s="3">
        <v>9.2820300000000001E-3</v>
      </c>
      <c r="G191" s="3">
        <v>1.1358699999999999E-2</v>
      </c>
      <c r="H191" s="3">
        <v>1.00725E-2</v>
      </c>
      <c r="I191" s="3">
        <v>1.00725E-2</v>
      </c>
    </row>
    <row r="192" spans="1:9" x14ac:dyDescent="0.25">
      <c r="A192" s="3" t="s">
        <v>240</v>
      </c>
      <c r="B192" s="3">
        <v>1.1228200000000001E-2</v>
      </c>
      <c r="C192" s="3">
        <v>1.1228200000000001E-2</v>
      </c>
      <c r="D192" s="3">
        <v>1.05621E-2</v>
      </c>
      <c r="E192" s="3">
        <v>1.0537100000000001E-2</v>
      </c>
      <c r="F192" s="3">
        <v>9.2820300000000001E-3</v>
      </c>
      <c r="G192" s="3">
        <v>1.1358699999999999E-2</v>
      </c>
      <c r="H192" s="3">
        <v>1.00725E-2</v>
      </c>
      <c r="I192" s="3">
        <v>1.00725E-2</v>
      </c>
    </row>
    <row r="193" spans="1:9" x14ac:dyDescent="0.25">
      <c r="A193" s="3" t="s">
        <v>241</v>
      </c>
      <c r="B193" s="3">
        <v>1.40693E-3</v>
      </c>
      <c r="C193" s="3">
        <v>1.40693E-3</v>
      </c>
      <c r="D193" s="3">
        <v>1.32346E-3</v>
      </c>
      <c r="E193" s="3">
        <v>1.32033E-3</v>
      </c>
      <c r="F193" s="3">
        <v>1.16307E-3</v>
      </c>
      <c r="G193" s="3">
        <v>1.42329E-3</v>
      </c>
      <c r="H193" s="3">
        <v>1.26212E-3</v>
      </c>
      <c r="I193" s="3">
        <v>1.26212E-3</v>
      </c>
    </row>
    <row r="194" spans="1:9" x14ac:dyDescent="0.25">
      <c r="A194" s="3" t="s">
        <v>242</v>
      </c>
      <c r="B194" s="4">
        <v>4.6011499999999998E-5</v>
      </c>
      <c r="C194" s="4">
        <v>4.6011499999999998E-5</v>
      </c>
      <c r="D194" s="4">
        <v>4.3281900000000003E-5</v>
      </c>
      <c r="E194" s="4">
        <v>4.3179500000000002E-5</v>
      </c>
      <c r="F194" s="4">
        <v>3.8036500000000001E-5</v>
      </c>
      <c r="G194" s="4">
        <v>4.6546399999999999E-5</v>
      </c>
      <c r="H194" s="4">
        <v>4.1275900000000002E-5</v>
      </c>
      <c r="I194" s="4">
        <v>4.1275900000000002E-5</v>
      </c>
    </row>
    <row r="195" spans="1:9" x14ac:dyDescent="0.25">
      <c r="A195" s="3" t="s">
        <v>243</v>
      </c>
      <c r="B195" s="4">
        <v>4.6011499999999998E-5</v>
      </c>
      <c r="C195" s="4">
        <v>4.6011499999999998E-5</v>
      </c>
      <c r="D195" s="4">
        <v>4.3281900000000003E-5</v>
      </c>
      <c r="E195" s="4">
        <v>4.3179500000000002E-5</v>
      </c>
      <c r="F195" s="4">
        <v>3.8036500000000001E-5</v>
      </c>
      <c r="G195" s="4">
        <v>4.6546399999999999E-5</v>
      </c>
      <c r="H195" s="4">
        <v>4.1275900000000002E-5</v>
      </c>
      <c r="I195" s="4">
        <v>4.1275900000000002E-5</v>
      </c>
    </row>
    <row r="196" spans="1:9" x14ac:dyDescent="0.25">
      <c r="A196" s="3" t="s">
        <v>244</v>
      </c>
      <c r="B196" s="3">
        <v>1.6075900000000001E-2</v>
      </c>
      <c r="C196" s="3">
        <v>1.6075900000000001E-2</v>
      </c>
      <c r="D196" s="3">
        <v>1.5122200000000001E-2</v>
      </c>
      <c r="E196" s="3">
        <v>1.50864E-2</v>
      </c>
      <c r="F196" s="3">
        <v>1.3289499999999999E-2</v>
      </c>
      <c r="G196" s="3">
        <v>1.6262700000000001E-2</v>
      </c>
      <c r="H196" s="3">
        <v>1.44213E-2</v>
      </c>
      <c r="I196" s="3">
        <v>1.44213E-2</v>
      </c>
    </row>
    <row r="197" spans="1:9" x14ac:dyDescent="0.25">
      <c r="A197" s="3" t="s">
        <v>245</v>
      </c>
      <c r="B197" s="3">
        <v>-1.6075900000000001E-2</v>
      </c>
      <c r="C197" s="3">
        <v>-1.6075900000000001E-2</v>
      </c>
      <c r="D197" s="3">
        <v>-1.5122200000000001E-2</v>
      </c>
      <c r="E197" s="3">
        <v>-1.50864E-2</v>
      </c>
      <c r="F197" s="3">
        <v>-1.3289499999999999E-2</v>
      </c>
      <c r="G197" s="3">
        <v>-1.6262700000000001E-2</v>
      </c>
      <c r="H197" s="3">
        <v>-1.44213E-2</v>
      </c>
      <c r="I197" s="3">
        <v>-1.44213E-2</v>
      </c>
    </row>
    <row r="198" spans="1:9" x14ac:dyDescent="0.25">
      <c r="A198" s="3" t="s">
        <v>246</v>
      </c>
      <c r="B198" s="4">
        <v>2.3022000000000001E-5</v>
      </c>
      <c r="C198" s="4">
        <v>2.3022000000000001E-5</v>
      </c>
      <c r="D198" s="4">
        <v>2.1656200000000001E-5</v>
      </c>
      <c r="E198" s="4">
        <v>2.1605000000000001E-5</v>
      </c>
      <c r="F198" s="4">
        <v>1.9031699999999999E-5</v>
      </c>
      <c r="G198" s="4">
        <v>2.3289600000000001E-5</v>
      </c>
      <c r="H198" s="4">
        <v>2.0652499999999999E-5</v>
      </c>
      <c r="I198" s="4">
        <v>2.0652499999999999E-5</v>
      </c>
    </row>
    <row r="199" spans="1:9" x14ac:dyDescent="0.25">
      <c r="A199" s="3" t="s">
        <v>247</v>
      </c>
      <c r="B199" s="3">
        <v>2.0286599999999998E-2</v>
      </c>
      <c r="C199" s="3">
        <v>2.0286599999999998E-2</v>
      </c>
      <c r="D199" s="3">
        <v>1.9083099999999999E-2</v>
      </c>
      <c r="E199" s="3">
        <v>1.9037999999999999E-2</v>
      </c>
      <c r="F199" s="3">
        <v>1.6770400000000001E-2</v>
      </c>
      <c r="G199" s="3">
        <v>2.05224E-2</v>
      </c>
      <c r="H199" s="3">
        <v>1.8198599999999999E-2</v>
      </c>
      <c r="I199" s="3">
        <v>1.8198599999999999E-2</v>
      </c>
    </row>
    <row r="200" spans="1:9" x14ac:dyDescent="0.25">
      <c r="A200" s="3" t="s">
        <v>248</v>
      </c>
      <c r="B200" s="3">
        <v>2.0286599999999998E-2</v>
      </c>
      <c r="C200" s="3">
        <v>2.0286599999999998E-2</v>
      </c>
      <c r="D200" s="3">
        <v>1.9083099999999999E-2</v>
      </c>
      <c r="E200" s="3">
        <v>1.9037999999999999E-2</v>
      </c>
      <c r="F200" s="3">
        <v>1.6770400000000001E-2</v>
      </c>
      <c r="G200" s="3">
        <v>2.05224E-2</v>
      </c>
      <c r="H200" s="3">
        <v>1.8198599999999999E-2</v>
      </c>
      <c r="I200" s="3">
        <v>1.8198599999999999E-2</v>
      </c>
    </row>
    <row r="201" spans="1:9" x14ac:dyDescent="0.25">
      <c r="A201" s="3" t="s">
        <v>249</v>
      </c>
      <c r="B201" s="3">
        <v>9.2274599999999998E-3</v>
      </c>
      <c r="C201" s="3">
        <v>9.2274599999999998E-3</v>
      </c>
      <c r="D201" s="3">
        <v>8.68003E-3</v>
      </c>
      <c r="E201" s="3">
        <v>8.6595100000000005E-3</v>
      </c>
      <c r="F201" s="3">
        <v>7.6280899999999997E-3</v>
      </c>
      <c r="G201" s="3">
        <v>9.3347199999999995E-3</v>
      </c>
      <c r="H201" s="3">
        <v>8.2777400000000004E-3</v>
      </c>
      <c r="I201" s="3">
        <v>8.2777400000000004E-3</v>
      </c>
    </row>
    <row r="202" spans="1:9" x14ac:dyDescent="0.25">
      <c r="A202" s="3" t="s">
        <v>250</v>
      </c>
      <c r="B202" s="4">
        <v>4.6011499999999998E-5</v>
      </c>
      <c r="C202" s="4">
        <v>4.6011499999999998E-5</v>
      </c>
      <c r="D202" s="4">
        <v>4.3281900000000003E-5</v>
      </c>
      <c r="E202" s="4">
        <v>4.3179500000000002E-5</v>
      </c>
      <c r="F202" s="4">
        <v>3.8036500000000001E-5</v>
      </c>
      <c r="G202" s="4">
        <v>4.6546399999999999E-5</v>
      </c>
      <c r="H202" s="4">
        <v>4.1275900000000002E-5</v>
      </c>
      <c r="I202" s="4">
        <v>4.1275900000000002E-5</v>
      </c>
    </row>
    <row r="203" spans="1:9" x14ac:dyDescent="0.25">
      <c r="A203" s="3" t="s">
        <v>251</v>
      </c>
      <c r="B203" s="4">
        <v>4.6011499999999998E-5</v>
      </c>
      <c r="C203" s="4">
        <v>4.6011499999999998E-5</v>
      </c>
      <c r="D203" s="4">
        <v>4.3281900000000003E-5</v>
      </c>
      <c r="E203" s="4">
        <v>4.3179500000000002E-5</v>
      </c>
      <c r="F203" s="4">
        <v>3.8036500000000001E-5</v>
      </c>
      <c r="G203" s="4">
        <v>4.6546399999999999E-5</v>
      </c>
      <c r="H203" s="4">
        <v>4.1275900000000002E-5</v>
      </c>
      <c r="I203" s="4">
        <v>4.1275900000000002E-5</v>
      </c>
    </row>
    <row r="204" spans="1:9" x14ac:dyDescent="0.25">
      <c r="A204" s="3" t="s">
        <v>252</v>
      </c>
      <c r="B204" s="4">
        <v>2.96923E-5</v>
      </c>
      <c r="C204" s="4">
        <v>2.96923E-5</v>
      </c>
      <c r="D204" s="4">
        <v>2.79308E-5</v>
      </c>
      <c r="E204" s="4">
        <v>2.7864700000000001E-5</v>
      </c>
      <c r="F204" s="4">
        <v>2.4545800000000001E-5</v>
      </c>
      <c r="G204" s="4">
        <v>3.0037400000000001E-5</v>
      </c>
      <c r="H204" s="4">
        <v>2.6636200000000001E-5</v>
      </c>
      <c r="I204" s="4">
        <v>2.6636200000000001E-5</v>
      </c>
    </row>
    <row r="205" spans="1:9" x14ac:dyDescent="0.25">
      <c r="A205" s="3" t="s">
        <v>253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</row>
    <row r="206" spans="1:9" x14ac:dyDescent="0.25">
      <c r="A206" s="3" t="s">
        <v>254</v>
      </c>
      <c r="B206" s="3">
        <v>1.09231E-3</v>
      </c>
      <c r="C206" s="3">
        <v>1.09231E-3</v>
      </c>
      <c r="D206" s="3">
        <v>1.0275099999999999E-3</v>
      </c>
      <c r="E206" s="3">
        <v>1.02508E-3</v>
      </c>
      <c r="F206" s="3">
        <v>9.0298600000000004E-4</v>
      </c>
      <c r="G206" s="3">
        <v>1.10501E-3</v>
      </c>
      <c r="H206" s="3">
        <v>9.7988799999999994E-4</v>
      </c>
      <c r="I206" s="3">
        <v>9.7988799999999994E-4</v>
      </c>
    </row>
    <row r="207" spans="1:9" x14ac:dyDescent="0.25">
      <c r="A207" s="3" t="s">
        <v>255</v>
      </c>
      <c r="B207" s="4">
        <v>2.96923E-5</v>
      </c>
      <c r="C207" s="4">
        <v>2.96923E-5</v>
      </c>
      <c r="D207" s="4">
        <v>2.79308E-5</v>
      </c>
      <c r="E207" s="4">
        <v>2.7864700000000001E-5</v>
      </c>
      <c r="F207" s="4">
        <v>2.4545800000000001E-5</v>
      </c>
      <c r="G207" s="4">
        <v>3.0037400000000001E-5</v>
      </c>
      <c r="H207" s="4">
        <v>2.6636200000000001E-5</v>
      </c>
      <c r="I207" s="4">
        <v>2.6636200000000001E-5</v>
      </c>
    </row>
    <row r="208" spans="1:9" x14ac:dyDescent="0.25">
      <c r="A208" s="3" t="s">
        <v>256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</row>
    <row r="209" spans="1:9" x14ac:dyDescent="0.25">
      <c r="A209" s="3" t="s">
        <v>257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</row>
    <row r="210" spans="1:9" x14ac:dyDescent="0.25">
      <c r="A210" s="3" t="s">
        <v>258</v>
      </c>
      <c r="B210" s="3">
        <v>1.3609200000000001E-3</v>
      </c>
      <c r="C210" s="3">
        <v>1.3609200000000001E-3</v>
      </c>
      <c r="D210" s="3">
        <v>1.2801799999999999E-3</v>
      </c>
      <c r="E210" s="3">
        <v>1.2771499999999999E-3</v>
      </c>
      <c r="F210" s="3">
        <v>1.1250399999999999E-3</v>
      </c>
      <c r="G210" s="3">
        <v>1.37674E-3</v>
      </c>
      <c r="H210" s="3">
        <v>1.2208500000000001E-3</v>
      </c>
      <c r="I210" s="3">
        <v>1.2208500000000001E-3</v>
      </c>
    </row>
    <row r="211" spans="1:9" x14ac:dyDescent="0.25">
      <c r="A211" s="3" t="s">
        <v>259</v>
      </c>
      <c r="B211" s="3">
        <v>1.09231E-3</v>
      </c>
      <c r="C211" s="3">
        <v>1.09231E-3</v>
      </c>
      <c r="D211" s="3">
        <v>1.0275099999999999E-3</v>
      </c>
      <c r="E211" s="3">
        <v>1.02508E-3</v>
      </c>
      <c r="F211" s="3">
        <v>9.0298600000000004E-4</v>
      </c>
      <c r="G211" s="3">
        <v>1.10501E-3</v>
      </c>
      <c r="H211" s="3">
        <v>9.7988799999999994E-4</v>
      </c>
      <c r="I211" s="3">
        <v>9.7988799999999994E-4</v>
      </c>
    </row>
    <row r="212" spans="1:9" x14ac:dyDescent="0.25">
      <c r="A212" s="3" t="s">
        <v>260</v>
      </c>
      <c r="B212" s="3">
        <v>9.2274599999999998E-3</v>
      </c>
      <c r="C212" s="3">
        <v>9.2274599999999998E-3</v>
      </c>
      <c r="D212" s="3">
        <v>8.68003E-3</v>
      </c>
      <c r="E212" s="3">
        <v>8.6595100000000005E-3</v>
      </c>
      <c r="F212" s="3">
        <v>7.6280899999999997E-3</v>
      </c>
      <c r="G212" s="3">
        <v>9.3347199999999995E-3</v>
      </c>
      <c r="H212" s="3">
        <v>8.2777400000000004E-3</v>
      </c>
      <c r="I212" s="3">
        <v>8.2777400000000004E-3</v>
      </c>
    </row>
    <row r="213" spans="1:9" x14ac:dyDescent="0.25">
      <c r="A213" s="3" t="s">
        <v>261</v>
      </c>
      <c r="B213" s="3">
        <v>9.2274599999999998E-3</v>
      </c>
      <c r="C213" s="3">
        <v>9.2274599999999998E-3</v>
      </c>
      <c r="D213" s="3">
        <v>8.68003E-3</v>
      </c>
      <c r="E213" s="3">
        <v>8.6595100000000005E-3</v>
      </c>
      <c r="F213" s="3">
        <v>7.6280899999999997E-3</v>
      </c>
      <c r="G213" s="3">
        <v>9.3347199999999995E-3</v>
      </c>
      <c r="H213" s="3">
        <v>8.2777400000000004E-3</v>
      </c>
      <c r="I213" s="3">
        <v>8.2777400000000004E-3</v>
      </c>
    </row>
    <row r="214" spans="1:9" x14ac:dyDescent="0.25">
      <c r="A214" s="3" t="s">
        <v>262</v>
      </c>
      <c r="B214" s="3">
        <v>2.0292999999999999E-2</v>
      </c>
      <c r="C214" s="3">
        <v>2.0292999999999999E-2</v>
      </c>
      <c r="D214" s="3">
        <v>1.9089100000000001E-2</v>
      </c>
      <c r="E214" s="3">
        <v>1.9043999999999998E-2</v>
      </c>
      <c r="F214" s="3">
        <v>1.6775700000000001E-2</v>
      </c>
      <c r="G214" s="3">
        <v>2.0528899999999999E-2</v>
      </c>
      <c r="H214" s="3">
        <v>1.8204399999999999E-2</v>
      </c>
      <c r="I214" s="3">
        <v>1.8204399999999999E-2</v>
      </c>
    </row>
    <row r="215" spans="1:9" x14ac:dyDescent="0.25">
      <c r="A215" s="3" t="s">
        <v>263</v>
      </c>
      <c r="B215" s="3">
        <v>2.0292999999999999E-2</v>
      </c>
      <c r="C215" s="3">
        <v>2.0292999999999999E-2</v>
      </c>
      <c r="D215" s="3">
        <v>1.9089100000000001E-2</v>
      </c>
      <c r="E215" s="3">
        <v>1.9043999999999998E-2</v>
      </c>
      <c r="F215" s="3">
        <v>1.6775700000000001E-2</v>
      </c>
      <c r="G215" s="3">
        <v>2.0528899999999999E-2</v>
      </c>
      <c r="H215" s="3">
        <v>1.8204399999999999E-2</v>
      </c>
      <c r="I215" s="3">
        <v>1.8204399999999999E-2</v>
      </c>
    </row>
    <row r="216" spans="1:9" x14ac:dyDescent="0.25">
      <c r="A216" s="3" t="s">
        <v>264</v>
      </c>
      <c r="B216" s="3">
        <v>1.13003E-3</v>
      </c>
      <c r="C216" s="3">
        <v>1.13003E-3</v>
      </c>
      <c r="D216" s="3">
        <v>1.06299E-3</v>
      </c>
      <c r="E216" s="3">
        <v>1.06047E-3</v>
      </c>
      <c r="F216" s="3">
        <v>9.3416400000000002E-4</v>
      </c>
      <c r="G216" s="3">
        <v>1.1431600000000001E-3</v>
      </c>
      <c r="H216" s="3">
        <v>1.0137200000000001E-3</v>
      </c>
      <c r="I216" s="3">
        <v>1.0137200000000001E-3</v>
      </c>
    </row>
    <row r="217" spans="1:9" x14ac:dyDescent="0.25">
      <c r="A217" s="3" t="s">
        <v>265</v>
      </c>
      <c r="B217" s="3">
        <v>1.50914E-2</v>
      </c>
      <c r="C217" s="3">
        <v>1.50914E-2</v>
      </c>
      <c r="D217" s="3">
        <v>1.41961E-2</v>
      </c>
      <c r="E217" s="3">
        <v>1.41625E-2</v>
      </c>
      <c r="F217" s="3">
        <v>1.24756E-2</v>
      </c>
      <c r="G217" s="3">
        <v>1.5266800000000001E-2</v>
      </c>
      <c r="H217" s="3">
        <v>1.3538100000000001E-2</v>
      </c>
      <c r="I217" s="3">
        <v>1.3538100000000001E-2</v>
      </c>
    </row>
    <row r="218" spans="1:9" x14ac:dyDescent="0.25">
      <c r="A218" s="3" t="s">
        <v>266</v>
      </c>
      <c r="B218" s="3">
        <v>1.13003E-3</v>
      </c>
      <c r="C218" s="3">
        <v>1.13003E-3</v>
      </c>
      <c r="D218" s="3">
        <v>1.06299E-3</v>
      </c>
      <c r="E218" s="3">
        <v>1.06047E-3</v>
      </c>
      <c r="F218" s="3">
        <v>9.3416400000000002E-4</v>
      </c>
      <c r="G218" s="3">
        <v>1.1431600000000001E-3</v>
      </c>
      <c r="H218" s="3">
        <v>1.0137200000000001E-3</v>
      </c>
      <c r="I218" s="3">
        <v>1.0137200000000001E-3</v>
      </c>
    </row>
    <row r="219" spans="1:9" x14ac:dyDescent="0.25">
      <c r="A219" s="3" t="s">
        <v>267</v>
      </c>
      <c r="B219" s="3">
        <v>1.50914E-2</v>
      </c>
      <c r="C219" s="3">
        <v>1.50914E-2</v>
      </c>
      <c r="D219" s="3">
        <v>1.41961E-2</v>
      </c>
      <c r="E219" s="3">
        <v>1.41625E-2</v>
      </c>
      <c r="F219" s="3">
        <v>1.24756E-2</v>
      </c>
      <c r="G219" s="3">
        <v>1.5266800000000001E-2</v>
      </c>
      <c r="H219" s="3">
        <v>1.3538100000000001E-2</v>
      </c>
      <c r="I219" s="3">
        <v>1.3538100000000001E-2</v>
      </c>
    </row>
    <row r="220" spans="1:9" x14ac:dyDescent="0.25">
      <c r="A220" s="3" t="s">
        <v>268</v>
      </c>
      <c r="B220" s="3">
        <v>1.13003E-3</v>
      </c>
      <c r="C220" s="3">
        <v>1.13003E-3</v>
      </c>
      <c r="D220" s="3">
        <v>1.06299E-3</v>
      </c>
      <c r="E220" s="3">
        <v>1.06047E-3</v>
      </c>
      <c r="F220" s="3">
        <v>9.3416400000000002E-4</v>
      </c>
      <c r="G220" s="3">
        <v>1.1431600000000001E-3</v>
      </c>
      <c r="H220" s="3">
        <v>1.0137200000000001E-3</v>
      </c>
      <c r="I220" s="3">
        <v>1.0137200000000001E-3</v>
      </c>
    </row>
    <row r="221" spans="1:9" x14ac:dyDescent="0.25">
      <c r="A221" s="3" t="s">
        <v>269</v>
      </c>
      <c r="B221" s="3">
        <v>6.5368500000000003E-3</v>
      </c>
      <c r="C221" s="3">
        <v>6.5368500000000003E-3</v>
      </c>
      <c r="D221" s="3">
        <v>6.1490499999999997E-3</v>
      </c>
      <c r="E221" s="3">
        <v>6.1345100000000001E-3</v>
      </c>
      <c r="F221" s="3">
        <v>5.40384E-3</v>
      </c>
      <c r="G221" s="3">
        <v>6.61284E-3</v>
      </c>
      <c r="H221" s="3">
        <v>5.8640599999999999E-3</v>
      </c>
      <c r="I221" s="3">
        <v>5.8640599999999999E-3</v>
      </c>
    </row>
    <row r="222" spans="1:9" x14ac:dyDescent="0.25">
      <c r="A222" s="3" t="s">
        <v>270</v>
      </c>
      <c r="B222" s="3">
        <v>4.9136999999999998E-4</v>
      </c>
      <c r="C222" s="3">
        <v>4.9136999999999998E-4</v>
      </c>
      <c r="D222" s="3">
        <v>4.6221899999999999E-4</v>
      </c>
      <c r="E222" s="3">
        <v>4.6112600000000002E-4</v>
      </c>
      <c r="F222" s="3">
        <v>4.06203E-4</v>
      </c>
      <c r="G222" s="3">
        <v>4.9708200000000004E-4</v>
      </c>
      <c r="H222" s="3">
        <v>4.4079600000000003E-4</v>
      </c>
      <c r="I222" s="3">
        <v>4.4079600000000003E-4</v>
      </c>
    </row>
    <row r="223" spans="1:9" x14ac:dyDescent="0.25">
      <c r="A223" s="3" t="s">
        <v>271</v>
      </c>
      <c r="B223" s="3">
        <v>2.1423000000000001E-2</v>
      </c>
      <c r="C223" s="3">
        <v>2.1423000000000001E-2</v>
      </c>
      <c r="D223" s="3">
        <v>2.0152099999999999E-2</v>
      </c>
      <c r="E223" s="3">
        <v>2.0104400000000001E-2</v>
      </c>
      <c r="F223" s="3">
        <v>1.7709800000000001E-2</v>
      </c>
      <c r="G223" s="3">
        <v>2.16721E-2</v>
      </c>
      <c r="H223" s="3">
        <v>1.9218099999999998E-2</v>
      </c>
      <c r="I223" s="3">
        <v>1.9218099999999998E-2</v>
      </c>
    </row>
    <row r="224" spans="1:9" x14ac:dyDescent="0.25">
      <c r="A224" s="3" t="s">
        <v>272</v>
      </c>
      <c r="B224" s="3">
        <v>2.1423000000000001E-2</v>
      </c>
      <c r="C224" s="3">
        <v>2.1423000000000001E-2</v>
      </c>
      <c r="D224" s="3">
        <v>2.0152099999999999E-2</v>
      </c>
      <c r="E224" s="3">
        <v>2.0104400000000001E-2</v>
      </c>
      <c r="F224" s="3">
        <v>1.7709800000000001E-2</v>
      </c>
      <c r="G224" s="3">
        <v>2.16721E-2</v>
      </c>
      <c r="H224" s="3">
        <v>1.9218099999999998E-2</v>
      </c>
      <c r="I224" s="3">
        <v>1.9218099999999998E-2</v>
      </c>
    </row>
    <row r="225" spans="1:9" x14ac:dyDescent="0.25">
      <c r="A225" s="3" t="s">
        <v>273</v>
      </c>
      <c r="B225" s="3">
        <v>2.1423000000000001E-2</v>
      </c>
      <c r="C225" s="3">
        <v>2.1423000000000001E-2</v>
      </c>
      <c r="D225" s="3">
        <v>2.0152099999999999E-2</v>
      </c>
      <c r="E225" s="3">
        <v>2.0104400000000001E-2</v>
      </c>
      <c r="F225" s="3">
        <v>1.7709800000000001E-2</v>
      </c>
      <c r="G225" s="3">
        <v>2.16721E-2</v>
      </c>
      <c r="H225" s="3">
        <v>1.9218099999999998E-2</v>
      </c>
      <c r="I225" s="3">
        <v>1.9218099999999998E-2</v>
      </c>
    </row>
    <row r="226" spans="1:9" x14ac:dyDescent="0.25">
      <c r="A226" s="3" t="s">
        <v>274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</row>
    <row r="227" spans="1:9" x14ac:dyDescent="0.25">
      <c r="A227" s="3" t="s">
        <v>275</v>
      </c>
      <c r="B227" s="3">
        <v>0.59705699999999995</v>
      </c>
      <c r="C227" s="3">
        <v>0.59705699999999995</v>
      </c>
      <c r="D227" s="3">
        <v>0.56163600000000002</v>
      </c>
      <c r="E227" s="3">
        <v>0.56030800000000003</v>
      </c>
      <c r="F227" s="3">
        <v>0.49357099999999998</v>
      </c>
      <c r="G227" s="3">
        <v>0.60399800000000003</v>
      </c>
      <c r="H227" s="3">
        <v>0.53560600000000003</v>
      </c>
      <c r="I227" s="3">
        <v>0.53560600000000003</v>
      </c>
    </row>
    <row r="228" spans="1:9" x14ac:dyDescent="0.25">
      <c r="A228" s="3" t="s">
        <v>276</v>
      </c>
      <c r="B228" s="3">
        <v>-1.8156300000000001</v>
      </c>
      <c r="C228" s="3">
        <v>-1.8156300000000001</v>
      </c>
      <c r="D228" s="3">
        <v>-1.7079200000000001</v>
      </c>
      <c r="E228" s="3">
        <v>-1.7038800000000001</v>
      </c>
      <c r="F228" s="3">
        <v>-1.5009300000000001</v>
      </c>
      <c r="G228" s="3">
        <v>-1.83674</v>
      </c>
      <c r="H228" s="3">
        <v>-1.62876</v>
      </c>
      <c r="I228" s="3">
        <v>-1.62876</v>
      </c>
    </row>
    <row r="229" spans="1:9" x14ac:dyDescent="0.25">
      <c r="A229" s="3" t="s">
        <v>277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</row>
    <row r="230" spans="1:9" x14ac:dyDescent="0.25">
      <c r="A230" s="3" t="s">
        <v>278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</row>
    <row r="231" spans="1:9" x14ac:dyDescent="0.25">
      <c r="A231" s="3" t="s">
        <v>279</v>
      </c>
      <c r="B231" s="3">
        <v>1.8156300000000001</v>
      </c>
      <c r="C231" s="3">
        <v>1.8156300000000001</v>
      </c>
      <c r="D231" s="3">
        <v>1.7079200000000001</v>
      </c>
      <c r="E231" s="3">
        <v>1.7038800000000001</v>
      </c>
      <c r="F231" s="3">
        <v>1.5009300000000001</v>
      </c>
      <c r="G231" s="3">
        <v>1.83674</v>
      </c>
      <c r="H231" s="3">
        <v>1.62876</v>
      </c>
      <c r="I231" s="3">
        <v>1.62876</v>
      </c>
    </row>
    <row r="232" spans="1:9" x14ac:dyDescent="0.25">
      <c r="A232" s="3" t="s">
        <v>280</v>
      </c>
      <c r="B232" s="4">
        <v>3.4501300000000001E-5</v>
      </c>
      <c r="C232" s="4">
        <v>3.4501300000000001E-5</v>
      </c>
      <c r="D232" s="4">
        <v>3.2454499999999999E-5</v>
      </c>
      <c r="E232" s="4">
        <v>3.23778E-5</v>
      </c>
      <c r="F232" s="4">
        <v>2.8521300000000001E-5</v>
      </c>
      <c r="G232" s="4">
        <v>3.49024E-5</v>
      </c>
      <c r="H232" s="4">
        <v>3.0950300000000001E-5</v>
      </c>
      <c r="I232" s="4">
        <v>3.0950300000000001E-5</v>
      </c>
    </row>
    <row r="233" spans="1:9" x14ac:dyDescent="0.25">
      <c r="A233" s="3" t="s">
        <v>281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</row>
    <row r="234" spans="1:9" x14ac:dyDescent="0.25">
      <c r="A234" s="3" t="s">
        <v>282</v>
      </c>
      <c r="B234" s="4">
        <v>1.15102E-5</v>
      </c>
      <c r="C234" s="4">
        <v>1.15102E-5</v>
      </c>
      <c r="D234" s="4">
        <v>1.0827400000000001E-5</v>
      </c>
      <c r="E234" s="4">
        <v>1.08018E-5</v>
      </c>
      <c r="F234" s="4">
        <v>9.5152E-6</v>
      </c>
      <c r="G234" s="4">
        <v>1.1644000000000001E-5</v>
      </c>
      <c r="H234" s="4">
        <v>1.03256E-5</v>
      </c>
      <c r="I234" s="4">
        <v>1.03256E-5</v>
      </c>
    </row>
    <row r="235" spans="1:9" x14ac:dyDescent="0.25">
      <c r="A235" s="3" t="s">
        <v>1</v>
      </c>
      <c r="B235" s="3">
        <v>6.5457900000000002</v>
      </c>
      <c r="C235" s="3">
        <v>6.5457900000000002</v>
      </c>
      <c r="D235" s="3">
        <v>6.7960000000000003</v>
      </c>
      <c r="E235" s="3">
        <v>4.9197800000000003</v>
      </c>
      <c r="F235" s="3">
        <v>4.3392200000000001</v>
      </c>
      <c r="G235" s="3">
        <v>5.2269199999999998</v>
      </c>
      <c r="H235" s="3">
        <v>5.9867100000000004</v>
      </c>
      <c r="I235" s="3">
        <v>5.9862299999999999</v>
      </c>
    </row>
    <row r="236" spans="1:9" x14ac:dyDescent="0.25">
      <c r="A236" s="3" t="s">
        <v>283</v>
      </c>
      <c r="B236" s="4">
        <v>4.6011499999999998E-5</v>
      </c>
      <c r="C236" s="4">
        <v>4.6011499999999998E-5</v>
      </c>
      <c r="D236" s="4">
        <v>4.3281900000000003E-5</v>
      </c>
      <c r="E236" s="4">
        <v>4.3179500000000002E-5</v>
      </c>
      <c r="F236" s="4">
        <v>3.8036500000000001E-5</v>
      </c>
      <c r="G236" s="4">
        <v>4.6546399999999999E-5</v>
      </c>
      <c r="H236" s="4">
        <v>4.1275900000000002E-5</v>
      </c>
      <c r="I236" s="4">
        <v>4.1275900000000002E-5</v>
      </c>
    </row>
    <row r="237" spans="1:9" x14ac:dyDescent="0.25">
      <c r="A237" s="3" t="s">
        <v>284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</row>
    <row r="238" spans="1:9" x14ac:dyDescent="0.25">
      <c r="A238" s="3" t="s">
        <v>285</v>
      </c>
      <c r="B238" s="3">
        <v>2.28203E-3</v>
      </c>
      <c r="C238" s="3">
        <v>2.28203E-3</v>
      </c>
      <c r="D238" s="3">
        <v>2.1466499999999999E-3</v>
      </c>
      <c r="E238" s="3">
        <v>2.1415700000000002E-3</v>
      </c>
      <c r="F238" s="3">
        <v>1.8864999999999999E-3</v>
      </c>
      <c r="G238" s="3">
        <v>2.3085599999999999E-3</v>
      </c>
      <c r="H238" s="3">
        <v>2.0471600000000001E-3</v>
      </c>
      <c r="I238" s="3">
        <v>2.0471600000000001E-3</v>
      </c>
    </row>
    <row r="239" spans="1:9" x14ac:dyDescent="0.25">
      <c r="A239" s="3" t="s">
        <v>286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</row>
    <row r="240" spans="1:9" x14ac:dyDescent="0.25">
      <c r="A240" s="3" t="s">
        <v>287</v>
      </c>
      <c r="B240" s="3">
        <v>1.15078E-4</v>
      </c>
      <c r="C240" s="3">
        <v>1.15078E-4</v>
      </c>
      <c r="D240" s="3">
        <v>1.08251E-4</v>
      </c>
      <c r="E240" s="3">
        <v>1.07995E-4</v>
      </c>
      <c r="F240" s="4">
        <v>9.5131599999999996E-5</v>
      </c>
      <c r="G240" s="4">
        <v>1.16415E-4</v>
      </c>
      <c r="H240" s="4">
        <v>1.0323300000000001E-4</v>
      </c>
      <c r="I240" s="4">
        <v>1.0323300000000001E-4</v>
      </c>
    </row>
    <row r="241" spans="1:9" x14ac:dyDescent="0.25">
      <c r="A241" s="3" t="s">
        <v>288</v>
      </c>
      <c r="B241" s="3">
        <v>4.3695699999999997E-2</v>
      </c>
      <c r="C241" s="3">
        <v>4.3695699999999997E-2</v>
      </c>
      <c r="D241" s="3">
        <v>4.1103500000000001E-2</v>
      </c>
      <c r="E241" s="3">
        <v>4.1006300000000002E-2</v>
      </c>
      <c r="F241" s="3">
        <v>3.6122099999999997E-2</v>
      </c>
      <c r="G241" s="3">
        <v>4.4203699999999999E-2</v>
      </c>
      <c r="H241" s="3">
        <v>3.9198400000000001E-2</v>
      </c>
      <c r="I241" s="3">
        <v>3.9198400000000001E-2</v>
      </c>
    </row>
    <row r="242" spans="1:9" x14ac:dyDescent="0.25">
      <c r="A242" s="3" t="s">
        <v>289</v>
      </c>
      <c r="B242" s="3">
        <v>5.2016099999999997E-3</v>
      </c>
      <c r="C242" s="3">
        <v>5.2016099999999997E-3</v>
      </c>
      <c r="D242" s="3">
        <v>4.8930299999999996E-3</v>
      </c>
      <c r="E242" s="3">
        <v>4.8814599999999998E-3</v>
      </c>
      <c r="F242" s="3">
        <v>4.3000399999999998E-3</v>
      </c>
      <c r="G242" s="3">
        <v>5.2620799999999997E-3</v>
      </c>
      <c r="H242" s="3">
        <v>4.6662500000000003E-3</v>
      </c>
      <c r="I242" s="3">
        <v>4.6662500000000003E-3</v>
      </c>
    </row>
    <row r="243" spans="1:9" x14ac:dyDescent="0.25">
      <c r="A243" s="3" t="s">
        <v>290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</row>
    <row r="244" spans="1:9" x14ac:dyDescent="0.25">
      <c r="A244" s="3" t="s">
        <v>291</v>
      </c>
      <c r="B244" s="3">
        <v>9.1064700000000002E-3</v>
      </c>
      <c r="C244" s="3">
        <v>9.1064700000000002E-3</v>
      </c>
      <c r="D244" s="3">
        <v>8.5662199999999994E-3</v>
      </c>
      <c r="E244" s="3">
        <v>8.54596E-3</v>
      </c>
      <c r="F244" s="3">
        <v>7.5280800000000004E-3</v>
      </c>
      <c r="G244" s="3">
        <v>9.2123299999999995E-3</v>
      </c>
      <c r="H244" s="3">
        <v>8.1691999999999997E-3</v>
      </c>
      <c r="I244" s="3">
        <v>8.1691999999999997E-3</v>
      </c>
    </row>
    <row r="245" spans="1:9" x14ac:dyDescent="0.25">
      <c r="A245" s="3" t="s">
        <v>292</v>
      </c>
      <c r="B245" s="4">
        <v>5.06527E-6</v>
      </c>
      <c r="C245" s="4">
        <v>5.06527E-6</v>
      </c>
      <c r="D245" s="4">
        <v>4.76478E-6</v>
      </c>
      <c r="E245" s="4">
        <v>4.7535100000000002E-6</v>
      </c>
      <c r="F245" s="4">
        <v>4.1873300000000001E-6</v>
      </c>
      <c r="G245" s="4">
        <v>5.1241599999999997E-6</v>
      </c>
      <c r="H245" s="4">
        <v>4.5439400000000001E-6</v>
      </c>
      <c r="I245" s="4">
        <v>4.5439400000000001E-6</v>
      </c>
    </row>
    <row r="246" spans="1:9" x14ac:dyDescent="0.25">
      <c r="A246" s="3" t="s">
        <v>293</v>
      </c>
      <c r="B246" s="3">
        <v>4.2772599999999997E-3</v>
      </c>
      <c r="C246" s="3">
        <v>4.2772599999999997E-3</v>
      </c>
      <c r="D246" s="3">
        <v>4.0235100000000001E-3</v>
      </c>
      <c r="E246" s="3">
        <v>4.0140000000000002E-3</v>
      </c>
      <c r="F246" s="3">
        <v>3.5358999999999998E-3</v>
      </c>
      <c r="G246" s="3">
        <v>4.3269900000000002E-3</v>
      </c>
      <c r="H246" s="3">
        <v>3.83703E-3</v>
      </c>
      <c r="I246" s="3">
        <v>3.83703E-3</v>
      </c>
    </row>
    <row r="247" spans="1:9" x14ac:dyDescent="0.25">
      <c r="A247" s="3" t="s">
        <v>294</v>
      </c>
      <c r="B247" s="3">
        <v>3.1932899999999998E-4</v>
      </c>
      <c r="C247" s="3">
        <v>3.1932899999999998E-4</v>
      </c>
      <c r="D247" s="3">
        <v>3.00384E-4</v>
      </c>
      <c r="E247" s="3">
        <v>2.9967399999999999E-4</v>
      </c>
      <c r="F247" s="3">
        <v>2.6398099999999999E-4</v>
      </c>
      <c r="G247" s="3">
        <v>3.2304099999999999E-4</v>
      </c>
      <c r="H247" s="3">
        <v>2.8646200000000002E-4</v>
      </c>
      <c r="I247" s="3">
        <v>2.8646200000000002E-4</v>
      </c>
    </row>
    <row r="248" spans="1:9" x14ac:dyDescent="0.25">
      <c r="A248" s="3" t="s">
        <v>295</v>
      </c>
      <c r="B248" s="4">
        <v>6.3496299999999997E-5</v>
      </c>
      <c r="C248" s="4">
        <v>6.3496299999999997E-5</v>
      </c>
      <c r="D248" s="4">
        <v>5.9729399999999998E-5</v>
      </c>
      <c r="E248" s="4">
        <v>5.95881E-5</v>
      </c>
      <c r="F248" s="4">
        <v>5.2490700000000002E-5</v>
      </c>
      <c r="G248" s="4">
        <v>6.4234399999999996E-5</v>
      </c>
      <c r="H248" s="4">
        <v>5.6961099999999999E-5</v>
      </c>
      <c r="I248" s="4">
        <v>5.6961099999999999E-5</v>
      </c>
    </row>
    <row r="249" spans="1:9" x14ac:dyDescent="0.25">
      <c r="A249" s="3" t="s">
        <v>296</v>
      </c>
      <c r="B249" s="3">
        <v>2.4568499999999999E-4</v>
      </c>
      <c r="C249" s="3">
        <v>2.4568499999999999E-4</v>
      </c>
      <c r="D249" s="3">
        <v>2.3111E-4</v>
      </c>
      <c r="E249" s="3">
        <v>2.3056300000000001E-4</v>
      </c>
      <c r="F249" s="3">
        <v>2.0310099999999999E-4</v>
      </c>
      <c r="G249" s="3">
        <v>2.4854100000000002E-4</v>
      </c>
      <c r="H249" s="3">
        <v>2.2039800000000001E-4</v>
      </c>
      <c r="I249" s="3">
        <v>2.2039800000000001E-4</v>
      </c>
    </row>
    <row r="250" spans="1:9" x14ac:dyDescent="0.25">
      <c r="A250" s="3" t="s">
        <v>297</v>
      </c>
      <c r="B250" s="3">
        <v>2.4568499999999999E-4</v>
      </c>
      <c r="C250" s="3">
        <v>2.4568499999999999E-4</v>
      </c>
      <c r="D250" s="3">
        <v>2.3111E-4</v>
      </c>
      <c r="E250" s="3">
        <v>2.3056300000000001E-4</v>
      </c>
      <c r="F250" s="3">
        <v>2.0310099999999999E-4</v>
      </c>
      <c r="G250" s="3">
        <v>2.4854100000000002E-4</v>
      </c>
      <c r="H250" s="3">
        <v>2.2039800000000001E-4</v>
      </c>
      <c r="I250" s="3">
        <v>2.2039800000000001E-4</v>
      </c>
    </row>
    <row r="251" spans="1:9" x14ac:dyDescent="0.25">
      <c r="A251" s="3" t="s">
        <v>298</v>
      </c>
      <c r="B251" s="3">
        <v>1.45863E-3</v>
      </c>
      <c r="C251" s="3">
        <v>1.45863E-3</v>
      </c>
      <c r="D251" s="3">
        <v>1.3721E-3</v>
      </c>
      <c r="E251" s="3">
        <v>1.36885E-3</v>
      </c>
      <c r="F251" s="3">
        <v>1.2058100000000001E-3</v>
      </c>
      <c r="G251" s="3">
        <v>1.4755899999999999E-3</v>
      </c>
      <c r="H251" s="3">
        <v>1.3085E-3</v>
      </c>
      <c r="I251" s="3">
        <v>1.3085E-3</v>
      </c>
    </row>
    <row r="252" spans="1:9" x14ac:dyDescent="0.25">
      <c r="A252" s="3" t="s">
        <v>299</v>
      </c>
      <c r="B252" s="4">
        <v>5.4727500000000001E-5</v>
      </c>
      <c r="C252" s="4">
        <v>5.4727500000000001E-5</v>
      </c>
      <c r="D252" s="4">
        <v>5.1480700000000003E-5</v>
      </c>
      <c r="E252" s="4">
        <v>5.1359000000000001E-5</v>
      </c>
      <c r="F252" s="4">
        <v>4.5241799999999998E-5</v>
      </c>
      <c r="G252" s="4">
        <v>5.53636E-5</v>
      </c>
      <c r="H252" s="4">
        <v>4.9094700000000003E-5</v>
      </c>
      <c r="I252" s="4">
        <v>4.9094700000000003E-5</v>
      </c>
    </row>
    <row r="253" spans="1:9" x14ac:dyDescent="0.25">
      <c r="A253" s="3" t="s">
        <v>300</v>
      </c>
      <c r="B253" s="4">
        <v>9.6286399999999993E-5</v>
      </c>
      <c r="C253" s="4">
        <v>9.6286399999999993E-5</v>
      </c>
      <c r="D253" s="4">
        <v>9.0574200000000004E-5</v>
      </c>
      <c r="E253" s="4">
        <v>9.0359999999999995E-5</v>
      </c>
      <c r="F253" s="4">
        <v>7.9597400000000005E-5</v>
      </c>
      <c r="G253" s="4">
        <v>9.7405700000000002E-5</v>
      </c>
      <c r="H253" s="4">
        <v>8.6376299999999995E-5</v>
      </c>
      <c r="I253" s="4">
        <v>8.6376299999999995E-5</v>
      </c>
    </row>
    <row r="254" spans="1:9" x14ac:dyDescent="0.25">
      <c r="A254" s="3" t="s">
        <v>301</v>
      </c>
      <c r="B254" s="3">
        <v>1.3496000000000001E-3</v>
      </c>
      <c r="C254" s="3">
        <v>1.3496000000000001E-3</v>
      </c>
      <c r="D254" s="3">
        <v>1.26954E-3</v>
      </c>
      <c r="E254" s="3">
        <v>1.2665300000000001E-3</v>
      </c>
      <c r="F254" s="3">
        <v>1.11568E-3</v>
      </c>
      <c r="G254" s="3">
        <v>1.3652899999999999E-3</v>
      </c>
      <c r="H254" s="3">
        <v>1.2107000000000001E-3</v>
      </c>
      <c r="I254" s="3">
        <v>1.2107000000000001E-3</v>
      </c>
    </row>
    <row r="255" spans="1:9" x14ac:dyDescent="0.25">
      <c r="A255" s="3" t="s">
        <v>302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</row>
    <row r="256" spans="1:9" x14ac:dyDescent="0.25">
      <c r="A256" s="3" t="s">
        <v>303</v>
      </c>
      <c r="B256" s="3">
        <v>-8.9306200000000002E-3</v>
      </c>
      <c r="C256" s="3">
        <v>-8.9306200000000002E-3</v>
      </c>
      <c r="D256" s="3">
        <v>-8.4008099999999999E-3</v>
      </c>
      <c r="E256" s="3">
        <v>-8.3809399999999999E-3</v>
      </c>
      <c r="F256" s="3">
        <v>-7.3827099999999998E-3</v>
      </c>
      <c r="G256" s="3">
        <v>-9.0344399999999995E-3</v>
      </c>
      <c r="H256" s="3">
        <v>-8.0114499999999998E-3</v>
      </c>
      <c r="I256" s="3">
        <v>-8.0114499999999998E-3</v>
      </c>
    </row>
    <row r="257" spans="1:9" x14ac:dyDescent="0.25">
      <c r="A257" s="3" t="s">
        <v>304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</row>
    <row r="258" spans="1:9" x14ac:dyDescent="0.25">
      <c r="A258" s="3" t="s">
        <v>305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</row>
    <row r="259" spans="1:9" x14ac:dyDescent="0.25">
      <c r="A259" s="3" t="s">
        <v>306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</row>
    <row r="260" spans="1:9" x14ac:dyDescent="0.25">
      <c r="A260" s="3" t="s">
        <v>307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</row>
    <row r="261" spans="1:9" x14ac:dyDescent="0.25">
      <c r="A261" s="3" t="s">
        <v>308</v>
      </c>
      <c r="B261" s="3">
        <v>9.4142300000000009E-3</v>
      </c>
      <c r="C261" s="3">
        <v>9.4142300000000009E-3</v>
      </c>
      <c r="D261" s="3">
        <v>8.8557299999999992E-3</v>
      </c>
      <c r="E261" s="3">
        <v>8.8347900000000004E-3</v>
      </c>
      <c r="F261" s="3">
        <v>7.7825000000000004E-3</v>
      </c>
      <c r="G261" s="3">
        <v>9.5236699999999997E-3</v>
      </c>
      <c r="H261" s="3">
        <v>8.4452899999999994E-3</v>
      </c>
      <c r="I261" s="3">
        <v>8.4452899999999994E-3</v>
      </c>
    </row>
    <row r="262" spans="1:9" x14ac:dyDescent="0.25">
      <c r="A262" s="3" t="s">
        <v>309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</row>
    <row r="263" spans="1:9" x14ac:dyDescent="0.25">
      <c r="A263" s="3" t="s">
        <v>310</v>
      </c>
      <c r="B263" s="3">
        <v>4.5510900000000003</v>
      </c>
      <c r="C263" s="3">
        <v>4.5510900000000003</v>
      </c>
      <c r="D263" s="3">
        <v>4.2811000000000003</v>
      </c>
      <c r="E263" s="3">
        <v>4.2709700000000002</v>
      </c>
      <c r="F263" s="3">
        <v>3.76227</v>
      </c>
      <c r="G263" s="3">
        <v>4.6040000000000001</v>
      </c>
      <c r="H263" s="3">
        <v>4.0826799999999999</v>
      </c>
      <c r="I263" s="3">
        <v>4.0826799999999999</v>
      </c>
    </row>
    <row r="264" spans="1:9" x14ac:dyDescent="0.25">
      <c r="A264" s="3" t="s">
        <v>311</v>
      </c>
      <c r="B264" s="3">
        <v>1.6703800000000001E-2</v>
      </c>
      <c r="C264" s="3">
        <v>1.6703800000000001E-2</v>
      </c>
      <c r="D264" s="3">
        <v>1.5712799999999999E-2</v>
      </c>
      <c r="E264" s="3">
        <v>1.5675700000000001E-2</v>
      </c>
      <c r="F264" s="3">
        <v>1.3808600000000001E-2</v>
      </c>
      <c r="G264" s="3">
        <v>1.6898E-2</v>
      </c>
      <c r="H264" s="3">
        <v>1.4984600000000001E-2</v>
      </c>
      <c r="I264" s="3">
        <v>1.4984600000000001E-2</v>
      </c>
    </row>
    <row r="265" spans="1:9" x14ac:dyDescent="0.25">
      <c r="A265" s="3" t="s">
        <v>312</v>
      </c>
      <c r="B265" s="3">
        <v>4.5597600000000003E-4</v>
      </c>
      <c r="C265" s="3">
        <v>4.5597600000000003E-4</v>
      </c>
      <c r="D265" s="3">
        <v>4.2892499999999998E-4</v>
      </c>
      <c r="E265" s="3">
        <v>4.27911E-4</v>
      </c>
      <c r="F265" s="3">
        <v>3.7694399999999999E-4</v>
      </c>
      <c r="G265" s="3">
        <v>4.6127700000000001E-4</v>
      </c>
      <c r="H265" s="3">
        <v>4.0904599999999999E-4</v>
      </c>
      <c r="I265" s="3">
        <v>4.0904599999999999E-4</v>
      </c>
    </row>
    <row r="266" spans="1:9" x14ac:dyDescent="0.25">
      <c r="A266" s="3" t="s">
        <v>313</v>
      </c>
      <c r="B266" s="3">
        <v>5.2016099999999997E-3</v>
      </c>
      <c r="C266" s="3">
        <v>5.2016099999999997E-3</v>
      </c>
      <c r="D266" s="3">
        <v>4.8930299999999996E-3</v>
      </c>
      <c r="E266" s="3">
        <v>4.8814599999999998E-3</v>
      </c>
      <c r="F266" s="3">
        <v>4.3000399999999998E-3</v>
      </c>
      <c r="G266" s="3">
        <v>5.2620799999999997E-3</v>
      </c>
      <c r="H266" s="3">
        <v>4.6662500000000003E-3</v>
      </c>
      <c r="I266" s="3">
        <v>4.6662500000000003E-3</v>
      </c>
    </row>
    <row r="267" spans="1:9" x14ac:dyDescent="0.25">
      <c r="A267" s="3" t="s">
        <v>314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</row>
    <row r="268" spans="1:9" x14ac:dyDescent="0.25">
      <c r="A268" s="3" t="s">
        <v>315</v>
      </c>
      <c r="B268" s="3">
        <v>-1.9848299999999999E-2</v>
      </c>
      <c r="C268" s="3">
        <v>-1.9848299999999999E-2</v>
      </c>
      <c r="D268" s="3">
        <v>-1.8670800000000001E-2</v>
      </c>
      <c r="E268" s="3">
        <v>-1.86267E-2</v>
      </c>
      <c r="F268" s="3">
        <v>-1.6408099999999998E-2</v>
      </c>
      <c r="G268" s="3">
        <v>-2.0079E-2</v>
      </c>
      <c r="H268" s="3">
        <v>-1.7805499999999998E-2</v>
      </c>
      <c r="I268" s="3">
        <v>-1.7805499999999998E-2</v>
      </c>
    </row>
    <row r="269" spans="1:9" x14ac:dyDescent="0.25">
      <c r="A269" s="3" t="s">
        <v>316</v>
      </c>
      <c r="B269" s="3">
        <v>8.1568600000000002E-3</v>
      </c>
      <c r="C269" s="3">
        <v>8.1568600000000002E-3</v>
      </c>
      <c r="D269" s="3">
        <v>7.6729600000000004E-3</v>
      </c>
      <c r="E269" s="3">
        <v>7.6548099999999997E-3</v>
      </c>
      <c r="F269" s="3">
        <v>6.7430700000000003E-3</v>
      </c>
      <c r="G269" s="3">
        <v>8.2516900000000008E-3</v>
      </c>
      <c r="H269" s="3">
        <v>7.3173300000000004E-3</v>
      </c>
      <c r="I269" s="3">
        <v>7.3173300000000004E-3</v>
      </c>
    </row>
    <row r="270" spans="1:9" x14ac:dyDescent="0.25">
      <c r="A270" s="3" t="s">
        <v>317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</row>
    <row r="271" spans="1:9" x14ac:dyDescent="0.25">
      <c r="A271" s="3" t="s">
        <v>318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</row>
    <row r="272" spans="1:9" x14ac:dyDescent="0.25">
      <c r="A272" s="3" t="s">
        <v>319</v>
      </c>
      <c r="B272" s="3">
        <v>0</v>
      </c>
      <c r="C272" s="4">
        <v>-6.9730099999999998E-31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</row>
    <row r="273" spans="1:9" x14ac:dyDescent="0.25">
      <c r="A273" s="3" t="s">
        <v>320</v>
      </c>
      <c r="B273" s="3">
        <v>1.0840600000000001E-2</v>
      </c>
      <c r="C273" s="3">
        <v>1.0840600000000001E-2</v>
      </c>
      <c r="D273" s="3">
        <v>1.01975E-2</v>
      </c>
      <c r="E273" s="3">
        <v>1.0173400000000001E-2</v>
      </c>
      <c r="F273" s="3">
        <v>8.9616799999999996E-3</v>
      </c>
      <c r="G273" s="3">
        <v>1.0966699999999999E-2</v>
      </c>
      <c r="H273" s="3">
        <v>9.7248899999999999E-3</v>
      </c>
      <c r="I273" s="3">
        <v>9.7248899999999999E-3</v>
      </c>
    </row>
    <row r="274" spans="1:9" x14ac:dyDescent="0.25">
      <c r="A274" s="3" t="s">
        <v>321</v>
      </c>
      <c r="B274" s="3">
        <v>1.0840600000000001E-2</v>
      </c>
      <c r="C274" s="3">
        <v>1.0840600000000001E-2</v>
      </c>
      <c r="D274" s="3">
        <v>1.01975E-2</v>
      </c>
      <c r="E274" s="3">
        <v>1.0173400000000001E-2</v>
      </c>
      <c r="F274" s="3">
        <v>8.9616799999999996E-3</v>
      </c>
      <c r="G274" s="3">
        <v>1.0966699999999999E-2</v>
      </c>
      <c r="H274" s="3">
        <v>9.7248899999999999E-3</v>
      </c>
      <c r="I274" s="3">
        <v>9.7248899999999999E-3</v>
      </c>
    </row>
    <row r="275" spans="1:9" x14ac:dyDescent="0.25">
      <c r="A275" s="3" t="s">
        <v>322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</row>
    <row r="276" spans="1:9" x14ac:dyDescent="0.25">
      <c r="A276" s="3" t="s">
        <v>323</v>
      </c>
      <c r="B276" s="3">
        <v>6.9745799999999997E-2</v>
      </c>
      <c r="C276" s="3">
        <v>6.9745799999999997E-2</v>
      </c>
      <c r="D276" s="3">
        <v>6.5608100000000003E-2</v>
      </c>
      <c r="E276" s="3">
        <v>6.5452999999999997E-2</v>
      </c>
      <c r="F276" s="3">
        <v>5.7657E-2</v>
      </c>
      <c r="G276" s="3">
        <v>7.0556599999999997E-2</v>
      </c>
      <c r="H276" s="3">
        <v>6.2567300000000006E-2</v>
      </c>
      <c r="I276" s="3">
        <v>6.2567300000000006E-2</v>
      </c>
    </row>
    <row r="277" spans="1:9" x14ac:dyDescent="0.25">
      <c r="A277" s="3" t="s">
        <v>324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</row>
    <row r="278" spans="1:9" x14ac:dyDescent="0.25">
      <c r="A278" s="3" t="s">
        <v>325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</row>
    <row r="279" spans="1:9" x14ac:dyDescent="0.25">
      <c r="A279" s="3" t="s">
        <v>326</v>
      </c>
      <c r="B279" s="4">
        <v>1.14948E-5</v>
      </c>
      <c r="C279" s="4">
        <v>1.14948E-5</v>
      </c>
      <c r="D279" s="4">
        <v>1.0812799999999999E-5</v>
      </c>
      <c r="E279" s="4">
        <v>1.0787299999999999E-5</v>
      </c>
      <c r="F279" s="4">
        <v>9.5024200000000004E-6</v>
      </c>
      <c r="G279" s="4">
        <v>1.16284E-5</v>
      </c>
      <c r="H279" s="4">
        <v>1.03117E-5</v>
      </c>
      <c r="I279" s="4">
        <v>1.03117E-5</v>
      </c>
    </row>
    <row r="280" spans="1:9" x14ac:dyDescent="0.25">
      <c r="A280" s="3" t="s">
        <v>327</v>
      </c>
      <c r="B280" s="4">
        <v>5.06527E-6</v>
      </c>
      <c r="C280" s="4">
        <v>5.06527E-6</v>
      </c>
      <c r="D280" s="4">
        <v>4.76478E-6</v>
      </c>
      <c r="E280" s="4">
        <v>4.7535100000000002E-6</v>
      </c>
      <c r="F280" s="4">
        <v>4.1873300000000001E-6</v>
      </c>
      <c r="G280" s="4">
        <v>5.1241599999999997E-6</v>
      </c>
      <c r="H280" s="4">
        <v>4.5439400000000001E-6</v>
      </c>
      <c r="I280" s="4">
        <v>4.5439400000000001E-6</v>
      </c>
    </row>
    <row r="281" spans="1:9" x14ac:dyDescent="0.25">
      <c r="A281" s="3" t="s">
        <v>328</v>
      </c>
      <c r="B281" s="3">
        <v>-0.29390500000000003</v>
      </c>
      <c r="C281" s="3">
        <v>-0.29390500000000003</v>
      </c>
      <c r="D281" s="3">
        <v>-0.27646900000000002</v>
      </c>
      <c r="E281" s="3">
        <v>-0.27581600000000001</v>
      </c>
      <c r="F281" s="3">
        <v>-0.24296400000000001</v>
      </c>
      <c r="G281" s="3">
        <v>-0.29732199999999998</v>
      </c>
      <c r="H281" s="3">
        <v>-0.263656</v>
      </c>
      <c r="I281" s="3">
        <v>-0.263656</v>
      </c>
    </row>
    <row r="282" spans="1:9" x14ac:dyDescent="0.25">
      <c r="A282" s="3" t="s">
        <v>329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</row>
    <row r="283" spans="1:9" x14ac:dyDescent="0.25">
      <c r="A283" s="3" t="s">
        <v>330</v>
      </c>
      <c r="B283" s="3">
        <v>1.6703800000000001E-2</v>
      </c>
      <c r="C283" s="3">
        <v>1.6703800000000001E-2</v>
      </c>
      <c r="D283" s="3">
        <v>1.5712799999999999E-2</v>
      </c>
      <c r="E283" s="3">
        <v>1.5675700000000001E-2</v>
      </c>
      <c r="F283" s="3">
        <v>1.3808600000000001E-2</v>
      </c>
      <c r="G283" s="3">
        <v>1.6898E-2</v>
      </c>
      <c r="H283" s="3">
        <v>1.4984600000000001E-2</v>
      </c>
      <c r="I283" s="3">
        <v>1.4984600000000001E-2</v>
      </c>
    </row>
    <row r="284" spans="1:9" x14ac:dyDescent="0.25">
      <c r="A284" s="3" t="s">
        <v>331</v>
      </c>
      <c r="B284" s="3">
        <v>-1.3004E-3</v>
      </c>
      <c r="C284" s="3">
        <v>-1.3004E-3</v>
      </c>
      <c r="D284" s="3">
        <v>-1.2232600000000001E-3</v>
      </c>
      <c r="E284" s="3">
        <v>-1.22036E-3</v>
      </c>
      <c r="F284" s="3">
        <v>-1.0750099999999999E-3</v>
      </c>
      <c r="G284" s="3">
        <v>-1.3155199999999999E-3</v>
      </c>
      <c r="H284" s="3">
        <v>-1.1665600000000001E-3</v>
      </c>
      <c r="I284" s="3">
        <v>-1.1665600000000001E-3</v>
      </c>
    </row>
    <row r="285" spans="1:9" x14ac:dyDescent="0.25">
      <c r="A285" s="3" t="s">
        <v>332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</row>
    <row r="286" spans="1:9" x14ac:dyDescent="0.25">
      <c r="A286" s="3" t="s">
        <v>333</v>
      </c>
      <c r="B286" s="3">
        <v>9.1064700000000002E-3</v>
      </c>
      <c r="C286" s="3">
        <v>9.1064700000000002E-3</v>
      </c>
      <c r="D286" s="3">
        <v>8.5662199999999994E-3</v>
      </c>
      <c r="E286" s="3">
        <v>8.54596E-3</v>
      </c>
      <c r="F286" s="3">
        <v>7.5280800000000004E-3</v>
      </c>
      <c r="G286" s="3">
        <v>9.2123299999999995E-3</v>
      </c>
      <c r="H286" s="3">
        <v>8.1691999999999997E-3</v>
      </c>
      <c r="I286" s="3">
        <v>8.1691999999999997E-3</v>
      </c>
    </row>
    <row r="287" spans="1:9" x14ac:dyDescent="0.25">
      <c r="A287" s="3" t="s">
        <v>334</v>
      </c>
      <c r="B287" s="3">
        <v>9.1064700000000002E-3</v>
      </c>
      <c r="C287" s="3">
        <v>9.1064700000000002E-3</v>
      </c>
      <c r="D287" s="3">
        <v>8.5662199999999994E-3</v>
      </c>
      <c r="E287" s="3">
        <v>8.54596E-3</v>
      </c>
      <c r="F287" s="3">
        <v>7.5280800000000004E-3</v>
      </c>
      <c r="G287" s="3">
        <v>9.2123299999999995E-3</v>
      </c>
      <c r="H287" s="3">
        <v>8.1691999999999997E-3</v>
      </c>
      <c r="I287" s="3">
        <v>8.1691999999999997E-3</v>
      </c>
    </row>
    <row r="288" spans="1:9" x14ac:dyDescent="0.25">
      <c r="A288" s="3" t="s">
        <v>335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</row>
    <row r="289" spans="1:9" x14ac:dyDescent="0.25">
      <c r="A289" s="3" t="s">
        <v>336</v>
      </c>
      <c r="B289" s="4">
        <v>-5.5849399999999996E-25</v>
      </c>
      <c r="C289" s="4">
        <v>0</v>
      </c>
      <c r="D289" s="4">
        <v>1.9070800000000001E-24</v>
      </c>
      <c r="E289" s="4">
        <v>0</v>
      </c>
      <c r="F289" s="4">
        <v>0</v>
      </c>
      <c r="G289" s="4">
        <v>0</v>
      </c>
      <c r="H289" s="4">
        <v>-2.6599199999999999E-16</v>
      </c>
      <c r="I289" s="4">
        <v>3.9803899999999999E-25</v>
      </c>
    </row>
    <row r="290" spans="1:9" x14ac:dyDescent="0.25">
      <c r="A290" s="3" t="s">
        <v>337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</row>
    <row r="291" spans="1:9" x14ac:dyDescent="0.25">
      <c r="A291" s="3" t="s">
        <v>338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</row>
    <row r="292" spans="1:9" x14ac:dyDescent="0.25">
      <c r="A292" s="3" t="s">
        <v>339</v>
      </c>
      <c r="B292" s="3">
        <v>6.5291100000000005E-2</v>
      </c>
      <c r="C292" s="3">
        <v>6.5291100000000005E-2</v>
      </c>
      <c r="D292" s="3">
        <v>6.1417699999999999E-2</v>
      </c>
      <c r="E292" s="3">
        <v>6.1272500000000001E-2</v>
      </c>
      <c r="F292" s="3">
        <v>5.3974399999999999E-2</v>
      </c>
      <c r="G292" s="3">
        <v>6.60501E-2</v>
      </c>
      <c r="H292" s="3">
        <v>5.8571100000000001E-2</v>
      </c>
      <c r="I292" s="3">
        <v>5.8571100000000001E-2</v>
      </c>
    </row>
    <row r="293" spans="1:9" x14ac:dyDescent="0.25">
      <c r="A293" s="3" t="s">
        <v>340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</row>
    <row r="294" spans="1:9" x14ac:dyDescent="0.25">
      <c r="A294" s="3" t="s">
        <v>341</v>
      </c>
      <c r="B294" s="3">
        <v>0</v>
      </c>
      <c r="C294" s="3">
        <v>0</v>
      </c>
      <c r="D294" s="3">
        <v>0</v>
      </c>
      <c r="E294" s="3">
        <v>7.0945300000000003E-2</v>
      </c>
      <c r="F294" s="3">
        <v>9.8680900000000002E-2</v>
      </c>
      <c r="G294" s="3">
        <v>0</v>
      </c>
      <c r="H294" s="3">
        <v>0.107085</v>
      </c>
      <c r="I294" s="3">
        <v>0.107085</v>
      </c>
    </row>
    <row r="295" spans="1:9" x14ac:dyDescent="0.25">
      <c r="A295" s="3" t="s">
        <v>342</v>
      </c>
      <c r="B295" s="3">
        <v>0.119371</v>
      </c>
      <c r="C295" s="3">
        <v>0.119371</v>
      </c>
      <c r="D295" s="3">
        <v>0.112289</v>
      </c>
      <c r="E295" s="3">
        <v>4.1078499999999997E-2</v>
      </c>
      <c r="F295" s="3">
        <v>0</v>
      </c>
      <c r="G295" s="3">
        <v>0.12075900000000001</v>
      </c>
      <c r="H295" s="3">
        <v>0</v>
      </c>
      <c r="I295" s="3">
        <v>0</v>
      </c>
    </row>
    <row r="296" spans="1:9" x14ac:dyDescent="0.25">
      <c r="A296" s="3" t="s">
        <v>343</v>
      </c>
      <c r="B296" s="4">
        <v>5.5836700000000003E-25</v>
      </c>
      <c r="C296" s="4">
        <v>0</v>
      </c>
      <c r="D296" s="4">
        <v>-1.9070299999999999E-24</v>
      </c>
      <c r="E296" s="4">
        <v>0</v>
      </c>
      <c r="F296" s="4">
        <v>0</v>
      </c>
      <c r="G296" s="4">
        <v>0</v>
      </c>
      <c r="H296" s="4">
        <v>2.6599199999999999E-16</v>
      </c>
      <c r="I296" s="4">
        <v>-3.9803699999999999E-25</v>
      </c>
    </row>
    <row r="297" spans="1:9" x14ac:dyDescent="0.25">
      <c r="A297" s="3" t="s">
        <v>344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</row>
    <row r="298" spans="1:9" x14ac:dyDescent="0.25">
      <c r="A298" s="3" t="s">
        <v>345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</row>
    <row r="299" spans="1:9" x14ac:dyDescent="0.25">
      <c r="A299" s="3" t="s">
        <v>346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</row>
    <row r="300" spans="1:9" x14ac:dyDescent="0.25">
      <c r="A300" s="3" t="s">
        <v>347</v>
      </c>
      <c r="B300" s="3">
        <v>8.1453700000000007E-3</v>
      </c>
      <c r="C300" s="3">
        <v>8.1453700000000007E-3</v>
      </c>
      <c r="D300" s="3">
        <v>7.6621399999999996E-3</v>
      </c>
      <c r="E300" s="3">
        <v>7.6440199999999996E-3</v>
      </c>
      <c r="F300" s="3">
        <v>6.7335600000000004E-3</v>
      </c>
      <c r="G300" s="3">
        <v>8.2400600000000004E-3</v>
      </c>
      <c r="H300" s="3">
        <v>7.30702E-3</v>
      </c>
      <c r="I300" s="3">
        <v>7.30702E-3</v>
      </c>
    </row>
    <row r="301" spans="1:9" x14ac:dyDescent="0.25">
      <c r="A301" s="3" t="s">
        <v>348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</row>
    <row r="302" spans="1:9" x14ac:dyDescent="0.25">
      <c r="A302" s="3" t="s">
        <v>349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</row>
    <row r="303" spans="1:9" x14ac:dyDescent="0.25">
      <c r="A303" s="3" t="s">
        <v>350</v>
      </c>
      <c r="B303" s="3">
        <v>2.3077800000000002E-3</v>
      </c>
      <c r="C303" s="3">
        <v>2.3077800000000002E-3</v>
      </c>
      <c r="D303" s="3">
        <v>2.1708700000000001E-3</v>
      </c>
      <c r="E303" s="3">
        <v>2.1657400000000002E-3</v>
      </c>
      <c r="F303" s="3">
        <v>1.90778E-3</v>
      </c>
      <c r="G303" s="3">
        <v>2.33461E-3</v>
      </c>
      <c r="H303" s="3">
        <v>2.07026E-3</v>
      </c>
      <c r="I303" s="3">
        <v>2.07026E-3</v>
      </c>
    </row>
    <row r="304" spans="1:9" x14ac:dyDescent="0.25">
      <c r="A304" s="3" t="s">
        <v>351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</row>
    <row r="305" spans="1:9" x14ac:dyDescent="0.25">
      <c r="A305" s="3" t="s">
        <v>352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</row>
    <row r="306" spans="1:9" x14ac:dyDescent="0.25">
      <c r="A306" s="3" t="s">
        <v>353</v>
      </c>
      <c r="B306" s="4">
        <v>1.14948E-5</v>
      </c>
      <c r="C306" s="4">
        <v>1.14948E-5</v>
      </c>
      <c r="D306" s="4">
        <v>1.0812799999999999E-5</v>
      </c>
      <c r="E306" s="4">
        <v>1.0787299999999999E-5</v>
      </c>
      <c r="F306" s="4">
        <v>9.5024200000000004E-6</v>
      </c>
      <c r="G306" s="4">
        <v>1.16284E-5</v>
      </c>
      <c r="H306" s="4">
        <v>1.03117E-5</v>
      </c>
      <c r="I306" s="4">
        <v>1.03117E-5</v>
      </c>
    </row>
    <row r="307" spans="1:9" x14ac:dyDescent="0.25">
      <c r="A307" s="3" t="s">
        <v>354</v>
      </c>
      <c r="B307" s="4">
        <v>4.6011499999999998E-5</v>
      </c>
      <c r="C307" s="4">
        <v>4.6011499999999998E-5</v>
      </c>
      <c r="D307" s="4">
        <v>4.3281900000000003E-5</v>
      </c>
      <c r="E307" s="4">
        <v>4.3179500000000002E-5</v>
      </c>
      <c r="F307" s="4">
        <v>3.8036500000000001E-5</v>
      </c>
      <c r="G307" s="4">
        <v>4.6546399999999999E-5</v>
      </c>
      <c r="H307" s="4">
        <v>4.1275900000000002E-5</v>
      </c>
      <c r="I307" s="4">
        <v>4.1275900000000002E-5</v>
      </c>
    </row>
    <row r="308" spans="1:9" x14ac:dyDescent="0.25">
      <c r="A308" s="3" t="s">
        <v>355</v>
      </c>
      <c r="B308" s="4">
        <v>2.3022000000000001E-5</v>
      </c>
      <c r="C308" s="4">
        <v>2.3022000000000001E-5</v>
      </c>
      <c r="D308" s="4">
        <v>2.1656200000000001E-5</v>
      </c>
      <c r="E308" s="4">
        <v>2.1605000000000001E-5</v>
      </c>
      <c r="F308" s="4">
        <v>1.9031699999999999E-5</v>
      </c>
      <c r="G308" s="4">
        <v>2.3289600000000001E-5</v>
      </c>
      <c r="H308" s="4">
        <v>2.0652499999999999E-5</v>
      </c>
      <c r="I308" s="4">
        <v>2.0652499999999999E-5</v>
      </c>
    </row>
    <row r="309" spans="1:9" x14ac:dyDescent="0.25">
      <c r="A309" s="3" t="s">
        <v>356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</row>
    <row r="310" spans="1:9" x14ac:dyDescent="0.25">
      <c r="A310" s="3" t="s">
        <v>357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1.2833399999999999</v>
      </c>
      <c r="I310" s="3">
        <v>0</v>
      </c>
    </row>
    <row r="311" spans="1:9" x14ac:dyDescent="0.25">
      <c r="A311" s="3" t="s">
        <v>358</v>
      </c>
      <c r="B311" s="3">
        <v>-3.3857499999999998</v>
      </c>
      <c r="C311" s="3">
        <v>-2.0068199999999998</v>
      </c>
      <c r="D311" s="3">
        <v>-1.8877699999999999</v>
      </c>
      <c r="E311" s="3">
        <v>-1.8833</v>
      </c>
      <c r="F311" s="3">
        <v>-1.65899</v>
      </c>
      <c r="G311" s="3">
        <v>-2.0301499999999999</v>
      </c>
      <c r="H311" s="3">
        <v>-1.80027</v>
      </c>
      <c r="I311" s="3">
        <v>-1.80027</v>
      </c>
    </row>
    <row r="312" spans="1:9" x14ac:dyDescent="0.25">
      <c r="A312" s="3" t="s">
        <v>359</v>
      </c>
      <c r="B312" s="4">
        <v>1.14948E-5</v>
      </c>
      <c r="C312" s="4">
        <v>1.14948E-5</v>
      </c>
      <c r="D312" s="4">
        <v>1.0812799999999999E-5</v>
      </c>
      <c r="E312" s="4">
        <v>1.0787299999999999E-5</v>
      </c>
      <c r="F312" s="4">
        <v>9.5024200000000004E-6</v>
      </c>
      <c r="G312" s="4">
        <v>1.16284E-5</v>
      </c>
      <c r="H312" s="4">
        <v>1.03117E-5</v>
      </c>
      <c r="I312" s="4">
        <v>1.03117E-5</v>
      </c>
    </row>
    <row r="313" spans="1:9" x14ac:dyDescent="0.25">
      <c r="A313" s="3" t="s">
        <v>360</v>
      </c>
      <c r="B313" s="4">
        <v>2.2989500000000001E-5</v>
      </c>
      <c r="C313" s="4">
        <v>2.2989500000000001E-5</v>
      </c>
      <c r="D313" s="4">
        <v>2.1625699999999999E-5</v>
      </c>
      <c r="E313" s="4">
        <v>2.1574500000000002E-5</v>
      </c>
      <c r="F313" s="4">
        <v>1.9004800000000001E-5</v>
      </c>
      <c r="G313" s="4">
        <v>2.3256800000000001E-5</v>
      </c>
      <c r="H313" s="4">
        <v>2.06234E-5</v>
      </c>
      <c r="I313" s="4">
        <v>2.06234E-5</v>
      </c>
    </row>
    <row r="314" spans="1:9" x14ac:dyDescent="0.25">
      <c r="A314" s="3" t="s">
        <v>361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</row>
    <row r="315" spans="1:9" x14ac:dyDescent="0.25">
      <c r="A315" s="3" t="s">
        <v>362</v>
      </c>
      <c r="B315" s="4">
        <v>2.65955E-5</v>
      </c>
      <c r="C315" s="4">
        <v>2.65955E-5</v>
      </c>
      <c r="D315" s="4">
        <v>2.5017699999999999E-5</v>
      </c>
      <c r="E315" s="4">
        <v>2.4958500000000002E-5</v>
      </c>
      <c r="F315" s="4">
        <v>2.1985799999999999E-5</v>
      </c>
      <c r="G315" s="4">
        <v>2.69047E-5</v>
      </c>
      <c r="H315" s="4">
        <v>2.3858200000000001E-5</v>
      </c>
      <c r="I315" s="4">
        <v>2.3858200000000001E-5</v>
      </c>
    </row>
    <row r="316" spans="1:9" x14ac:dyDescent="0.25">
      <c r="A316" s="3" t="s">
        <v>363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</row>
    <row r="317" spans="1:9" x14ac:dyDescent="0.25">
      <c r="A317" s="3" t="s">
        <v>364</v>
      </c>
      <c r="B317" s="3">
        <v>4.4148700000000004E-3</v>
      </c>
      <c r="C317" s="3">
        <v>4.4148700000000004E-3</v>
      </c>
      <c r="D317" s="3">
        <v>4.1529499999999999E-3</v>
      </c>
      <c r="E317" s="3">
        <v>4.1431300000000001E-3</v>
      </c>
      <c r="F317" s="3">
        <v>3.6496499999999999E-3</v>
      </c>
      <c r="G317" s="3">
        <v>4.4661900000000001E-3</v>
      </c>
      <c r="H317" s="3">
        <v>3.9604699999999998E-3</v>
      </c>
      <c r="I317" s="3">
        <v>3.9604699999999998E-3</v>
      </c>
    </row>
    <row r="318" spans="1:9" x14ac:dyDescent="0.25">
      <c r="A318" s="3" t="s">
        <v>365</v>
      </c>
      <c r="B318" s="3">
        <v>4.4148700000000004E-3</v>
      </c>
      <c r="C318" s="3">
        <v>4.4148700000000004E-3</v>
      </c>
      <c r="D318" s="3">
        <v>4.1529499999999999E-3</v>
      </c>
      <c r="E318" s="3">
        <v>4.1431300000000001E-3</v>
      </c>
      <c r="F318" s="3">
        <v>3.6496499999999999E-3</v>
      </c>
      <c r="G318" s="3">
        <v>4.4661900000000001E-3</v>
      </c>
      <c r="H318" s="3">
        <v>3.9604699999999998E-3</v>
      </c>
      <c r="I318" s="3">
        <v>3.9604699999999998E-3</v>
      </c>
    </row>
    <row r="319" spans="1:9" x14ac:dyDescent="0.25">
      <c r="A319" s="3" t="s">
        <v>366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</row>
    <row r="320" spans="1:9" x14ac:dyDescent="0.25">
      <c r="A320" s="3" t="s">
        <v>367</v>
      </c>
      <c r="B320" s="3">
        <v>1.13831E-3</v>
      </c>
      <c r="C320" s="3">
        <v>1.13831E-3</v>
      </c>
      <c r="D320" s="3">
        <v>1.0707799999999999E-3</v>
      </c>
      <c r="E320" s="3">
        <v>1.06825E-3</v>
      </c>
      <c r="F320" s="3">
        <v>9.4100900000000003E-4</v>
      </c>
      <c r="G320" s="3">
        <v>1.1515399999999999E-3</v>
      </c>
      <c r="H320" s="3">
        <v>1.02115E-3</v>
      </c>
      <c r="I320" s="3">
        <v>1.02115E-3</v>
      </c>
    </row>
    <row r="321" spans="1:9" x14ac:dyDescent="0.25">
      <c r="A321" s="3" t="s">
        <v>368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</row>
    <row r="322" spans="1:9" x14ac:dyDescent="0.25">
      <c r="A322" s="3" t="s">
        <v>369</v>
      </c>
      <c r="B322" s="4">
        <v>4.6011499999999998E-5</v>
      </c>
      <c r="C322" s="4">
        <v>4.6011499999999998E-5</v>
      </c>
      <c r="D322" s="4">
        <v>4.3281900000000003E-5</v>
      </c>
      <c r="E322" s="4">
        <v>4.3179500000000002E-5</v>
      </c>
      <c r="F322" s="4">
        <v>3.8036500000000001E-5</v>
      </c>
      <c r="G322" s="4">
        <v>4.6546399999999999E-5</v>
      </c>
      <c r="H322" s="4">
        <v>4.1275900000000002E-5</v>
      </c>
      <c r="I322" s="4">
        <v>4.1275900000000002E-5</v>
      </c>
    </row>
    <row r="323" spans="1:9" x14ac:dyDescent="0.25">
      <c r="A323" s="3" t="s">
        <v>370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</row>
    <row r="324" spans="1:9" x14ac:dyDescent="0.25">
      <c r="A324" s="3" t="s">
        <v>371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</row>
    <row r="325" spans="1:9" x14ac:dyDescent="0.25">
      <c r="A325" s="3" t="s">
        <v>372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</row>
    <row r="326" spans="1:9" x14ac:dyDescent="0.25">
      <c r="A326" s="3" t="s">
        <v>373</v>
      </c>
      <c r="B326" s="3">
        <v>-3.2945099999999998E-2</v>
      </c>
      <c r="C326" s="3">
        <v>-3.2945099999999998E-2</v>
      </c>
      <c r="D326" s="3">
        <v>-3.09906E-2</v>
      </c>
      <c r="E326" s="3">
        <v>-3.0917300000000002E-2</v>
      </c>
      <c r="F326" s="3">
        <v>-2.72348E-2</v>
      </c>
      <c r="G326" s="3">
        <v>-3.3328099999999999E-2</v>
      </c>
      <c r="H326" s="3">
        <v>-2.9554299999999999E-2</v>
      </c>
      <c r="I326" s="3">
        <v>-2.9554299999999999E-2</v>
      </c>
    </row>
    <row r="327" spans="1:9" x14ac:dyDescent="0.25">
      <c r="A327" s="3" t="s">
        <v>374</v>
      </c>
      <c r="B327" s="3">
        <v>2.79324E-2</v>
      </c>
      <c r="C327" s="3">
        <v>2.79324E-2</v>
      </c>
      <c r="D327" s="3">
        <v>2.6275300000000001E-2</v>
      </c>
      <c r="E327" s="3">
        <v>2.6213199999999999E-2</v>
      </c>
      <c r="F327" s="3">
        <v>2.3091E-2</v>
      </c>
      <c r="G327" s="3">
        <v>2.82571E-2</v>
      </c>
      <c r="H327" s="3">
        <v>2.50575E-2</v>
      </c>
      <c r="I327" s="3">
        <v>2.50575E-2</v>
      </c>
    </row>
    <row r="328" spans="1:9" x14ac:dyDescent="0.25">
      <c r="A328" s="3" t="s">
        <v>375</v>
      </c>
      <c r="B328" s="3">
        <v>4.4148700000000004E-3</v>
      </c>
      <c r="C328" s="3">
        <v>4.4148700000000004E-3</v>
      </c>
      <c r="D328" s="3">
        <v>4.1529499999999999E-3</v>
      </c>
      <c r="E328" s="3">
        <v>4.1431300000000001E-3</v>
      </c>
      <c r="F328" s="3">
        <v>3.6496499999999999E-3</v>
      </c>
      <c r="G328" s="3">
        <v>4.4661900000000001E-3</v>
      </c>
      <c r="H328" s="3">
        <v>3.9604699999999998E-3</v>
      </c>
      <c r="I328" s="3">
        <v>3.9604699999999998E-3</v>
      </c>
    </row>
    <row r="329" spans="1:9" x14ac:dyDescent="0.25">
      <c r="A329" s="3" t="s">
        <v>376</v>
      </c>
      <c r="B329" s="3">
        <v>6.4306600000000005E-2</v>
      </c>
      <c r="C329" s="3">
        <v>6.4306600000000005E-2</v>
      </c>
      <c r="D329" s="3">
        <v>6.04916E-2</v>
      </c>
      <c r="E329" s="3">
        <v>6.0348600000000002E-2</v>
      </c>
      <c r="F329" s="3">
        <v>5.3160600000000002E-2</v>
      </c>
      <c r="G329" s="3">
        <v>6.5054200000000006E-2</v>
      </c>
      <c r="H329" s="3">
        <v>5.7688000000000003E-2</v>
      </c>
      <c r="I329" s="3">
        <v>5.7688000000000003E-2</v>
      </c>
    </row>
    <row r="330" spans="1:9" x14ac:dyDescent="0.25">
      <c r="A330" s="3" t="s">
        <v>377</v>
      </c>
      <c r="B330" s="4">
        <v>8.4762300000000007E-5</v>
      </c>
      <c r="C330" s="4">
        <v>8.4762300000000007E-5</v>
      </c>
      <c r="D330" s="4">
        <v>7.9733800000000006E-5</v>
      </c>
      <c r="E330" s="4">
        <v>7.9545199999999999E-5</v>
      </c>
      <c r="F330" s="4">
        <v>7.00708E-5</v>
      </c>
      <c r="G330" s="4">
        <v>8.5747600000000006E-5</v>
      </c>
      <c r="H330" s="4">
        <v>7.60383E-5</v>
      </c>
      <c r="I330" s="4">
        <v>7.60383E-5</v>
      </c>
    </row>
    <row r="331" spans="1:9" x14ac:dyDescent="0.25">
      <c r="A331" s="3" t="s">
        <v>378</v>
      </c>
      <c r="B331" s="3">
        <v>4.4148700000000004E-3</v>
      </c>
      <c r="C331" s="3">
        <v>4.4148700000000004E-3</v>
      </c>
      <c r="D331" s="3">
        <v>4.1529499999999999E-3</v>
      </c>
      <c r="E331" s="3">
        <v>4.1431300000000001E-3</v>
      </c>
      <c r="F331" s="3">
        <v>3.6496499999999999E-3</v>
      </c>
      <c r="G331" s="3">
        <v>4.4661900000000001E-3</v>
      </c>
      <c r="H331" s="3">
        <v>3.9604699999999998E-3</v>
      </c>
      <c r="I331" s="3">
        <v>3.9604699999999998E-3</v>
      </c>
    </row>
    <row r="332" spans="1:9" x14ac:dyDescent="0.25">
      <c r="A332" s="3" t="s">
        <v>379</v>
      </c>
      <c r="B332" s="3">
        <v>4.4148700000000004E-3</v>
      </c>
      <c r="C332" s="3">
        <v>4.4148700000000004E-3</v>
      </c>
      <c r="D332" s="3">
        <v>4.1529499999999999E-3</v>
      </c>
      <c r="E332" s="3">
        <v>4.1431300000000001E-3</v>
      </c>
      <c r="F332" s="3">
        <v>3.6496499999999999E-3</v>
      </c>
      <c r="G332" s="3">
        <v>4.4661900000000001E-3</v>
      </c>
      <c r="H332" s="3">
        <v>3.9604699999999998E-3</v>
      </c>
      <c r="I332" s="3">
        <v>3.9604699999999998E-3</v>
      </c>
    </row>
    <row r="333" spans="1:9" x14ac:dyDescent="0.25">
      <c r="A333" s="3" t="s">
        <v>380</v>
      </c>
      <c r="B333" s="3">
        <v>3.6750799999999998E-3</v>
      </c>
      <c r="C333" s="3">
        <v>3.6750799999999998E-3</v>
      </c>
      <c r="D333" s="3">
        <v>3.4570500000000001E-3</v>
      </c>
      <c r="E333" s="3">
        <v>3.4488800000000001E-3</v>
      </c>
      <c r="F333" s="3">
        <v>3.0380899999999998E-3</v>
      </c>
      <c r="G333" s="3">
        <v>3.7177999999999998E-3</v>
      </c>
      <c r="H333" s="3">
        <v>3.2968300000000002E-3</v>
      </c>
      <c r="I333" s="3">
        <v>3.2968300000000002E-3</v>
      </c>
    </row>
    <row r="334" spans="1:9" x14ac:dyDescent="0.25">
      <c r="A334" s="3" t="s">
        <v>381</v>
      </c>
      <c r="B334" s="3">
        <v>-1.4891100000000001E-2</v>
      </c>
      <c r="C334" s="3">
        <v>-1.4891100000000001E-2</v>
      </c>
      <c r="D334" s="3">
        <v>-1.40077E-2</v>
      </c>
      <c r="E334" s="3">
        <v>-1.39746E-2</v>
      </c>
      <c r="F334" s="3">
        <v>-1.2310099999999999E-2</v>
      </c>
      <c r="G334" s="3">
        <v>-1.50642E-2</v>
      </c>
      <c r="H334" s="3">
        <v>-1.3358500000000001E-2</v>
      </c>
      <c r="I334" s="3">
        <v>-1.3358500000000001E-2</v>
      </c>
    </row>
    <row r="335" spans="1:9" x14ac:dyDescent="0.25">
      <c r="A335" s="3" t="s">
        <v>382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  <row r="336" spans="1:9" x14ac:dyDescent="0.25">
      <c r="A336" s="3" t="s">
        <v>383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</row>
    <row r="337" spans="1:9" x14ac:dyDescent="0.25">
      <c r="A337" s="3" t="s">
        <v>384</v>
      </c>
      <c r="B337" s="3">
        <v>-2.1118700000000001E-2</v>
      </c>
      <c r="C337" s="3">
        <v>-2.1118700000000001E-2</v>
      </c>
      <c r="D337" s="3">
        <v>-1.9865799999999999E-2</v>
      </c>
      <c r="E337" s="3">
        <v>-1.9818800000000001E-2</v>
      </c>
      <c r="F337" s="3">
        <v>-1.74582E-2</v>
      </c>
      <c r="G337" s="3">
        <v>-2.13641E-2</v>
      </c>
      <c r="H337" s="3">
        <v>-1.8945099999999999E-2</v>
      </c>
      <c r="I337" s="3">
        <v>-1.8945099999999999E-2</v>
      </c>
    </row>
    <row r="338" spans="1:9" x14ac:dyDescent="0.25">
      <c r="A338" s="3" t="s">
        <v>385</v>
      </c>
      <c r="B338" s="3">
        <v>8.1453700000000007E-3</v>
      </c>
      <c r="C338" s="3">
        <v>8.1453700000000007E-3</v>
      </c>
      <c r="D338" s="3">
        <v>7.6621399999999996E-3</v>
      </c>
      <c r="E338" s="3">
        <v>7.6440199999999996E-3</v>
      </c>
      <c r="F338" s="3">
        <v>6.7335600000000004E-3</v>
      </c>
      <c r="G338" s="3">
        <v>8.2400600000000004E-3</v>
      </c>
      <c r="H338" s="3">
        <v>7.30702E-3</v>
      </c>
      <c r="I338" s="3">
        <v>7.30702E-3</v>
      </c>
    </row>
    <row r="339" spans="1:9" x14ac:dyDescent="0.25">
      <c r="A339" s="3" t="s">
        <v>386</v>
      </c>
      <c r="B339" s="3">
        <v>-6.9196700000000002E-3</v>
      </c>
      <c r="C339" s="3">
        <v>-6.9196700000000002E-3</v>
      </c>
      <c r="D339" s="3">
        <v>-6.5091599999999999E-3</v>
      </c>
      <c r="E339" s="3">
        <v>-6.4937700000000003E-3</v>
      </c>
      <c r="F339" s="3">
        <v>-5.7203100000000002E-3</v>
      </c>
      <c r="G339" s="3">
        <v>-7.0001100000000004E-3</v>
      </c>
      <c r="H339" s="3">
        <v>-6.2074799999999996E-3</v>
      </c>
      <c r="I339" s="3">
        <v>-6.2074799999999996E-3</v>
      </c>
    </row>
    <row r="340" spans="1:9" x14ac:dyDescent="0.25">
      <c r="A340" s="3" t="s">
        <v>387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</row>
    <row r="341" spans="1:9" x14ac:dyDescent="0.25">
      <c r="A341" s="3" t="s">
        <v>388</v>
      </c>
      <c r="B341" s="3">
        <v>2.7062200000000002E-2</v>
      </c>
      <c r="C341" s="3">
        <v>2.7062200000000002E-2</v>
      </c>
      <c r="D341" s="3">
        <v>2.5456699999999999E-2</v>
      </c>
      <c r="E341" s="3">
        <v>2.5396499999999999E-2</v>
      </c>
      <c r="F341" s="3">
        <v>2.2371599999999998E-2</v>
      </c>
      <c r="G341" s="3">
        <v>2.73768E-2</v>
      </c>
      <c r="H341" s="3">
        <v>2.4276900000000001E-2</v>
      </c>
      <c r="I341" s="3">
        <v>2.4276900000000001E-2</v>
      </c>
    </row>
    <row r="342" spans="1:9" x14ac:dyDescent="0.25">
      <c r="A342" s="3" t="s">
        <v>389</v>
      </c>
      <c r="B342" s="3">
        <v>-2.7062200000000002E-2</v>
      </c>
      <c r="C342" s="3">
        <v>-2.7062200000000002E-2</v>
      </c>
      <c r="D342" s="3">
        <v>-2.5456699999999999E-2</v>
      </c>
      <c r="E342" s="3">
        <v>-2.5396499999999999E-2</v>
      </c>
      <c r="F342" s="3">
        <v>-2.2371599999999998E-2</v>
      </c>
      <c r="G342" s="3">
        <v>-2.73768E-2</v>
      </c>
      <c r="H342" s="3">
        <v>-2.4276900000000001E-2</v>
      </c>
      <c r="I342" s="3">
        <v>-2.4276900000000001E-2</v>
      </c>
    </row>
    <row r="343" spans="1:9" x14ac:dyDescent="0.25">
      <c r="A343" s="3" t="s">
        <v>390</v>
      </c>
      <c r="B343" s="3">
        <v>2.7062200000000002E-2</v>
      </c>
      <c r="C343" s="3">
        <v>2.7062200000000002E-2</v>
      </c>
      <c r="D343" s="3">
        <v>2.5456699999999999E-2</v>
      </c>
      <c r="E343" s="3">
        <v>2.5396499999999999E-2</v>
      </c>
      <c r="F343" s="3">
        <v>2.2371599999999998E-2</v>
      </c>
      <c r="G343" s="3">
        <v>2.73768E-2</v>
      </c>
      <c r="H343" s="3">
        <v>2.4276900000000001E-2</v>
      </c>
      <c r="I343" s="3">
        <v>2.4276900000000001E-2</v>
      </c>
    </row>
    <row r="344" spans="1:9" x14ac:dyDescent="0.25">
      <c r="A344" s="3" t="s">
        <v>391</v>
      </c>
      <c r="B344" s="3">
        <v>4.3080899999999998E-2</v>
      </c>
      <c r="C344" s="3">
        <v>4.3080899999999998E-2</v>
      </c>
      <c r="D344" s="3">
        <v>4.0525199999999997E-2</v>
      </c>
      <c r="E344" s="3">
        <v>4.0429300000000001E-2</v>
      </c>
      <c r="F344" s="3">
        <v>3.5613899999999997E-2</v>
      </c>
      <c r="G344" s="3">
        <v>4.3581700000000001E-2</v>
      </c>
      <c r="H344" s="3">
        <v>3.8646899999999998E-2</v>
      </c>
      <c r="I344" s="3">
        <v>3.8646899999999998E-2</v>
      </c>
    </row>
    <row r="345" spans="1:9" x14ac:dyDescent="0.25">
      <c r="A345" s="3" t="s">
        <v>392</v>
      </c>
      <c r="B345" s="3">
        <v>1.4891100000000001E-2</v>
      </c>
      <c r="C345" s="3">
        <v>1.4891100000000001E-2</v>
      </c>
      <c r="D345" s="3">
        <v>1.40077E-2</v>
      </c>
      <c r="E345" s="3">
        <v>1.39746E-2</v>
      </c>
      <c r="F345" s="3">
        <v>1.2310099999999999E-2</v>
      </c>
      <c r="G345" s="3">
        <v>1.50642E-2</v>
      </c>
      <c r="H345" s="3">
        <v>1.3358500000000001E-2</v>
      </c>
      <c r="I345" s="3">
        <v>1.3358500000000001E-2</v>
      </c>
    </row>
    <row r="346" spans="1:9" x14ac:dyDescent="0.25">
      <c r="A346" s="3" t="s">
        <v>393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</row>
    <row r="347" spans="1:9" x14ac:dyDescent="0.25">
      <c r="A347" s="3" t="s">
        <v>394</v>
      </c>
      <c r="B347" s="3">
        <v>2.1423000000000001E-2</v>
      </c>
      <c r="C347" s="3">
        <v>2.1423000000000001E-2</v>
      </c>
      <c r="D347" s="3">
        <v>2.0152099999999999E-2</v>
      </c>
      <c r="E347" s="3">
        <v>2.0104400000000001E-2</v>
      </c>
      <c r="F347" s="3">
        <v>1.7709800000000001E-2</v>
      </c>
      <c r="G347" s="3">
        <v>2.16721E-2</v>
      </c>
      <c r="H347" s="3">
        <v>1.9218099999999998E-2</v>
      </c>
      <c r="I347" s="3">
        <v>1.9218099999999998E-2</v>
      </c>
    </row>
    <row r="348" spans="1:9" x14ac:dyDescent="0.25">
      <c r="A348" s="3" t="s">
        <v>395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</row>
    <row r="349" spans="1:9" x14ac:dyDescent="0.25">
      <c r="A349" s="3" t="s">
        <v>396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</row>
    <row r="350" spans="1:9" x14ac:dyDescent="0.25">
      <c r="A350" s="3" t="s">
        <v>397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</row>
    <row r="351" spans="1:9" x14ac:dyDescent="0.25">
      <c r="A351" s="3" t="s">
        <v>398</v>
      </c>
      <c r="B351" s="3">
        <v>-2.7062200000000002E-2</v>
      </c>
      <c r="C351" s="3">
        <v>-2.7062200000000002E-2</v>
      </c>
      <c r="D351" s="3">
        <v>-2.5456699999999999E-2</v>
      </c>
      <c r="E351" s="3">
        <v>-2.5396499999999999E-2</v>
      </c>
      <c r="F351" s="3">
        <v>-2.2371599999999998E-2</v>
      </c>
      <c r="G351" s="3">
        <v>-2.73768E-2</v>
      </c>
      <c r="H351" s="3">
        <v>-2.4276900000000001E-2</v>
      </c>
      <c r="I351" s="3">
        <v>-2.4276900000000001E-2</v>
      </c>
    </row>
    <row r="352" spans="1:9" x14ac:dyDescent="0.25">
      <c r="A352" s="3" t="s">
        <v>399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</row>
    <row r="353" spans="1:9" x14ac:dyDescent="0.25">
      <c r="A353" s="3" t="s">
        <v>400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</row>
    <row r="354" spans="1:9" x14ac:dyDescent="0.25">
      <c r="A354" s="3" t="s">
        <v>401</v>
      </c>
      <c r="B354" s="3">
        <v>1.3004E-3</v>
      </c>
      <c r="C354" s="3">
        <v>1.3004E-3</v>
      </c>
      <c r="D354" s="3">
        <v>1.2232600000000001E-3</v>
      </c>
      <c r="E354" s="3">
        <v>1.22036E-3</v>
      </c>
      <c r="F354" s="3">
        <v>1.0750099999999999E-3</v>
      </c>
      <c r="G354" s="3">
        <v>1.3155199999999999E-3</v>
      </c>
      <c r="H354" s="3">
        <v>1.1665600000000001E-3</v>
      </c>
      <c r="I354" s="3">
        <v>1.1665600000000001E-3</v>
      </c>
    </row>
    <row r="355" spans="1:9" x14ac:dyDescent="0.25">
      <c r="A355" s="3" t="s">
        <v>402</v>
      </c>
      <c r="B355" s="3">
        <v>5.3918200000000003E-4</v>
      </c>
      <c r="C355" s="3">
        <v>5.3918200000000003E-4</v>
      </c>
      <c r="D355" s="3">
        <v>5.07195E-4</v>
      </c>
      <c r="E355" s="3">
        <v>5.0599499999999997E-4</v>
      </c>
      <c r="F355" s="3">
        <v>4.4572699999999998E-4</v>
      </c>
      <c r="G355" s="3">
        <v>5.4544999999999995E-4</v>
      </c>
      <c r="H355" s="3">
        <v>4.8368800000000002E-4</v>
      </c>
      <c r="I355" s="3">
        <v>4.8368800000000002E-4</v>
      </c>
    </row>
    <row r="356" spans="1:9" x14ac:dyDescent="0.25">
      <c r="A356" s="3" t="s">
        <v>403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</row>
    <row r="357" spans="1:9" x14ac:dyDescent="0.25">
      <c r="A357" s="3" t="s">
        <v>404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</row>
    <row r="358" spans="1:9" x14ac:dyDescent="0.25">
      <c r="A358" s="3" t="s">
        <v>405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</row>
    <row r="359" spans="1:9" x14ac:dyDescent="0.25">
      <c r="A359" s="3" t="s">
        <v>406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</row>
    <row r="360" spans="1:9" x14ac:dyDescent="0.25">
      <c r="A360" s="3" t="s">
        <v>407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</row>
    <row r="361" spans="1:9" x14ac:dyDescent="0.25">
      <c r="A361" s="3" t="s">
        <v>408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</row>
    <row r="362" spans="1:9" x14ac:dyDescent="0.25">
      <c r="A362" s="3" t="s">
        <v>409</v>
      </c>
      <c r="B362" s="3">
        <v>0.15178800000000001</v>
      </c>
      <c r="C362" s="3">
        <v>0.15178800000000001</v>
      </c>
      <c r="D362" s="3">
        <v>0.14278299999999999</v>
      </c>
      <c r="E362" s="3">
        <v>0.14244499999999999</v>
      </c>
      <c r="F362" s="3">
        <v>0.12547900000000001</v>
      </c>
      <c r="G362" s="3">
        <v>0.15355199999999999</v>
      </c>
      <c r="H362" s="3">
        <v>0.13616500000000001</v>
      </c>
      <c r="I362" s="3">
        <v>0.13616500000000001</v>
      </c>
    </row>
    <row r="363" spans="1:9" x14ac:dyDescent="0.25">
      <c r="A363" s="3" t="s">
        <v>410</v>
      </c>
      <c r="B363" s="3">
        <v>-3.1902600000000003E-2</v>
      </c>
      <c r="C363" s="3">
        <v>-3.1902600000000003E-2</v>
      </c>
      <c r="D363" s="3">
        <v>4.1103500000000001E-2</v>
      </c>
      <c r="E363" s="3">
        <v>4.1006300000000002E-2</v>
      </c>
      <c r="F363" s="3">
        <v>3.6122099999999997E-2</v>
      </c>
      <c r="G363" s="3">
        <v>-3.2273499999999997E-2</v>
      </c>
      <c r="H363" s="3">
        <v>3.9198400000000001E-2</v>
      </c>
      <c r="I363" s="3">
        <v>3.9198400000000001E-2</v>
      </c>
    </row>
    <row r="364" spans="1:9" x14ac:dyDescent="0.25">
      <c r="A364" s="3" t="s">
        <v>411</v>
      </c>
      <c r="B364" s="3">
        <v>7.5598399999999996E-2</v>
      </c>
      <c r="C364" s="3">
        <v>7.5598399999999996E-2</v>
      </c>
      <c r="D364" s="3">
        <v>0</v>
      </c>
      <c r="E364" s="3">
        <v>0</v>
      </c>
      <c r="F364" s="3">
        <v>0</v>
      </c>
      <c r="G364" s="3">
        <v>7.6477199999999995E-2</v>
      </c>
      <c r="H364" s="3">
        <v>0</v>
      </c>
      <c r="I364" s="3">
        <v>0</v>
      </c>
    </row>
    <row r="365" spans="1:9" x14ac:dyDescent="0.25">
      <c r="A365" s="3" t="s">
        <v>412</v>
      </c>
      <c r="B365" s="3">
        <v>9.2274599999999998E-3</v>
      </c>
      <c r="C365" s="3">
        <v>9.2274599999999998E-3</v>
      </c>
      <c r="D365" s="3">
        <v>8.68003E-3</v>
      </c>
      <c r="E365" s="3">
        <v>8.6595100000000005E-3</v>
      </c>
      <c r="F365" s="3">
        <v>7.6280899999999997E-3</v>
      </c>
      <c r="G365" s="3">
        <v>9.3347199999999995E-3</v>
      </c>
      <c r="H365" s="3">
        <v>8.2777400000000004E-3</v>
      </c>
      <c r="I365" s="3">
        <v>8.2777400000000004E-3</v>
      </c>
    </row>
    <row r="366" spans="1:9" x14ac:dyDescent="0.25">
      <c r="A366" s="3" t="s">
        <v>413</v>
      </c>
      <c r="B366" s="3">
        <v>9.2274599999999998E-3</v>
      </c>
      <c r="C366" s="3">
        <v>9.2274599999999998E-3</v>
      </c>
      <c r="D366" s="3">
        <v>8.68003E-3</v>
      </c>
      <c r="E366" s="3">
        <v>8.6595100000000005E-3</v>
      </c>
      <c r="F366" s="3">
        <v>7.6280899999999997E-3</v>
      </c>
      <c r="G366" s="3">
        <v>9.3347199999999995E-3</v>
      </c>
      <c r="H366" s="3">
        <v>8.2777400000000004E-3</v>
      </c>
      <c r="I366" s="3">
        <v>8.2777400000000004E-3</v>
      </c>
    </row>
    <row r="367" spans="1:9" x14ac:dyDescent="0.25">
      <c r="A367" s="3" t="s">
        <v>414</v>
      </c>
      <c r="B367" s="3">
        <v>9.2274599999999998E-3</v>
      </c>
      <c r="C367" s="3">
        <v>9.2274599999999998E-3</v>
      </c>
      <c r="D367" s="3">
        <v>8.68003E-3</v>
      </c>
      <c r="E367" s="3">
        <v>8.6595100000000005E-3</v>
      </c>
      <c r="F367" s="3">
        <v>7.6280899999999997E-3</v>
      </c>
      <c r="G367" s="3">
        <v>9.3347199999999995E-3</v>
      </c>
      <c r="H367" s="3">
        <v>8.2777400000000004E-3</v>
      </c>
      <c r="I367" s="3">
        <v>8.2777400000000004E-3</v>
      </c>
    </row>
    <row r="368" spans="1:9" x14ac:dyDescent="0.25">
      <c r="A368" s="3" t="s">
        <v>415</v>
      </c>
      <c r="B368" s="3">
        <v>1.6567999999999999E-3</v>
      </c>
      <c r="C368" s="3">
        <v>1.6567999999999999E-3</v>
      </c>
      <c r="D368" s="3">
        <v>1.5585099999999999E-3</v>
      </c>
      <c r="E368" s="3">
        <v>1.5548199999999999E-3</v>
      </c>
      <c r="F368" s="3">
        <v>1.3696299999999999E-3</v>
      </c>
      <c r="G368" s="3">
        <v>1.67606E-3</v>
      </c>
      <c r="H368" s="3">
        <v>1.48628E-3</v>
      </c>
      <c r="I368" s="3">
        <v>1.48628E-3</v>
      </c>
    </row>
    <row r="369" spans="1:9" x14ac:dyDescent="0.25">
      <c r="A369" s="3" t="s">
        <v>416</v>
      </c>
      <c r="B369" s="3">
        <v>6.3103200000000003E-3</v>
      </c>
      <c r="C369" s="3">
        <v>6.3103200000000003E-3</v>
      </c>
      <c r="D369" s="3">
        <v>5.9359599999999997E-3</v>
      </c>
      <c r="E369" s="3">
        <v>5.9219299999999997E-3</v>
      </c>
      <c r="F369" s="3">
        <v>5.2165800000000002E-3</v>
      </c>
      <c r="G369" s="3">
        <v>6.3836800000000001E-3</v>
      </c>
      <c r="H369" s="3">
        <v>5.6608500000000003E-3</v>
      </c>
      <c r="I369" s="3">
        <v>5.6608500000000003E-3</v>
      </c>
    </row>
    <row r="370" spans="1:9" x14ac:dyDescent="0.25">
      <c r="A370" s="3" t="s">
        <v>417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</row>
    <row r="371" spans="1:9" x14ac:dyDescent="0.25">
      <c r="A371" s="3" t="s">
        <v>418</v>
      </c>
      <c r="B371" s="3">
        <v>2.6337999999999999E-3</v>
      </c>
      <c r="C371" s="3">
        <v>2.6337999999999999E-3</v>
      </c>
      <c r="D371" s="3">
        <v>2.4775499999999998E-3</v>
      </c>
      <c r="E371" s="3">
        <v>2.4716899999999999E-3</v>
      </c>
      <c r="F371" s="3">
        <v>2.1772900000000001E-3</v>
      </c>
      <c r="G371" s="3">
        <v>2.6644099999999999E-3</v>
      </c>
      <c r="H371" s="3">
        <v>2.36272E-3</v>
      </c>
      <c r="I371" s="3">
        <v>2.36272E-3</v>
      </c>
    </row>
    <row r="372" spans="1:9" x14ac:dyDescent="0.25">
      <c r="A372" s="3" t="s">
        <v>419</v>
      </c>
      <c r="B372" s="3">
        <v>1.70056E-4</v>
      </c>
      <c r="C372" s="3">
        <v>1.70056E-4</v>
      </c>
      <c r="D372" s="3">
        <v>1.5996700000000001E-4</v>
      </c>
      <c r="E372" s="3">
        <v>1.5958899999999999E-4</v>
      </c>
      <c r="F372" s="3">
        <v>1.4058000000000001E-4</v>
      </c>
      <c r="G372" s="3">
        <v>1.72032E-4</v>
      </c>
      <c r="H372" s="3">
        <v>1.5255299999999999E-4</v>
      </c>
      <c r="I372" s="3">
        <v>1.5255299999999999E-4</v>
      </c>
    </row>
    <row r="373" spans="1:9" x14ac:dyDescent="0.25">
      <c r="A373" s="3" t="s">
        <v>420</v>
      </c>
      <c r="B373" s="4">
        <v>2.2336799999999999E-5</v>
      </c>
      <c r="C373" s="4">
        <v>2.2336799999999999E-5</v>
      </c>
      <c r="D373" s="4">
        <v>2.1011700000000001E-5</v>
      </c>
      <c r="E373" s="4">
        <v>2.0962E-5</v>
      </c>
      <c r="F373" s="4">
        <v>1.8465200000000001E-5</v>
      </c>
      <c r="G373" s="4">
        <v>2.25965E-5</v>
      </c>
      <c r="H373" s="4">
        <v>2.00378E-5</v>
      </c>
      <c r="I373" s="4">
        <v>2.00378E-5</v>
      </c>
    </row>
    <row r="374" spans="1:9" x14ac:dyDescent="0.25">
      <c r="A374" s="3" t="s">
        <v>421</v>
      </c>
      <c r="B374" s="4">
        <v>6.1219700000000006E-5</v>
      </c>
      <c r="C374" s="4">
        <v>6.1219700000000006E-5</v>
      </c>
      <c r="D374" s="4">
        <v>5.7587799999999998E-5</v>
      </c>
      <c r="E374" s="4">
        <v>5.7451599999999997E-5</v>
      </c>
      <c r="F374" s="4">
        <v>5.0608700000000002E-5</v>
      </c>
      <c r="G374" s="4">
        <v>6.1931299999999994E-5</v>
      </c>
      <c r="H374" s="4">
        <v>5.49188E-5</v>
      </c>
      <c r="I374" s="4">
        <v>5.49188E-5</v>
      </c>
    </row>
    <row r="375" spans="1:9" x14ac:dyDescent="0.25">
      <c r="A375" s="3" t="s">
        <v>422</v>
      </c>
      <c r="B375" s="4">
        <v>6.1219700000000006E-5</v>
      </c>
      <c r="C375" s="4">
        <v>6.1219700000000006E-5</v>
      </c>
      <c r="D375" s="4">
        <v>5.7587799999999998E-5</v>
      </c>
      <c r="E375" s="4">
        <v>5.7451599999999997E-5</v>
      </c>
      <c r="F375" s="4">
        <v>5.0608700000000002E-5</v>
      </c>
      <c r="G375" s="4">
        <v>6.1931299999999994E-5</v>
      </c>
      <c r="H375" s="4">
        <v>5.49188E-5</v>
      </c>
      <c r="I375" s="4">
        <v>5.49188E-5</v>
      </c>
    </row>
    <row r="376" spans="1:9" x14ac:dyDescent="0.25">
      <c r="A376" s="3" t="s">
        <v>423</v>
      </c>
      <c r="B376" s="3">
        <v>7.7107200000000003E-4</v>
      </c>
      <c r="C376" s="3">
        <v>7.7107200000000003E-4</v>
      </c>
      <c r="D376" s="3">
        <v>7.2532800000000002E-4</v>
      </c>
      <c r="E376" s="3">
        <v>7.2361300000000001E-4</v>
      </c>
      <c r="F376" s="3">
        <v>6.3742499999999995E-4</v>
      </c>
      <c r="G376" s="3">
        <v>7.8003499999999999E-4</v>
      </c>
      <c r="H376" s="3">
        <v>6.9171100000000002E-4</v>
      </c>
      <c r="I376" s="3">
        <v>6.9171100000000002E-4</v>
      </c>
    </row>
    <row r="377" spans="1:9" x14ac:dyDescent="0.25">
      <c r="A377" s="3" t="s">
        <v>424</v>
      </c>
      <c r="B377" s="3">
        <v>1.33654E-3</v>
      </c>
      <c r="C377" s="3">
        <v>1.33654E-3</v>
      </c>
      <c r="D377" s="3">
        <v>1.2572499999999999E-3</v>
      </c>
      <c r="E377" s="3">
        <v>1.25427E-3</v>
      </c>
      <c r="F377" s="3">
        <v>1.1048799999999999E-3</v>
      </c>
      <c r="G377" s="3">
        <v>1.3520699999999999E-3</v>
      </c>
      <c r="H377" s="3">
        <v>1.1989800000000001E-3</v>
      </c>
      <c r="I377" s="3">
        <v>1.1989800000000001E-3</v>
      </c>
    </row>
    <row r="378" spans="1:9" x14ac:dyDescent="0.25">
      <c r="A378" s="3" t="s">
        <v>425</v>
      </c>
      <c r="B378" s="4">
        <v>1.1531299999999999E-5</v>
      </c>
      <c r="C378" s="4">
        <v>1.1531299999999999E-5</v>
      </c>
      <c r="D378" s="4">
        <v>1.08472E-5</v>
      </c>
      <c r="E378" s="4">
        <v>1.08216E-5</v>
      </c>
      <c r="F378" s="4">
        <v>9.5326299999999996E-6</v>
      </c>
      <c r="G378" s="4">
        <v>1.16654E-5</v>
      </c>
      <c r="H378" s="4">
        <v>1.0344500000000001E-5</v>
      </c>
      <c r="I378" s="4">
        <v>1.0344500000000001E-5</v>
      </c>
    </row>
    <row r="379" spans="1:9" x14ac:dyDescent="0.25">
      <c r="A379" s="3" t="s">
        <v>426</v>
      </c>
      <c r="B379" s="4">
        <v>5.4624399999999998E-5</v>
      </c>
      <c r="C379" s="4">
        <v>5.4624399999999998E-5</v>
      </c>
      <c r="D379" s="4">
        <v>5.1383800000000001E-5</v>
      </c>
      <c r="E379" s="4">
        <v>5.1262199999999999E-5</v>
      </c>
      <c r="F379" s="4">
        <v>4.51565E-5</v>
      </c>
      <c r="G379" s="4">
        <v>5.5259400000000002E-5</v>
      </c>
      <c r="H379" s="4">
        <v>4.9002299999999997E-5</v>
      </c>
      <c r="I379" s="4">
        <v>4.9002299999999997E-5</v>
      </c>
    </row>
    <row r="380" spans="1:9" x14ac:dyDescent="0.25">
      <c r="A380" s="3" t="s">
        <v>427</v>
      </c>
      <c r="B380" s="4">
        <v>6.8447499999999999E-31</v>
      </c>
      <c r="C380" s="4">
        <v>0</v>
      </c>
      <c r="D380" s="4">
        <v>2.35054E-31</v>
      </c>
      <c r="E380" s="4">
        <v>-1.05944E-26</v>
      </c>
      <c r="F380" s="4">
        <v>-4.2570100000000001E-32</v>
      </c>
      <c r="G380" s="4">
        <v>-1.80598E-31</v>
      </c>
      <c r="H380" s="4">
        <v>0</v>
      </c>
      <c r="I380" s="4">
        <v>-9.5698299999999993E-31</v>
      </c>
    </row>
    <row r="381" spans="1:9" x14ac:dyDescent="0.25">
      <c r="A381" s="3" t="s">
        <v>428</v>
      </c>
      <c r="B381" s="4">
        <v>6.8443999999999996E-31</v>
      </c>
      <c r="C381" s="4">
        <v>0</v>
      </c>
      <c r="D381" s="4">
        <v>2.3504200000000002E-31</v>
      </c>
      <c r="E381" s="4">
        <v>-1.05944E-26</v>
      </c>
      <c r="F381" s="4">
        <v>-4.25769E-32</v>
      </c>
      <c r="G381" s="4">
        <v>-1.80598E-31</v>
      </c>
      <c r="H381" s="4">
        <v>0</v>
      </c>
      <c r="I381" s="4">
        <v>-9.5697600000000006E-31</v>
      </c>
    </row>
    <row r="382" spans="1:9" x14ac:dyDescent="0.25">
      <c r="A382" s="3" t="s">
        <v>429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</row>
    <row r="383" spans="1:9" x14ac:dyDescent="0.25">
      <c r="A383" s="3" t="s">
        <v>430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</row>
    <row r="384" spans="1:9" x14ac:dyDescent="0.25">
      <c r="A384" s="3" t="s">
        <v>431</v>
      </c>
      <c r="B384" s="4">
        <v>2.96923E-5</v>
      </c>
      <c r="C384" s="4">
        <v>2.96923E-5</v>
      </c>
      <c r="D384" s="4">
        <v>2.79308E-5</v>
      </c>
      <c r="E384" s="4">
        <v>2.7864700000000001E-5</v>
      </c>
      <c r="F384" s="4">
        <v>2.4545800000000001E-5</v>
      </c>
      <c r="G384" s="4">
        <v>3.0037400000000001E-5</v>
      </c>
      <c r="H384" s="4">
        <v>2.6636200000000001E-5</v>
      </c>
      <c r="I384" s="4">
        <v>2.6636200000000001E-5</v>
      </c>
    </row>
    <row r="385" spans="1:9" x14ac:dyDescent="0.25">
      <c r="A385" s="3" t="s">
        <v>432</v>
      </c>
      <c r="B385" s="4">
        <v>1.43153E-5</v>
      </c>
      <c r="C385" s="4">
        <v>1.43153E-5</v>
      </c>
      <c r="D385" s="4">
        <v>1.3465999999999999E-5</v>
      </c>
      <c r="E385" s="4">
        <v>1.3434199999999999E-5</v>
      </c>
      <c r="F385" s="4">
        <v>1.1834100000000001E-5</v>
      </c>
      <c r="G385" s="4">
        <v>1.4481700000000001E-5</v>
      </c>
      <c r="H385" s="4">
        <v>1.28419E-5</v>
      </c>
      <c r="I385" s="4">
        <v>1.28419E-5</v>
      </c>
    </row>
    <row r="386" spans="1:9" x14ac:dyDescent="0.25">
      <c r="A386" s="3" t="s">
        <v>433</v>
      </c>
      <c r="B386" s="3">
        <v>1.09231E-3</v>
      </c>
      <c r="C386" s="3">
        <v>1.09231E-3</v>
      </c>
      <c r="D386" s="3">
        <v>1.0275099999999999E-3</v>
      </c>
      <c r="E386" s="3">
        <v>1.02508E-3</v>
      </c>
      <c r="F386" s="3">
        <v>9.0298600000000004E-4</v>
      </c>
      <c r="G386" s="3">
        <v>1.10501E-3</v>
      </c>
      <c r="H386" s="3">
        <v>9.7988799999999994E-4</v>
      </c>
      <c r="I386" s="3">
        <v>9.7988799999999994E-4</v>
      </c>
    </row>
    <row r="387" spans="1:9" x14ac:dyDescent="0.25">
      <c r="A387" s="3" t="s">
        <v>434</v>
      </c>
      <c r="B387" s="3">
        <v>0</v>
      </c>
      <c r="C387" s="3">
        <v>0</v>
      </c>
      <c r="D387" s="3">
        <v>0</v>
      </c>
      <c r="E387" s="3">
        <v>0</v>
      </c>
      <c r="F387" s="3">
        <v>9.0298600000000004E-4</v>
      </c>
      <c r="G387" s="3">
        <v>0</v>
      </c>
      <c r="H387" s="3">
        <v>0</v>
      </c>
      <c r="I387" s="3">
        <v>9.7988799999999994E-4</v>
      </c>
    </row>
    <row r="388" spans="1:9" x14ac:dyDescent="0.25">
      <c r="A388" s="3" t="s">
        <v>435</v>
      </c>
      <c r="B388" s="3">
        <v>1.09231E-3</v>
      </c>
      <c r="C388" s="3">
        <v>1.09231E-3</v>
      </c>
      <c r="D388" s="3">
        <v>1.0275099999999999E-3</v>
      </c>
      <c r="E388" s="3">
        <v>1.02508E-3</v>
      </c>
      <c r="F388" s="3">
        <v>0</v>
      </c>
      <c r="G388" s="3">
        <v>1.10501E-3</v>
      </c>
      <c r="H388" s="3">
        <v>9.7988799999999994E-4</v>
      </c>
      <c r="I388" s="3">
        <v>0</v>
      </c>
    </row>
    <row r="389" spans="1:9" x14ac:dyDescent="0.25">
      <c r="A389" s="3" t="s">
        <v>436</v>
      </c>
      <c r="B389" s="3">
        <v>0</v>
      </c>
      <c r="C389" s="3">
        <v>0</v>
      </c>
      <c r="D389" s="3">
        <v>0</v>
      </c>
      <c r="E389" s="3">
        <v>0</v>
      </c>
      <c r="F389" s="3">
        <v>9.0298600000000004E-4</v>
      </c>
      <c r="G389" s="3">
        <v>0</v>
      </c>
      <c r="H389" s="3">
        <v>0</v>
      </c>
      <c r="I389" s="3">
        <v>9.7988799999999994E-4</v>
      </c>
    </row>
    <row r="390" spans="1:9" x14ac:dyDescent="0.25">
      <c r="A390" s="3" t="s">
        <v>437</v>
      </c>
      <c r="B390" s="3">
        <v>1.09231E-3</v>
      </c>
      <c r="C390" s="3">
        <v>1.09231E-3</v>
      </c>
      <c r="D390" s="3">
        <v>1.0275099999999999E-3</v>
      </c>
      <c r="E390" s="3">
        <v>1.02508E-3</v>
      </c>
      <c r="F390" s="3">
        <v>0</v>
      </c>
      <c r="G390" s="3">
        <v>1.10501E-3</v>
      </c>
      <c r="H390" s="3">
        <v>9.7988799999999994E-4</v>
      </c>
      <c r="I390" s="3">
        <v>0</v>
      </c>
    </row>
    <row r="391" spans="1:9" x14ac:dyDescent="0.25">
      <c r="A391" s="3" t="s">
        <v>438</v>
      </c>
      <c r="B391" s="3">
        <v>0</v>
      </c>
      <c r="C391" s="3">
        <v>0</v>
      </c>
      <c r="D391" s="3">
        <v>0</v>
      </c>
      <c r="E391" s="3">
        <v>0</v>
      </c>
      <c r="F391" s="3">
        <v>9.0298600000000004E-4</v>
      </c>
      <c r="G391" s="3">
        <v>0</v>
      </c>
      <c r="H391" s="3">
        <v>0</v>
      </c>
      <c r="I391" s="3">
        <v>9.7988799999999994E-4</v>
      </c>
    </row>
    <row r="392" spans="1:9" x14ac:dyDescent="0.25">
      <c r="A392" s="3" t="s">
        <v>439</v>
      </c>
      <c r="B392" s="3">
        <v>1.09231E-3</v>
      </c>
      <c r="C392" s="3">
        <v>1.09231E-3</v>
      </c>
      <c r="D392" s="3">
        <v>1.0275099999999999E-3</v>
      </c>
      <c r="E392" s="3">
        <v>1.02508E-3</v>
      </c>
      <c r="F392" s="3">
        <v>0</v>
      </c>
      <c r="G392" s="3">
        <v>1.10501E-3</v>
      </c>
      <c r="H392" s="3">
        <v>9.7988799999999994E-4</v>
      </c>
      <c r="I392" s="3">
        <v>0</v>
      </c>
    </row>
    <row r="393" spans="1:9" x14ac:dyDescent="0.25">
      <c r="A393" s="3" t="s">
        <v>440</v>
      </c>
      <c r="B393" s="3">
        <v>1.09231E-3</v>
      </c>
      <c r="C393" s="3">
        <v>1.09231E-3</v>
      </c>
      <c r="D393" s="3">
        <v>1.0275099999999999E-3</v>
      </c>
      <c r="E393" s="3">
        <v>1.02508E-3</v>
      </c>
      <c r="F393" s="3">
        <v>9.0298600000000004E-4</v>
      </c>
      <c r="G393" s="3">
        <v>1.10501E-3</v>
      </c>
      <c r="H393" s="3">
        <v>9.7988799999999994E-4</v>
      </c>
      <c r="I393" s="3">
        <v>9.7988799999999994E-4</v>
      </c>
    </row>
    <row r="394" spans="1:9" x14ac:dyDescent="0.25">
      <c r="A394" s="3" t="s">
        <v>441</v>
      </c>
      <c r="B394" s="3">
        <v>3.77189E-2</v>
      </c>
      <c r="C394" s="3">
        <v>3.77189E-2</v>
      </c>
      <c r="D394" s="3">
        <v>3.5481199999999997E-2</v>
      </c>
      <c r="E394" s="3">
        <v>3.53973E-2</v>
      </c>
      <c r="F394" s="3">
        <v>3.1181199999999999E-2</v>
      </c>
      <c r="G394" s="3">
        <v>3.8157299999999998E-2</v>
      </c>
      <c r="H394" s="3">
        <v>3.3836699999999997E-2</v>
      </c>
      <c r="I394" s="3">
        <v>3.3836699999999997E-2</v>
      </c>
    </row>
    <row r="395" spans="1:9" x14ac:dyDescent="0.25">
      <c r="A395" s="3" t="s">
        <v>442</v>
      </c>
      <c r="B395" s="3">
        <v>3.77189E-2</v>
      </c>
      <c r="C395" s="3">
        <v>3.77189E-2</v>
      </c>
      <c r="D395" s="3">
        <v>0</v>
      </c>
      <c r="E395" s="3">
        <v>3.53973E-2</v>
      </c>
      <c r="F395" s="3">
        <v>3.1181199999999999E-2</v>
      </c>
      <c r="G395" s="3">
        <v>3.8157299999999998E-2</v>
      </c>
      <c r="H395" s="3">
        <v>3.3836699999999997E-2</v>
      </c>
      <c r="I395" s="3">
        <v>3.3836699999999997E-2</v>
      </c>
    </row>
    <row r="396" spans="1:9" x14ac:dyDescent="0.25">
      <c r="A396" s="3" t="s">
        <v>443</v>
      </c>
      <c r="B396" s="3">
        <v>0</v>
      </c>
      <c r="C396" s="3">
        <v>0</v>
      </c>
      <c r="D396" s="3">
        <v>3.5481199999999997E-2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</row>
    <row r="397" spans="1:9" x14ac:dyDescent="0.25">
      <c r="A397" s="3" t="s">
        <v>444</v>
      </c>
      <c r="B397" s="3">
        <v>6.3218199999999997E-3</v>
      </c>
      <c r="C397" s="3">
        <v>6.3218199999999997E-3</v>
      </c>
      <c r="D397" s="3">
        <v>5.9467799999999996E-3</v>
      </c>
      <c r="E397" s="3">
        <v>5.9327099999999999E-3</v>
      </c>
      <c r="F397" s="3">
        <v>5.2260800000000001E-3</v>
      </c>
      <c r="G397" s="3">
        <v>6.3953100000000004E-3</v>
      </c>
      <c r="H397" s="3">
        <v>5.6711599999999997E-3</v>
      </c>
      <c r="I397" s="3">
        <v>5.6711599999999997E-3</v>
      </c>
    </row>
    <row r="398" spans="1:9" x14ac:dyDescent="0.25">
      <c r="A398" s="3" t="s">
        <v>445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</row>
    <row r="399" spans="1:9" x14ac:dyDescent="0.25">
      <c r="A399" s="3" t="s">
        <v>446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</row>
    <row r="400" spans="1:9" x14ac:dyDescent="0.25">
      <c r="A400" s="3" t="s">
        <v>447</v>
      </c>
      <c r="B400" s="3">
        <v>0</v>
      </c>
      <c r="C400" s="3">
        <v>0</v>
      </c>
      <c r="D400" s="3">
        <v>2.1869999999999998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</row>
    <row r="401" spans="1:9" x14ac:dyDescent="0.25">
      <c r="A401" s="3" t="s">
        <v>448</v>
      </c>
      <c r="B401" s="3">
        <v>0</v>
      </c>
      <c r="C401" s="3">
        <v>1.37893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</row>
    <row r="402" spans="1:9" x14ac:dyDescent="0.25">
      <c r="A402" s="3" t="s">
        <v>449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</row>
    <row r="403" spans="1:9" x14ac:dyDescent="0.25">
      <c r="A403" s="3" t="s">
        <v>450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</row>
    <row r="404" spans="1:9" x14ac:dyDescent="0.25">
      <c r="A404" s="3" t="s">
        <v>451</v>
      </c>
      <c r="B404" s="4">
        <v>2.3024099999999999E-5</v>
      </c>
      <c r="C404" s="4">
        <v>2.3024099999999999E-5</v>
      </c>
      <c r="D404" s="4">
        <v>2.1658199999999999E-5</v>
      </c>
      <c r="E404" s="4">
        <v>2.1606900000000001E-5</v>
      </c>
      <c r="F404" s="4">
        <v>1.90334E-5</v>
      </c>
      <c r="G404" s="4">
        <v>2.3291699999999999E-5</v>
      </c>
      <c r="H404" s="4">
        <v>2.06544E-5</v>
      </c>
      <c r="I404" s="4">
        <v>2.06544E-5</v>
      </c>
    </row>
    <row r="405" spans="1:9" x14ac:dyDescent="0.25">
      <c r="A405" s="3" t="s">
        <v>452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</row>
    <row r="406" spans="1:9" x14ac:dyDescent="0.25">
      <c r="A406" s="3" t="s">
        <v>453</v>
      </c>
      <c r="B406" s="3">
        <v>1.1742400000000001E-4</v>
      </c>
      <c r="C406" s="3">
        <v>1.1742400000000001E-4</v>
      </c>
      <c r="D406" s="3">
        <v>1.1045800000000001E-4</v>
      </c>
      <c r="E406" s="3">
        <v>1.10196E-4</v>
      </c>
      <c r="F406" s="4">
        <v>9.7071200000000007E-5</v>
      </c>
      <c r="G406" s="4">
        <v>1.18789E-4</v>
      </c>
      <c r="H406" s="4">
        <v>1.05338E-4</v>
      </c>
      <c r="I406" s="4">
        <v>1.05338E-4</v>
      </c>
    </row>
    <row r="407" spans="1:9" x14ac:dyDescent="0.25">
      <c r="A407" s="3" t="s">
        <v>454</v>
      </c>
      <c r="B407" s="3">
        <v>0</v>
      </c>
      <c r="C407" s="3">
        <v>0</v>
      </c>
      <c r="D407" s="3">
        <v>1.82908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</row>
    <row r="408" spans="1:9" x14ac:dyDescent="0.25">
      <c r="A408" s="3" t="s">
        <v>455</v>
      </c>
      <c r="B408" s="3">
        <v>0.464642</v>
      </c>
      <c r="C408" s="3">
        <v>0.464642</v>
      </c>
      <c r="D408" s="3">
        <v>0.43707699999999999</v>
      </c>
      <c r="E408" s="3">
        <v>0.43604300000000001</v>
      </c>
      <c r="F408" s="3">
        <v>0.38410699999999998</v>
      </c>
      <c r="G408" s="3">
        <v>0.47004299999999999</v>
      </c>
      <c r="H408" s="3">
        <v>0.41682000000000002</v>
      </c>
      <c r="I408" s="3">
        <v>0.41682000000000002</v>
      </c>
    </row>
    <row r="409" spans="1:9" x14ac:dyDescent="0.25">
      <c r="A409" s="3" t="s">
        <v>456</v>
      </c>
      <c r="B409" s="3">
        <v>1.9888300000000001E-2</v>
      </c>
      <c r="C409" s="3">
        <v>1.9888300000000001E-2</v>
      </c>
      <c r="D409" s="3">
        <v>1.87084E-2</v>
      </c>
      <c r="E409" s="3">
        <v>1.8664199999999999E-2</v>
      </c>
      <c r="F409" s="3">
        <v>1.64411E-2</v>
      </c>
      <c r="G409" s="3">
        <v>2.0119499999999998E-2</v>
      </c>
      <c r="H409" s="3">
        <v>1.7841300000000001E-2</v>
      </c>
      <c r="I409" s="3">
        <v>1.7841300000000001E-2</v>
      </c>
    </row>
    <row r="410" spans="1:9" x14ac:dyDescent="0.25">
      <c r="A410" s="3" t="s">
        <v>457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</row>
    <row r="411" spans="1:9" x14ac:dyDescent="0.25">
      <c r="A411" s="3" t="s">
        <v>458</v>
      </c>
      <c r="B411" s="3">
        <v>2.9330800000000001E-2</v>
      </c>
      <c r="C411" s="3">
        <v>2.9330800000000001E-2</v>
      </c>
      <c r="D411" s="3">
        <v>2.7590699999999999E-2</v>
      </c>
      <c r="E411" s="3">
        <v>2.7525500000000001E-2</v>
      </c>
      <c r="F411" s="3">
        <v>2.4247000000000001E-2</v>
      </c>
      <c r="G411" s="3">
        <v>2.9671800000000002E-2</v>
      </c>
      <c r="H411" s="3">
        <v>2.6311999999999999E-2</v>
      </c>
      <c r="I411" s="3">
        <v>2.6311999999999999E-2</v>
      </c>
    </row>
    <row r="412" spans="1:9" x14ac:dyDescent="0.25">
      <c r="A412" s="3" t="s">
        <v>459</v>
      </c>
      <c r="B412" s="3">
        <v>8.8388200000000007E-3</v>
      </c>
      <c r="C412" s="3">
        <v>8.8388200000000007E-3</v>
      </c>
      <c r="D412" s="3">
        <v>8.3144599999999992E-3</v>
      </c>
      <c r="E412" s="3">
        <v>8.2947999999999997E-3</v>
      </c>
      <c r="F412" s="3">
        <v>7.3068200000000003E-3</v>
      </c>
      <c r="G412" s="3">
        <v>8.9415699999999994E-3</v>
      </c>
      <c r="H412" s="3">
        <v>7.9290999999999997E-3</v>
      </c>
      <c r="I412" s="3">
        <v>7.9290999999999997E-3</v>
      </c>
    </row>
    <row r="413" spans="1:9" x14ac:dyDescent="0.25">
      <c r="A413" s="3" t="s">
        <v>460</v>
      </c>
      <c r="B413" s="3">
        <v>1.3609200000000001E-3</v>
      </c>
      <c r="C413" s="3">
        <v>1.3609200000000001E-3</v>
      </c>
      <c r="D413" s="3">
        <v>1.2801799999999999E-3</v>
      </c>
      <c r="E413" s="3">
        <v>1.2771499999999999E-3</v>
      </c>
      <c r="F413" s="3">
        <v>1.1250399999999999E-3</v>
      </c>
      <c r="G413" s="3">
        <v>1.37674E-3</v>
      </c>
      <c r="H413" s="3">
        <v>1.2208500000000001E-3</v>
      </c>
      <c r="I413" s="3">
        <v>1.2208500000000001E-3</v>
      </c>
    </row>
    <row r="414" spans="1:9" x14ac:dyDescent="0.25">
      <c r="A414" s="3" t="s">
        <v>461</v>
      </c>
      <c r="B414" s="3">
        <v>1.2418500000000001E-3</v>
      </c>
      <c r="C414" s="3">
        <v>1.2418500000000001E-3</v>
      </c>
      <c r="D414" s="3">
        <v>1.1681700000000001E-3</v>
      </c>
      <c r="E414" s="3">
        <v>1.16541E-3</v>
      </c>
      <c r="F414" s="3">
        <v>1.0265999999999999E-3</v>
      </c>
      <c r="G414" s="3">
        <v>1.25628E-3</v>
      </c>
      <c r="H414" s="3">
        <v>1.11403E-3</v>
      </c>
      <c r="I414" s="3">
        <v>1.11403E-3</v>
      </c>
    </row>
    <row r="415" spans="1:9" x14ac:dyDescent="0.25">
      <c r="A415" s="3" t="s">
        <v>462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</row>
    <row r="416" spans="1:9" x14ac:dyDescent="0.25">
      <c r="A416" s="3" t="s">
        <v>463</v>
      </c>
      <c r="B416" s="3">
        <v>1.23824E-3</v>
      </c>
      <c r="C416" s="3">
        <v>1.23824E-3</v>
      </c>
      <c r="D416" s="3">
        <v>1.16478E-3</v>
      </c>
      <c r="E416" s="3">
        <v>1.1620300000000001E-3</v>
      </c>
      <c r="F416" s="3">
        <v>1.02362E-3</v>
      </c>
      <c r="G416" s="3">
        <v>1.25263E-3</v>
      </c>
      <c r="H416" s="3">
        <v>1.1107999999999999E-3</v>
      </c>
      <c r="I416" s="3">
        <v>1.1107999999999999E-3</v>
      </c>
    </row>
    <row r="417" spans="1:9" x14ac:dyDescent="0.25">
      <c r="A417" s="3" t="s">
        <v>464</v>
      </c>
      <c r="B417" s="3">
        <v>1.3562299999999999E-3</v>
      </c>
      <c r="C417" s="3">
        <v>1.3562299999999999E-3</v>
      </c>
      <c r="D417" s="3">
        <v>1.2757700000000001E-3</v>
      </c>
      <c r="E417" s="3">
        <v>1.27275E-3</v>
      </c>
      <c r="F417" s="3">
        <v>1.12116E-3</v>
      </c>
      <c r="G417" s="3">
        <v>1.37199E-3</v>
      </c>
      <c r="H417" s="3">
        <v>1.21664E-3</v>
      </c>
      <c r="I417" s="3">
        <v>1.21664E-3</v>
      </c>
    </row>
    <row r="418" spans="1:9" x14ac:dyDescent="0.25">
      <c r="A418" s="3" t="s">
        <v>465</v>
      </c>
      <c r="B418" s="3">
        <v>-0.33333200000000002</v>
      </c>
      <c r="C418" s="3">
        <v>-0.33333200000000002</v>
      </c>
      <c r="D418" s="3">
        <v>-0.38467099999999999</v>
      </c>
      <c r="E418" s="3">
        <v>-0.38376100000000002</v>
      </c>
      <c r="F418" s="3">
        <v>-0.33805200000000002</v>
      </c>
      <c r="G418" s="3">
        <v>-0.33720699999999998</v>
      </c>
      <c r="H418" s="3">
        <v>-0.366842</v>
      </c>
      <c r="I418" s="3">
        <v>-0.366842</v>
      </c>
    </row>
    <row r="419" spans="1:9" x14ac:dyDescent="0.25">
      <c r="A419" s="3" t="s">
        <v>466</v>
      </c>
      <c r="B419" s="3">
        <v>1.1742400000000001E-4</v>
      </c>
      <c r="C419" s="3">
        <v>1.1742400000000001E-4</v>
      </c>
      <c r="D419" s="3">
        <v>1.1045800000000001E-4</v>
      </c>
      <c r="E419" s="3">
        <v>1.10196E-4</v>
      </c>
      <c r="F419" s="4">
        <v>9.7071200000000007E-5</v>
      </c>
      <c r="G419" s="4">
        <v>1.18789E-4</v>
      </c>
      <c r="H419" s="4">
        <v>1.05338E-4</v>
      </c>
      <c r="I419" s="4">
        <v>1.05338E-4</v>
      </c>
    </row>
    <row r="420" spans="1:9" x14ac:dyDescent="0.25">
      <c r="A420" s="3" t="s">
        <v>467</v>
      </c>
      <c r="B420" s="3">
        <v>1.1742400000000001E-4</v>
      </c>
      <c r="C420" s="3">
        <v>1.1742400000000001E-4</v>
      </c>
      <c r="D420" s="3">
        <v>1.1045800000000001E-4</v>
      </c>
      <c r="E420" s="3">
        <v>1.10196E-4</v>
      </c>
      <c r="F420" s="4">
        <v>9.7071200000000007E-5</v>
      </c>
      <c r="G420" s="4">
        <v>1.18789E-4</v>
      </c>
      <c r="H420" s="4">
        <v>1.05338E-4</v>
      </c>
      <c r="I420" s="4">
        <v>1.05338E-4</v>
      </c>
    </row>
    <row r="421" spans="1:9" x14ac:dyDescent="0.25">
      <c r="A421" s="3" t="s">
        <v>468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</row>
    <row r="422" spans="1:9" x14ac:dyDescent="0.25">
      <c r="A422" s="3" t="s">
        <v>469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</row>
    <row r="423" spans="1:9" x14ac:dyDescent="0.25">
      <c r="A423" s="3" t="s">
        <v>470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</row>
    <row r="424" spans="1:9" x14ac:dyDescent="0.25">
      <c r="A424" s="3" t="s">
        <v>9</v>
      </c>
      <c r="B424" s="3">
        <v>0.464642</v>
      </c>
      <c r="C424" s="3">
        <v>0.464642</v>
      </c>
      <c r="D424" s="3">
        <v>0.43707699999999999</v>
      </c>
      <c r="E424" s="3">
        <v>0.43604300000000001</v>
      </c>
      <c r="F424" s="3">
        <v>0.38410699999999998</v>
      </c>
      <c r="G424" s="3">
        <v>0.47004299999999999</v>
      </c>
      <c r="H424" s="3">
        <v>0.41682000000000002</v>
      </c>
      <c r="I424" s="3">
        <v>0.41682000000000002</v>
      </c>
    </row>
    <row r="425" spans="1:9" x14ac:dyDescent="0.25">
      <c r="A425" s="3" t="s">
        <v>471</v>
      </c>
      <c r="B425" s="4">
        <v>8.4762300000000007E-5</v>
      </c>
      <c r="C425" s="4">
        <v>8.4762300000000007E-5</v>
      </c>
      <c r="D425" s="4">
        <v>7.9733800000000006E-5</v>
      </c>
      <c r="E425" s="4">
        <v>7.9545199999999999E-5</v>
      </c>
      <c r="F425" s="4">
        <v>7.00708E-5</v>
      </c>
      <c r="G425" s="4">
        <v>8.5747600000000006E-5</v>
      </c>
      <c r="H425" s="4">
        <v>7.60383E-5</v>
      </c>
      <c r="I425" s="4">
        <v>7.60383E-5</v>
      </c>
    </row>
    <row r="426" spans="1:9" x14ac:dyDescent="0.25">
      <c r="A426" s="3" t="s">
        <v>472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</row>
    <row r="427" spans="1:9" x14ac:dyDescent="0.25">
      <c r="A427" s="3" t="s">
        <v>473</v>
      </c>
      <c r="B427" s="3">
        <v>1.40187E-2</v>
      </c>
      <c r="C427" s="3">
        <v>1.40187E-2</v>
      </c>
      <c r="D427" s="3">
        <v>1.3187000000000001E-2</v>
      </c>
      <c r="E427" s="3">
        <v>1.31558E-2</v>
      </c>
      <c r="F427" s="3">
        <v>1.1588899999999999E-2</v>
      </c>
      <c r="G427" s="3">
        <v>1.4181600000000001E-2</v>
      </c>
      <c r="H427" s="3">
        <v>1.25758E-2</v>
      </c>
      <c r="I427" s="3">
        <v>1.25758E-2</v>
      </c>
    </row>
    <row r="428" spans="1:9" x14ac:dyDescent="0.25">
      <c r="A428" s="3" t="s">
        <v>474</v>
      </c>
      <c r="B428" s="3">
        <v>1.6075900000000001E-2</v>
      </c>
      <c r="C428" s="3">
        <v>1.6075900000000001E-2</v>
      </c>
      <c r="D428" s="3">
        <v>1.5122200000000001E-2</v>
      </c>
      <c r="E428" s="3">
        <v>1.50864E-2</v>
      </c>
      <c r="F428" s="3">
        <v>1.3289499999999999E-2</v>
      </c>
      <c r="G428" s="3">
        <v>1.6262700000000001E-2</v>
      </c>
      <c r="H428" s="3">
        <v>1.44213E-2</v>
      </c>
      <c r="I428" s="3">
        <v>1.44213E-2</v>
      </c>
    </row>
    <row r="429" spans="1:9" x14ac:dyDescent="0.25">
      <c r="A429" s="3" t="s">
        <v>475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</row>
    <row r="430" spans="1:9" x14ac:dyDescent="0.25">
      <c r="A430" s="3" t="s">
        <v>476</v>
      </c>
      <c r="B430" s="3">
        <v>1.2170500000000001E-2</v>
      </c>
      <c r="C430" s="3">
        <v>1.2170500000000001E-2</v>
      </c>
      <c r="D430" s="3">
        <v>1.14485E-2</v>
      </c>
      <c r="E430" s="3">
        <v>1.14214E-2</v>
      </c>
      <c r="F430" s="3">
        <v>1.00611E-2</v>
      </c>
      <c r="G430" s="3">
        <v>1.2312E-2</v>
      </c>
      <c r="H430" s="3">
        <v>1.0917899999999999E-2</v>
      </c>
      <c r="I430" s="3">
        <v>1.0917899999999999E-2</v>
      </c>
    </row>
    <row r="431" spans="1:9" x14ac:dyDescent="0.25">
      <c r="A431" s="3" t="s">
        <v>477</v>
      </c>
      <c r="B431" s="3">
        <v>2.6189199999999999E-2</v>
      </c>
      <c r="C431" s="3">
        <v>2.6189199999999999E-2</v>
      </c>
      <c r="D431" s="3">
        <v>2.4635500000000001E-2</v>
      </c>
      <c r="E431" s="3">
        <v>2.45773E-2</v>
      </c>
      <c r="F431" s="3">
        <v>2.16499E-2</v>
      </c>
      <c r="G431" s="3">
        <v>2.6493699999999999E-2</v>
      </c>
      <c r="H431" s="3">
        <v>2.3493699999999999E-2</v>
      </c>
      <c r="I431" s="3">
        <v>2.3493699999999999E-2</v>
      </c>
    </row>
    <row r="432" spans="1:9" x14ac:dyDescent="0.25">
      <c r="A432" s="3" t="s">
        <v>478</v>
      </c>
      <c r="B432" s="3">
        <v>-1.6075900000000001E-2</v>
      </c>
      <c r="C432" s="3">
        <v>-1.6075900000000001E-2</v>
      </c>
      <c r="D432" s="3">
        <v>-1.5122200000000001E-2</v>
      </c>
      <c r="E432" s="3">
        <v>-1.50864E-2</v>
      </c>
      <c r="F432" s="3">
        <v>-1.3289499999999999E-2</v>
      </c>
      <c r="G432" s="3">
        <v>-1.6262700000000001E-2</v>
      </c>
      <c r="H432" s="3">
        <v>-1.44213E-2</v>
      </c>
      <c r="I432" s="3">
        <v>-1.44213E-2</v>
      </c>
    </row>
    <row r="433" spans="1:9" x14ac:dyDescent="0.25">
      <c r="A433" s="3" t="s">
        <v>479</v>
      </c>
      <c r="B433" s="4">
        <v>8.4762300000000007E-5</v>
      </c>
      <c r="C433" s="4">
        <v>8.4762300000000007E-5</v>
      </c>
      <c r="D433" s="4">
        <v>7.9733800000000006E-5</v>
      </c>
      <c r="E433" s="4">
        <v>7.9545199999999999E-5</v>
      </c>
      <c r="F433" s="4">
        <v>7.00708E-5</v>
      </c>
      <c r="G433" s="4">
        <v>8.5747600000000006E-5</v>
      </c>
      <c r="H433" s="4">
        <v>7.60383E-5</v>
      </c>
      <c r="I433" s="4">
        <v>7.60383E-5</v>
      </c>
    </row>
    <row r="434" spans="1:9" x14ac:dyDescent="0.25">
      <c r="A434" s="3" t="s">
        <v>480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</row>
    <row r="435" spans="1:9" x14ac:dyDescent="0.25">
      <c r="A435" s="3" t="s">
        <v>481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</row>
    <row r="436" spans="1:9" x14ac:dyDescent="0.25">
      <c r="A436" s="3" t="s">
        <v>482</v>
      </c>
      <c r="B436" s="3">
        <v>1.2170500000000001E-2</v>
      </c>
      <c r="C436" s="3">
        <v>1.2170500000000001E-2</v>
      </c>
      <c r="D436" s="3">
        <v>1.14485E-2</v>
      </c>
      <c r="E436" s="3">
        <v>1.14214E-2</v>
      </c>
      <c r="F436" s="3">
        <v>1.00611E-2</v>
      </c>
      <c r="G436" s="3">
        <v>1.2312E-2</v>
      </c>
      <c r="H436" s="3">
        <v>1.0917899999999999E-2</v>
      </c>
      <c r="I436" s="3">
        <v>1.0917899999999999E-2</v>
      </c>
    </row>
    <row r="437" spans="1:9" x14ac:dyDescent="0.25">
      <c r="A437" s="3" t="s">
        <v>483</v>
      </c>
      <c r="B437" s="4">
        <v>2.96923E-5</v>
      </c>
      <c r="C437" s="4">
        <v>2.96923E-5</v>
      </c>
      <c r="D437" s="4">
        <v>2.79308E-5</v>
      </c>
      <c r="E437" s="4">
        <v>2.7864700000000001E-5</v>
      </c>
      <c r="F437" s="4">
        <v>2.4545800000000001E-5</v>
      </c>
      <c r="G437" s="4">
        <v>3.0037400000000001E-5</v>
      </c>
      <c r="H437" s="4">
        <v>2.6636200000000001E-5</v>
      </c>
      <c r="I437" s="4">
        <v>2.6636200000000001E-5</v>
      </c>
    </row>
    <row r="438" spans="1:9" x14ac:dyDescent="0.25">
      <c r="A438" s="3" t="s">
        <v>484</v>
      </c>
      <c r="B438" s="3">
        <v>3.8650799999999999E-3</v>
      </c>
      <c r="C438" s="3">
        <v>3.8650799999999999E-3</v>
      </c>
      <c r="D438" s="3">
        <v>3.6357799999999999E-3</v>
      </c>
      <c r="E438" s="3">
        <v>3.6271799999999998E-3</v>
      </c>
      <c r="F438" s="3">
        <v>3.1951599999999998E-3</v>
      </c>
      <c r="G438" s="3">
        <v>3.9100100000000002E-3</v>
      </c>
      <c r="H438" s="3">
        <v>3.4672700000000002E-3</v>
      </c>
      <c r="I438" s="3">
        <v>3.4672700000000002E-3</v>
      </c>
    </row>
    <row r="439" spans="1:9" x14ac:dyDescent="0.25">
      <c r="A439" s="3" t="s">
        <v>485</v>
      </c>
      <c r="B439" s="3">
        <v>3.1230199999999998E-4</v>
      </c>
      <c r="C439" s="3">
        <v>3.1230199999999998E-4</v>
      </c>
      <c r="D439" s="3">
        <v>2.9377500000000003E-4</v>
      </c>
      <c r="E439" s="3">
        <v>2.9307999999999998E-4</v>
      </c>
      <c r="F439" s="3">
        <v>2.5817199999999998E-4</v>
      </c>
      <c r="G439" s="3">
        <v>3.15932E-4</v>
      </c>
      <c r="H439" s="3">
        <v>2.8015899999999999E-4</v>
      </c>
      <c r="I439" s="3">
        <v>2.8015899999999999E-4</v>
      </c>
    </row>
    <row r="440" spans="1:9" x14ac:dyDescent="0.25">
      <c r="A440" s="3" t="s">
        <v>486</v>
      </c>
      <c r="B440" s="4">
        <v>4.9364499999999998E-5</v>
      </c>
      <c r="C440" s="4">
        <v>4.9364499999999998E-5</v>
      </c>
      <c r="D440" s="4">
        <v>4.64359E-5</v>
      </c>
      <c r="E440" s="4">
        <v>4.6326099999999997E-5</v>
      </c>
      <c r="F440" s="4">
        <v>4.08083E-5</v>
      </c>
      <c r="G440" s="4">
        <v>4.9938300000000003E-5</v>
      </c>
      <c r="H440" s="4">
        <v>4.4283699999999998E-5</v>
      </c>
      <c r="I440" s="4">
        <v>4.4283699999999998E-5</v>
      </c>
    </row>
    <row r="441" spans="1:9" x14ac:dyDescent="0.25">
      <c r="A441" s="3" t="s">
        <v>487</v>
      </c>
      <c r="B441" s="3">
        <v>2.1938400000000001E-4</v>
      </c>
      <c r="C441" s="3">
        <v>2.1938400000000001E-4</v>
      </c>
      <c r="D441" s="3">
        <v>2.06369E-4</v>
      </c>
      <c r="E441" s="3">
        <v>2.0588099999999999E-4</v>
      </c>
      <c r="F441" s="3">
        <v>1.81359E-4</v>
      </c>
      <c r="G441" s="3">
        <v>2.2193399999999999E-4</v>
      </c>
      <c r="H441" s="3">
        <v>1.9680399999999999E-4</v>
      </c>
      <c r="I441" s="3">
        <v>1.9680399999999999E-4</v>
      </c>
    </row>
    <row r="442" spans="1:9" x14ac:dyDescent="0.25">
      <c r="A442" s="3" t="s">
        <v>488</v>
      </c>
      <c r="B442" s="3">
        <v>2.1938400000000001E-4</v>
      </c>
      <c r="C442" s="3">
        <v>2.1938400000000001E-4</v>
      </c>
      <c r="D442" s="3">
        <v>2.06369E-4</v>
      </c>
      <c r="E442" s="3">
        <v>2.0588099999999999E-4</v>
      </c>
      <c r="F442" s="3">
        <v>1.81359E-4</v>
      </c>
      <c r="G442" s="3">
        <v>2.2193399999999999E-4</v>
      </c>
      <c r="H442" s="3">
        <v>1.9680399999999999E-4</v>
      </c>
      <c r="I442" s="3">
        <v>1.9680399999999999E-4</v>
      </c>
    </row>
    <row r="443" spans="1:9" x14ac:dyDescent="0.25">
      <c r="A443" s="3" t="s">
        <v>489</v>
      </c>
      <c r="B443" s="3">
        <v>1.1915000000000001E-3</v>
      </c>
      <c r="C443" s="3">
        <v>1.1915000000000001E-3</v>
      </c>
      <c r="D443" s="3">
        <v>1.12082E-3</v>
      </c>
      <c r="E443" s="3">
        <v>1.1181699999999999E-3</v>
      </c>
      <c r="F443" s="3">
        <v>9.8498300000000004E-4</v>
      </c>
      <c r="G443" s="3">
        <v>1.20535E-3</v>
      </c>
      <c r="H443" s="3">
        <v>1.06887E-3</v>
      </c>
      <c r="I443" s="3">
        <v>1.06887E-3</v>
      </c>
    </row>
    <row r="444" spans="1:9" x14ac:dyDescent="0.25">
      <c r="A444" s="3" t="s">
        <v>490</v>
      </c>
      <c r="B444" s="3">
        <v>1.3495499999999999E-3</v>
      </c>
      <c r="C444" s="3">
        <v>1.3495499999999999E-3</v>
      </c>
      <c r="D444" s="3">
        <v>1.2694900000000001E-3</v>
      </c>
      <c r="E444" s="3">
        <v>1.2664900000000001E-3</v>
      </c>
      <c r="F444" s="3">
        <v>1.11564E-3</v>
      </c>
      <c r="G444" s="3">
        <v>1.36524E-3</v>
      </c>
      <c r="H444" s="3">
        <v>1.21065E-3</v>
      </c>
      <c r="I444" s="3">
        <v>1.21065E-3</v>
      </c>
    </row>
    <row r="445" spans="1:9" x14ac:dyDescent="0.25">
      <c r="A445" s="3" t="s">
        <v>491</v>
      </c>
      <c r="B445" s="4">
        <v>2.9549699999999999E-5</v>
      </c>
      <c r="C445" s="4">
        <v>2.9549699999999999E-5</v>
      </c>
      <c r="D445" s="4">
        <v>2.7796700000000001E-5</v>
      </c>
      <c r="E445" s="4">
        <v>2.7730999999999999E-5</v>
      </c>
      <c r="F445" s="4">
        <v>2.4428000000000001E-5</v>
      </c>
      <c r="G445" s="4">
        <v>2.9893300000000001E-5</v>
      </c>
      <c r="H445" s="4">
        <v>2.6508399999999998E-5</v>
      </c>
      <c r="I445" s="4">
        <v>2.6508399999999998E-5</v>
      </c>
    </row>
    <row r="446" spans="1:9" x14ac:dyDescent="0.25">
      <c r="A446" s="3" t="s">
        <v>492</v>
      </c>
      <c r="B446" s="4">
        <v>5.4675900000000003E-5</v>
      </c>
      <c r="C446" s="4">
        <v>5.4675900000000003E-5</v>
      </c>
      <c r="D446" s="4">
        <v>5.1432299999999999E-5</v>
      </c>
      <c r="E446" s="4">
        <v>5.1310600000000003E-5</v>
      </c>
      <c r="F446" s="4">
        <v>4.5199099999999999E-5</v>
      </c>
      <c r="G446" s="4">
        <v>5.5311500000000001E-5</v>
      </c>
      <c r="H446" s="4">
        <v>4.9048500000000003E-5</v>
      </c>
      <c r="I446" s="4">
        <v>4.9048500000000003E-5</v>
      </c>
    </row>
    <row r="447" spans="1:9" x14ac:dyDescent="0.25">
      <c r="A447" s="3" t="s">
        <v>493</v>
      </c>
      <c r="B447" s="3">
        <v>1.3004E-3</v>
      </c>
      <c r="C447" s="3">
        <v>1.3004E-3</v>
      </c>
      <c r="D447" s="3">
        <v>1.2232600000000001E-3</v>
      </c>
      <c r="E447" s="3">
        <v>1.22036E-3</v>
      </c>
      <c r="F447" s="3">
        <v>1.0750099999999999E-3</v>
      </c>
      <c r="G447" s="3">
        <v>1.3155199999999999E-3</v>
      </c>
      <c r="H447" s="3">
        <v>1.1665600000000001E-3</v>
      </c>
      <c r="I447" s="3">
        <v>1.1665600000000001E-3</v>
      </c>
    </row>
    <row r="448" spans="1:9" x14ac:dyDescent="0.25">
      <c r="A448" s="3" t="s">
        <v>494</v>
      </c>
      <c r="B448" s="3">
        <v>9.5848099999999992E-3</v>
      </c>
      <c r="C448" s="3">
        <v>9.5848099999999992E-3</v>
      </c>
      <c r="D448" s="3">
        <v>9.0161800000000004E-3</v>
      </c>
      <c r="E448" s="3">
        <v>8.9948600000000004E-3</v>
      </c>
      <c r="F448" s="3">
        <v>7.9235099999999999E-3</v>
      </c>
      <c r="G448" s="3">
        <v>9.6962300000000001E-3</v>
      </c>
      <c r="H448" s="3">
        <v>8.5983099999999996E-3</v>
      </c>
      <c r="I448" s="3">
        <v>8.5983099999999996E-3</v>
      </c>
    </row>
    <row r="449" spans="1:9" x14ac:dyDescent="0.25">
      <c r="A449" s="3" t="s">
        <v>495</v>
      </c>
      <c r="B449" s="4">
        <v>1.14948E-5</v>
      </c>
      <c r="C449" s="4">
        <v>1.14948E-5</v>
      </c>
      <c r="D449" s="4">
        <v>1.0812799999999999E-5</v>
      </c>
      <c r="E449" s="4">
        <v>1.0787299999999999E-5</v>
      </c>
      <c r="F449" s="4">
        <v>9.5024200000000004E-6</v>
      </c>
      <c r="G449" s="4">
        <v>1.16284E-5</v>
      </c>
      <c r="H449" s="4">
        <v>1.03117E-5</v>
      </c>
      <c r="I449" s="4">
        <v>1.03117E-5</v>
      </c>
    </row>
    <row r="450" spans="1:9" x14ac:dyDescent="0.25">
      <c r="A450" s="3" t="s">
        <v>496</v>
      </c>
      <c r="B450" s="4">
        <v>1.14948E-5</v>
      </c>
      <c r="C450" s="4">
        <v>1.14948E-5</v>
      </c>
      <c r="D450" s="4">
        <v>1.0812799999999999E-5</v>
      </c>
      <c r="E450" s="4">
        <v>1.0787299999999999E-5</v>
      </c>
      <c r="F450" s="4">
        <v>9.5024200000000004E-6</v>
      </c>
      <c r="G450" s="4">
        <v>1.16284E-5</v>
      </c>
      <c r="H450" s="4">
        <v>1.03117E-5</v>
      </c>
      <c r="I450" s="4">
        <v>1.03117E-5</v>
      </c>
    </row>
    <row r="451" spans="1:9" x14ac:dyDescent="0.25">
      <c r="A451" s="3" t="s">
        <v>497</v>
      </c>
      <c r="B451" s="4">
        <v>1.14948E-5</v>
      </c>
      <c r="C451" s="4">
        <v>1.14948E-5</v>
      </c>
      <c r="D451" s="4">
        <v>1.0812799999999999E-5</v>
      </c>
      <c r="E451" s="4">
        <v>1.0787299999999999E-5</v>
      </c>
      <c r="F451" s="4">
        <v>9.5024200000000004E-6</v>
      </c>
      <c r="G451" s="4">
        <v>1.16284E-5</v>
      </c>
      <c r="H451" s="4">
        <v>1.03117E-5</v>
      </c>
      <c r="I451" s="4">
        <v>1.03117E-5</v>
      </c>
    </row>
    <row r="452" spans="1:9" x14ac:dyDescent="0.25">
      <c r="A452" s="3" t="s">
        <v>498</v>
      </c>
      <c r="B452" s="4">
        <v>1.14948E-5</v>
      </c>
      <c r="C452" s="4">
        <v>1.14948E-5</v>
      </c>
      <c r="D452" s="4">
        <v>1.0812799999999999E-5</v>
      </c>
      <c r="E452" s="4">
        <v>1.0787299999999999E-5</v>
      </c>
      <c r="F452" s="4">
        <v>9.5024200000000004E-6</v>
      </c>
      <c r="G452" s="4">
        <v>1.16284E-5</v>
      </c>
      <c r="H452" s="4">
        <v>1.03117E-5</v>
      </c>
      <c r="I452" s="4">
        <v>1.03117E-5</v>
      </c>
    </row>
    <row r="453" spans="1:9" x14ac:dyDescent="0.25">
      <c r="A453" s="3" t="s">
        <v>499</v>
      </c>
      <c r="B453" s="4">
        <v>1.14948E-5</v>
      </c>
      <c r="C453" s="4">
        <v>1.14948E-5</v>
      </c>
      <c r="D453" s="4">
        <v>1.0812799999999999E-5</v>
      </c>
      <c r="E453" s="4">
        <v>1.0787299999999999E-5</v>
      </c>
      <c r="F453" s="4">
        <v>9.5024200000000004E-6</v>
      </c>
      <c r="G453" s="4">
        <v>1.16284E-5</v>
      </c>
      <c r="H453" s="4">
        <v>1.03117E-5</v>
      </c>
      <c r="I453" s="4">
        <v>1.03117E-5</v>
      </c>
    </row>
    <row r="454" spans="1:9" x14ac:dyDescent="0.25">
      <c r="A454" s="3" t="s">
        <v>500</v>
      </c>
      <c r="B454" s="4">
        <v>1.14948E-5</v>
      </c>
      <c r="C454" s="4">
        <v>1.14948E-5</v>
      </c>
      <c r="D454" s="4">
        <v>1.0812799999999999E-5</v>
      </c>
      <c r="E454" s="4">
        <v>1.0787299999999999E-5</v>
      </c>
      <c r="F454" s="4">
        <v>9.5024200000000004E-6</v>
      </c>
      <c r="G454" s="4">
        <v>1.16284E-5</v>
      </c>
      <c r="H454" s="4">
        <v>1.03117E-5</v>
      </c>
      <c r="I454" s="4">
        <v>1.03117E-5</v>
      </c>
    </row>
    <row r="455" spans="1:9" x14ac:dyDescent="0.25">
      <c r="A455" s="3" t="s">
        <v>501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</row>
    <row r="456" spans="1:9" x14ac:dyDescent="0.25">
      <c r="A456" s="3" t="s">
        <v>502</v>
      </c>
      <c r="B456" s="3">
        <v>0</v>
      </c>
      <c r="C456" s="3">
        <v>0</v>
      </c>
      <c r="D456" s="3">
        <v>0.251334</v>
      </c>
      <c r="E456" s="3">
        <v>0</v>
      </c>
      <c r="F456" s="3">
        <v>3.6185700000000001E-2</v>
      </c>
      <c r="G456" s="3">
        <v>0</v>
      </c>
      <c r="H456" s="3">
        <v>3.87838E-2</v>
      </c>
      <c r="I456" s="3">
        <v>3.9267499999999997E-2</v>
      </c>
    </row>
    <row r="457" spans="1:9" x14ac:dyDescent="0.25">
      <c r="A457" s="3" t="s">
        <v>503</v>
      </c>
      <c r="B457" s="4">
        <v>-1.04346E-27</v>
      </c>
      <c r="C457" s="4">
        <v>4.5982799999999999E-27</v>
      </c>
      <c r="D457" s="4">
        <v>0.251334</v>
      </c>
      <c r="E457" s="4">
        <v>1.3855600000000001E-22</v>
      </c>
      <c r="F457" s="4">
        <v>3.6185700000000001E-2</v>
      </c>
      <c r="G457" s="4">
        <v>0</v>
      </c>
      <c r="H457" s="4">
        <v>3.87838E-2</v>
      </c>
      <c r="I457" s="4">
        <v>3.9267499999999997E-2</v>
      </c>
    </row>
    <row r="458" spans="1:9" x14ac:dyDescent="0.25">
      <c r="A458" s="3" t="s">
        <v>504</v>
      </c>
      <c r="B458" s="4">
        <v>-1.04346E-27</v>
      </c>
      <c r="C458" s="4">
        <v>4.5982799999999999E-27</v>
      </c>
      <c r="D458" s="4">
        <v>0.251334</v>
      </c>
      <c r="E458" s="4">
        <v>1.3855600000000001E-22</v>
      </c>
      <c r="F458" s="4">
        <v>3.6185700000000001E-2</v>
      </c>
      <c r="G458" s="4">
        <v>0</v>
      </c>
      <c r="H458" s="4">
        <v>3.87838E-2</v>
      </c>
      <c r="I458" s="4">
        <v>3.9267499999999997E-2</v>
      </c>
    </row>
    <row r="459" spans="1:9" x14ac:dyDescent="0.25">
      <c r="A459" s="3" t="s">
        <v>505</v>
      </c>
      <c r="B459" s="3">
        <v>0.26718500000000001</v>
      </c>
      <c r="C459" s="3">
        <v>0.26718500000000001</v>
      </c>
      <c r="D459" s="3">
        <v>0</v>
      </c>
      <c r="E459" s="3">
        <v>0.25074000000000002</v>
      </c>
      <c r="F459" s="3">
        <v>0.18468899999999999</v>
      </c>
      <c r="G459" s="3">
        <v>0.270291</v>
      </c>
      <c r="H459" s="3">
        <v>0.200902</v>
      </c>
      <c r="I459" s="3">
        <v>0.20041800000000001</v>
      </c>
    </row>
    <row r="460" spans="1:9" x14ac:dyDescent="0.25">
      <c r="A460" s="3" t="s">
        <v>506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</row>
    <row r="461" spans="1:9" x14ac:dyDescent="0.25">
      <c r="A461" s="3" t="s">
        <v>507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</row>
    <row r="462" spans="1:9" x14ac:dyDescent="0.25">
      <c r="A462" s="3" t="s">
        <v>508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</row>
    <row r="463" spans="1:9" x14ac:dyDescent="0.25">
      <c r="A463" s="3" t="s">
        <v>509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</row>
    <row r="464" spans="1:9" x14ac:dyDescent="0.25">
      <c r="A464" s="3" t="s">
        <v>510</v>
      </c>
      <c r="B464" s="3">
        <v>-5.2016099999999997E-3</v>
      </c>
      <c r="C464" s="3">
        <v>-5.2016099999999997E-3</v>
      </c>
      <c r="D464" s="3">
        <v>-4.8930299999999996E-3</v>
      </c>
      <c r="E464" s="3">
        <v>-4.8814599999999998E-3</v>
      </c>
      <c r="F464" s="3">
        <v>-4.3000399999999998E-3</v>
      </c>
      <c r="G464" s="3">
        <v>-5.2620799999999997E-3</v>
      </c>
      <c r="H464" s="3">
        <v>-4.6662500000000003E-3</v>
      </c>
      <c r="I464" s="3">
        <v>-4.6662500000000003E-3</v>
      </c>
    </row>
    <row r="465" spans="1:9" x14ac:dyDescent="0.25">
      <c r="A465" s="3" t="s">
        <v>511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</row>
    <row r="466" spans="1:9" x14ac:dyDescent="0.25">
      <c r="A466" s="3" t="s">
        <v>512</v>
      </c>
      <c r="B466" s="3">
        <v>-2.0254899999999999E-2</v>
      </c>
      <c r="C466" s="3">
        <v>-2.0254899999999999E-2</v>
      </c>
      <c r="D466" s="3">
        <v>-1.9053299999999999E-2</v>
      </c>
      <c r="E466" s="3">
        <v>-1.9008199999999999E-2</v>
      </c>
      <c r="F466" s="3">
        <v>-1.6744200000000001E-2</v>
      </c>
      <c r="G466" s="3">
        <v>-2.0490299999999999E-2</v>
      </c>
      <c r="H466" s="3">
        <v>-1.8170200000000001E-2</v>
      </c>
      <c r="I466" s="3">
        <v>-1.8170200000000001E-2</v>
      </c>
    </row>
    <row r="467" spans="1:9" x14ac:dyDescent="0.25">
      <c r="A467" s="3" t="s">
        <v>513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</row>
    <row r="468" spans="1:9" x14ac:dyDescent="0.25">
      <c r="A468" s="3" t="s">
        <v>514</v>
      </c>
      <c r="B468" s="3">
        <v>4.5510900000000003</v>
      </c>
      <c r="C468" s="3">
        <v>4.5510900000000003</v>
      </c>
      <c r="D468" s="3">
        <v>4.2811000000000003</v>
      </c>
      <c r="E468" s="3">
        <v>4.2709700000000002</v>
      </c>
      <c r="F468" s="3">
        <v>3.76227</v>
      </c>
      <c r="G468" s="3">
        <v>4.6040000000000001</v>
      </c>
      <c r="H468" s="3">
        <v>4.0826799999999999</v>
      </c>
      <c r="I468" s="3">
        <v>4.0826799999999999</v>
      </c>
    </row>
    <row r="469" spans="1:9" x14ac:dyDescent="0.25">
      <c r="A469" s="3" t="s">
        <v>515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</row>
    <row r="470" spans="1:9" x14ac:dyDescent="0.25">
      <c r="A470" s="3" t="s">
        <v>516</v>
      </c>
      <c r="B470" s="3">
        <v>0.119325</v>
      </c>
      <c r="C470" s="3">
        <v>0.119325</v>
      </c>
      <c r="D470" s="3">
        <v>0.112246</v>
      </c>
      <c r="E470" s="3">
        <v>0.111981</v>
      </c>
      <c r="F470" s="3">
        <v>9.8642900000000006E-2</v>
      </c>
      <c r="G470" s="3">
        <v>0.120712</v>
      </c>
      <c r="H470" s="3">
        <v>0.107044</v>
      </c>
      <c r="I470" s="3">
        <v>0.107044</v>
      </c>
    </row>
    <row r="471" spans="1:9" x14ac:dyDescent="0.25">
      <c r="A471" s="3" t="s">
        <v>517</v>
      </c>
      <c r="B471" s="3">
        <v>-0.59705699999999995</v>
      </c>
      <c r="C471" s="3">
        <v>-0.59705699999999995</v>
      </c>
      <c r="D471" s="3">
        <v>-0.56163600000000002</v>
      </c>
      <c r="E471" s="3">
        <v>-0.56030800000000003</v>
      </c>
      <c r="F471" s="3">
        <v>-0.49357099999999998</v>
      </c>
      <c r="G471" s="3">
        <v>-0.60399800000000003</v>
      </c>
      <c r="H471" s="3">
        <v>-0.53560600000000003</v>
      </c>
      <c r="I471" s="3">
        <v>-0.53560600000000003</v>
      </c>
    </row>
    <row r="472" spans="1:9" x14ac:dyDescent="0.25">
      <c r="A472" s="3" t="s">
        <v>518</v>
      </c>
      <c r="B472" s="3">
        <v>-2.0254899999999999E-2</v>
      </c>
      <c r="C472" s="3">
        <v>-2.0254899999999999E-2</v>
      </c>
      <c r="D472" s="3">
        <v>-1.9053299999999999E-2</v>
      </c>
      <c r="E472" s="3">
        <v>-1.9008199999999999E-2</v>
      </c>
      <c r="F472" s="3">
        <v>-1.6744200000000001E-2</v>
      </c>
      <c r="G472" s="3">
        <v>-2.0490299999999999E-2</v>
      </c>
      <c r="H472" s="3">
        <v>-1.8170200000000001E-2</v>
      </c>
      <c r="I472" s="3">
        <v>-1.8170200000000001E-2</v>
      </c>
    </row>
    <row r="473" spans="1:9" x14ac:dyDescent="0.25">
      <c r="A473" s="3" t="s">
        <v>519</v>
      </c>
      <c r="B473" s="3">
        <v>4.1218800000000002E-4</v>
      </c>
      <c r="C473" s="3">
        <v>4.1218800000000002E-4</v>
      </c>
      <c r="D473" s="3">
        <v>3.87735E-4</v>
      </c>
      <c r="E473" s="3">
        <v>3.8681799999999998E-4</v>
      </c>
      <c r="F473" s="3">
        <v>3.4074499999999999E-4</v>
      </c>
      <c r="G473" s="3">
        <v>4.1697899999999999E-4</v>
      </c>
      <c r="H473" s="3">
        <v>3.6976400000000002E-4</v>
      </c>
      <c r="I473" s="3">
        <v>3.6976400000000002E-4</v>
      </c>
    </row>
    <row r="474" spans="1:9" x14ac:dyDescent="0.25">
      <c r="A474" s="3" t="s">
        <v>520</v>
      </c>
      <c r="B474" s="4">
        <v>7.02676E-6</v>
      </c>
      <c r="C474" s="4">
        <v>7.02676E-6</v>
      </c>
      <c r="D474" s="4">
        <v>6.6098900000000002E-6</v>
      </c>
      <c r="E474" s="4">
        <v>6.5942600000000003E-6</v>
      </c>
      <c r="F474" s="4">
        <v>5.8088299999999997E-6</v>
      </c>
      <c r="G474" s="4">
        <v>7.1084399999999998E-6</v>
      </c>
      <c r="H474" s="4">
        <v>6.3035400000000001E-6</v>
      </c>
      <c r="I474" s="4">
        <v>6.3035400000000001E-6</v>
      </c>
    </row>
    <row r="475" spans="1:9" x14ac:dyDescent="0.25">
      <c r="A475" s="3" t="s">
        <v>521</v>
      </c>
      <c r="B475" s="4">
        <v>1.4131899999999999E-5</v>
      </c>
      <c r="C475" s="4">
        <v>1.4131899999999999E-5</v>
      </c>
      <c r="D475" s="4">
        <v>1.3293500000000001E-5</v>
      </c>
      <c r="E475" s="4">
        <v>1.3261999999999999E-5</v>
      </c>
      <c r="F475" s="4">
        <v>1.16824E-5</v>
      </c>
      <c r="G475" s="4">
        <v>1.42961E-5</v>
      </c>
      <c r="H475" s="4">
        <v>1.26774E-5</v>
      </c>
      <c r="I475" s="4">
        <v>1.26774E-5</v>
      </c>
    </row>
    <row r="476" spans="1:9" x14ac:dyDescent="0.25">
      <c r="A476" s="3" t="s">
        <v>522</v>
      </c>
      <c r="B476" s="4">
        <v>2.6301399999999999E-5</v>
      </c>
      <c r="C476" s="4">
        <v>2.6301399999999999E-5</v>
      </c>
      <c r="D476" s="4">
        <v>2.4740999999999999E-5</v>
      </c>
      <c r="E476" s="4">
        <v>2.46825E-5</v>
      </c>
      <c r="F476" s="4">
        <v>2.1742600000000001E-5</v>
      </c>
      <c r="G476" s="4">
        <v>2.6607100000000001E-5</v>
      </c>
      <c r="H476" s="4">
        <v>2.3594299999999999E-5</v>
      </c>
      <c r="I476" s="4">
        <v>2.3594299999999999E-5</v>
      </c>
    </row>
    <row r="477" spans="1:9" x14ac:dyDescent="0.25">
      <c r="A477" s="3" t="s">
        <v>523</v>
      </c>
      <c r="B477" s="4">
        <v>2.6301399999999999E-5</v>
      </c>
      <c r="C477" s="4">
        <v>2.6301399999999999E-5</v>
      </c>
      <c r="D477" s="4">
        <v>2.4740999999999999E-5</v>
      </c>
      <c r="E477" s="4">
        <v>2.46825E-5</v>
      </c>
      <c r="F477" s="4">
        <v>2.1742600000000001E-5</v>
      </c>
      <c r="G477" s="4">
        <v>2.6607100000000001E-5</v>
      </c>
      <c r="H477" s="4">
        <v>2.3594299999999999E-5</v>
      </c>
      <c r="I477" s="4">
        <v>2.3594299999999999E-5</v>
      </c>
    </row>
    <row r="478" spans="1:9" x14ac:dyDescent="0.25">
      <c r="A478" s="3" t="s">
        <v>524</v>
      </c>
      <c r="B478" s="3">
        <v>2.6712699999999998E-4</v>
      </c>
      <c r="C478" s="3">
        <v>2.6712699999999998E-4</v>
      </c>
      <c r="D478" s="3">
        <v>2.5127999999999999E-4</v>
      </c>
      <c r="E478" s="3">
        <v>2.50685E-4</v>
      </c>
      <c r="F478" s="3">
        <v>2.2082699999999999E-4</v>
      </c>
      <c r="G478" s="3">
        <v>2.7023200000000002E-4</v>
      </c>
      <c r="H478" s="3">
        <v>2.39633E-4</v>
      </c>
      <c r="I478" s="3">
        <v>2.39633E-4</v>
      </c>
    </row>
    <row r="479" spans="1:9" x14ac:dyDescent="0.25">
      <c r="A479" s="3" t="s">
        <v>525</v>
      </c>
      <c r="B479" s="4">
        <v>5.1545999999999997E-8</v>
      </c>
      <c r="C479" s="4">
        <v>5.1545999999999997E-8</v>
      </c>
      <c r="D479" s="4">
        <v>4.8488100000000003E-8</v>
      </c>
      <c r="E479" s="4">
        <v>4.8373400000000001E-8</v>
      </c>
      <c r="F479" s="4">
        <v>4.26118E-8</v>
      </c>
      <c r="G479" s="4">
        <v>5.2145199999999999E-8</v>
      </c>
      <c r="H479" s="4">
        <v>4.6240799999999999E-8</v>
      </c>
      <c r="I479" s="4">
        <v>4.6240799999999999E-8</v>
      </c>
    </row>
    <row r="480" spans="1:9" x14ac:dyDescent="0.25">
      <c r="A480" s="3" t="s">
        <v>526</v>
      </c>
      <c r="B480" s="4">
        <v>6.6736700000000001E-5</v>
      </c>
      <c r="C480" s="4">
        <v>6.6736700000000001E-5</v>
      </c>
      <c r="D480" s="4">
        <v>6.2777500000000007E-5</v>
      </c>
      <c r="E480" s="4">
        <v>6.2629E-5</v>
      </c>
      <c r="F480" s="4">
        <v>5.5169400000000001E-5</v>
      </c>
      <c r="G480" s="4">
        <v>6.7512400000000001E-5</v>
      </c>
      <c r="H480" s="4">
        <v>5.9867900000000003E-5</v>
      </c>
      <c r="I480" s="4">
        <v>5.9867900000000003E-5</v>
      </c>
    </row>
    <row r="481" spans="1:9" x14ac:dyDescent="0.25">
      <c r="A481" s="3" t="s">
        <v>527</v>
      </c>
      <c r="B481" s="4">
        <v>5.1545999999999997E-8</v>
      </c>
      <c r="C481" s="4">
        <v>5.1545999999999997E-8</v>
      </c>
      <c r="D481" s="4">
        <v>4.8488100000000003E-8</v>
      </c>
      <c r="E481" s="4">
        <v>4.8373400000000001E-8</v>
      </c>
      <c r="F481" s="4">
        <v>4.26118E-8</v>
      </c>
      <c r="G481" s="4">
        <v>5.2145199999999999E-8</v>
      </c>
      <c r="H481" s="4">
        <v>4.6240799999999999E-8</v>
      </c>
      <c r="I481" s="4">
        <v>4.6240799999999999E-8</v>
      </c>
    </row>
    <row r="482" spans="1:9" x14ac:dyDescent="0.25">
      <c r="A482" s="3" t="s">
        <v>528</v>
      </c>
      <c r="B482" s="3">
        <v>4.1218800000000002E-4</v>
      </c>
      <c r="C482" s="3">
        <v>4.1218800000000002E-4</v>
      </c>
      <c r="D482" s="3">
        <v>3.87735E-4</v>
      </c>
      <c r="E482" s="3">
        <v>3.8681799999999998E-4</v>
      </c>
      <c r="F482" s="3">
        <v>3.4074499999999999E-4</v>
      </c>
      <c r="G482" s="3">
        <v>4.1697899999999999E-4</v>
      </c>
      <c r="H482" s="3">
        <v>3.6976400000000002E-4</v>
      </c>
      <c r="I482" s="3">
        <v>3.6976400000000002E-4</v>
      </c>
    </row>
    <row r="483" spans="1:9" x14ac:dyDescent="0.25">
      <c r="A483" s="3" t="s">
        <v>529</v>
      </c>
      <c r="B483" s="4">
        <v>7.02676E-6</v>
      </c>
      <c r="C483" s="4">
        <v>7.02676E-6</v>
      </c>
      <c r="D483" s="4">
        <v>6.6098900000000002E-6</v>
      </c>
      <c r="E483" s="4">
        <v>6.5942600000000003E-6</v>
      </c>
      <c r="F483" s="4">
        <v>5.8088299999999997E-6</v>
      </c>
      <c r="G483" s="4">
        <v>7.1084399999999998E-6</v>
      </c>
      <c r="H483" s="4">
        <v>6.3035400000000001E-6</v>
      </c>
      <c r="I483" s="4">
        <v>6.3035400000000001E-6</v>
      </c>
    </row>
    <row r="484" spans="1:9" x14ac:dyDescent="0.25">
      <c r="A484" s="3" t="s">
        <v>530</v>
      </c>
      <c r="B484" s="4">
        <v>1.4131899999999999E-5</v>
      </c>
      <c r="C484" s="4">
        <v>1.4131899999999999E-5</v>
      </c>
      <c r="D484" s="4">
        <v>1.3293500000000001E-5</v>
      </c>
      <c r="E484" s="4">
        <v>1.3261999999999999E-5</v>
      </c>
      <c r="F484" s="4">
        <v>1.16824E-5</v>
      </c>
      <c r="G484" s="4">
        <v>1.42961E-5</v>
      </c>
      <c r="H484" s="4">
        <v>1.26774E-5</v>
      </c>
      <c r="I484" s="4">
        <v>1.26774E-5</v>
      </c>
    </row>
    <row r="485" spans="1:9" x14ac:dyDescent="0.25">
      <c r="A485" s="3" t="s">
        <v>531</v>
      </c>
      <c r="B485" s="4">
        <v>2.6301399999999999E-5</v>
      </c>
      <c r="C485" s="4">
        <v>2.6301399999999999E-5</v>
      </c>
      <c r="D485" s="4">
        <v>2.4740999999999999E-5</v>
      </c>
      <c r="E485" s="4">
        <v>2.46825E-5</v>
      </c>
      <c r="F485" s="4">
        <v>2.1742600000000001E-5</v>
      </c>
      <c r="G485" s="4">
        <v>2.6607100000000001E-5</v>
      </c>
      <c r="H485" s="4">
        <v>2.3594299999999999E-5</v>
      </c>
      <c r="I485" s="4">
        <v>2.3594299999999999E-5</v>
      </c>
    </row>
    <row r="486" spans="1:9" x14ac:dyDescent="0.25">
      <c r="A486" s="3" t="s">
        <v>532</v>
      </c>
      <c r="B486" s="4">
        <v>2.6301399999999999E-5</v>
      </c>
      <c r="C486" s="4">
        <v>2.6301399999999999E-5</v>
      </c>
      <c r="D486" s="4">
        <v>2.4740999999999999E-5</v>
      </c>
      <c r="E486" s="4">
        <v>2.46825E-5</v>
      </c>
      <c r="F486" s="4">
        <v>2.1742600000000001E-5</v>
      </c>
      <c r="G486" s="4">
        <v>2.6607100000000001E-5</v>
      </c>
      <c r="H486" s="4">
        <v>2.3594299999999999E-5</v>
      </c>
      <c r="I486" s="4">
        <v>2.3594299999999999E-5</v>
      </c>
    </row>
    <row r="487" spans="1:9" x14ac:dyDescent="0.25">
      <c r="A487" s="3" t="s">
        <v>533</v>
      </c>
      <c r="B487" s="3">
        <v>2.6712699999999998E-4</v>
      </c>
      <c r="C487" s="3">
        <v>2.6712699999999998E-4</v>
      </c>
      <c r="D487" s="3">
        <v>2.5127999999999999E-4</v>
      </c>
      <c r="E487" s="3">
        <v>2.50685E-4</v>
      </c>
      <c r="F487" s="3">
        <v>2.2082699999999999E-4</v>
      </c>
      <c r="G487" s="3">
        <v>2.7023200000000002E-4</v>
      </c>
      <c r="H487" s="3">
        <v>2.39633E-4</v>
      </c>
      <c r="I487" s="3">
        <v>2.39633E-4</v>
      </c>
    </row>
    <row r="488" spans="1:9" x14ac:dyDescent="0.25">
      <c r="A488" s="3" t="s">
        <v>534</v>
      </c>
      <c r="B488" s="4">
        <v>5.1545999999999997E-8</v>
      </c>
      <c r="C488" s="4">
        <v>5.1545999999999997E-8</v>
      </c>
      <c r="D488" s="4">
        <v>4.8488100000000003E-8</v>
      </c>
      <c r="E488" s="4">
        <v>4.8373400000000001E-8</v>
      </c>
      <c r="F488" s="4">
        <v>4.26118E-8</v>
      </c>
      <c r="G488" s="4">
        <v>5.2145199999999999E-8</v>
      </c>
      <c r="H488" s="4">
        <v>4.6240799999999999E-8</v>
      </c>
      <c r="I488" s="4">
        <v>4.6240799999999999E-8</v>
      </c>
    </row>
    <row r="489" spans="1:9" x14ac:dyDescent="0.25">
      <c r="A489" s="3" t="s">
        <v>535</v>
      </c>
      <c r="B489" s="4">
        <v>6.6736700000000001E-5</v>
      </c>
      <c r="C489" s="4">
        <v>6.6736700000000001E-5</v>
      </c>
      <c r="D489" s="4">
        <v>6.2777500000000007E-5</v>
      </c>
      <c r="E489" s="4">
        <v>6.2629E-5</v>
      </c>
      <c r="F489" s="4">
        <v>5.5169400000000001E-5</v>
      </c>
      <c r="G489" s="4">
        <v>6.7512400000000001E-5</v>
      </c>
      <c r="H489" s="4">
        <v>5.9867900000000003E-5</v>
      </c>
      <c r="I489" s="4">
        <v>5.9867900000000003E-5</v>
      </c>
    </row>
    <row r="490" spans="1:9" x14ac:dyDescent="0.25">
      <c r="A490" s="3" t="s">
        <v>536</v>
      </c>
      <c r="B490" s="4">
        <v>5.1545999999999997E-8</v>
      </c>
      <c r="C490" s="4">
        <v>5.1545999999999997E-8</v>
      </c>
      <c r="D490" s="4">
        <v>4.8488100000000003E-8</v>
      </c>
      <c r="E490" s="4">
        <v>4.8373400000000001E-8</v>
      </c>
      <c r="F490" s="4">
        <v>4.26118E-8</v>
      </c>
      <c r="G490" s="4">
        <v>5.2145199999999999E-8</v>
      </c>
      <c r="H490" s="4">
        <v>4.6240799999999999E-8</v>
      </c>
      <c r="I490" s="4">
        <v>4.6240799999999999E-8</v>
      </c>
    </row>
    <row r="491" spans="1:9" x14ac:dyDescent="0.25">
      <c r="A491" s="3" t="s">
        <v>537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</row>
    <row r="492" spans="1:9" x14ac:dyDescent="0.25">
      <c r="A492" s="3" t="s">
        <v>538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</row>
    <row r="493" spans="1:9" x14ac:dyDescent="0.25">
      <c r="A493" s="3" t="s">
        <v>539</v>
      </c>
      <c r="B493" s="3">
        <v>-9.5221000000000004E-3</v>
      </c>
      <c r="C493" s="3">
        <v>-9.5221000000000004E-3</v>
      </c>
      <c r="D493" s="3">
        <v>-8.9572000000000002E-3</v>
      </c>
      <c r="E493" s="3">
        <v>-8.9360199999999994E-3</v>
      </c>
      <c r="F493" s="3">
        <v>-7.8716700000000007E-3</v>
      </c>
      <c r="G493" s="3">
        <v>-9.6327900000000004E-3</v>
      </c>
      <c r="H493" s="3">
        <v>-8.5420500000000007E-3</v>
      </c>
      <c r="I493" s="3">
        <v>-8.5420500000000007E-3</v>
      </c>
    </row>
    <row r="494" spans="1:9" x14ac:dyDescent="0.25">
      <c r="A494" s="3" t="s">
        <v>540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</row>
    <row r="495" spans="1:9" x14ac:dyDescent="0.25">
      <c r="A495" s="3" t="s">
        <v>541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4.8368800000000002E-4</v>
      </c>
      <c r="I495" s="3">
        <v>0</v>
      </c>
    </row>
    <row r="496" spans="1:9" x14ac:dyDescent="0.25">
      <c r="A496" s="3" t="s">
        <v>542</v>
      </c>
      <c r="B496" s="3">
        <v>5.3918200000000003E-4</v>
      </c>
      <c r="C496" s="3">
        <v>5.3918200000000003E-4</v>
      </c>
      <c r="D496" s="3">
        <v>5.07195E-4</v>
      </c>
      <c r="E496" s="3">
        <v>5.0599499999999997E-4</v>
      </c>
      <c r="F496" s="3">
        <v>4.4572699999999998E-4</v>
      </c>
      <c r="G496" s="3">
        <v>5.4544999999999995E-4</v>
      </c>
      <c r="H496" s="3">
        <v>0</v>
      </c>
      <c r="I496" s="3">
        <v>4.8368800000000002E-4</v>
      </c>
    </row>
    <row r="497" spans="1:9" x14ac:dyDescent="0.25">
      <c r="A497" s="3" t="s">
        <v>543</v>
      </c>
      <c r="B497" s="3">
        <v>5.3918200000000003E-4</v>
      </c>
      <c r="C497" s="3">
        <v>5.3918200000000003E-4</v>
      </c>
      <c r="D497" s="3">
        <v>5.07195E-4</v>
      </c>
      <c r="E497" s="3">
        <v>5.0599499999999997E-4</v>
      </c>
      <c r="F497" s="3">
        <v>4.4572699999999998E-4</v>
      </c>
      <c r="G497" s="3">
        <v>5.4544999999999995E-4</v>
      </c>
      <c r="H497" s="3">
        <v>4.8368800000000002E-4</v>
      </c>
      <c r="I497" s="3">
        <v>4.8368800000000002E-4</v>
      </c>
    </row>
    <row r="498" spans="1:9" x14ac:dyDescent="0.25">
      <c r="A498" s="3" t="s">
        <v>544</v>
      </c>
      <c r="B498" s="3">
        <v>5.3918200000000003E-4</v>
      </c>
      <c r="C498" s="3">
        <v>5.3918200000000003E-4</v>
      </c>
      <c r="D498" s="3">
        <v>5.07195E-4</v>
      </c>
      <c r="E498" s="3">
        <v>5.0599499999999997E-4</v>
      </c>
      <c r="F498" s="3">
        <v>4.4572699999999998E-4</v>
      </c>
      <c r="G498" s="3">
        <v>5.4544999999999995E-4</v>
      </c>
      <c r="H498" s="3">
        <v>4.8368800000000002E-4</v>
      </c>
      <c r="I498" s="3">
        <v>4.8368800000000002E-4</v>
      </c>
    </row>
    <row r="499" spans="1:9" x14ac:dyDescent="0.25">
      <c r="A499" s="3" t="s">
        <v>545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</row>
    <row r="500" spans="1:9" x14ac:dyDescent="0.25">
      <c r="A500" s="3" t="s">
        <v>546</v>
      </c>
      <c r="B500" s="3">
        <v>5.3918200000000003E-4</v>
      </c>
      <c r="C500" s="3">
        <v>5.3918200000000003E-4</v>
      </c>
      <c r="D500" s="3">
        <v>5.07195E-4</v>
      </c>
      <c r="E500" s="3">
        <v>5.0599499999999997E-4</v>
      </c>
      <c r="F500" s="3">
        <v>4.4572699999999998E-4</v>
      </c>
      <c r="G500" s="3">
        <v>5.4544999999999995E-4</v>
      </c>
      <c r="H500" s="3">
        <v>4.8368800000000002E-4</v>
      </c>
      <c r="I500" s="3">
        <v>4.8368800000000002E-4</v>
      </c>
    </row>
    <row r="501" spans="1:9" x14ac:dyDescent="0.25">
      <c r="A501" s="3" t="s">
        <v>547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</row>
    <row r="502" spans="1:9" x14ac:dyDescent="0.25">
      <c r="A502" s="3" t="s">
        <v>548</v>
      </c>
      <c r="B502" s="4">
        <v>2.3022000000000001E-5</v>
      </c>
      <c r="C502" s="4">
        <v>2.3022000000000001E-5</v>
      </c>
      <c r="D502" s="4">
        <v>2.1656200000000001E-5</v>
      </c>
      <c r="E502" s="4">
        <v>2.1605000000000001E-5</v>
      </c>
      <c r="F502" s="4">
        <v>1.9031699999999999E-5</v>
      </c>
      <c r="G502" s="4">
        <v>2.3289600000000001E-5</v>
      </c>
      <c r="H502" s="4">
        <v>2.0652499999999999E-5</v>
      </c>
      <c r="I502" s="4">
        <v>2.0652499999999999E-5</v>
      </c>
    </row>
    <row r="503" spans="1:9" x14ac:dyDescent="0.25">
      <c r="A503" s="3" t="s">
        <v>549</v>
      </c>
      <c r="B503" s="4">
        <v>2.96923E-5</v>
      </c>
      <c r="C503" s="4">
        <v>2.96923E-5</v>
      </c>
      <c r="D503" s="4">
        <v>2.79308E-5</v>
      </c>
      <c r="E503" s="4">
        <v>2.7864700000000001E-5</v>
      </c>
      <c r="F503" s="4">
        <v>2.4545800000000001E-5</v>
      </c>
      <c r="G503" s="4">
        <v>3.0037400000000001E-5</v>
      </c>
      <c r="H503" s="4">
        <v>2.6636200000000001E-5</v>
      </c>
      <c r="I503" s="4">
        <v>2.6636200000000001E-5</v>
      </c>
    </row>
    <row r="504" spans="1:9" x14ac:dyDescent="0.25">
      <c r="A504" s="3" t="s">
        <v>550</v>
      </c>
      <c r="B504" s="3">
        <v>0.17697499999999999</v>
      </c>
      <c r="C504" s="3">
        <v>0.17697499999999999</v>
      </c>
      <c r="D504" s="3">
        <v>0.16647500000000001</v>
      </c>
      <c r="E504" s="3">
        <v>0.16608200000000001</v>
      </c>
      <c r="F504" s="3">
        <v>0.14630000000000001</v>
      </c>
      <c r="G504" s="3">
        <v>0.179032</v>
      </c>
      <c r="H504" s="3">
        <v>0.15876000000000001</v>
      </c>
      <c r="I504" s="3">
        <v>0.15876000000000001</v>
      </c>
    </row>
    <row r="505" spans="1:9" x14ac:dyDescent="0.25">
      <c r="A505" s="3" t="s">
        <v>551</v>
      </c>
      <c r="B505" s="3">
        <v>4.5532300000000001E-3</v>
      </c>
      <c r="C505" s="3">
        <v>4.5532300000000001E-3</v>
      </c>
      <c r="D505" s="3">
        <v>4.2831099999999997E-3</v>
      </c>
      <c r="E505" s="3">
        <v>4.27298E-3</v>
      </c>
      <c r="F505" s="3">
        <v>3.7640400000000002E-3</v>
      </c>
      <c r="G505" s="3">
        <v>4.6061599999999998E-3</v>
      </c>
      <c r="H505" s="3">
        <v>4.0845999999999999E-3</v>
      </c>
      <c r="I505" s="3">
        <v>4.0845999999999999E-3</v>
      </c>
    </row>
    <row r="506" spans="1:9" x14ac:dyDescent="0.25">
      <c r="A506" s="3" t="s">
        <v>552</v>
      </c>
      <c r="B506" s="3">
        <v>0.22185099999999999</v>
      </c>
      <c r="C506" s="3">
        <v>0.22185099999999999</v>
      </c>
      <c r="D506" s="3">
        <v>0.137576</v>
      </c>
      <c r="E506" s="3">
        <v>0.13725100000000001</v>
      </c>
      <c r="F506" s="3">
        <v>0.120903</v>
      </c>
      <c r="G506" s="3">
        <v>0.22442999999999999</v>
      </c>
      <c r="H506" s="3">
        <v>0.13120000000000001</v>
      </c>
      <c r="I506" s="3">
        <v>0.13120000000000001</v>
      </c>
    </row>
    <row r="507" spans="1:9" x14ac:dyDescent="0.25">
      <c r="A507" s="3" t="s">
        <v>553</v>
      </c>
      <c r="B507" s="4">
        <v>2.96923E-5</v>
      </c>
      <c r="C507" s="4">
        <v>2.96923E-5</v>
      </c>
      <c r="D507" s="4">
        <v>2.79308E-5</v>
      </c>
      <c r="E507" s="4">
        <v>2.7864700000000001E-5</v>
      </c>
      <c r="F507" s="4">
        <v>2.4545800000000001E-5</v>
      </c>
      <c r="G507" s="4">
        <v>3.0037400000000001E-5</v>
      </c>
      <c r="H507" s="4">
        <v>2.6636200000000001E-5</v>
      </c>
      <c r="I507" s="4">
        <v>2.6636200000000001E-5</v>
      </c>
    </row>
    <row r="508" spans="1:9" x14ac:dyDescent="0.25">
      <c r="A508" s="3" t="s">
        <v>554</v>
      </c>
      <c r="B508" s="4">
        <v>-1.14948E-5</v>
      </c>
      <c r="C508" s="4">
        <v>-1.14948E-5</v>
      </c>
      <c r="D508" s="4">
        <v>-1.0812799999999999E-5</v>
      </c>
      <c r="E508" s="4">
        <v>-1.0787299999999999E-5</v>
      </c>
      <c r="F508" s="4">
        <v>-9.5024200000000004E-6</v>
      </c>
      <c r="G508" s="4">
        <v>-1.16284E-5</v>
      </c>
      <c r="H508" s="4">
        <v>-1.03117E-5</v>
      </c>
      <c r="I508" s="4">
        <v>-1.03117E-5</v>
      </c>
    </row>
    <row r="509" spans="1:9" x14ac:dyDescent="0.25">
      <c r="A509" s="3" t="s">
        <v>555</v>
      </c>
      <c r="B509" s="3">
        <v>1.29766E-3</v>
      </c>
      <c r="C509" s="3">
        <v>1.29766E-3</v>
      </c>
      <c r="D509" s="3">
        <v>1.22068E-3</v>
      </c>
      <c r="E509" s="3">
        <v>1.2177900000000001E-3</v>
      </c>
      <c r="F509" s="3">
        <v>1.07274E-3</v>
      </c>
      <c r="G509" s="3">
        <v>1.3127499999999999E-3</v>
      </c>
      <c r="H509" s="3">
        <v>1.1640999999999999E-3</v>
      </c>
      <c r="I509" s="3">
        <v>1.1640999999999999E-3</v>
      </c>
    </row>
    <row r="510" spans="1:9" x14ac:dyDescent="0.25">
      <c r="A510" s="3" t="s">
        <v>556</v>
      </c>
      <c r="B510" s="4">
        <v>2.96923E-5</v>
      </c>
      <c r="C510" s="4">
        <v>2.96923E-5</v>
      </c>
      <c r="D510" s="4">
        <v>2.79308E-5</v>
      </c>
      <c r="E510" s="4">
        <v>2.7864700000000001E-5</v>
      </c>
      <c r="F510" s="4">
        <v>2.4545800000000001E-5</v>
      </c>
      <c r="G510" s="4">
        <v>3.0037400000000001E-5</v>
      </c>
      <c r="H510" s="4">
        <v>2.6636200000000001E-5</v>
      </c>
      <c r="I510" s="4">
        <v>2.6636200000000001E-5</v>
      </c>
    </row>
    <row r="511" spans="1:9" x14ac:dyDescent="0.25">
      <c r="A511" s="3" t="s">
        <v>557</v>
      </c>
      <c r="B511" s="3">
        <v>6.9471699999999999E-3</v>
      </c>
      <c r="C511" s="3">
        <v>6.9471699999999999E-3</v>
      </c>
      <c r="D511" s="3">
        <v>6.5350199999999999E-3</v>
      </c>
      <c r="E511" s="3">
        <v>6.5195699999999997E-3</v>
      </c>
      <c r="F511" s="3">
        <v>5.7430399999999996E-3</v>
      </c>
      <c r="G511" s="3">
        <v>7.0279299999999999E-3</v>
      </c>
      <c r="H511" s="3">
        <v>6.2321399999999997E-3</v>
      </c>
      <c r="I511" s="3">
        <v>6.2321399999999997E-3</v>
      </c>
    </row>
    <row r="512" spans="1:9" x14ac:dyDescent="0.25">
      <c r="A512" s="3" t="s">
        <v>558</v>
      </c>
      <c r="B512" s="3">
        <v>9.5221000000000004E-3</v>
      </c>
      <c r="C512" s="3">
        <v>9.5221000000000004E-3</v>
      </c>
      <c r="D512" s="3">
        <v>8.9572000000000002E-3</v>
      </c>
      <c r="E512" s="3">
        <v>8.9360199999999994E-3</v>
      </c>
      <c r="F512" s="3">
        <v>7.8716700000000007E-3</v>
      </c>
      <c r="G512" s="3">
        <v>9.6327900000000004E-3</v>
      </c>
      <c r="H512" s="3">
        <v>8.5420500000000007E-3</v>
      </c>
      <c r="I512" s="3">
        <v>8.5420500000000007E-3</v>
      </c>
    </row>
    <row r="513" spans="1:9" x14ac:dyDescent="0.25">
      <c r="A513" s="3" t="s">
        <v>559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</row>
    <row r="514" spans="1:9" x14ac:dyDescent="0.25">
      <c r="A514" s="3" t="s">
        <v>560</v>
      </c>
      <c r="B514" s="3">
        <v>1.12681E-3</v>
      </c>
      <c r="C514" s="3">
        <v>1.12681E-3</v>
      </c>
      <c r="D514" s="3">
        <v>1.05996E-3</v>
      </c>
      <c r="E514" s="3">
        <v>1.0574600000000001E-3</v>
      </c>
      <c r="F514" s="3">
        <v>9.3150700000000004E-4</v>
      </c>
      <c r="G514" s="3">
        <v>1.1399100000000001E-3</v>
      </c>
      <c r="H514" s="3">
        <v>1.01084E-3</v>
      </c>
      <c r="I514" s="3">
        <v>1.01084E-3</v>
      </c>
    </row>
    <row r="515" spans="1:9" x14ac:dyDescent="0.25">
      <c r="A515" s="3" t="s">
        <v>561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</row>
    <row r="516" spans="1:9" x14ac:dyDescent="0.25">
      <c r="A516" s="3" t="s">
        <v>562</v>
      </c>
      <c r="B516" s="3">
        <v>1.3004E-3</v>
      </c>
      <c r="C516" s="3">
        <v>1.3004E-3</v>
      </c>
      <c r="D516" s="3">
        <v>1.2232600000000001E-3</v>
      </c>
      <c r="E516" s="3">
        <v>1.22036E-3</v>
      </c>
      <c r="F516" s="3">
        <v>1.0750099999999999E-3</v>
      </c>
      <c r="G516" s="3">
        <v>1.3155199999999999E-3</v>
      </c>
      <c r="H516" s="3">
        <v>1.1665600000000001E-3</v>
      </c>
      <c r="I516" s="3">
        <v>1.1665600000000001E-3</v>
      </c>
    </row>
    <row r="517" spans="1:9" x14ac:dyDescent="0.25">
      <c r="A517" s="3" t="s">
        <v>563</v>
      </c>
      <c r="B517" s="3">
        <v>1.3004E-3</v>
      </c>
      <c r="C517" s="3">
        <v>1.3004E-3</v>
      </c>
      <c r="D517" s="3">
        <v>1.2232600000000001E-3</v>
      </c>
      <c r="E517" s="3">
        <v>1.22036E-3</v>
      </c>
      <c r="F517" s="3">
        <v>1.0750099999999999E-3</v>
      </c>
      <c r="G517" s="3">
        <v>1.3155199999999999E-3</v>
      </c>
      <c r="H517" s="3">
        <v>1.1665600000000001E-3</v>
      </c>
      <c r="I517" s="3">
        <v>1.1665600000000001E-3</v>
      </c>
    </row>
    <row r="518" spans="1:9" x14ac:dyDescent="0.25">
      <c r="A518" s="3" t="s">
        <v>564</v>
      </c>
      <c r="B518" s="4">
        <v>2.7592600000000002E-6</v>
      </c>
      <c r="C518" s="4">
        <v>2.7592600000000002E-6</v>
      </c>
      <c r="D518" s="4">
        <v>2.5955700000000002E-6</v>
      </c>
      <c r="E518" s="4">
        <v>2.5894300000000001E-6</v>
      </c>
      <c r="F518" s="4">
        <v>2.2810100000000001E-6</v>
      </c>
      <c r="G518" s="4">
        <v>2.7913299999999998E-6</v>
      </c>
      <c r="H518" s="4">
        <v>2.4752699999999999E-6</v>
      </c>
      <c r="I518" s="4">
        <v>2.4752699999999999E-6</v>
      </c>
    </row>
    <row r="519" spans="1:9" x14ac:dyDescent="0.25">
      <c r="A519" s="3" t="s">
        <v>565</v>
      </c>
      <c r="B519" s="4">
        <v>2.7592600000000002E-6</v>
      </c>
      <c r="C519" s="4">
        <v>2.7592600000000002E-6</v>
      </c>
      <c r="D519" s="4">
        <v>2.5955700000000002E-6</v>
      </c>
      <c r="E519" s="4">
        <v>2.5894300000000001E-6</v>
      </c>
      <c r="F519" s="4">
        <v>2.2810100000000001E-6</v>
      </c>
      <c r="G519" s="4">
        <v>2.7913299999999998E-6</v>
      </c>
      <c r="H519" s="4">
        <v>2.4752699999999999E-6</v>
      </c>
      <c r="I519" s="4">
        <v>2.4752699999999999E-6</v>
      </c>
    </row>
    <row r="520" spans="1:9" x14ac:dyDescent="0.25">
      <c r="A520" s="3" t="s">
        <v>566</v>
      </c>
      <c r="B520" s="3">
        <v>1.6703800000000001E-2</v>
      </c>
      <c r="C520" s="3">
        <v>1.6703800000000001E-2</v>
      </c>
      <c r="D520" s="3">
        <v>1.5712799999999999E-2</v>
      </c>
      <c r="E520" s="3">
        <v>1.5675700000000001E-2</v>
      </c>
      <c r="F520" s="3">
        <v>1.3808600000000001E-2</v>
      </c>
      <c r="G520" s="3">
        <v>1.6898E-2</v>
      </c>
      <c r="H520" s="3">
        <v>1.4984600000000001E-2</v>
      </c>
      <c r="I520" s="3">
        <v>1.4984600000000001E-2</v>
      </c>
    </row>
    <row r="521" spans="1:9" x14ac:dyDescent="0.25">
      <c r="A521" s="3" t="s">
        <v>567</v>
      </c>
      <c r="B521" s="3">
        <v>3.6750799999999998E-3</v>
      </c>
      <c r="C521" s="3">
        <v>3.6750799999999998E-3</v>
      </c>
      <c r="D521" s="3">
        <v>3.4570500000000001E-3</v>
      </c>
      <c r="E521" s="3">
        <v>3.4488800000000001E-3</v>
      </c>
      <c r="F521" s="3">
        <v>3.0380899999999998E-3</v>
      </c>
      <c r="G521" s="3">
        <v>3.7177999999999998E-3</v>
      </c>
      <c r="H521" s="3">
        <v>3.2968300000000002E-3</v>
      </c>
      <c r="I521" s="3">
        <v>3.2968300000000002E-3</v>
      </c>
    </row>
    <row r="522" spans="1:9" x14ac:dyDescent="0.25">
      <c r="A522" s="3" t="s">
        <v>568</v>
      </c>
      <c r="B522" s="3">
        <v>1.6703800000000001E-2</v>
      </c>
      <c r="C522" s="3">
        <v>1.6703800000000001E-2</v>
      </c>
      <c r="D522" s="3">
        <v>1.5712799999999999E-2</v>
      </c>
      <c r="E522" s="3">
        <v>1.5675700000000001E-2</v>
      </c>
      <c r="F522" s="3">
        <v>1.3808600000000001E-2</v>
      </c>
      <c r="G522" s="3">
        <v>1.6898E-2</v>
      </c>
      <c r="H522" s="3">
        <v>1.4984600000000001E-2</v>
      </c>
      <c r="I522" s="3">
        <v>1.4984600000000001E-2</v>
      </c>
    </row>
    <row r="523" spans="1:9" x14ac:dyDescent="0.25">
      <c r="A523" s="3" t="s">
        <v>569</v>
      </c>
      <c r="B523" s="3">
        <v>4.4148700000000004E-3</v>
      </c>
      <c r="C523" s="3">
        <v>4.4148700000000004E-3</v>
      </c>
      <c r="D523" s="3">
        <v>4.1529499999999999E-3</v>
      </c>
      <c r="E523" s="3">
        <v>4.1431300000000001E-3</v>
      </c>
      <c r="F523" s="3">
        <v>3.6496499999999999E-3</v>
      </c>
      <c r="G523" s="3">
        <v>4.4661900000000001E-3</v>
      </c>
      <c r="H523" s="3">
        <v>3.9604699999999998E-3</v>
      </c>
      <c r="I523" s="3">
        <v>3.9604699999999998E-3</v>
      </c>
    </row>
    <row r="524" spans="1:9" x14ac:dyDescent="0.25">
      <c r="A524" s="3" t="s">
        <v>570</v>
      </c>
      <c r="B524" s="3">
        <v>1.6703800000000001E-2</v>
      </c>
      <c r="C524" s="3">
        <v>1.6703800000000001E-2</v>
      </c>
      <c r="D524" s="3">
        <v>1.5712799999999999E-2</v>
      </c>
      <c r="E524" s="3">
        <v>1.5675700000000001E-2</v>
      </c>
      <c r="F524" s="3">
        <v>1.3808600000000001E-2</v>
      </c>
      <c r="G524" s="3">
        <v>1.6898E-2</v>
      </c>
      <c r="H524" s="3">
        <v>1.4984600000000001E-2</v>
      </c>
      <c r="I524" s="3">
        <v>1.4984600000000001E-2</v>
      </c>
    </row>
    <row r="525" spans="1:9" x14ac:dyDescent="0.25">
      <c r="A525" s="3" t="s">
        <v>571</v>
      </c>
      <c r="B525" s="3">
        <v>4.4148700000000004E-3</v>
      </c>
      <c r="C525" s="3">
        <v>4.4148700000000004E-3</v>
      </c>
      <c r="D525" s="3">
        <v>4.1529499999999999E-3</v>
      </c>
      <c r="E525" s="3">
        <v>4.1431300000000001E-3</v>
      </c>
      <c r="F525" s="3">
        <v>3.6496499999999999E-3</v>
      </c>
      <c r="G525" s="3">
        <v>4.4661900000000001E-3</v>
      </c>
      <c r="H525" s="3">
        <v>3.9604699999999998E-3</v>
      </c>
      <c r="I525" s="3">
        <v>3.9604699999999998E-3</v>
      </c>
    </row>
    <row r="526" spans="1:9" x14ac:dyDescent="0.25">
      <c r="A526" s="3" t="s">
        <v>572</v>
      </c>
      <c r="B526" s="3">
        <v>1.6703800000000001E-2</v>
      </c>
      <c r="C526" s="3">
        <v>1.6703800000000001E-2</v>
      </c>
      <c r="D526" s="3">
        <v>1.5712799999999999E-2</v>
      </c>
      <c r="E526" s="3">
        <v>1.5675700000000001E-2</v>
      </c>
      <c r="F526" s="3">
        <v>1.3808600000000001E-2</v>
      </c>
      <c r="G526" s="3">
        <v>1.6898E-2</v>
      </c>
      <c r="H526" s="3">
        <v>1.4984600000000001E-2</v>
      </c>
      <c r="I526" s="3">
        <v>1.4984600000000001E-2</v>
      </c>
    </row>
    <row r="527" spans="1:9" x14ac:dyDescent="0.25">
      <c r="A527" s="3" t="s">
        <v>573</v>
      </c>
      <c r="B527" s="3">
        <v>4.4148700000000004E-3</v>
      </c>
      <c r="C527" s="3">
        <v>4.4148700000000004E-3</v>
      </c>
      <c r="D527" s="3">
        <v>4.1529499999999999E-3</v>
      </c>
      <c r="E527" s="3">
        <v>4.1431300000000001E-3</v>
      </c>
      <c r="F527" s="3">
        <v>3.6496499999999999E-3</v>
      </c>
      <c r="G527" s="3">
        <v>4.4661900000000001E-3</v>
      </c>
      <c r="H527" s="3">
        <v>3.9604699999999998E-3</v>
      </c>
      <c r="I527" s="3">
        <v>3.9604699999999998E-3</v>
      </c>
    </row>
    <row r="528" spans="1:9" x14ac:dyDescent="0.25">
      <c r="A528" s="3" t="s">
        <v>574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</row>
    <row r="529" spans="1:9" x14ac:dyDescent="0.25">
      <c r="A529" s="3" t="s">
        <v>575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</row>
    <row r="530" spans="1:9" x14ac:dyDescent="0.25">
      <c r="A530" s="3" t="s">
        <v>576</v>
      </c>
      <c r="B530" s="3">
        <v>4.2632299999999998E-2</v>
      </c>
      <c r="C530" s="3">
        <v>4.2632299999999998E-2</v>
      </c>
      <c r="D530" s="3">
        <v>4.0103199999999999E-2</v>
      </c>
      <c r="E530" s="3">
        <v>4.0008299999999997E-2</v>
      </c>
      <c r="F530" s="3">
        <v>3.5242999999999997E-2</v>
      </c>
      <c r="G530" s="3">
        <v>4.3127899999999997E-2</v>
      </c>
      <c r="H530" s="3">
        <v>3.8244500000000001E-2</v>
      </c>
      <c r="I530" s="3">
        <v>3.8244500000000001E-2</v>
      </c>
    </row>
    <row r="531" spans="1:9" x14ac:dyDescent="0.25">
      <c r="A531" s="3" t="s">
        <v>577</v>
      </c>
      <c r="B531" s="3">
        <v>2.63374</v>
      </c>
      <c r="C531" s="3">
        <v>2.63374</v>
      </c>
      <c r="D531" s="3">
        <v>2.47749</v>
      </c>
      <c r="E531" s="3">
        <v>2.4716300000000002</v>
      </c>
      <c r="F531" s="3">
        <v>2.1772399999999998</v>
      </c>
      <c r="G531" s="3">
        <v>2.6643500000000002</v>
      </c>
      <c r="H531" s="3">
        <v>2.36266</v>
      </c>
      <c r="I531" s="3">
        <v>2.36266</v>
      </c>
    </row>
    <row r="532" spans="1:9" x14ac:dyDescent="0.25">
      <c r="A532" s="3" t="s">
        <v>578</v>
      </c>
      <c r="B532" s="3">
        <v>2.0286599999999998E-2</v>
      </c>
      <c r="C532" s="3">
        <v>2.0286599999999998E-2</v>
      </c>
      <c r="D532" s="3">
        <v>1.9083099999999999E-2</v>
      </c>
      <c r="E532" s="3">
        <v>1.9037999999999999E-2</v>
      </c>
      <c r="F532" s="3">
        <v>1.6770400000000001E-2</v>
      </c>
      <c r="G532" s="3">
        <v>2.05224E-2</v>
      </c>
      <c r="H532" s="3">
        <v>1.8198599999999999E-2</v>
      </c>
      <c r="I532" s="3">
        <v>1.8198599999999999E-2</v>
      </c>
    </row>
    <row r="533" spans="1:9" x14ac:dyDescent="0.25">
      <c r="A533" s="3" t="s">
        <v>3</v>
      </c>
      <c r="B533" s="3">
        <v>8.18947</v>
      </c>
      <c r="C533" s="3">
        <v>8.18947</v>
      </c>
      <c r="D533" s="3">
        <v>8.5935000000000006</v>
      </c>
      <c r="E533" s="3">
        <v>8.5377100000000006</v>
      </c>
      <c r="F533" s="3">
        <v>5.7341899999999999</v>
      </c>
      <c r="G533" s="3">
        <v>6.8897000000000004</v>
      </c>
      <c r="H533" s="3">
        <v>7.5</v>
      </c>
      <c r="I533" s="3">
        <v>7.5</v>
      </c>
    </row>
    <row r="534" spans="1:9" x14ac:dyDescent="0.25">
      <c r="A534" s="3" t="s">
        <v>579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</row>
    <row r="535" spans="1:9" x14ac:dyDescent="0.25">
      <c r="A535" s="3" t="s">
        <v>4</v>
      </c>
      <c r="B535" s="3">
        <v>6.81053</v>
      </c>
      <c r="C535" s="3">
        <v>6.81053</v>
      </c>
      <c r="D535" s="3">
        <v>6.4065000000000003</v>
      </c>
      <c r="E535" s="3">
        <v>6.4622900000000003</v>
      </c>
      <c r="F535" s="3">
        <v>9.2658100000000001</v>
      </c>
      <c r="G535" s="3">
        <v>8.1103000000000005</v>
      </c>
      <c r="H535" s="3">
        <v>7.5</v>
      </c>
      <c r="I535" s="3">
        <v>7.5</v>
      </c>
    </row>
    <row r="536" spans="1:9" x14ac:dyDescent="0.25">
      <c r="A536" s="3" t="s">
        <v>580</v>
      </c>
      <c r="B536" s="3">
        <v>-1.00287E-2</v>
      </c>
      <c r="C536" s="3">
        <v>-1.00287E-2</v>
      </c>
      <c r="D536" s="3">
        <v>-9.4337599999999994E-3</v>
      </c>
      <c r="E536" s="3">
        <v>-9.41145E-3</v>
      </c>
      <c r="F536" s="3">
        <v>-8.2904699999999994E-3</v>
      </c>
      <c r="G536" s="3">
        <v>-1.0145299999999999E-2</v>
      </c>
      <c r="H536" s="3">
        <v>-8.9965199999999992E-3</v>
      </c>
      <c r="I536" s="3">
        <v>-8.9965199999999992E-3</v>
      </c>
    </row>
    <row r="537" spans="1:9" x14ac:dyDescent="0.25">
      <c r="A537" s="3" t="s">
        <v>581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</row>
    <row r="538" spans="1:9" x14ac:dyDescent="0.25">
      <c r="A538" s="3" t="s">
        <v>582</v>
      </c>
      <c r="B538" s="4">
        <v>2.96923E-5</v>
      </c>
      <c r="C538" s="4">
        <v>2.96923E-5</v>
      </c>
      <c r="D538" s="4">
        <v>2.79308E-5</v>
      </c>
      <c r="E538" s="4">
        <v>2.7864700000000001E-5</v>
      </c>
      <c r="F538" s="4">
        <v>2.4545800000000001E-5</v>
      </c>
      <c r="G538" s="4">
        <v>3.0037400000000001E-5</v>
      </c>
      <c r="H538" s="4">
        <v>2.6636200000000001E-5</v>
      </c>
      <c r="I538" s="4">
        <v>2.6636200000000001E-5</v>
      </c>
    </row>
    <row r="539" spans="1:9" x14ac:dyDescent="0.25">
      <c r="A539" s="3" t="s">
        <v>583</v>
      </c>
      <c r="B539" s="3">
        <v>1.29766E-3</v>
      </c>
      <c r="C539" s="3">
        <v>1.29766E-3</v>
      </c>
      <c r="D539" s="3">
        <v>1.22068E-3</v>
      </c>
      <c r="E539" s="3">
        <v>1.2177900000000001E-3</v>
      </c>
      <c r="F539" s="3">
        <v>1.07274E-3</v>
      </c>
      <c r="G539" s="3">
        <v>1.3127499999999999E-3</v>
      </c>
      <c r="H539" s="3">
        <v>1.1640999999999999E-3</v>
      </c>
      <c r="I539" s="3">
        <v>1.1640999999999999E-3</v>
      </c>
    </row>
    <row r="540" spans="1:9" x14ac:dyDescent="0.25">
      <c r="A540" s="3" t="s">
        <v>584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</row>
    <row r="541" spans="1:9" x14ac:dyDescent="0.25">
      <c r="A541" s="3" t="s">
        <v>585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</row>
    <row r="542" spans="1:9" x14ac:dyDescent="0.25">
      <c r="A542" s="3" t="s">
        <v>586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</row>
    <row r="543" spans="1:9" x14ac:dyDescent="0.25">
      <c r="A543" s="3" t="s">
        <v>587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</row>
    <row r="544" spans="1:9" x14ac:dyDescent="0.25">
      <c r="A544" s="3" t="s">
        <v>588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</row>
    <row r="545" spans="1:9" x14ac:dyDescent="0.25">
      <c r="A545" s="3" t="s">
        <v>589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</row>
    <row r="546" spans="1:9" x14ac:dyDescent="0.25">
      <c r="A546" s="3" t="s">
        <v>590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</row>
    <row r="547" spans="1:9" x14ac:dyDescent="0.25">
      <c r="A547" s="3" t="s">
        <v>591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</row>
    <row r="548" spans="1:9" x14ac:dyDescent="0.25">
      <c r="A548" s="3" t="s">
        <v>592</v>
      </c>
      <c r="B548" s="3">
        <v>0.33333200000000002</v>
      </c>
      <c r="C548" s="3">
        <v>0.33333200000000002</v>
      </c>
      <c r="D548" s="3">
        <v>0.38467099999999999</v>
      </c>
      <c r="E548" s="3">
        <v>0.38376100000000002</v>
      </c>
      <c r="F548" s="3">
        <v>0.33805200000000002</v>
      </c>
      <c r="G548" s="3">
        <v>0.33720699999999998</v>
      </c>
      <c r="H548" s="3">
        <v>0.366842</v>
      </c>
      <c r="I548" s="3">
        <v>0.366842</v>
      </c>
    </row>
    <row r="549" spans="1:9" x14ac:dyDescent="0.25">
      <c r="A549" s="3" t="s">
        <v>593</v>
      </c>
      <c r="B549" s="3">
        <v>1.1742400000000001E-4</v>
      </c>
      <c r="C549" s="3">
        <v>1.1742400000000001E-4</v>
      </c>
      <c r="D549" s="3">
        <v>1.1045800000000001E-4</v>
      </c>
      <c r="E549" s="3">
        <v>1.10196E-4</v>
      </c>
      <c r="F549" s="4">
        <v>9.7071200000000007E-5</v>
      </c>
      <c r="G549" s="4">
        <v>1.18789E-4</v>
      </c>
      <c r="H549" s="4">
        <v>1.05338E-4</v>
      </c>
      <c r="I549" s="4">
        <v>1.05338E-4</v>
      </c>
    </row>
    <row r="550" spans="1:9" x14ac:dyDescent="0.25">
      <c r="A550" s="3" t="s">
        <v>594</v>
      </c>
      <c r="B550" s="4">
        <v>1.14948E-5</v>
      </c>
      <c r="C550" s="4">
        <v>1.14948E-5</v>
      </c>
      <c r="D550" s="4">
        <v>1.0812799999999999E-5</v>
      </c>
      <c r="E550" s="4">
        <v>1.0787299999999999E-5</v>
      </c>
      <c r="F550" s="4">
        <v>9.5024200000000004E-6</v>
      </c>
      <c r="G550" s="4">
        <v>1.16284E-5</v>
      </c>
      <c r="H550" s="4">
        <v>1.03117E-5</v>
      </c>
      <c r="I550" s="4">
        <v>1.03117E-5</v>
      </c>
    </row>
    <row r="551" spans="1:9" x14ac:dyDescent="0.25">
      <c r="A551" s="3" t="s">
        <v>595</v>
      </c>
      <c r="B551" s="4">
        <v>1.14948E-5</v>
      </c>
      <c r="C551" s="4">
        <v>1.14948E-5</v>
      </c>
      <c r="D551" s="4">
        <v>1.0812799999999999E-5</v>
      </c>
      <c r="E551" s="4">
        <v>1.0787299999999999E-5</v>
      </c>
      <c r="F551" s="4">
        <v>9.5024200000000004E-6</v>
      </c>
      <c r="G551" s="4">
        <v>1.16284E-5</v>
      </c>
      <c r="H551" s="4">
        <v>1.03117E-5</v>
      </c>
      <c r="I551" s="4">
        <v>1.03117E-5</v>
      </c>
    </row>
    <row r="552" spans="1:9" x14ac:dyDescent="0.25">
      <c r="A552" s="3" t="s">
        <v>596</v>
      </c>
      <c r="B552" s="4">
        <v>1.14948E-5</v>
      </c>
      <c r="C552" s="4">
        <v>1.14948E-5</v>
      </c>
      <c r="D552" s="4">
        <v>1.0812799999999999E-5</v>
      </c>
      <c r="E552" s="4">
        <v>1.0787299999999999E-5</v>
      </c>
      <c r="F552" s="4">
        <v>9.5024200000000004E-6</v>
      </c>
      <c r="G552" s="4">
        <v>1.16284E-5</v>
      </c>
      <c r="H552" s="4">
        <v>1.03117E-5</v>
      </c>
      <c r="I552" s="4">
        <v>1.03117E-5</v>
      </c>
    </row>
    <row r="553" spans="1:9" x14ac:dyDescent="0.25">
      <c r="A553" s="3" t="s">
        <v>597</v>
      </c>
      <c r="B553" s="3">
        <v>0.119325</v>
      </c>
      <c r="C553" s="3">
        <v>0.119325</v>
      </c>
      <c r="D553" s="3">
        <v>0.112246</v>
      </c>
      <c r="E553" s="3">
        <v>0.111981</v>
      </c>
      <c r="F553" s="3">
        <v>9.8642900000000006E-2</v>
      </c>
      <c r="G553" s="3">
        <v>0.120712</v>
      </c>
      <c r="H553" s="3">
        <v>0.107044</v>
      </c>
      <c r="I553" s="3">
        <v>0.107044</v>
      </c>
    </row>
    <row r="554" spans="1:9" x14ac:dyDescent="0.25">
      <c r="A554" s="3" t="s">
        <v>598</v>
      </c>
      <c r="B554" s="4">
        <v>1.15102E-5</v>
      </c>
      <c r="C554" s="4">
        <v>1.15102E-5</v>
      </c>
      <c r="D554" s="4">
        <v>1.0827400000000001E-5</v>
      </c>
      <c r="E554" s="4">
        <v>1.08018E-5</v>
      </c>
      <c r="F554" s="4">
        <v>9.5152E-6</v>
      </c>
      <c r="G554" s="4">
        <v>1.1644000000000001E-5</v>
      </c>
      <c r="H554" s="4">
        <v>1.03256E-5</v>
      </c>
      <c r="I554" s="4">
        <v>1.03256E-5</v>
      </c>
    </row>
    <row r="555" spans="1:9" x14ac:dyDescent="0.25">
      <c r="A555" s="3" t="s">
        <v>599</v>
      </c>
      <c r="B555" s="4">
        <v>4.6044000000000002E-5</v>
      </c>
      <c r="C555" s="4">
        <v>4.6044000000000002E-5</v>
      </c>
      <c r="D555" s="4">
        <v>4.3312400000000002E-5</v>
      </c>
      <c r="E555" s="4">
        <v>4.3210000000000001E-5</v>
      </c>
      <c r="F555" s="4">
        <v>3.8063399999999999E-5</v>
      </c>
      <c r="G555" s="4">
        <v>4.6579300000000003E-5</v>
      </c>
      <c r="H555" s="4">
        <v>4.1304999999999998E-5</v>
      </c>
      <c r="I555" s="4">
        <v>4.1304999999999998E-5</v>
      </c>
    </row>
    <row r="556" spans="1:9" x14ac:dyDescent="0.25">
      <c r="A556" s="3" t="s">
        <v>600</v>
      </c>
      <c r="B556" s="4">
        <v>2.3022000000000001E-5</v>
      </c>
      <c r="C556" s="4">
        <v>2.3022000000000001E-5</v>
      </c>
      <c r="D556" s="4">
        <v>2.1656200000000001E-5</v>
      </c>
      <c r="E556" s="4">
        <v>2.1605000000000001E-5</v>
      </c>
      <c r="F556" s="4">
        <v>1.9031699999999999E-5</v>
      </c>
      <c r="G556" s="4">
        <v>2.3289600000000001E-5</v>
      </c>
      <c r="H556" s="4">
        <v>2.0652499999999999E-5</v>
      </c>
      <c r="I556" s="4">
        <v>2.0652499999999999E-5</v>
      </c>
    </row>
    <row r="557" spans="1:9" x14ac:dyDescent="0.25">
      <c r="A557" s="3" t="s">
        <v>601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</row>
    <row r="558" spans="1:9" x14ac:dyDescent="0.25">
      <c r="A558" s="3" t="s">
        <v>12</v>
      </c>
      <c r="B558" s="3">
        <v>2.5144099999999998</v>
      </c>
      <c r="C558" s="3">
        <v>2.5144099999999998</v>
      </c>
      <c r="D558" s="3">
        <v>2.36524</v>
      </c>
      <c r="E558" s="3">
        <v>2.3596499999999998</v>
      </c>
      <c r="F558" s="3">
        <v>2.0785999999999998</v>
      </c>
      <c r="G558" s="3">
        <v>2.5436399999999999</v>
      </c>
      <c r="H558" s="3">
        <v>2.25562</v>
      </c>
      <c r="I558" s="3">
        <v>2.25562</v>
      </c>
    </row>
    <row r="559" spans="1:9" x14ac:dyDescent="0.25">
      <c r="A559" s="3" t="s">
        <v>602</v>
      </c>
      <c r="B559" s="3">
        <v>1.3562299999999999E-3</v>
      </c>
      <c r="C559" s="3">
        <v>1.3562299999999999E-3</v>
      </c>
      <c r="D559" s="3">
        <v>1.2757700000000001E-3</v>
      </c>
      <c r="E559" s="3">
        <v>1.27275E-3</v>
      </c>
      <c r="F559" s="3">
        <v>1.12116E-3</v>
      </c>
      <c r="G559" s="3">
        <v>1.37199E-3</v>
      </c>
      <c r="H559" s="3">
        <v>1.21664E-3</v>
      </c>
      <c r="I559" s="3">
        <v>1.21664E-3</v>
      </c>
    </row>
    <row r="560" spans="1:9" x14ac:dyDescent="0.25">
      <c r="A560" s="3" t="s">
        <v>603</v>
      </c>
      <c r="B560" s="3">
        <v>1.2418500000000001E-3</v>
      </c>
      <c r="C560" s="3">
        <v>1.2418500000000001E-3</v>
      </c>
      <c r="D560" s="3">
        <v>1.1681700000000001E-3</v>
      </c>
      <c r="E560" s="3">
        <v>1.16541E-3</v>
      </c>
      <c r="F560" s="3">
        <v>1.0265999999999999E-3</v>
      </c>
      <c r="G560" s="3">
        <v>1.25628E-3</v>
      </c>
      <c r="H560" s="3">
        <v>1.11403E-3</v>
      </c>
      <c r="I560" s="3">
        <v>1.11403E-3</v>
      </c>
    </row>
    <row r="561" spans="1:9" x14ac:dyDescent="0.25">
      <c r="A561" s="3" t="s">
        <v>604</v>
      </c>
      <c r="B561" s="3">
        <v>1.23824E-3</v>
      </c>
      <c r="C561" s="3">
        <v>1.23824E-3</v>
      </c>
      <c r="D561" s="3">
        <v>1.16478E-3</v>
      </c>
      <c r="E561" s="3">
        <v>1.1620300000000001E-3</v>
      </c>
      <c r="F561" s="3">
        <v>1.02362E-3</v>
      </c>
      <c r="G561" s="3">
        <v>1.25263E-3</v>
      </c>
      <c r="H561" s="3">
        <v>1.1107999999999999E-3</v>
      </c>
      <c r="I561" s="3">
        <v>1.1107999999999999E-3</v>
      </c>
    </row>
    <row r="562" spans="1:9" x14ac:dyDescent="0.25">
      <c r="A562" s="3" t="s">
        <v>605</v>
      </c>
      <c r="B562" s="3">
        <v>1.3609200000000001E-3</v>
      </c>
      <c r="C562" s="3">
        <v>1.3609200000000001E-3</v>
      </c>
      <c r="D562" s="3">
        <v>1.2801799999999999E-3</v>
      </c>
      <c r="E562" s="3">
        <v>1.2771499999999999E-3</v>
      </c>
      <c r="F562" s="3">
        <v>1.1250399999999999E-3</v>
      </c>
      <c r="G562" s="3">
        <v>1.37674E-3</v>
      </c>
      <c r="H562" s="3">
        <v>1.2208500000000001E-3</v>
      </c>
      <c r="I562" s="3">
        <v>1.2208500000000001E-3</v>
      </c>
    </row>
    <row r="563" spans="1:9" x14ac:dyDescent="0.25">
      <c r="A563" s="3" t="s">
        <v>606</v>
      </c>
      <c r="B563" s="3">
        <v>-1.79017</v>
      </c>
      <c r="C563" s="3">
        <v>-1.79017</v>
      </c>
      <c r="D563" s="3">
        <v>-1.68397</v>
      </c>
      <c r="E563" s="3">
        <v>-1.6799900000000001</v>
      </c>
      <c r="F563" s="3">
        <v>-1.4798899999999999</v>
      </c>
      <c r="G563" s="3">
        <v>-1.81098</v>
      </c>
      <c r="H563" s="3">
        <v>-1.60592</v>
      </c>
      <c r="I563" s="3">
        <v>-1.60592</v>
      </c>
    </row>
    <row r="564" spans="1:9" x14ac:dyDescent="0.25">
      <c r="A564" s="3" t="s">
        <v>607</v>
      </c>
      <c r="B564" s="3">
        <v>0.84360900000000005</v>
      </c>
      <c r="C564" s="3">
        <v>0.84360900000000005</v>
      </c>
      <c r="D564" s="3">
        <v>0.79356099999999996</v>
      </c>
      <c r="E564" s="3">
        <v>0.79168499999999997</v>
      </c>
      <c r="F564" s="3">
        <v>0.69738900000000004</v>
      </c>
      <c r="G564" s="3">
        <v>0.85341500000000003</v>
      </c>
      <c r="H564" s="3">
        <v>0.75678199999999995</v>
      </c>
      <c r="I564" s="3">
        <v>0.75678199999999995</v>
      </c>
    </row>
    <row r="565" spans="1:9" x14ac:dyDescent="0.25">
      <c r="A565" s="3" t="s">
        <v>608</v>
      </c>
      <c r="B565" s="3">
        <v>9.5848099999999992E-3</v>
      </c>
      <c r="C565" s="3">
        <v>9.5848099999999992E-3</v>
      </c>
      <c r="D565" s="3">
        <v>9.0161800000000004E-3</v>
      </c>
      <c r="E565" s="3">
        <v>8.9948600000000004E-3</v>
      </c>
      <c r="F565" s="3">
        <v>7.9235099999999999E-3</v>
      </c>
      <c r="G565" s="3">
        <v>9.6962300000000001E-3</v>
      </c>
      <c r="H565" s="3">
        <v>8.5983099999999996E-3</v>
      </c>
      <c r="I565" s="3">
        <v>8.5983099999999996E-3</v>
      </c>
    </row>
    <row r="566" spans="1:9" x14ac:dyDescent="0.25">
      <c r="A566" s="3" t="s">
        <v>609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</row>
    <row r="567" spans="1:9" x14ac:dyDescent="0.25">
      <c r="A567" s="3" t="s">
        <v>610</v>
      </c>
      <c r="B567" s="3">
        <v>1.1228200000000001E-2</v>
      </c>
      <c r="C567" s="3">
        <v>1.1228200000000001E-2</v>
      </c>
      <c r="D567" s="3">
        <v>1.05621E-2</v>
      </c>
      <c r="E567" s="3">
        <v>1.0537100000000001E-2</v>
      </c>
      <c r="F567" s="3">
        <v>9.2820300000000001E-3</v>
      </c>
      <c r="G567" s="3">
        <v>1.1358699999999999E-2</v>
      </c>
      <c r="H567" s="3">
        <v>1.00725E-2</v>
      </c>
      <c r="I567" s="3">
        <v>1.00725E-2</v>
      </c>
    </row>
    <row r="568" spans="1:9" x14ac:dyDescent="0.25">
      <c r="A568" s="3" t="s">
        <v>611</v>
      </c>
      <c r="B568" s="3">
        <v>-1.1228200000000001E-2</v>
      </c>
      <c r="C568" s="3">
        <v>-1.1228200000000001E-2</v>
      </c>
      <c r="D568" s="3">
        <v>-1.05621E-2</v>
      </c>
      <c r="E568" s="3">
        <v>-1.0537100000000001E-2</v>
      </c>
      <c r="F568" s="3">
        <v>-9.2820300000000001E-3</v>
      </c>
      <c r="G568" s="3">
        <v>-1.1358699999999999E-2</v>
      </c>
      <c r="H568" s="3">
        <v>-1.00725E-2</v>
      </c>
      <c r="I568" s="3">
        <v>-1.00725E-2</v>
      </c>
    </row>
    <row r="569" spans="1:9" x14ac:dyDescent="0.25">
      <c r="A569" s="3" t="s">
        <v>612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</row>
    <row r="570" spans="1:9" x14ac:dyDescent="0.25">
      <c r="A570" s="3" t="s">
        <v>613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</row>
    <row r="571" spans="1:9" x14ac:dyDescent="0.25">
      <c r="A571" s="3" t="s">
        <v>614</v>
      </c>
      <c r="B571" s="3">
        <v>2.4037500000000001E-3</v>
      </c>
      <c r="C571" s="3">
        <v>2.4037500000000001E-3</v>
      </c>
      <c r="D571" s="3">
        <v>2.26115E-3</v>
      </c>
      <c r="E571" s="3">
        <v>2.2558000000000001E-3</v>
      </c>
      <c r="F571" s="3">
        <v>1.9871200000000002E-3</v>
      </c>
      <c r="G571" s="3">
        <v>2.4316899999999998E-3</v>
      </c>
      <c r="H571" s="3">
        <v>2.15635E-3</v>
      </c>
      <c r="I571" s="3">
        <v>2.15635E-3</v>
      </c>
    </row>
    <row r="572" spans="1:9" x14ac:dyDescent="0.25">
      <c r="A572" s="3" t="s">
        <v>615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</row>
    <row r="573" spans="1:9" x14ac:dyDescent="0.25">
      <c r="A573" s="3" t="s">
        <v>616</v>
      </c>
      <c r="B573" s="3">
        <v>2.0286599999999998E-2</v>
      </c>
      <c r="C573" s="3">
        <v>2.0286599999999998E-2</v>
      </c>
      <c r="D573" s="3">
        <v>1.9083099999999999E-2</v>
      </c>
      <c r="E573" s="3">
        <v>1.9037999999999999E-2</v>
      </c>
      <c r="F573" s="3">
        <v>1.6770400000000001E-2</v>
      </c>
      <c r="G573" s="3">
        <v>2.05224E-2</v>
      </c>
      <c r="H573" s="3">
        <v>1.8198599999999999E-2</v>
      </c>
      <c r="I573" s="3">
        <v>1.8198599999999999E-2</v>
      </c>
    </row>
    <row r="574" spans="1:9" x14ac:dyDescent="0.25">
      <c r="A574" s="3" t="s">
        <v>617</v>
      </c>
      <c r="B574" s="3">
        <v>2.0286599999999998E-2</v>
      </c>
      <c r="C574" s="3">
        <v>2.0286599999999998E-2</v>
      </c>
      <c r="D574" s="3">
        <v>1.9083099999999999E-2</v>
      </c>
      <c r="E574" s="3">
        <v>1.9037999999999999E-2</v>
      </c>
      <c r="F574" s="3">
        <v>1.6770400000000001E-2</v>
      </c>
      <c r="G574" s="3">
        <v>2.05224E-2</v>
      </c>
      <c r="H574" s="3">
        <v>1.8198599999999999E-2</v>
      </c>
      <c r="I574" s="3">
        <v>1.8198599999999999E-2</v>
      </c>
    </row>
    <row r="575" spans="1:9" x14ac:dyDescent="0.25">
      <c r="A575" s="3" t="s">
        <v>618</v>
      </c>
      <c r="B575" s="3">
        <v>3.47642E-4</v>
      </c>
      <c r="C575" s="3">
        <v>3.47642E-4</v>
      </c>
      <c r="D575" s="3">
        <v>3.2701799999999999E-4</v>
      </c>
      <c r="E575" s="3">
        <v>3.2624500000000002E-4</v>
      </c>
      <c r="F575" s="3">
        <v>2.8738599999999999E-4</v>
      </c>
      <c r="G575" s="3">
        <v>3.5168299999999999E-4</v>
      </c>
      <c r="H575" s="3">
        <v>3.1186199999999999E-4</v>
      </c>
      <c r="I575" s="3">
        <v>3.1186199999999999E-4</v>
      </c>
    </row>
    <row r="576" spans="1:9" x14ac:dyDescent="0.25">
      <c r="A576" s="3" t="s">
        <v>619</v>
      </c>
      <c r="B576" s="3">
        <v>3.47642E-4</v>
      </c>
      <c r="C576" s="3">
        <v>3.47642E-4</v>
      </c>
      <c r="D576" s="3">
        <v>3.2701799999999999E-4</v>
      </c>
      <c r="E576" s="3">
        <v>3.2624500000000002E-4</v>
      </c>
      <c r="F576" s="3">
        <v>2.8738599999999999E-4</v>
      </c>
      <c r="G576" s="3">
        <v>3.5168299999999999E-4</v>
      </c>
      <c r="H576" s="3">
        <v>3.1186199999999999E-4</v>
      </c>
      <c r="I576" s="3">
        <v>3.1186199999999999E-4</v>
      </c>
    </row>
    <row r="577" spans="1:9" x14ac:dyDescent="0.25">
      <c r="A577" s="3" t="s">
        <v>620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</row>
    <row r="578" spans="1:9" x14ac:dyDescent="0.25">
      <c r="A578" s="3" t="s">
        <v>621</v>
      </c>
      <c r="B578" s="3">
        <v>0.119371</v>
      </c>
      <c r="C578" s="3">
        <v>0.119371</v>
      </c>
      <c r="D578" s="3">
        <v>0.112289</v>
      </c>
      <c r="E578" s="3">
        <v>0.112024</v>
      </c>
      <c r="F578" s="3">
        <v>9.8680900000000002E-2</v>
      </c>
      <c r="G578" s="3">
        <v>0.12075900000000001</v>
      </c>
      <c r="H578" s="3">
        <v>0.107085</v>
      </c>
      <c r="I578" s="3">
        <v>0.107085</v>
      </c>
    </row>
    <row r="579" spans="1:9" x14ac:dyDescent="0.25">
      <c r="A579" s="3" t="s">
        <v>622</v>
      </c>
      <c r="B579" s="3">
        <v>2.1684E-3</v>
      </c>
      <c r="C579" s="3">
        <v>2.1684E-3</v>
      </c>
      <c r="D579" s="3">
        <v>2.0397499999999999E-3</v>
      </c>
      <c r="E579" s="3">
        <v>2.0349299999999999E-3</v>
      </c>
      <c r="F579" s="3">
        <v>1.7925599999999999E-3</v>
      </c>
      <c r="G579" s="3">
        <v>2.1936E-3</v>
      </c>
      <c r="H579" s="3">
        <v>1.9452199999999999E-3</v>
      </c>
      <c r="I579" s="3">
        <v>1.9452199999999999E-3</v>
      </c>
    </row>
    <row r="580" spans="1:9" x14ac:dyDescent="0.25">
      <c r="A580" s="3" t="s">
        <v>623</v>
      </c>
      <c r="B580" s="3">
        <v>1.23128E-3</v>
      </c>
      <c r="C580" s="3">
        <v>1.23128E-3</v>
      </c>
      <c r="D580" s="3">
        <v>1.1582299999999999E-3</v>
      </c>
      <c r="E580" s="3">
        <v>1.1555000000000001E-3</v>
      </c>
      <c r="F580" s="3">
        <v>1.0178699999999999E-3</v>
      </c>
      <c r="G580" s="3">
        <v>1.24559E-3</v>
      </c>
      <c r="H580" s="3">
        <v>1.1045499999999999E-3</v>
      </c>
      <c r="I580" s="3">
        <v>1.1045499999999999E-3</v>
      </c>
    </row>
    <row r="581" spans="1:9" x14ac:dyDescent="0.25">
      <c r="A581" s="3" t="s">
        <v>624</v>
      </c>
      <c r="B581" s="3">
        <v>1.4224600000000001E-4</v>
      </c>
      <c r="C581" s="3">
        <v>1.4224600000000001E-4</v>
      </c>
      <c r="D581" s="3">
        <v>1.3380799999999999E-4</v>
      </c>
      <c r="E581" s="3">
        <v>1.3349100000000001E-4</v>
      </c>
      <c r="F581" s="3">
        <v>1.1759100000000001E-4</v>
      </c>
      <c r="G581" s="3">
        <v>1.439E-4</v>
      </c>
      <c r="H581" s="3">
        <v>1.27606E-4</v>
      </c>
      <c r="I581" s="3">
        <v>1.27606E-4</v>
      </c>
    </row>
    <row r="582" spans="1:9" x14ac:dyDescent="0.25">
      <c r="A582" s="3" t="s">
        <v>625</v>
      </c>
      <c r="B582" s="4">
        <v>1.30133E-5</v>
      </c>
      <c r="C582" s="4">
        <v>1.30133E-5</v>
      </c>
      <c r="D582" s="4">
        <v>1.2241299999999999E-5</v>
      </c>
      <c r="E582" s="4">
        <v>1.22123E-5</v>
      </c>
      <c r="F582" s="4">
        <v>1.0757800000000001E-5</v>
      </c>
      <c r="G582" s="4">
        <v>1.3164599999999999E-5</v>
      </c>
      <c r="H582" s="4">
        <v>1.16739E-5</v>
      </c>
      <c r="I582" s="4">
        <v>1.16739E-5</v>
      </c>
    </row>
    <row r="583" spans="1:9" x14ac:dyDescent="0.25">
      <c r="A583" s="3" t="s">
        <v>626</v>
      </c>
      <c r="B583" s="4">
        <v>2.7027599999999999E-5</v>
      </c>
      <c r="C583" s="4">
        <v>2.7027599999999999E-5</v>
      </c>
      <c r="D583" s="4">
        <v>2.54242E-5</v>
      </c>
      <c r="E583" s="4">
        <v>2.53641E-5</v>
      </c>
      <c r="F583" s="4">
        <v>2.2342999999999999E-5</v>
      </c>
      <c r="G583" s="4">
        <v>2.73418E-5</v>
      </c>
      <c r="H583" s="4">
        <v>2.4245900000000001E-5</v>
      </c>
      <c r="I583" s="4">
        <v>2.4245900000000001E-5</v>
      </c>
    </row>
    <row r="584" spans="1:9" x14ac:dyDescent="0.25">
      <c r="A584" s="3" t="s">
        <v>627</v>
      </c>
      <c r="B584" s="3">
        <v>1.58164E-4</v>
      </c>
      <c r="C584" s="3">
        <v>1.58164E-4</v>
      </c>
      <c r="D584" s="3">
        <v>1.4878100000000001E-4</v>
      </c>
      <c r="E584" s="3">
        <v>1.48429E-4</v>
      </c>
      <c r="F584" s="3">
        <v>1.3075000000000001E-4</v>
      </c>
      <c r="G584" s="3">
        <v>1.6000199999999999E-4</v>
      </c>
      <c r="H584" s="3">
        <v>1.4188499999999999E-4</v>
      </c>
      <c r="I584" s="3">
        <v>1.4188499999999999E-4</v>
      </c>
    </row>
    <row r="585" spans="1:9" x14ac:dyDescent="0.25">
      <c r="A585" s="3" t="s">
        <v>628</v>
      </c>
      <c r="B585" s="3">
        <v>1.58164E-4</v>
      </c>
      <c r="C585" s="3">
        <v>1.58164E-4</v>
      </c>
      <c r="D585" s="3">
        <v>1.4878100000000001E-4</v>
      </c>
      <c r="E585" s="3">
        <v>1.48429E-4</v>
      </c>
      <c r="F585" s="3">
        <v>1.3075000000000001E-4</v>
      </c>
      <c r="G585" s="3">
        <v>1.6000199999999999E-4</v>
      </c>
      <c r="H585" s="3">
        <v>1.4188499999999999E-4</v>
      </c>
      <c r="I585" s="3">
        <v>1.4188499999999999E-4</v>
      </c>
    </row>
    <row r="586" spans="1:9" x14ac:dyDescent="0.25">
      <c r="A586" s="3" t="s">
        <v>629</v>
      </c>
      <c r="B586" s="3">
        <v>4.2043000000000001E-4</v>
      </c>
      <c r="C586" s="3">
        <v>4.2043000000000001E-4</v>
      </c>
      <c r="D586" s="3">
        <v>3.9548799999999999E-4</v>
      </c>
      <c r="E586" s="3">
        <v>3.9455300000000002E-4</v>
      </c>
      <c r="F586" s="3">
        <v>3.47559E-4</v>
      </c>
      <c r="G586" s="3">
        <v>4.2531699999999998E-4</v>
      </c>
      <c r="H586" s="3">
        <v>3.77158E-4</v>
      </c>
      <c r="I586" s="3">
        <v>3.77158E-4</v>
      </c>
    </row>
    <row r="587" spans="1:9" x14ac:dyDescent="0.25">
      <c r="A587" s="3" t="s">
        <v>630</v>
      </c>
      <c r="B587" s="4">
        <v>1.80184E-5</v>
      </c>
      <c r="C587" s="4">
        <v>1.80184E-5</v>
      </c>
      <c r="D587" s="4">
        <v>1.6949500000000001E-5</v>
      </c>
      <c r="E587" s="4">
        <v>1.6909400000000001E-5</v>
      </c>
      <c r="F587" s="4">
        <v>1.48954E-5</v>
      </c>
      <c r="G587" s="4">
        <v>1.8227899999999999E-5</v>
      </c>
      <c r="H587" s="4">
        <v>1.61639E-5</v>
      </c>
      <c r="I587" s="4">
        <v>1.61639E-5</v>
      </c>
    </row>
    <row r="588" spans="1:9" x14ac:dyDescent="0.25">
      <c r="A588" s="3" t="s">
        <v>631</v>
      </c>
      <c r="B588" s="4">
        <v>5.1545999999999997E-8</v>
      </c>
      <c r="C588" s="4">
        <v>5.1545999999999997E-8</v>
      </c>
      <c r="D588" s="4">
        <v>4.8488100000000003E-8</v>
      </c>
      <c r="E588" s="4">
        <v>4.8373400000000001E-8</v>
      </c>
      <c r="F588" s="4">
        <v>4.26118E-8</v>
      </c>
      <c r="G588" s="4">
        <v>5.2145199999999999E-8</v>
      </c>
      <c r="H588" s="4">
        <v>4.6240799999999999E-8</v>
      </c>
      <c r="I588" s="4">
        <v>4.6240799999999999E-8</v>
      </c>
    </row>
    <row r="589" spans="1:9" x14ac:dyDescent="0.25">
      <c r="A589" s="3" t="s">
        <v>632</v>
      </c>
      <c r="B589" s="4">
        <v>5.06527E-6</v>
      </c>
      <c r="C589" s="4">
        <v>5.06527E-6</v>
      </c>
      <c r="D589" s="4">
        <v>4.76478E-6</v>
      </c>
      <c r="E589" s="4">
        <v>4.7535100000000002E-6</v>
      </c>
      <c r="F589" s="4">
        <v>4.1873300000000001E-6</v>
      </c>
      <c r="G589" s="4">
        <v>5.1241599999999997E-6</v>
      </c>
      <c r="H589" s="4">
        <v>4.5439400000000001E-6</v>
      </c>
      <c r="I589" s="4">
        <v>4.5439400000000001E-6</v>
      </c>
    </row>
    <row r="590" spans="1:9" x14ac:dyDescent="0.25">
      <c r="A590" s="3" t="s">
        <v>633</v>
      </c>
      <c r="B590" s="4">
        <v>8.4762300000000007E-5</v>
      </c>
      <c r="C590" s="4">
        <v>8.4762300000000007E-5</v>
      </c>
      <c r="D590" s="4">
        <v>7.9733800000000006E-5</v>
      </c>
      <c r="E590" s="4">
        <v>7.9545199999999999E-5</v>
      </c>
      <c r="F590" s="4">
        <v>7.00708E-5</v>
      </c>
      <c r="G590" s="4">
        <v>8.5747600000000006E-5</v>
      </c>
      <c r="H590" s="4">
        <v>7.60383E-5</v>
      </c>
      <c r="I590" s="4">
        <v>7.60383E-5</v>
      </c>
    </row>
    <row r="591" spans="1:9" x14ac:dyDescent="0.25">
      <c r="A591" s="3" t="s">
        <v>634</v>
      </c>
      <c r="B591" s="4">
        <v>8.4762300000000007E-5</v>
      </c>
      <c r="C591" s="4">
        <v>8.4762300000000007E-5</v>
      </c>
      <c r="D591" s="4">
        <v>7.9733800000000006E-5</v>
      </c>
      <c r="E591" s="4">
        <v>7.9545199999999999E-5</v>
      </c>
      <c r="F591" s="4">
        <v>7.00708E-5</v>
      </c>
      <c r="G591" s="4">
        <v>8.5747600000000006E-5</v>
      </c>
      <c r="H591" s="4">
        <v>7.60383E-5</v>
      </c>
      <c r="I591" s="4">
        <v>7.60383E-5</v>
      </c>
    </row>
    <row r="592" spans="1:9" x14ac:dyDescent="0.25">
      <c r="A592" s="3" t="s">
        <v>635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</row>
    <row r="593" spans="1:9" x14ac:dyDescent="0.25">
      <c r="A593" s="3" t="s">
        <v>636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</row>
    <row r="594" spans="1:9" x14ac:dyDescent="0.25">
      <c r="A594" s="3" t="s">
        <v>637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</row>
    <row r="595" spans="1:9" x14ac:dyDescent="0.25">
      <c r="A595" s="3" t="s">
        <v>638</v>
      </c>
      <c r="B595" s="3">
        <v>1.12332E-2</v>
      </c>
      <c r="C595" s="3">
        <v>1.12332E-2</v>
      </c>
      <c r="D595" s="3">
        <v>1.0566799999999999E-2</v>
      </c>
      <c r="E595" s="3">
        <v>1.05418E-2</v>
      </c>
      <c r="F595" s="3">
        <v>9.2862199999999995E-3</v>
      </c>
      <c r="G595" s="3">
        <v>1.13638E-2</v>
      </c>
      <c r="H595" s="3">
        <v>1.00771E-2</v>
      </c>
      <c r="I595" s="3">
        <v>1.00771E-2</v>
      </c>
    </row>
    <row r="596" spans="1:9" x14ac:dyDescent="0.25">
      <c r="A596" s="3" t="s">
        <v>639</v>
      </c>
      <c r="B596" s="3">
        <v>7.41641E-3</v>
      </c>
      <c r="C596" s="3">
        <v>7.41641E-3</v>
      </c>
      <c r="D596" s="3">
        <v>6.9764299999999996E-3</v>
      </c>
      <c r="E596" s="3">
        <v>6.9599299999999996E-3</v>
      </c>
      <c r="F596" s="3">
        <v>6.1309499999999996E-3</v>
      </c>
      <c r="G596" s="3">
        <v>7.5026199999999998E-3</v>
      </c>
      <c r="H596" s="3">
        <v>6.6530900000000004E-3</v>
      </c>
      <c r="I596" s="3">
        <v>6.6530900000000004E-3</v>
      </c>
    </row>
    <row r="597" spans="1:9" x14ac:dyDescent="0.25">
      <c r="A597" s="3" t="s">
        <v>640</v>
      </c>
      <c r="B597" s="3">
        <v>1.13003E-3</v>
      </c>
      <c r="C597" s="3">
        <v>1.13003E-3</v>
      </c>
      <c r="D597" s="3">
        <v>1.06299E-3</v>
      </c>
      <c r="E597" s="3">
        <v>1.06047E-3</v>
      </c>
      <c r="F597" s="3">
        <v>9.3416400000000002E-4</v>
      </c>
      <c r="G597" s="3">
        <v>1.1431600000000001E-3</v>
      </c>
      <c r="H597" s="3">
        <v>1.0137200000000001E-3</v>
      </c>
      <c r="I597" s="3">
        <v>1.0137200000000001E-3</v>
      </c>
    </row>
    <row r="598" spans="1:9" x14ac:dyDescent="0.25">
      <c r="A598" s="3" t="s">
        <v>641</v>
      </c>
      <c r="B598" s="3">
        <v>-0.88494300000000004</v>
      </c>
      <c r="C598" s="3">
        <v>-0.88494300000000004</v>
      </c>
      <c r="D598" s="3">
        <v>-0.83244399999999996</v>
      </c>
      <c r="E598" s="3">
        <v>-0.83047499999999996</v>
      </c>
      <c r="F598" s="3">
        <v>-0.73155899999999996</v>
      </c>
      <c r="G598" s="3">
        <v>-0.895231</v>
      </c>
      <c r="H598" s="3">
        <v>-0.79386199999999996</v>
      </c>
      <c r="I598" s="3">
        <v>-0.79386199999999996</v>
      </c>
    </row>
    <row r="599" spans="1:9" x14ac:dyDescent="0.25">
      <c r="A599" s="3" t="s">
        <v>642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</row>
    <row r="600" spans="1:9" x14ac:dyDescent="0.25">
      <c r="A600" s="3" t="s">
        <v>643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</row>
    <row r="601" spans="1:9" x14ac:dyDescent="0.25">
      <c r="A601" s="3" t="s">
        <v>644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</row>
    <row r="602" spans="1:9" x14ac:dyDescent="0.25">
      <c r="A602" s="3" t="s">
        <v>645</v>
      </c>
      <c r="B602" s="3">
        <v>1.1228200000000001E-2</v>
      </c>
      <c r="C602" s="3">
        <v>1.1228200000000001E-2</v>
      </c>
      <c r="D602" s="3">
        <v>1.05621E-2</v>
      </c>
      <c r="E602" s="3">
        <v>1.0537100000000001E-2</v>
      </c>
      <c r="F602" s="3">
        <v>9.2820300000000001E-3</v>
      </c>
      <c r="G602" s="3">
        <v>1.1358699999999999E-2</v>
      </c>
      <c r="H602" s="3">
        <v>1.00725E-2</v>
      </c>
      <c r="I602" s="3">
        <v>1.00725E-2</v>
      </c>
    </row>
    <row r="603" spans="1:9" x14ac:dyDescent="0.25">
      <c r="A603" s="3" t="s">
        <v>646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</row>
    <row r="604" spans="1:9" x14ac:dyDescent="0.25">
      <c r="A604" s="3" t="s">
        <v>647</v>
      </c>
      <c r="B604" s="3">
        <v>1.4891100000000001E-2</v>
      </c>
      <c r="C604" s="3">
        <v>1.4891100000000001E-2</v>
      </c>
      <c r="D604" s="3">
        <v>1.40077E-2</v>
      </c>
      <c r="E604" s="3">
        <v>1.39746E-2</v>
      </c>
      <c r="F604" s="3">
        <v>1.2310099999999999E-2</v>
      </c>
      <c r="G604" s="3">
        <v>1.50642E-2</v>
      </c>
      <c r="H604" s="3">
        <v>1.3358500000000001E-2</v>
      </c>
      <c r="I604" s="3">
        <v>1.3358500000000001E-2</v>
      </c>
    </row>
    <row r="605" spans="1:9" x14ac:dyDescent="0.25">
      <c r="A605" s="3" t="s">
        <v>648</v>
      </c>
      <c r="B605" s="4">
        <v>1.14948E-5</v>
      </c>
      <c r="C605" s="4">
        <v>1.14948E-5</v>
      </c>
      <c r="D605" s="4">
        <v>1.0812799999999999E-5</v>
      </c>
      <c r="E605" s="4">
        <v>1.0787299999999999E-5</v>
      </c>
      <c r="F605" s="4">
        <v>9.5024200000000004E-6</v>
      </c>
      <c r="G605" s="4">
        <v>1.16284E-5</v>
      </c>
      <c r="H605" s="4">
        <v>1.03117E-5</v>
      </c>
      <c r="I605" s="4">
        <v>1.03117E-5</v>
      </c>
    </row>
    <row r="606" spans="1:9" x14ac:dyDescent="0.25">
      <c r="A606" s="3" t="s">
        <v>649</v>
      </c>
      <c r="B606" s="4">
        <v>1.14948E-5</v>
      </c>
      <c r="C606" s="4">
        <v>1.14948E-5</v>
      </c>
      <c r="D606" s="4">
        <v>1.0812799999999999E-5</v>
      </c>
      <c r="E606" s="4">
        <v>1.0787299999999999E-5</v>
      </c>
      <c r="F606" s="4">
        <v>9.5024200000000004E-6</v>
      </c>
      <c r="G606" s="4">
        <v>1.16284E-5</v>
      </c>
      <c r="H606" s="4">
        <v>1.03117E-5</v>
      </c>
      <c r="I606" s="4">
        <v>1.03117E-5</v>
      </c>
    </row>
    <row r="607" spans="1:9" x14ac:dyDescent="0.25">
      <c r="A607" s="3" t="s">
        <v>650</v>
      </c>
      <c r="B607" s="3">
        <v>2.79324E-2</v>
      </c>
      <c r="C607" s="3">
        <v>2.79324E-2</v>
      </c>
      <c r="D607" s="3">
        <v>2.6275300000000001E-2</v>
      </c>
      <c r="E607" s="3">
        <v>2.6213199999999999E-2</v>
      </c>
      <c r="F607" s="3">
        <v>2.3091E-2</v>
      </c>
      <c r="G607" s="3">
        <v>2.82571E-2</v>
      </c>
      <c r="H607" s="3">
        <v>2.50575E-2</v>
      </c>
      <c r="I607" s="3">
        <v>2.50575E-2</v>
      </c>
    </row>
    <row r="608" spans="1:9" x14ac:dyDescent="0.25">
      <c r="A608" s="3" t="s">
        <v>651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</row>
    <row r="609" spans="1:9" x14ac:dyDescent="0.25">
      <c r="A609" s="3" t="s">
        <v>652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</row>
    <row r="610" spans="1:9" x14ac:dyDescent="0.25">
      <c r="A610" s="3" t="s">
        <v>653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</row>
    <row r="611" spans="1:9" x14ac:dyDescent="0.25">
      <c r="A611" s="3" t="s">
        <v>654</v>
      </c>
      <c r="B611" s="3">
        <v>-0.88494300000000004</v>
      </c>
      <c r="C611" s="3">
        <v>-0.88494300000000004</v>
      </c>
      <c r="D611" s="3">
        <v>-0.83244399999999996</v>
      </c>
      <c r="E611" s="3">
        <v>-0.83047499999999996</v>
      </c>
      <c r="F611" s="3">
        <v>-0.73155899999999996</v>
      </c>
      <c r="G611" s="3">
        <v>-0.895231</v>
      </c>
      <c r="H611" s="3">
        <v>-0.79386199999999996</v>
      </c>
      <c r="I611" s="3">
        <v>-0.79386199999999996</v>
      </c>
    </row>
    <row r="612" spans="1:9" x14ac:dyDescent="0.25">
      <c r="A612" s="3" t="s">
        <v>655</v>
      </c>
      <c r="B612" s="3">
        <v>-0.90522999999999998</v>
      </c>
      <c r="C612" s="3">
        <v>-0.90522999999999998</v>
      </c>
      <c r="D612" s="3">
        <v>-0.85152700000000003</v>
      </c>
      <c r="E612" s="3">
        <v>-0.84951299999999996</v>
      </c>
      <c r="F612" s="3">
        <v>-0.74833000000000005</v>
      </c>
      <c r="G612" s="3">
        <v>-0.91575300000000004</v>
      </c>
      <c r="H612" s="3">
        <v>-0.81206100000000003</v>
      </c>
      <c r="I612" s="3">
        <v>-0.81206100000000003</v>
      </c>
    </row>
    <row r="613" spans="1:9" x14ac:dyDescent="0.25">
      <c r="A613" s="3" t="s">
        <v>656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</row>
    <row r="614" spans="1:9" x14ac:dyDescent="0.25">
      <c r="A614" s="3" t="s">
        <v>657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</row>
    <row r="615" spans="1:9" x14ac:dyDescent="0.25">
      <c r="A615" s="3" t="s">
        <v>658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</row>
    <row r="616" spans="1:9" x14ac:dyDescent="0.25">
      <c r="A616" s="3" t="s">
        <v>659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</row>
    <row r="617" spans="1:9" x14ac:dyDescent="0.25">
      <c r="A617" s="3" t="s">
        <v>660</v>
      </c>
      <c r="B617" s="4">
        <v>1.3569E-5</v>
      </c>
      <c r="C617" s="4">
        <v>1.3569E-5</v>
      </c>
      <c r="D617" s="4">
        <v>1.2764E-5</v>
      </c>
      <c r="E617" s="4">
        <v>1.27338E-5</v>
      </c>
      <c r="F617" s="4">
        <v>1.12171E-5</v>
      </c>
      <c r="G617" s="4">
        <v>1.37267E-5</v>
      </c>
      <c r="H617" s="4">
        <v>1.2172400000000001E-5</v>
      </c>
      <c r="I617" s="4">
        <v>1.2172400000000001E-5</v>
      </c>
    </row>
    <row r="618" spans="1:9" x14ac:dyDescent="0.25">
      <c r="A618" s="3" t="s">
        <v>661</v>
      </c>
      <c r="B618" s="4">
        <v>7.4628400000000004E-7</v>
      </c>
      <c r="C618" s="4">
        <v>7.4628400000000004E-7</v>
      </c>
      <c r="D618" s="4">
        <v>7.0200999999999997E-7</v>
      </c>
      <c r="E618" s="4">
        <v>7.0034999999999999E-7</v>
      </c>
      <c r="F618" s="4">
        <v>6.1693300000000004E-7</v>
      </c>
      <c r="G618" s="4">
        <v>7.54959E-7</v>
      </c>
      <c r="H618" s="4">
        <v>6.6947400000000003E-7</v>
      </c>
      <c r="I618" s="4">
        <v>6.6947400000000003E-7</v>
      </c>
    </row>
    <row r="619" spans="1:9" x14ac:dyDescent="0.25">
      <c r="A619" s="3" t="s">
        <v>662</v>
      </c>
      <c r="B619" s="4">
        <v>1.43153E-5</v>
      </c>
      <c r="C619" s="4">
        <v>1.43153E-5</v>
      </c>
      <c r="D619" s="4">
        <v>1.3465999999999999E-5</v>
      </c>
      <c r="E619" s="4">
        <v>1.3434199999999999E-5</v>
      </c>
      <c r="F619" s="4">
        <v>1.1834100000000001E-5</v>
      </c>
      <c r="G619" s="4">
        <v>1.4481700000000001E-5</v>
      </c>
      <c r="H619" s="4">
        <v>1.28419E-5</v>
      </c>
      <c r="I619" s="4">
        <v>1.28419E-5</v>
      </c>
    </row>
    <row r="620" spans="1:9" x14ac:dyDescent="0.25">
      <c r="A620" s="3" t="s">
        <v>663</v>
      </c>
      <c r="B620" s="4">
        <v>1.22802E-5</v>
      </c>
      <c r="C620" s="4">
        <v>1.22802E-5</v>
      </c>
      <c r="D620" s="4">
        <v>1.15517E-5</v>
      </c>
      <c r="E620" s="4">
        <v>1.1524399999999999E-5</v>
      </c>
      <c r="F620" s="4">
        <v>1.01517E-5</v>
      </c>
      <c r="G620" s="4">
        <v>1.2422999999999999E-5</v>
      </c>
      <c r="H620" s="4">
        <v>1.10163E-5</v>
      </c>
      <c r="I620" s="4">
        <v>1.10163E-5</v>
      </c>
    </row>
    <row r="621" spans="1:9" x14ac:dyDescent="0.25">
      <c r="A621" s="3" t="s">
        <v>664</v>
      </c>
      <c r="B621" s="3">
        <v>-1.8246800000000001</v>
      </c>
      <c r="C621" s="3">
        <v>-1.8246800000000001</v>
      </c>
      <c r="D621" s="3">
        <v>-1.7164299999999999</v>
      </c>
      <c r="E621" s="3">
        <v>-1.7123699999999999</v>
      </c>
      <c r="F621" s="3">
        <v>-1.50841</v>
      </c>
      <c r="G621" s="3">
        <v>-1.84589</v>
      </c>
      <c r="H621" s="3">
        <v>-1.6368799999999999</v>
      </c>
      <c r="I621" s="3">
        <v>-1.6368799999999999</v>
      </c>
    </row>
    <row r="622" spans="1:9" x14ac:dyDescent="0.25">
      <c r="A622" s="3" t="s">
        <v>665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</row>
    <row r="623" spans="1:9" x14ac:dyDescent="0.25">
      <c r="A623" s="3" t="s">
        <v>666</v>
      </c>
      <c r="B623" s="3">
        <v>3.6750799999999998E-3</v>
      </c>
      <c r="C623" s="3">
        <v>3.6750799999999998E-3</v>
      </c>
      <c r="D623" s="3">
        <v>3.4570500000000001E-3</v>
      </c>
      <c r="E623" s="3">
        <v>3.4488800000000001E-3</v>
      </c>
      <c r="F623" s="3">
        <v>3.0380899999999998E-3</v>
      </c>
      <c r="G623" s="3">
        <v>3.7177999999999998E-3</v>
      </c>
      <c r="H623" s="3">
        <v>3.2968300000000002E-3</v>
      </c>
      <c r="I623" s="3">
        <v>3.2968300000000002E-3</v>
      </c>
    </row>
    <row r="624" spans="1:9" x14ac:dyDescent="0.25">
      <c r="A624" s="3" t="s">
        <v>667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</row>
    <row r="625" spans="1:9" x14ac:dyDescent="0.25">
      <c r="A625" s="3" t="s">
        <v>10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</row>
    <row r="626" spans="1:9" x14ac:dyDescent="0.25">
      <c r="A626" s="3" t="s">
        <v>668</v>
      </c>
      <c r="B626" s="3">
        <v>-6.92057E-3</v>
      </c>
      <c r="C626" s="3">
        <v>-6.92057E-3</v>
      </c>
      <c r="D626" s="3">
        <v>-6.5100100000000001E-3</v>
      </c>
      <c r="E626" s="3">
        <v>-6.4946099999999996E-3</v>
      </c>
      <c r="F626" s="3">
        <v>-5.7210500000000001E-3</v>
      </c>
      <c r="G626" s="3">
        <v>-7.0010200000000002E-3</v>
      </c>
      <c r="H626" s="3">
        <v>-6.20828E-3</v>
      </c>
      <c r="I626" s="3">
        <v>-6.20828E-3</v>
      </c>
    </row>
    <row r="627" spans="1:9" x14ac:dyDescent="0.25">
      <c r="A627" s="3" t="s">
        <v>669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</row>
    <row r="628" spans="1:9" x14ac:dyDescent="0.25">
      <c r="A628" s="3" t="s">
        <v>670</v>
      </c>
      <c r="B628" s="3">
        <v>2.6008099999999998E-3</v>
      </c>
      <c r="C628" s="3">
        <v>2.6008099999999998E-3</v>
      </c>
      <c r="D628" s="3">
        <v>2.4465099999999998E-3</v>
      </c>
      <c r="E628" s="3">
        <v>2.4407299999999999E-3</v>
      </c>
      <c r="F628" s="3">
        <v>2.1500199999999999E-3</v>
      </c>
      <c r="G628" s="3">
        <v>2.6310399999999999E-3</v>
      </c>
      <c r="H628" s="3">
        <v>2.3331200000000002E-3</v>
      </c>
      <c r="I628" s="3">
        <v>2.3331200000000002E-3</v>
      </c>
    </row>
    <row r="629" spans="1:9" x14ac:dyDescent="0.25">
      <c r="A629" s="3" t="s">
        <v>671</v>
      </c>
      <c r="B629" s="3">
        <v>1.3004E-3</v>
      </c>
      <c r="C629" s="3">
        <v>1.3004E-3</v>
      </c>
      <c r="D629" s="3">
        <v>1.2232600000000001E-3</v>
      </c>
      <c r="E629" s="3">
        <v>1.22036E-3</v>
      </c>
      <c r="F629" s="3">
        <v>1.0750099999999999E-3</v>
      </c>
      <c r="G629" s="3">
        <v>1.3155199999999999E-3</v>
      </c>
      <c r="H629" s="3">
        <v>1.1665600000000001E-3</v>
      </c>
      <c r="I629" s="3">
        <v>1.1665600000000001E-3</v>
      </c>
    </row>
    <row r="630" spans="1:9" x14ac:dyDescent="0.25">
      <c r="A630" s="3" t="s">
        <v>672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</row>
    <row r="631" spans="1:9" x14ac:dyDescent="0.25">
      <c r="A631" s="3" t="s">
        <v>673</v>
      </c>
      <c r="B631" s="3">
        <v>2.6008099999999998E-3</v>
      </c>
      <c r="C631" s="3">
        <v>2.6008099999999998E-3</v>
      </c>
      <c r="D631" s="3">
        <v>2.4465099999999998E-3</v>
      </c>
      <c r="E631" s="3">
        <v>2.4407299999999999E-3</v>
      </c>
      <c r="F631" s="3">
        <v>2.1500199999999999E-3</v>
      </c>
      <c r="G631" s="3">
        <v>2.6310399999999999E-3</v>
      </c>
      <c r="H631" s="3">
        <v>2.3331200000000002E-3</v>
      </c>
      <c r="I631" s="3">
        <v>2.3331200000000002E-3</v>
      </c>
    </row>
    <row r="632" spans="1:9" x14ac:dyDescent="0.25">
      <c r="A632" s="3" t="s">
        <v>674</v>
      </c>
      <c r="B632" s="3">
        <v>1.3004E-3</v>
      </c>
      <c r="C632" s="3">
        <v>1.3004E-3</v>
      </c>
      <c r="D632" s="3">
        <v>1.2232600000000001E-3</v>
      </c>
      <c r="E632" s="3">
        <v>1.22036E-3</v>
      </c>
      <c r="F632" s="3">
        <v>1.0750099999999999E-3</v>
      </c>
      <c r="G632" s="3">
        <v>1.3155199999999999E-3</v>
      </c>
      <c r="H632" s="3">
        <v>1.1665600000000001E-3</v>
      </c>
      <c r="I632" s="3">
        <v>1.1665600000000001E-3</v>
      </c>
    </row>
    <row r="633" spans="1:9" x14ac:dyDescent="0.25">
      <c r="A633" s="3" t="s">
        <v>675</v>
      </c>
      <c r="B633" s="3">
        <v>5.2016099999999997E-3</v>
      </c>
      <c r="C633" s="3">
        <v>5.2016099999999997E-3</v>
      </c>
      <c r="D633" s="3">
        <v>4.8930299999999996E-3</v>
      </c>
      <c r="E633" s="3">
        <v>4.8814599999999998E-3</v>
      </c>
      <c r="F633" s="3">
        <v>4.3000399999999998E-3</v>
      </c>
      <c r="G633" s="3">
        <v>5.2620799999999997E-3</v>
      </c>
      <c r="H633" s="3">
        <v>4.6662500000000003E-3</v>
      </c>
      <c r="I633" s="3">
        <v>4.6662500000000003E-3</v>
      </c>
    </row>
    <row r="634" spans="1:9" x14ac:dyDescent="0.25">
      <c r="A634" s="3" t="s">
        <v>676</v>
      </c>
      <c r="B634" s="3">
        <v>1.3004E-3</v>
      </c>
      <c r="C634" s="3">
        <v>1.3004E-3</v>
      </c>
      <c r="D634" s="3">
        <v>1.2232600000000001E-3</v>
      </c>
      <c r="E634" s="3">
        <v>1.22036E-3</v>
      </c>
      <c r="F634" s="3">
        <v>1.0750099999999999E-3</v>
      </c>
      <c r="G634" s="3">
        <v>1.3155199999999999E-3</v>
      </c>
      <c r="H634" s="3">
        <v>1.1665600000000001E-3</v>
      </c>
      <c r="I634" s="3">
        <v>1.1665600000000001E-3</v>
      </c>
    </row>
    <row r="635" spans="1:9" x14ac:dyDescent="0.25">
      <c r="A635" s="3" t="s">
        <v>677</v>
      </c>
      <c r="B635" s="3">
        <v>1.3004E-3</v>
      </c>
      <c r="C635" s="3">
        <v>1.3004E-3</v>
      </c>
      <c r="D635" s="3">
        <v>1.2232600000000001E-3</v>
      </c>
      <c r="E635" s="3">
        <v>1.22036E-3</v>
      </c>
      <c r="F635" s="3">
        <v>1.0750099999999999E-3</v>
      </c>
      <c r="G635" s="3">
        <v>1.3155199999999999E-3</v>
      </c>
      <c r="H635" s="3">
        <v>1.1665600000000001E-3</v>
      </c>
      <c r="I635" s="3">
        <v>1.1665600000000001E-3</v>
      </c>
    </row>
    <row r="636" spans="1:9" x14ac:dyDescent="0.25">
      <c r="A636" s="3" t="s">
        <v>678</v>
      </c>
      <c r="B636" s="3">
        <v>1.3004E-3</v>
      </c>
      <c r="C636" s="3">
        <v>1.3004E-3</v>
      </c>
      <c r="D636" s="3">
        <v>1.2232600000000001E-3</v>
      </c>
      <c r="E636" s="3">
        <v>1.22036E-3</v>
      </c>
      <c r="F636" s="3">
        <v>1.0750099999999999E-3</v>
      </c>
      <c r="G636" s="3">
        <v>1.3155199999999999E-3</v>
      </c>
      <c r="H636" s="3">
        <v>1.1665600000000001E-3</v>
      </c>
      <c r="I636" s="3">
        <v>1.1665600000000001E-3</v>
      </c>
    </row>
    <row r="637" spans="1:9" x14ac:dyDescent="0.25">
      <c r="A637" s="3" t="s">
        <v>679</v>
      </c>
      <c r="B637" s="3">
        <v>1.3004E-3</v>
      </c>
      <c r="C637" s="3">
        <v>1.3004E-3</v>
      </c>
      <c r="D637" s="3">
        <v>1.2232600000000001E-3</v>
      </c>
      <c r="E637" s="3">
        <v>1.22036E-3</v>
      </c>
      <c r="F637" s="3">
        <v>1.0750099999999999E-3</v>
      </c>
      <c r="G637" s="3">
        <v>1.3155199999999999E-3</v>
      </c>
      <c r="H637" s="3">
        <v>1.1665600000000001E-3</v>
      </c>
      <c r="I637" s="3">
        <v>1.1665600000000001E-3</v>
      </c>
    </row>
    <row r="638" spans="1:9" x14ac:dyDescent="0.25">
      <c r="A638" s="3" t="s">
        <v>680</v>
      </c>
      <c r="B638" s="3">
        <v>7.24583E-3</v>
      </c>
      <c r="C638" s="3">
        <v>7.24583E-3</v>
      </c>
      <c r="D638" s="3">
        <v>6.8159700000000002E-3</v>
      </c>
      <c r="E638" s="3">
        <v>6.7998599999999996E-3</v>
      </c>
      <c r="F638" s="3">
        <v>5.98994E-3</v>
      </c>
      <c r="G638" s="3">
        <v>7.3300700000000002E-3</v>
      </c>
      <c r="H638" s="3">
        <v>6.5000700000000002E-3</v>
      </c>
      <c r="I638" s="3">
        <v>6.5000700000000002E-3</v>
      </c>
    </row>
    <row r="639" spans="1:9" x14ac:dyDescent="0.25">
      <c r="A639" s="3" t="s">
        <v>681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</row>
    <row r="640" spans="1:9" x14ac:dyDescent="0.25">
      <c r="A640" s="3" t="s">
        <v>682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</row>
    <row r="641" spans="1:9" x14ac:dyDescent="0.25">
      <c r="A641" s="3" t="s">
        <v>683</v>
      </c>
      <c r="B641" s="3">
        <v>2.6008099999999998E-3</v>
      </c>
      <c r="C641" s="3">
        <v>2.6008099999999998E-3</v>
      </c>
      <c r="D641" s="3">
        <v>2.4465099999999998E-3</v>
      </c>
      <c r="E641" s="3">
        <v>2.4407299999999999E-3</v>
      </c>
      <c r="F641" s="3">
        <v>2.1500199999999999E-3</v>
      </c>
      <c r="G641" s="3">
        <v>2.6310399999999999E-3</v>
      </c>
      <c r="H641" s="3">
        <v>2.3331200000000002E-3</v>
      </c>
      <c r="I641" s="3">
        <v>2.3331200000000002E-3</v>
      </c>
    </row>
    <row r="642" spans="1:9" x14ac:dyDescent="0.25">
      <c r="A642" s="3" t="s">
        <v>684</v>
      </c>
      <c r="B642" s="3">
        <v>1.8676700000000001E-2</v>
      </c>
      <c r="C642" s="3">
        <v>1.8676700000000001E-2</v>
      </c>
      <c r="D642" s="3">
        <v>1.75687E-2</v>
      </c>
      <c r="E642" s="3">
        <v>1.75271E-2</v>
      </c>
      <c r="F642" s="3">
        <v>1.54395E-2</v>
      </c>
      <c r="G642" s="3">
        <v>1.8893799999999999E-2</v>
      </c>
      <c r="H642" s="3">
        <v>1.6754399999999999E-2</v>
      </c>
      <c r="I642" s="3">
        <v>1.6754399999999999E-2</v>
      </c>
    </row>
    <row r="643" spans="1:9" x14ac:dyDescent="0.25">
      <c r="A643" s="3" t="s">
        <v>685</v>
      </c>
      <c r="B643" s="4">
        <v>1.14948E-5</v>
      </c>
      <c r="C643" s="4">
        <v>1.14948E-5</v>
      </c>
      <c r="D643" s="4">
        <v>1.0812799999999999E-5</v>
      </c>
      <c r="E643" s="4">
        <v>1.0787299999999999E-5</v>
      </c>
      <c r="F643" s="4">
        <v>9.5024200000000004E-6</v>
      </c>
      <c r="G643" s="4">
        <v>1.16284E-5</v>
      </c>
      <c r="H643" s="4">
        <v>1.03117E-5</v>
      </c>
      <c r="I643" s="4">
        <v>1.03117E-5</v>
      </c>
    </row>
    <row r="644" spans="1:9" x14ac:dyDescent="0.25">
      <c r="A644" s="3" t="s">
        <v>686</v>
      </c>
      <c r="B644" s="3">
        <v>1.13831E-3</v>
      </c>
      <c r="C644" s="3">
        <v>1.13831E-3</v>
      </c>
      <c r="D644" s="3">
        <v>1.0707799999999999E-3</v>
      </c>
      <c r="E644" s="3">
        <v>1.06825E-3</v>
      </c>
      <c r="F644" s="3">
        <v>9.4100900000000003E-4</v>
      </c>
      <c r="G644" s="3">
        <v>1.1515399999999999E-3</v>
      </c>
      <c r="H644" s="3">
        <v>1.02115E-3</v>
      </c>
      <c r="I644" s="3">
        <v>1.02115E-3</v>
      </c>
    </row>
    <row r="645" spans="1:9" x14ac:dyDescent="0.25">
      <c r="A645" s="3" t="s">
        <v>687</v>
      </c>
      <c r="B645" s="3">
        <v>1.12681E-3</v>
      </c>
      <c r="C645" s="3">
        <v>1.12681E-3</v>
      </c>
      <c r="D645" s="3">
        <v>1.05996E-3</v>
      </c>
      <c r="E645" s="3">
        <v>1.0574600000000001E-3</v>
      </c>
      <c r="F645" s="3">
        <v>9.3150700000000004E-4</v>
      </c>
      <c r="G645" s="3">
        <v>1.1399100000000001E-3</v>
      </c>
      <c r="H645" s="3">
        <v>1.01084E-3</v>
      </c>
      <c r="I645" s="3">
        <v>1.01084E-3</v>
      </c>
    </row>
    <row r="646" spans="1:9" x14ac:dyDescent="0.25">
      <c r="A646" s="3" t="s">
        <v>688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</row>
    <row r="647" spans="1:9" x14ac:dyDescent="0.25">
      <c r="A647" s="3" t="s">
        <v>689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</row>
    <row r="648" spans="1:9" x14ac:dyDescent="0.25">
      <c r="A648" s="3" t="s">
        <v>690</v>
      </c>
      <c r="B648" s="3">
        <v>2.0625800000000001E-3</v>
      </c>
      <c r="C648" s="3">
        <v>2.0625800000000001E-3</v>
      </c>
      <c r="D648" s="3">
        <v>1.9402200000000001E-3</v>
      </c>
      <c r="E648" s="3">
        <v>1.93563E-3</v>
      </c>
      <c r="F648" s="3">
        <v>1.7050800000000001E-3</v>
      </c>
      <c r="G648" s="3">
        <v>2.0865599999999999E-3</v>
      </c>
      <c r="H648" s="3">
        <v>1.8502900000000001E-3</v>
      </c>
      <c r="I648" s="3">
        <v>1.8502900000000001E-3</v>
      </c>
    </row>
    <row r="649" spans="1:9" x14ac:dyDescent="0.25">
      <c r="A649" s="3" t="s">
        <v>691</v>
      </c>
      <c r="B649" s="3">
        <v>-1.3609200000000001E-3</v>
      </c>
      <c r="C649" s="3">
        <v>-1.3609200000000001E-3</v>
      </c>
      <c r="D649" s="3">
        <v>-1.2801799999999999E-3</v>
      </c>
      <c r="E649" s="3">
        <v>-1.2771499999999999E-3</v>
      </c>
      <c r="F649" s="3">
        <v>-1.1250399999999999E-3</v>
      </c>
      <c r="G649" s="3">
        <v>-1.37674E-3</v>
      </c>
      <c r="H649" s="3">
        <v>-1.2208500000000001E-3</v>
      </c>
      <c r="I649" s="3">
        <v>-1.2208500000000001E-3</v>
      </c>
    </row>
    <row r="650" spans="1:9" x14ac:dyDescent="0.25">
      <c r="A650" s="3" t="s">
        <v>692</v>
      </c>
      <c r="B650" s="3">
        <v>1.3004E-3</v>
      </c>
      <c r="C650" s="3">
        <v>1.3004E-3</v>
      </c>
      <c r="D650" s="3">
        <v>1.2232600000000001E-3</v>
      </c>
      <c r="E650" s="3">
        <v>1.22036E-3</v>
      </c>
      <c r="F650" s="3">
        <v>1.0750099999999999E-3</v>
      </c>
      <c r="G650" s="3">
        <v>1.3155199999999999E-3</v>
      </c>
      <c r="H650" s="3">
        <v>1.1665600000000001E-3</v>
      </c>
      <c r="I650" s="3">
        <v>1.1665600000000001E-3</v>
      </c>
    </row>
    <row r="651" spans="1:9" x14ac:dyDescent="0.25">
      <c r="A651" s="3" t="s">
        <v>693</v>
      </c>
      <c r="B651" s="3">
        <v>-1.5989099999999999E-2</v>
      </c>
      <c r="C651" s="3">
        <v>-1.5989099999999999E-2</v>
      </c>
      <c r="D651" s="3">
        <v>-1.50405E-2</v>
      </c>
      <c r="E651" s="3">
        <v>-1.50049E-2</v>
      </c>
      <c r="F651" s="3">
        <v>-1.3217700000000001E-2</v>
      </c>
      <c r="G651" s="3">
        <v>-1.6174899999999999E-2</v>
      </c>
      <c r="H651" s="3">
        <v>-1.4343399999999999E-2</v>
      </c>
      <c r="I651" s="3">
        <v>-1.4343399999999999E-2</v>
      </c>
    </row>
    <row r="652" spans="1:9" x14ac:dyDescent="0.25">
      <c r="A652" s="3" t="s">
        <v>694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</row>
    <row r="653" spans="1:9" x14ac:dyDescent="0.25">
      <c r="A653" s="3" t="s">
        <v>695</v>
      </c>
      <c r="B653" s="3">
        <v>5.3918200000000003E-4</v>
      </c>
      <c r="C653" s="3">
        <v>5.3918200000000003E-4</v>
      </c>
      <c r="D653" s="3">
        <v>5.07195E-4</v>
      </c>
      <c r="E653" s="3">
        <v>5.0599499999999997E-4</v>
      </c>
      <c r="F653" s="3">
        <v>4.4572699999999998E-4</v>
      </c>
      <c r="G653" s="3">
        <v>5.4544999999999995E-4</v>
      </c>
      <c r="H653" s="3">
        <v>4.8368800000000002E-4</v>
      </c>
      <c r="I653" s="3">
        <v>4.8368800000000002E-4</v>
      </c>
    </row>
    <row r="654" spans="1:9" x14ac:dyDescent="0.25">
      <c r="A654" s="3" t="s">
        <v>696</v>
      </c>
      <c r="B654" s="3">
        <v>5.3918200000000003E-4</v>
      </c>
      <c r="C654" s="3">
        <v>5.3918200000000003E-4</v>
      </c>
      <c r="D654" s="3">
        <v>5.07195E-4</v>
      </c>
      <c r="E654" s="3">
        <v>5.0599499999999997E-4</v>
      </c>
      <c r="F654" s="3">
        <v>4.4572699999999998E-4</v>
      </c>
      <c r="G654" s="3">
        <v>5.4544999999999995E-4</v>
      </c>
      <c r="H654" s="3">
        <v>4.8368800000000002E-4</v>
      </c>
      <c r="I654" s="3">
        <v>4.8368800000000002E-4</v>
      </c>
    </row>
    <row r="655" spans="1:9" x14ac:dyDescent="0.25">
      <c r="A655" s="3" t="s">
        <v>697</v>
      </c>
      <c r="B655" s="3">
        <v>9.6174599999999996E-3</v>
      </c>
      <c r="C655" s="3">
        <v>9.6174599999999996E-3</v>
      </c>
      <c r="D655" s="3">
        <v>9.0469000000000001E-3</v>
      </c>
      <c r="E655" s="3">
        <v>9.0255100000000005E-3</v>
      </c>
      <c r="F655" s="3">
        <v>7.9504999999999992E-3</v>
      </c>
      <c r="G655" s="3">
        <v>9.72926E-3</v>
      </c>
      <c r="H655" s="3">
        <v>8.6275999999999992E-3</v>
      </c>
      <c r="I655" s="3">
        <v>8.6275999999999992E-3</v>
      </c>
    </row>
    <row r="656" spans="1:9" x14ac:dyDescent="0.25">
      <c r="A656" s="3" t="s">
        <v>698</v>
      </c>
      <c r="B656" s="3">
        <v>1.3609200000000001E-3</v>
      </c>
      <c r="C656" s="3">
        <v>1.3609200000000001E-3</v>
      </c>
      <c r="D656" s="3">
        <v>1.2801799999999999E-3</v>
      </c>
      <c r="E656" s="3">
        <v>1.2771499999999999E-3</v>
      </c>
      <c r="F656" s="3">
        <v>1.1250399999999999E-3</v>
      </c>
      <c r="G656" s="3">
        <v>1.37674E-3</v>
      </c>
      <c r="H656" s="3">
        <v>1.2208500000000001E-3</v>
      </c>
      <c r="I656" s="3">
        <v>1.2208500000000001E-3</v>
      </c>
    </row>
    <row r="657" spans="1:9" x14ac:dyDescent="0.25">
      <c r="A657" s="3" t="s">
        <v>699</v>
      </c>
      <c r="B657" s="3">
        <v>1.2170500000000001E-2</v>
      </c>
      <c r="C657" s="3">
        <v>1.2170500000000001E-2</v>
      </c>
      <c r="D657" s="3">
        <v>1.14485E-2</v>
      </c>
      <c r="E657" s="3">
        <v>1.14214E-2</v>
      </c>
      <c r="F657" s="3">
        <v>1.00611E-2</v>
      </c>
      <c r="G657" s="3">
        <v>1.2312E-2</v>
      </c>
      <c r="H657" s="3">
        <v>1.0917899999999999E-2</v>
      </c>
      <c r="I657" s="3">
        <v>1.0917899999999999E-2</v>
      </c>
    </row>
    <row r="658" spans="1:9" x14ac:dyDescent="0.25">
      <c r="A658" s="3" t="s">
        <v>700</v>
      </c>
      <c r="B658" s="3">
        <v>9.5848099999999992E-3</v>
      </c>
      <c r="C658" s="3">
        <v>9.5848099999999992E-3</v>
      </c>
      <c r="D658" s="3">
        <v>9.0161800000000004E-3</v>
      </c>
      <c r="E658" s="3">
        <v>8.9948600000000004E-3</v>
      </c>
      <c r="F658" s="3">
        <v>7.9235099999999999E-3</v>
      </c>
      <c r="G658" s="3">
        <v>9.6962300000000001E-3</v>
      </c>
      <c r="H658" s="3">
        <v>8.5983099999999996E-3</v>
      </c>
      <c r="I658" s="3">
        <v>8.5983099999999996E-3</v>
      </c>
    </row>
    <row r="659" spans="1:9" x14ac:dyDescent="0.25">
      <c r="A659" s="3" t="s">
        <v>701</v>
      </c>
      <c r="B659" s="3">
        <v>2.3077800000000002E-3</v>
      </c>
      <c r="C659" s="3">
        <v>2.3077800000000002E-3</v>
      </c>
      <c r="D659" s="3">
        <v>2.1708700000000001E-3</v>
      </c>
      <c r="E659" s="3">
        <v>2.1657400000000002E-3</v>
      </c>
      <c r="F659" s="3">
        <v>1.90778E-3</v>
      </c>
      <c r="G659" s="3">
        <v>2.33461E-3</v>
      </c>
      <c r="H659" s="3">
        <v>2.07026E-3</v>
      </c>
      <c r="I659" s="3">
        <v>2.07026E-3</v>
      </c>
    </row>
    <row r="660" spans="1:9" x14ac:dyDescent="0.25">
      <c r="A660" s="3" t="s">
        <v>702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</row>
    <row r="661" spans="1:9" x14ac:dyDescent="0.25">
      <c r="A661" s="3" t="s">
        <v>703</v>
      </c>
      <c r="B661" s="4">
        <v>4.6011499999999998E-5</v>
      </c>
      <c r="C661" s="4">
        <v>4.6011499999999998E-5</v>
      </c>
      <c r="D661" s="4">
        <v>4.3281900000000003E-5</v>
      </c>
      <c r="E661" s="4">
        <v>4.3179500000000002E-5</v>
      </c>
      <c r="F661" s="4">
        <v>3.8036500000000001E-5</v>
      </c>
      <c r="G661" s="4">
        <v>4.6546399999999999E-5</v>
      </c>
      <c r="H661" s="4">
        <v>4.1275900000000002E-5</v>
      </c>
      <c r="I661" s="4">
        <v>4.1275900000000002E-5</v>
      </c>
    </row>
    <row r="662" spans="1:9" x14ac:dyDescent="0.25">
      <c r="A662" s="3" t="s">
        <v>704</v>
      </c>
      <c r="B662" s="4">
        <v>4.6011499999999998E-5</v>
      </c>
      <c r="C662" s="4">
        <v>4.6011499999999998E-5</v>
      </c>
      <c r="D662" s="4">
        <v>4.3281900000000003E-5</v>
      </c>
      <c r="E662" s="4">
        <v>4.3179500000000002E-5</v>
      </c>
      <c r="F662" s="4">
        <v>3.8036500000000001E-5</v>
      </c>
      <c r="G662" s="4">
        <v>4.6546399999999999E-5</v>
      </c>
      <c r="H662" s="4">
        <v>4.1275900000000002E-5</v>
      </c>
      <c r="I662" s="4">
        <v>4.1275900000000002E-5</v>
      </c>
    </row>
    <row r="663" spans="1:9" x14ac:dyDescent="0.25">
      <c r="A663" s="3" t="s">
        <v>705</v>
      </c>
      <c r="B663" s="3">
        <v>2.7062200000000002E-2</v>
      </c>
      <c r="C663" s="3">
        <v>2.7062200000000002E-2</v>
      </c>
      <c r="D663" s="3">
        <v>2.5456699999999999E-2</v>
      </c>
      <c r="E663" s="3">
        <v>2.5396499999999999E-2</v>
      </c>
      <c r="F663" s="3">
        <v>2.2371599999999998E-2</v>
      </c>
      <c r="G663" s="3">
        <v>2.73768E-2</v>
      </c>
      <c r="H663" s="3">
        <v>2.4276900000000001E-2</v>
      </c>
      <c r="I663" s="3">
        <v>2.4276900000000001E-2</v>
      </c>
    </row>
    <row r="664" spans="1:9" x14ac:dyDescent="0.25">
      <c r="A664" s="3" t="s">
        <v>706</v>
      </c>
      <c r="B664" s="3">
        <v>-2.7062200000000002E-2</v>
      </c>
      <c r="C664" s="3">
        <v>-2.7062200000000002E-2</v>
      </c>
      <c r="D664" s="3">
        <v>-2.5456699999999999E-2</v>
      </c>
      <c r="E664" s="3">
        <v>-2.5396499999999999E-2</v>
      </c>
      <c r="F664" s="3">
        <v>-2.2371599999999998E-2</v>
      </c>
      <c r="G664" s="3">
        <v>-2.73768E-2</v>
      </c>
      <c r="H664" s="3">
        <v>-2.4276900000000001E-2</v>
      </c>
      <c r="I664" s="3">
        <v>-2.4276900000000001E-2</v>
      </c>
    </row>
    <row r="665" spans="1:9" x14ac:dyDescent="0.25">
      <c r="A665" s="3" t="s">
        <v>707</v>
      </c>
      <c r="B665" s="3">
        <v>1.4891100000000001E-2</v>
      </c>
      <c r="C665" s="3">
        <v>1.4891100000000001E-2</v>
      </c>
      <c r="D665" s="3">
        <v>1.40077E-2</v>
      </c>
      <c r="E665" s="3">
        <v>1.39746E-2</v>
      </c>
      <c r="F665" s="3">
        <v>1.2310099999999999E-2</v>
      </c>
      <c r="G665" s="3">
        <v>1.50642E-2</v>
      </c>
      <c r="H665" s="3">
        <v>1.3358500000000001E-2</v>
      </c>
      <c r="I665" s="3">
        <v>1.3358500000000001E-2</v>
      </c>
    </row>
    <row r="666" spans="1:9" x14ac:dyDescent="0.25">
      <c r="A666" s="3" t="s">
        <v>708</v>
      </c>
      <c r="B666" s="3">
        <v>1.20367E-3</v>
      </c>
      <c r="C666" s="3">
        <v>1.20367E-3</v>
      </c>
      <c r="D666" s="3">
        <v>1.13226E-3</v>
      </c>
      <c r="E666" s="3">
        <v>1.12958E-3</v>
      </c>
      <c r="F666" s="3">
        <v>9.9504200000000002E-4</v>
      </c>
      <c r="G666" s="3">
        <v>1.21766E-3</v>
      </c>
      <c r="H666" s="3">
        <v>1.07978E-3</v>
      </c>
      <c r="I666" s="3">
        <v>1.07978E-3</v>
      </c>
    </row>
    <row r="667" spans="1:9" x14ac:dyDescent="0.25">
      <c r="A667" s="3" t="s">
        <v>709</v>
      </c>
      <c r="B667" s="3">
        <v>1.3004E-3</v>
      </c>
      <c r="C667" s="3">
        <v>1.3004E-3</v>
      </c>
      <c r="D667" s="3">
        <v>1.2232600000000001E-3</v>
      </c>
      <c r="E667" s="3">
        <v>1.22036E-3</v>
      </c>
      <c r="F667" s="3">
        <v>1.0750099999999999E-3</v>
      </c>
      <c r="G667" s="3">
        <v>1.3155199999999999E-3</v>
      </c>
      <c r="H667" s="3">
        <v>1.1665600000000001E-3</v>
      </c>
      <c r="I667" s="3">
        <v>1.1665600000000001E-3</v>
      </c>
    </row>
    <row r="668" spans="1:9" x14ac:dyDescent="0.25">
      <c r="A668" s="3" t="s">
        <v>710</v>
      </c>
      <c r="B668" s="3">
        <v>1.3004E-3</v>
      </c>
      <c r="C668" s="3">
        <v>1.3004E-3</v>
      </c>
      <c r="D668" s="3">
        <v>1.2232600000000001E-3</v>
      </c>
      <c r="E668" s="3">
        <v>1.22036E-3</v>
      </c>
      <c r="F668" s="3">
        <v>1.0750099999999999E-3</v>
      </c>
      <c r="G668" s="3">
        <v>1.3155199999999999E-3</v>
      </c>
      <c r="H668" s="3">
        <v>1.1665600000000001E-3</v>
      </c>
      <c r="I668" s="3">
        <v>1.1665600000000001E-3</v>
      </c>
    </row>
    <row r="669" spans="1:9" x14ac:dyDescent="0.25">
      <c r="A669" s="3" t="s">
        <v>711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</row>
    <row r="670" spans="1:9" x14ac:dyDescent="0.25">
      <c r="A670" s="3" t="s">
        <v>712</v>
      </c>
      <c r="B670" s="4">
        <v>8.4762300000000007E-5</v>
      </c>
      <c r="C670" s="4">
        <v>8.4762300000000007E-5</v>
      </c>
      <c r="D670" s="4">
        <v>7.9733800000000006E-5</v>
      </c>
      <c r="E670" s="4">
        <v>7.9545199999999999E-5</v>
      </c>
      <c r="F670" s="4">
        <v>7.00708E-5</v>
      </c>
      <c r="G670" s="4">
        <v>8.5747600000000006E-5</v>
      </c>
      <c r="H670" s="4">
        <v>7.60383E-5</v>
      </c>
      <c r="I670" s="4">
        <v>7.60383E-5</v>
      </c>
    </row>
    <row r="671" spans="1:9" x14ac:dyDescent="0.25">
      <c r="A671" s="3" t="s">
        <v>713</v>
      </c>
      <c r="B671" s="4">
        <v>8.4762300000000007E-5</v>
      </c>
      <c r="C671" s="4">
        <v>8.4762300000000007E-5</v>
      </c>
      <c r="D671" s="4">
        <v>7.9733800000000006E-5</v>
      </c>
      <c r="E671" s="4">
        <v>7.9545199999999999E-5</v>
      </c>
      <c r="F671" s="4">
        <v>7.00708E-5</v>
      </c>
      <c r="G671" s="4">
        <v>8.5747600000000006E-5</v>
      </c>
      <c r="H671" s="4">
        <v>7.60383E-5</v>
      </c>
      <c r="I671" s="4">
        <v>7.60383E-5</v>
      </c>
    </row>
    <row r="672" spans="1:9" x14ac:dyDescent="0.25">
      <c r="A672" s="3" t="s">
        <v>714</v>
      </c>
      <c r="B672" s="4">
        <v>8.4762300000000007E-5</v>
      </c>
      <c r="C672" s="4">
        <v>8.4762300000000007E-5</v>
      </c>
      <c r="D672" s="4">
        <v>7.9733800000000006E-5</v>
      </c>
      <c r="E672" s="4">
        <v>7.9545199999999999E-5</v>
      </c>
      <c r="F672" s="4">
        <v>7.00708E-5</v>
      </c>
      <c r="G672" s="4">
        <v>8.5747600000000006E-5</v>
      </c>
      <c r="H672" s="4">
        <v>7.60383E-5</v>
      </c>
      <c r="I672" s="4">
        <v>7.60383E-5</v>
      </c>
    </row>
    <row r="673" spans="1:9" x14ac:dyDescent="0.25">
      <c r="A673" s="3" t="s">
        <v>715</v>
      </c>
      <c r="B673" s="3">
        <v>-3.2581500000000001</v>
      </c>
      <c r="C673" s="3">
        <v>-3.2581500000000001</v>
      </c>
      <c r="D673" s="3">
        <v>-3.0648599999999999</v>
      </c>
      <c r="E673" s="3">
        <v>-3.0576099999999999</v>
      </c>
      <c r="F673" s="3">
        <v>-2.6934200000000001</v>
      </c>
      <c r="G673" s="3">
        <v>-3.2960199999999999</v>
      </c>
      <c r="H673" s="3">
        <v>-3.5644800000000001</v>
      </c>
      <c r="I673" s="3">
        <v>-2.9228100000000001</v>
      </c>
    </row>
    <row r="674" spans="1:9" x14ac:dyDescent="0.25">
      <c r="A674" s="3" t="s">
        <v>716</v>
      </c>
      <c r="B674" s="3">
        <v>3.4052699999999998</v>
      </c>
      <c r="C674" s="3">
        <v>3.4052699999999998</v>
      </c>
      <c r="D674" s="3">
        <v>3.2032500000000002</v>
      </c>
      <c r="E674" s="3">
        <v>3.23115</v>
      </c>
      <c r="F674" s="3">
        <v>2.8670900000000001</v>
      </c>
      <c r="G674" s="3">
        <v>3.4448500000000002</v>
      </c>
      <c r="H674" s="3">
        <v>3.75</v>
      </c>
      <c r="I674" s="3">
        <v>3.75</v>
      </c>
    </row>
    <row r="675" spans="1:9" x14ac:dyDescent="0.25">
      <c r="A675" s="3" t="s">
        <v>717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</row>
    <row r="676" spans="1:9" x14ac:dyDescent="0.25">
      <c r="A676" s="3" t="s">
        <v>718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</row>
    <row r="677" spans="1:9" x14ac:dyDescent="0.25">
      <c r="A677" s="3" t="s">
        <v>719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</row>
    <row r="678" spans="1:9" x14ac:dyDescent="0.25">
      <c r="A678" s="3" t="s">
        <v>720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</row>
    <row r="679" spans="1:9" x14ac:dyDescent="0.25">
      <c r="A679" s="3" t="s">
        <v>721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</row>
    <row r="680" spans="1:9" x14ac:dyDescent="0.25">
      <c r="A680" s="3" t="s">
        <v>722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</row>
    <row r="681" spans="1:9" x14ac:dyDescent="0.25">
      <c r="A681" s="3" t="s">
        <v>723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</row>
    <row r="682" spans="1:9" x14ac:dyDescent="0.25">
      <c r="A682" s="3" t="s">
        <v>724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</row>
    <row r="683" spans="1:9" x14ac:dyDescent="0.25">
      <c r="A683" s="3" t="s">
        <v>725</v>
      </c>
      <c r="B683" s="3">
        <v>2.1586099999999999</v>
      </c>
      <c r="C683" s="3">
        <v>2.1586099999999999</v>
      </c>
      <c r="D683" s="3">
        <v>2.0305499999999999</v>
      </c>
      <c r="E683" s="3">
        <v>2.0257499999999999</v>
      </c>
      <c r="F683" s="3">
        <v>1.78447</v>
      </c>
      <c r="G683" s="3">
        <v>2.1837</v>
      </c>
      <c r="H683" s="3">
        <v>1.9364399999999999</v>
      </c>
      <c r="I683" s="3">
        <v>1.9364399999999999</v>
      </c>
    </row>
    <row r="684" spans="1:9" x14ac:dyDescent="0.25">
      <c r="A684" s="3" t="s">
        <v>726</v>
      </c>
      <c r="B684" s="3">
        <v>2.1586099999999999</v>
      </c>
      <c r="C684" s="3">
        <v>2.1586099999999999</v>
      </c>
      <c r="D684" s="3">
        <v>2.0305499999999999</v>
      </c>
      <c r="E684" s="3">
        <v>2.0257499999999999</v>
      </c>
      <c r="F684" s="3">
        <v>1.78447</v>
      </c>
      <c r="G684" s="3">
        <v>2.1837</v>
      </c>
      <c r="H684" s="3">
        <v>1.9364399999999999</v>
      </c>
      <c r="I684" s="3">
        <v>1.9364399999999999</v>
      </c>
    </row>
    <row r="685" spans="1:9" x14ac:dyDescent="0.25">
      <c r="A685" s="3" t="s">
        <v>727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</row>
    <row r="686" spans="1:9" x14ac:dyDescent="0.25">
      <c r="A686" s="3" t="s">
        <v>728</v>
      </c>
      <c r="B686" s="3">
        <v>1.37893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</row>
    <row r="687" spans="1:9" x14ac:dyDescent="0.25">
      <c r="A687" s="3" t="s">
        <v>729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</row>
    <row r="688" spans="1:9" x14ac:dyDescent="0.25">
      <c r="A688" s="3" t="s">
        <v>730</v>
      </c>
      <c r="B688" s="3">
        <v>1.37893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</row>
    <row r="689" spans="1:9" x14ac:dyDescent="0.25">
      <c r="A689" s="3" t="s">
        <v>731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</row>
    <row r="690" spans="1:9" x14ac:dyDescent="0.25">
      <c r="A690" s="3" t="s">
        <v>732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</row>
    <row r="691" spans="1:9" x14ac:dyDescent="0.25">
      <c r="A691" s="3" t="s">
        <v>733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</row>
    <row r="692" spans="1:9" x14ac:dyDescent="0.25">
      <c r="A692" s="3" t="s">
        <v>734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</row>
    <row r="693" spans="1:9" x14ac:dyDescent="0.25">
      <c r="A693" s="3" t="s">
        <v>735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</row>
    <row r="694" spans="1:9" x14ac:dyDescent="0.25">
      <c r="A694" s="3" t="s">
        <v>736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</row>
    <row r="695" spans="1:9" x14ac:dyDescent="0.25">
      <c r="A695" s="3" t="s">
        <v>737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</row>
    <row r="696" spans="1:9" x14ac:dyDescent="0.25">
      <c r="A696" s="3" t="s">
        <v>738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</row>
    <row r="697" spans="1:9" x14ac:dyDescent="0.25">
      <c r="A697" s="3" t="s">
        <v>739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</row>
    <row r="698" spans="1:9" x14ac:dyDescent="0.25">
      <c r="A698" s="3" t="s">
        <v>740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</row>
    <row r="699" spans="1:9" x14ac:dyDescent="0.25">
      <c r="A699" s="3" t="s">
        <v>741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</row>
    <row r="700" spans="1:9" x14ac:dyDescent="0.25">
      <c r="A700" s="3" t="s">
        <v>742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</row>
    <row r="701" spans="1:9" x14ac:dyDescent="0.25">
      <c r="A701" s="3" t="s">
        <v>743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</row>
    <row r="702" spans="1:9" x14ac:dyDescent="0.25">
      <c r="A702" s="3" t="s">
        <v>744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</row>
    <row r="703" spans="1:9" x14ac:dyDescent="0.25">
      <c r="A703" s="3" t="s">
        <v>745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</row>
    <row r="704" spans="1:9" x14ac:dyDescent="0.25">
      <c r="A704" s="3" t="s">
        <v>746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</row>
    <row r="705" spans="1:9" x14ac:dyDescent="0.25">
      <c r="A705" s="3" t="s">
        <v>747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</row>
    <row r="706" spans="1:9" x14ac:dyDescent="0.25">
      <c r="A706" s="3" t="s">
        <v>748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</row>
    <row r="707" spans="1:9" x14ac:dyDescent="0.25">
      <c r="A707" s="3" t="s">
        <v>749</v>
      </c>
      <c r="B707" s="3">
        <v>0.464642</v>
      </c>
      <c r="C707" s="3">
        <v>0.464642</v>
      </c>
      <c r="D707" s="3">
        <v>0.43707699999999999</v>
      </c>
      <c r="E707" s="3">
        <v>0.43604300000000001</v>
      </c>
      <c r="F707" s="3">
        <v>0.38410699999999998</v>
      </c>
      <c r="G707" s="3">
        <v>0.47004299999999999</v>
      </c>
      <c r="H707" s="3">
        <v>0.41682000000000002</v>
      </c>
      <c r="I707" s="3">
        <v>0.41682000000000002</v>
      </c>
    </row>
    <row r="708" spans="1:9" x14ac:dyDescent="0.25">
      <c r="A708" s="3" t="s">
        <v>750</v>
      </c>
      <c r="B708" s="3">
        <v>0.464642</v>
      </c>
      <c r="C708" s="3">
        <v>0.464642</v>
      </c>
      <c r="D708" s="3">
        <v>0.43707699999999999</v>
      </c>
      <c r="E708" s="3">
        <v>0.43604300000000001</v>
      </c>
      <c r="F708" s="3">
        <v>0.38410699999999998</v>
      </c>
      <c r="G708" s="3">
        <v>0.47004299999999999</v>
      </c>
      <c r="H708" s="3">
        <v>0.41682000000000002</v>
      </c>
      <c r="I708" s="3">
        <v>0.41682000000000002</v>
      </c>
    </row>
    <row r="709" spans="1:9" x14ac:dyDescent="0.25">
      <c r="A709" s="3" t="s">
        <v>751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</row>
    <row r="710" spans="1:9" x14ac:dyDescent="0.25">
      <c r="A710" s="3" t="s">
        <v>752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</row>
    <row r="711" spans="1:9" x14ac:dyDescent="0.25">
      <c r="A711" s="3" t="s">
        <v>753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</row>
    <row r="712" spans="1:9" x14ac:dyDescent="0.25">
      <c r="A712" s="3" t="s">
        <v>754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</row>
    <row r="713" spans="1:9" x14ac:dyDescent="0.25">
      <c r="A713" s="3" t="s">
        <v>755</v>
      </c>
      <c r="B713" s="3">
        <v>8.7215899999999996E-3</v>
      </c>
      <c r="C713" s="3">
        <v>8.7215899999999996E-3</v>
      </c>
      <c r="D713" s="3">
        <v>8.2041800000000002E-3</v>
      </c>
      <c r="E713" s="3">
        <v>8.1847799999999991E-3</v>
      </c>
      <c r="F713" s="3">
        <v>7.2099099999999999E-3</v>
      </c>
      <c r="G713" s="3">
        <v>8.8229799999999994E-3</v>
      </c>
      <c r="H713" s="3">
        <v>7.8239399999999997E-3</v>
      </c>
      <c r="I713" s="3">
        <v>7.8239399999999997E-3</v>
      </c>
    </row>
    <row r="714" spans="1:9" x14ac:dyDescent="0.25">
      <c r="A714" s="3" t="s">
        <v>756</v>
      </c>
      <c r="B714" s="3">
        <v>8.7215899999999996E-3</v>
      </c>
      <c r="C714" s="3">
        <v>8.7215899999999996E-3</v>
      </c>
      <c r="D714" s="3">
        <v>8.2041800000000002E-3</v>
      </c>
      <c r="E714" s="3">
        <v>8.1847799999999991E-3</v>
      </c>
      <c r="F714" s="3">
        <v>7.2099099999999999E-3</v>
      </c>
      <c r="G714" s="3">
        <v>8.8229799999999994E-3</v>
      </c>
      <c r="H714" s="3">
        <v>7.8239399999999997E-3</v>
      </c>
      <c r="I714" s="3">
        <v>7.8239399999999997E-3</v>
      </c>
    </row>
    <row r="715" spans="1:9" x14ac:dyDescent="0.25">
      <c r="A715" s="3" t="s">
        <v>757</v>
      </c>
      <c r="B715" s="3">
        <v>9.7800100000000004E-3</v>
      </c>
      <c r="C715" s="3">
        <v>9.7800100000000004E-3</v>
      </c>
      <c r="D715" s="3">
        <v>9.1998099999999992E-3</v>
      </c>
      <c r="E715" s="3">
        <v>9.1780500000000001E-3</v>
      </c>
      <c r="F715" s="3">
        <v>8.0848799999999992E-3</v>
      </c>
      <c r="G715" s="3">
        <v>9.8937000000000001E-3</v>
      </c>
      <c r="H715" s="3">
        <v>8.7734200000000005E-3</v>
      </c>
      <c r="I715" s="3">
        <v>8.7734200000000005E-3</v>
      </c>
    </row>
    <row r="716" spans="1:9" x14ac:dyDescent="0.25">
      <c r="A716" s="3" t="s">
        <v>758</v>
      </c>
      <c r="B716" s="3">
        <v>9.7800100000000004E-3</v>
      </c>
      <c r="C716" s="3">
        <v>9.7800100000000004E-3</v>
      </c>
      <c r="D716" s="3">
        <v>9.1998099999999992E-3</v>
      </c>
      <c r="E716" s="3">
        <v>9.1780500000000001E-3</v>
      </c>
      <c r="F716" s="3">
        <v>8.0848799999999992E-3</v>
      </c>
      <c r="G716" s="3">
        <v>9.8937000000000001E-3</v>
      </c>
      <c r="H716" s="3">
        <v>8.7734200000000005E-3</v>
      </c>
      <c r="I716" s="3">
        <v>8.7734200000000005E-3</v>
      </c>
    </row>
    <row r="717" spans="1:9" x14ac:dyDescent="0.25">
      <c r="A717" s="3" t="s">
        <v>759</v>
      </c>
      <c r="B717" s="3">
        <v>3.55795E-2</v>
      </c>
      <c r="C717" s="3">
        <v>3.55795E-2</v>
      </c>
      <c r="D717" s="3">
        <v>3.34688E-2</v>
      </c>
      <c r="E717" s="3">
        <v>3.3389599999999998E-2</v>
      </c>
      <c r="F717" s="3">
        <v>2.9412600000000001E-2</v>
      </c>
      <c r="G717" s="3">
        <v>3.59931E-2</v>
      </c>
      <c r="H717" s="3">
        <v>3.1917599999999997E-2</v>
      </c>
      <c r="I717" s="3">
        <v>3.1917599999999997E-2</v>
      </c>
    </row>
    <row r="718" spans="1:9" x14ac:dyDescent="0.25">
      <c r="A718" s="3" t="s">
        <v>760</v>
      </c>
      <c r="B718" s="3">
        <v>3.55795E-2</v>
      </c>
      <c r="C718" s="3">
        <v>3.55795E-2</v>
      </c>
      <c r="D718" s="3">
        <v>3.34688E-2</v>
      </c>
      <c r="E718" s="3">
        <v>3.3389599999999998E-2</v>
      </c>
      <c r="F718" s="3">
        <v>2.9412600000000001E-2</v>
      </c>
      <c r="G718" s="3">
        <v>3.59931E-2</v>
      </c>
      <c r="H718" s="3">
        <v>3.1917599999999997E-2</v>
      </c>
      <c r="I718" s="3">
        <v>3.1917599999999997E-2</v>
      </c>
    </row>
    <row r="719" spans="1:9" x14ac:dyDescent="0.25">
      <c r="A719" s="3" t="s">
        <v>761</v>
      </c>
      <c r="B719" s="3">
        <v>1.56148E-4</v>
      </c>
      <c r="C719" s="3">
        <v>1.56148E-4</v>
      </c>
      <c r="D719" s="3">
        <v>1.46885E-4</v>
      </c>
      <c r="E719" s="3">
        <v>1.4653800000000001E-4</v>
      </c>
      <c r="F719" s="3">
        <v>1.2908400000000001E-4</v>
      </c>
      <c r="G719" s="3">
        <v>1.5796399999999999E-4</v>
      </c>
      <c r="H719" s="3">
        <v>1.4007700000000001E-4</v>
      </c>
      <c r="I719" s="3">
        <v>1.4007700000000001E-4</v>
      </c>
    </row>
    <row r="720" spans="1:9" x14ac:dyDescent="0.25">
      <c r="A720" s="3" t="s">
        <v>762</v>
      </c>
      <c r="B720" s="3">
        <v>1.56148E-4</v>
      </c>
      <c r="C720" s="3">
        <v>1.56148E-4</v>
      </c>
      <c r="D720" s="3">
        <v>1.46885E-4</v>
      </c>
      <c r="E720" s="3">
        <v>1.4653800000000001E-4</v>
      </c>
      <c r="F720" s="3">
        <v>1.2908400000000001E-4</v>
      </c>
      <c r="G720" s="3">
        <v>1.5796399999999999E-4</v>
      </c>
      <c r="H720" s="3">
        <v>1.4007700000000001E-4</v>
      </c>
      <c r="I720" s="3">
        <v>1.4007700000000001E-4</v>
      </c>
    </row>
    <row r="721" spans="1:9" x14ac:dyDescent="0.25">
      <c r="A721" s="3" t="s">
        <v>763</v>
      </c>
      <c r="B721" s="3">
        <v>3.5133799999999998E-4</v>
      </c>
      <c r="C721" s="3">
        <v>3.5133799999999998E-4</v>
      </c>
      <c r="D721" s="3">
        <v>3.3049499999999999E-4</v>
      </c>
      <c r="E721" s="3">
        <v>3.2971299999999998E-4</v>
      </c>
      <c r="F721" s="3">
        <v>2.9044200000000002E-4</v>
      </c>
      <c r="G721" s="3">
        <v>3.5542199999999999E-4</v>
      </c>
      <c r="H721" s="3">
        <v>3.1517699999999998E-4</v>
      </c>
      <c r="I721" s="3">
        <v>3.1517699999999998E-4</v>
      </c>
    </row>
    <row r="722" spans="1:9" x14ac:dyDescent="0.25">
      <c r="A722" s="3" t="s">
        <v>764</v>
      </c>
      <c r="B722" s="3">
        <v>3.5133799999999998E-4</v>
      </c>
      <c r="C722" s="3">
        <v>3.5133799999999998E-4</v>
      </c>
      <c r="D722" s="3">
        <v>3.3049499999999999E-4</v>
      </c>
      <c r="E722" s="3">
        <v>3.2971299999999998E-4</v>
      </c>
      <c r="F722" s="3">
        <v>2.9044200000000002E-4</v>
      </c>
      <c r="G722" s="3">
        <v>3.5542199999999999E-4</v>
      </c>
      <c r="H722" s="3">
        <v>3.1517699999999998E-4</v>
      </c>
      <c r="I722" s="3">
        <v>3.1517699999999998E-4</v>
      </c>
    </row>
    <row r="723" spans="1:9" x14ac:dyDescent="0.25">
      <c r="A723" s="3" t="s">
        <v>765</v>
      </c>
      <c r="B723" s="3">
        <v>3.8583900000000002E-4</v>
      </c>
      <c r="C723" s="3">
        <v>3.8583900000000002E-4</v>
      </c>
      <c r="D723" s="3">
        <v>3.62949E-4</v>
      </c>
      <c r="E723" s="3">
        <v>3.6209099999999999E-4</v>
      </c>
      <c r="F723" s="3">
        <v>3.1896300000000002E-4</v>
      </c>
      <c r="G723" s="3">
        <v>3.90324E-4</v>
      </c>
      <c r="H723" s="3">
        <v>3.46127E-4</v>
      </c>
      <c r="I723" s="3">
        <v>3.46127E-4</v>
      </c>
    </row>
    <row r="724" spans="1:9" x14ac:dyDescent="0.25">
      <c r="A724" s="3" t="s">
        <v>766</v>
      </c>
      <c r="B724" s="3">
        <v>3.8583900000000002E-4</v>
      </c>
      <c r="C724" s="3">
        <v>3.8583900000000002E-4</v>
      </c>
      <c r="D724" s="3">
        <v>3.62949E-4</v>
      </c>
      <c r="E724" s="3">
        <v>3.6209099999999999E-4</v>
      </c>
      <c r="F724" s="3">
        <v>3.1896300000000002E-4</v>
      </c>
      <c r="G724" s="3">
        <v>3.90324E-4</v>
      </c>
      <c r="H724" s="3">
        <v>3.46127E-4</v>
      </c>
      <c r="I724" s="3">
        <v>3.46127E-4</v>
      </c>
    </row>
    <row r="725" spans="1:9" x14ac:dyDescent="0.25">
      <c r="A725" s="3" t="s">
        <v>767</v>
      </c>
      <c r="B725" s="3">
        <v>2.1584099999999999</v>
      </c>
      <c r="C725" s="3">
        <v>2.1584099999999999</v>
      </c>
      <c r="D725" s="3">
        <v>2.03037</v>
      </c>
      <c r="E725" s="3">
        <v>2.02556</v>
      </c>
      <c r="F725" s="3">
        <v>1.7843</v>
      </c>
      <c r="G725" s="3">
        <v>2.1835100000000001</v>
      </c>
      <c r="H725" s="3">
        <v>1.9362600000000001</v>
      </c>
      <c r="I725" s="3">
        <v>1.9362600000000001</v>
      </c>
    </row>
    <row r="726" spans="1:9" x14ac:dyDescent="0.25">
      <c r="A726" s="3" t="s">
        <v>768</v>
      </c>
      <c r="B726" s="3">
        <v>1.95205E-4</v>
      </c>
      <c r="C726" s="3">
        <v>1.95205E-4</v>
      </c>
      <c r="D726" s="3">
        <v>1.8362399999999999E-4</v>
      </c>
      <c r="E726" s="3">
        <v>1.8319000000000001E-4</v>
      </c>
      <c r="F726" s="3">
        <v>1.61371E-4</v>
      </c>
      <c r="G726" s="3">
        <v>1.97474E-4</v>
      </c>
      <c r="H726" s="3">
        <v>1.75114E-4</v>
      </c>
      <c r="I726" s="3">
        <v>1.75114E-4</v>
      </c>
    </row>
    <row r="727" spans="1:9" x14ac:dyDescent="0.25">
      <c r="A727" s="3" t="s">
        <v>769</v>
      </c>
      <c r="B727" s="3">
        <v>1.56133E-4</v>
      </c>
      <c r="C727" s="3">
        <v>1.56133E-4</v>
      </c>
      <c r="D727" s="3">
        <v>1.4687000000000001E-4</v>
      </c>
      <c r="E727" s="3">
        <v>1.4652299999999999E-4</v>
      </c>
      <c r="F727" s="3">
        <v>1.29071E-4</v>
      </c>
      <c r="G727" s="3">
        <v>1.5794800000000001E-4</v>
      </c>
      <c r="H727" s="3">
        <v>1.40063E-4</v>
      </c>
      <c r="I727" s="3">
        <v>1.40063E-4</v>
      </c>
    </row>
    <row r="728" spans="1:9" x14ac:dyDescent="0.25">
      <c r="A728" s="3" t="s">
        <v>770</v>
      </c>
      <c r="B728" s="3">
        <v>1.56133E-4</v>
      </c>
      <c r="C728" s="3">
        <v>1.56133E-4</v>
      </c>
      <c r="D728" s="3">
        <v>1.4687000000000001E-4</v>
      </c>
      <c r="E728" s="3">
        <v>1.4652299999999999E-4</v>
      </c>
      <c r="F728" s="3">
        <v>1.29071E-4</v>
      </c>
      <c r="G728" s="3">
        <v>1.5794800000000001E-4</v>
      </c>
      <c r="H728" s="3">
        <v>1.40063E-4</v>
      </c>
      <c r="I728" s="3">
        <v>1.40063E-4</v>
      </c>
    </row>
    <row r="729" spans="1:9" x14ac:dyDescent="0.25">
      <c r="A729" s="3" t="s">
        <v>771</v>
      </c>
      <c r="B729" s="3">
        <v>1.48269E-3</v>
      </c>
      <c r="C729" s="3">
        <v>1.48269E-3</v>
      </c>
      <c r="D729" s="3">
        <v>1.3947300000000001E-3</v>
      </c>
      <c r="E729" s="3">
        <v>1.3914299999999999E-3</v>
      </c>
      <c r="F729" s="3">
        <v>1.2256999999999999E-3</v>
      </c>
      <c r="G729" s="3">
        <v>1.4999200000000001E-3</v>
      </c>
      <c r="H729" s="3">
        <v>1.33008E-3</v>
      </c>
      <c r="I729" s="3">
        <v>1.33008E-3</v>
      </c>
    </row>
    <row r="730" spans="1:9" x14ac:dyDescent="0.25">
      <c r="A730" s="3" t="s">
        <v>772</v>
      </c>
      <c r="B730" s="3">
        <v>1.48269E-3</v>
      </c>
      <c r="C730" s="3">
        <v>1.48269E-3</v>
      </c>
      <c r="D730" s="3">
        <v>1.3947300000000001E-3</v>
      </c>
      <c r="E730" s="3">
        <v>1.3914299999999999E-3</v>
      </c>
      <c r="F730" s="3">
        <v>1.2256999999999999E-3</v>
      </c>
      <c r="G730" s="3">
        <v>1.4999200000000001E-3</v>
      </c>
      <c r="H730" s="3">
        <v>1.33008E-3</v>
      </c>
      <c r="I730" s="3">
        <v>1.33008E-3</v>
      </c>
    </row>
    <row r="731" spans="1:9" x14ac:dyDescent="0.25">
      <c r="A731" s="3" t="s">
        <v>773</v>
      </c>
      <c r="B731" s="3">
        <v>-3.2581500000000001</v>
      </c>
      <c r="C731" s="3">
        <v>-3.2581500000000001</v>
      </c>
      <c r="D731" s="3">
        <v>-3.0648599999999999</v>
      </c>
      <c r="E731" s="3">
        <v>-3.0576099999999999</v>
      </c>
      <c r="F731" s="3">
        <v>-2.6934200000000001</v>
      </c>
      <c r="G731" s="3">
        <v>-3.2960199999999999</v>
      </c>
      <c r="H731" s="3">
        <v>-3.5644800000000001</v>
      </c>
      <c r="I731" s="3">
        <v>-2.9228100000000001</v>
      </c>
    </row>
    <row r="732" spans="1:9" x14ac:dyDescent="0.25">
      <c r="A732" s="3" t="s">
        <v>774</v>
      </c>
      <c r="B732" s="3">
        <v>-0.74584700000000004</v>
      </c>
      <c r="C732" s="3">
        <v>-0.74584700000000004</v>
      </c>
      <c r="D732" s="3">
        <v>-0.70159899999999997</v>
      </c>
      <c r="E732" s="3">
        <v>-0.69994000000000001</v>
      </c>
      <c r="F732" s="3">
        <v>-0.617475</v>
      </c>
      <c r="G732" s="3">
        <v>-0.75451699999999999</v>
      </c>
      <c r="H732" s="3">
        <v>0.61426099999999995</v>
      </c>
      <c r="I732" s="3">
        <v>-0.67006200000000005</v>
      </c>
    </row>
    <row r="733" spans="1:9" x14ac:dyDescent="0.25">
      <c r="A733" s="3" t="s">
        <v>775</v>
      </c>
      <c r="B733" s="3">
        <v>-0.74584700000000004</v>
      </c>
      <c r="C733" s="3">
        <v>-0.74584700000000004</v>
      </c>
      <c r="D733" s="3">
        <v>-0.70159899999999997</v>
      </c>
      <c r="E733" s="3">
        <v>-0.69994000000000001</v>
      </c>
      <c r="F733" s="3">
        <v>-0.617475</v>
      </c>
      <c r="G733" s="3">
        <v>-0.75451699999999999</v>
      </c>
      <c r="H733" s="3">
        <v>0.61426099999999995</v>
      </c>
      <c r="I733" s="3">
        <v>-0.67006200000000005</v>
      </c>
    </row>
    <row r="734" spans="1:9" x14ac:dyDescent="0.25">
      <c r="A734" s="3" t="s">
        <v>776</v>
      </c>
      <c r="B734" s="3">
        <v>-6.81053</v>
      </c>
      <c r="C734" s="3">
        <v>-6.81053</v>
      </c>
      <c r="D734" s="3">
        <v>-6.4065000000000003</v>
      </c>
      <c r="E734" s="3">
        <v>-6.4622900000000003</v>
      </c>
      <c r="F734" s="3">
        <v>-5.7341899999999999</v>
      </c>
      <c r="G734" s="3">
        <v>-6.8897000000000004</v>
      </c>
      <c r="H734" s="3">
        <v>-7.5</v>
      </c>
      <c r="I734" s="3">
        <v>-7.5</v>
      </c>
    </row>
    <row r="735" spans="1:9" x14ac:dyDescent="0.25">
      <c r="A735" s="3" t="s">
        <v>777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</row>
    <row r="736" spans="1:9" x14ac:dyDescent="0.25">
      <c r="A736" s="3" t="s">
        <v>778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</row>
    <row r="737" spans="1:9" x14ac:dyDescent="0.25">
      <c r="A737" s="3" t="s">
        <v>779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</row>
    <row r="738" spans="1:9" x14ac:dyDescent="0.25">
      <c r="A738" s="3" t="s">
        <v>780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</row>
    <row r="739" spans="1:9" x14ac:dyDescent="0.25">
      <c r="A739" s="3" t="s">
        <v>781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</row>
    <row r="740" spans="1:9" x14ac:dyDescent="0.25">
      <c r="A740" s="3" t="s">
        <v>782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</row>
    <row r="741" spans="1:9" x14ac:dyDescent="0.25">
      <c r="A741" s="3" t="s">
        <v>783</v>
      </c>
      <c r="B741" s="3">
        <v>1.5505E-4</v>
      </c>
      <c r="C741" s="3">
        <v>1.5505E-4</v>
      </c>
      <c r="D741" s="3">
        <v>1.45852E-4</v>
      </c>
      <c r="E741" s="3">
        <v>1.4550699999999999E-4</v>
      </c>
      <c r="F741" s="3">
        <v>1.28176E-4</v>
      </c>
      <c r="G741" s="3">
        <v>1.5685300000000001E-4</v>
      </c>
      <c r="H741" s="3">
        <v>1.39092E-4</v>
      </c>
      <c r="I741" s="3">
        <v>1.39092E-4</v>
      </c>
    </row>
    <row r="742" spans="1:9" x14ac:dyDescent="0.25">
      <c r="A742" s="3" t="s">
        <v>784</v>
      </c>
      <c r="B742" s="3">
        <v>1.5505E-4</v>
      </c>
      <c r="C742" s="3">
        <v>1.5505E-4</v>
      </c>
      <c r="D742" s="3">
        <v>1.45852E-4</v>
      </c>
      <c r="E742" s="3">
        <v>1.4550699999999999E-4</v>
      </c>
      <c r="F742" s="3">
        <v>1.28176E-4</v>
      </c>
      <c r="G742" s="3">
        <v>1.5685300000000001E-4</v>
      </c>
      <c r="H742" s="3">
        <v>1.39092E-4</v>
      </c>
      <c r="I742" s="3">
        <v>1.39092E-4</v>
      </c>
    </row>
    <row r="743" spans="1:9" x14ac:dyDescent="0.25">
      <c r="A743" s="3" t="s">
        <v>785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</row>
    <row r="744" spans="1:9" x14ac:dyDescent="0.25">
      <c r="A744" s="3" t="s">
        <v>786</v>
      </c>
      <c r="B744" s="3">
        <v>1.5505E-4</v>
      </c>
      <c r="C744" s="3">
        <v>1.5505E-4</v>
      </c>
      <c r="D744" s="3">
        <v>1.45852E-4</v>
      </c>
      <c r="E744" s="3">
        <v>1.4550699999999999E-4</v>
      </c>
      <c r="F744" s="3">
        <v>1.28176E-4</v>
      </c>
      <c r="G744" s="3">
        <v>1.5685300000000001E-4</v>
      </c>
      <c r="H744" s="3">
        <v>1.39092E-4</v>
      </c>
      <c r="I744" s="3">
        <v>1.39092E-4</v>
      </c>
    </row>
    <row r="745" spans="1:9" x14ac:dyDescent="0.25">
      <c r="A745" s="3" t="s">
        <v>787</v>
      </c>
      <c r="B745" s="3">
        <v>1.5505E-4</v>
      </c>
      <c r="C745" s="3">
        <v>1.5505E-4</v>
      </c>
      <c r="D745" s="3">
        <v>1.45852E-4</v>
      </c>
      <c r="E745" s="3">
        <v>1.4550699999999999E-4</v>
      </c>
      <c r="F745" s="3">
        <v>1.28176E-4</v>
      </c>
      <c r="G745" s="3">
        <v>1.5685300000000001E-4</v>
      </c>
      <c r="H745" s="3">
        <v>1.39092E-4</v>
      </c>
      <c r="I745" s="3">
        <v>1.39092E-4</v>
      </c>
    </row>
    <row r="746" spans="1:9" x14ac:dyDescent="0.25">
      <c r="A746" s="3" t="s">
        <v>788</v>
      </c>
      <c r="B746" s="3">
        <v>1.6764300000000001E-4</v>
      </c>
      <c r="C746" s="3">
        <v>1.6764300000000001E-4</v>
      </c>
      <c r="D746" s="3">
        <v>1.5769800000000001E-4</v>
      </c>
      <c r="E746" s="3">
        <v>1.5732499999999999E-4</v>
      </c>
      <c r="F746" s="3">
        <v>1.38586E-4</v>
      </c>
      <c r="G746" s="3">
        <v>1.6959200000000001E-4</v>
      </c>
      <c r="H746" s="3">
        <v>1.5038900000000001E-4</v>
      </c>
      <c r="I746" s="3">
        <v>1.5038900000000001E-4</v>
      </c>
    </row>
    <row r="747" spans="1:9" x14ac:dyDescent="0.25">
      <c r="A747" s="3" t="s">
        <v>789</v>
      </c>
      <c r="B747" s="3">
        <v>1.6764300000000001E-4</v>
      </c>
      <c r="C747" s="3">
        <v>1.6764300000000001E-4</v>
      </c>
      <c r="D747" s="3">
        <v>1.5769800000000001E-4</v>
      </c>
      <c r="E747" s="3">
        <v>1.5732499999999999E-4</v>
      </c>
      <c r="F747" s="3">
        <v>1.38586E-4</v>
      </c>
      <c r="G747" s="3">
        <v>1.6959200000000001E-4</v>
      </c>
      <c r="H747" s="3">
        <v>1.5038900000000001E-4</v>
      </c>
      <c r="I747" s="3">
        <v>1.5038900000000001E-4</v>
      </c>
    </row>
    <row r="748" spans="1:9" x14ac:dyDescent="0.25">
      <c r="A748" s="3" t="s">
        <v>790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</row>
    <row r="749" spans="1:9" x14ac:dyDescent="0.25">
      <c r="A749" s="3" t="s">
        <v>791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</row>
    <row r="750" spans="1:9" x14ac:dyDescent="0.25">
      <c r="A750" s="3" t="s">
        <v>792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</row>
    <row r="751" spans="1:9" x14ac:dyDescent="0.25">
      <c r="A751" s="3" t="s">
        <v>793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</row>
    <row r="752" spans="1:9" x14ac:dyDescent="0.25">
      <c r="A752" s="3" t="s">
        <v>794</v>
      </c>
      <c r="B752" s="3">
        <v>2.3257599999999999E-4</v>
      </c>
      <c r="C752" s="3">
        <v>2.3257599999999999E-4</v>
      </c>
      <c r="D752" s="3">
        <v>2.1877800000000001E-4</v>
      </c>
      <c r="E752" s="3">
        <v>2.18261E-4</v>
      </c>
      <c r="F752" s="3">
        <v>1.9226399999999999E-4</v>
      </c>
      <c r="G752" s="3">
        <v>2.3527899999999999E-4</v>
      </c>
      <c r="H752" s="3">
        <v>2.08638E-4</v>
      </c>
      <c r="I752" s="3">
        <v>2.08638E-4</v>
      </c>
    </row>
    <row r="753" spans="1:9" x14ac:dyDescent="0.25">
      <c r="A753" s="3" t="s">
        <v>795</v>
      </c>
      <c r="B753" s="3">
        <v>2.3257599999999999E-4</v>
      </c>
      <c r="C753" s="3">
        <v>2.3257599999999999E-4</v>
      </c>
      <c r="D753" s="3">
        <v>2.1877800000000001E-4</v>
      </c>
      <c r="E753" s="3">
        <v>2.18261E-4</v>
      </c>
      <c r="F753" s="3">
        <v>1.9226399999999999E-4</v>
      </c>
      <c r="G753" s="3">
        <v>2.3527899999999999E-4</v>
      </c>
      <c r="H753" s="3">
        <v>2.08638E-4</v>
      </c>
      <c r="I753" s="3">
        <v>2.08638E-4</v>
      </c>
    </row>
    <row r="754" spans="1:9" x14ac:dyDescent="0.25">
      <c r="A754" s="3" t="s">
        <v>796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</row>
    <row r="755" spans="1:9" x14ac:dyDescent="0.25">
      <c r="A755" s="3" t="s">
        <v>797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</row>
    <row r="756" spans="1:9" x14ac:dyDescent="0.25">
      <c r="A756" s="3" t="s">
        <v>798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</row>
    <row r="757" spans="1:9" x14ac:dyDescent="0.25">
      <c r="A757" s="3" t="s">
        <v>799</v>
      </c>
      <c r="B757" s="3">
        <v>30</v>
      </c>
      <c r="C757" s="3">
        <v>30</v>
      </c>
      <c r="D757" s="3">
        <v>30</v>
      </c>
      <c r="E757" s="3">
        <v>30</v>
      </c>
      <c r="F757" s="3">
        <v>30</v>
      </c>
      <c r="G757" s="3">
        <v>30</v>
      </c>
      <c r="H757" s="3">
        <v>30</v>
      </c>
      <c r="I757" s="3">
        <v>30</v>
      </c>
    </row>
    <row r="758" spans="1:9" x14ac:dyDescent="0.25">
      <c r="A758" s="3" t="s">
        <v>800</v>
      </c>
      <c r="B758" s="3">
        <v>30</v>
      </c>
      <c r="C758" s="3">
        <v>30</v>
      </c>
      <c r="D758" s="3">
        <v>30</v>
      </c>
      <c r="E758" s="3">
        <v>30</v>
      </c>
      <c r="F758" s="3">
        <v>30</v>
      </c>
      <c r="G758" s="3">
        <v>30</v>
      </c>
      <c r="H758" s="3">
        <v>30</v>
      </c>
      <c r="I758" s="3">
        <v>30</v>
      </c>
    </row>
    <row r="759" spans="1:9" x14ac:dyDescent="0.25">
      <c r="A759" s="3" t="s">
        <v>801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</row>
    <row r="760" spans="1:9" x14ac:dyDescent="0.25">
      <c r="A760" s="3" t="s">
        <v>802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</row>
    <row r="761" spans="1:9" x14ac:dyDescent="0.25">
      <c r="A761" s="3" t="s">
        <v>803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</row>
    <row r="762" spans="1:9" x14ac:dyDescent="0.25">
      <c r="A762" s="3" t="s">
        <v>804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-1.2833399999999999</v>
      </c>
      <c r="I762" s="3">
        <v>0</v>
      </c>
    </row>
    <row r="763" spans="1:9" x14ac:dyDescent="0.25">
      <c r="A763" s="3" t="s">
        <v>805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-1.2833399999999999</v>
      </c>
      <c r="I763" s="3">
        <v>0</v>
      </c>
    </row>
    <row r="764" spans="1:9" x14ac:dyDescent="0.25">
      <c r="A764" s="3" t="s">
        <v>806</v>
      </c>
      <c r="B764" s="3">
        <v>0.74584700000000004</v>
      </c>
      <c r="C764" s="3">
        <v>0.74584700000000004</v>
      </c>
      <c r="D764" s="3">
        <v>0.70159899999999997</v>
      </c>
      <c r="E764" s="3">
        <v>0.69994000000000001</v>
      </c>
      <c r="F764" s="3">
        <v>0.617475</v>
      </c>
      <c r="G764" s="3">
        <v>0.75451699999999999</v>
      </c>
      <c r="H764" s="3">
        <v>-0.61426099999999995</v>
      </c>
      <c r="I764" s="3">
        <v>0.67006200000000005</v>
      </c>
    </row>
    <row r="765" spans="1:9" x14ac:dyDescent="0.25">
      <c r="A765" s="3" t="s">
        <v>5</v>
      </c>
      <c r="B765" s="3">
        <v>3.2581500000000001</v>
      </c>
      <c r="C765" s="3">
        <v>3.2581500000000001</v>
      </c>
      <c r="D765" s="3">
        <v>3.0648599999999999</v>
      </c>
      <c r="E765" s="3">
        <v>3.0576099999999999</v>
      </c>
      <c r="F765" s="3">
        <v>2.6934200000000001</v>
      </c>
      <c r="G765" s="3">
        <v>3.2960199999999999</v>
      </c>
      <c r="H765" s="3">
        <v>3.5644800000000001</v>
      </c>
      <c r="I765" s="3">
        <v>2.9228100000000001</v>
      </c>
    </row>
    <row r="766" spans="1:9" x14ac:dyDescent="0.25">
      <c r="A766" s="3" t="s">
        <v>807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</row>
    <row r="767" spans="1:9" x14ac:dyDescent="0.25">
      <c r="A767" s="3" t="s">
        <v>808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</row>
    <row r="768" spans="1:9" x14ac:dyDescent="0.25">
      <c r="A768" s="3" t="s">
        <v>809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</row>
    <row r="769" spans="1:9" x14ac:dyDescent="0.25">
      <c r="A769" s="3" t="s">
        <v>8</v>
      </c>
      <c r="B769" s="3">
        <v>-2.1586099999999999</v>
      </c>
      <c r="C769" s="3">
        <v>-2.1586099999999999</v>
      </c>
      <c r="D769" s="3">
        <v>-2.0305499999999999</v>
      </c>
      <c r="E769" s="3">
        <v>-2.0257499999999999</v>
      </c>
      <c r="F769" s="3">
        <v>-1.78447</v>
      </c>
      <c r="G769" s="3">
        <v>-2.1837</v>
      </c>
      <c r="H769" s="3">
        <v>-1.9364399999999999</v>
      </c>
      <c r="I769" s="3">
        <v>-1.9364399999999999</v>
      </c>
    </row>
    <row r="770" spans="1:9" x14ac:dyDescent="0.25">
      <c r="A770" s="3" t="s">
        <v>810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</row>
    <row r="771" spans="1:9" x14ac:dyDescent="0.25">
      <c r="A771" s="3" t="s">
        <v>811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</row>
    <row r="772" spans="1:9" x14ac:dyDescent="0.25">
      <c r="A772" s="3" t="s">
        <v>812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</row>
    <row r="773" spans="1:9" x14ac:dyDescent="0.25">
      <c r="A773" s="3" t="s">
        <v>813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</row>
    <row r="774" spans="1:9" x14ac:dyDescent="0.25">
      <c r="A774" s="3" t="s">
        <v>814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</row>
    <row r="775" spans="1:9" x14ac:dyDescent="0.25">
      <c r="A775" s="3" t="s">
        <v>815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</row>
    <row r="776" spans="1:9" x14ac:dyDescent="0.25">
      <c r="A776" s="3" t="s">
        <v>816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</row>
    <row r="777" spans="1:9" x14ac:dyDescent="0.25">
      <c r="A777" s="3" t="s">
        <v>817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</row>
    <row r="778" spans="1:9" x14ac:dyDescent="0.25">
      <c r="A778" s="3" t="s">
        <v>818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</row>
    <row r="779" spans="1:9" x14ac:dyDescent="0.25">
      <c r="A779" s="3" t="s">
        <v>819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</row>
    <row r="780" spans="1:9" x14ac:dyDescent="0.25">
      <c r="A780" s="3" t="s">
        <v>820</v>
      </c>
      <c r="B780" s="3">
        <v>-0.464642</v>
      </c>
      <c r="C780" s="3">
        <v>-0.464642</v>
      </c>
      <c r="D780" s="3">
        <v>-0.43707699999999999</v>
      </c>
      <c r="E780" s="3">
        <v>-0.43604300000000001</v>
      </c>
      <c r="F780" s="3">
        <v>-0.38410699999999998</v>
      </c>
      <c r="G780" s="3">
        <v>-0.47004299999999999</v>
      </c>
      <c r="H780" s="3">
        <v>-0.41682000000000002</v>
      </c>
      <c r="I780" s="3">
        <v>-0.41682000000000002</v>
      </c>
    </row>
    <row r="781" spans="1:9" x14ac:dyDescent="0.25">
      <c r="A781" s="3" t="s">
        <v>821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</row>
    <row r="782" spans="1:9" x14ac:dyDescent="0.25">
      <c r="A782" s="3" t="s">
        <v>822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</row>
    <row r="783" spans="1:9" x14ac:dyDescent="0.25">
      <c r="A783" s="3" t="s">
        <v>823</v>
      </c>
      <c r="B783" s="3">
        <v>-8.7215899999999996E-3</v>
      </c>
      <c r="C783" s="3">
        <v>-8.7215899999999996E-3</v>
      </c>
      <c r="D783" s="3">
        <v>-8.2041800000000002E-3</v>
      </c>
      <c r="E783" s="3">
        <v>-8.1847799999999991E-3</v>
      </c>
      <c r="F783" s="3">
        <v>-7.2099099999999999E-3</v>
      </c>
      <c r="G783" s="3">
        <v>-8.8229799999999994E-3</v>
      </c>
      <c r="H783" s="3">
        <v>-7.8239399999999997E-3</v>
      </c>
      <c r="I783" s="3">
        <v>-7.8239399999999997E-3</v>
      </c>
    </row>
    <row r="784" spans="1:9" x14ac:dyDescent="0.25">
      <c r="A784" s="3" t="s">
        <v>824</v>
      </c>
      <c r="B784" s="3">
        <v>-9.7800100000000004E-3</v>
      </c>
      <c r="C784" s="3">
        <v>-9.7800100000000004E-3</v>
      </c>
      <c r="D784" s="3">
        <v>-9.1998099999999992E-3</v>
      </c>
      <c r="E784" s="3">
        <v>-9.1780500000000001E-3</v>
      </c>
      <c r="F784" s="3">
        <v>-8.0848799999999992E-3</v>
      </c>
      <c r="G784" s="3">
        <v>-9.8937000000000001E-3</v>
      </c>
      <c r="H784" s="3">
        <v>-8.7734200000000005E-3</v>
      </c>
      <c r="I784" s="3">
        <v>-8.7734200000000005E-3</v>
      </c>
    </row>
    <row r="785" spans="1:9" x14ac:dyDescent="0.25">
      <c r="A785" s="3" t="s">
        <v>825</v>
      </c>
      <c r="B785" s="3">
        <v>-3.55795E-2</v>
      </c>
      <c r="C785" s="3">
        <v>-3.55795E-2</v>
      </c>
      <c r="D785" s="3">
        <v>-3.34688E-2</v>
      </c>
      <c r="E785" s="3">
        <v>-3.3389599999999998E-2</v>
      </c>
      <c r="F785" s="3">
        <v>-2.9412600000000001E-2</v>
      </c>
      <c r="G785" s="3">
        <v>-3.59931E-2</v>
      </c>
      <c r="H785" s="3">
        <v>-3.1917599999999997E-2</v>
      </c>
      <c r="I785" s="3">
        <v>-3.1917599999999997E-2</v>
      </c>
    </row>
    <row r="786" spans="1:9" x14ac:dyDescent="0.25">
      <c r="A786" s="3" t="s">
        <v>826</v>
      </c>
      <c r="B786" s="3">
        <v>-1.56148E-4</v>
      </c>
      <c r="C786" s="3">
        <v>-1.56148E-4</v>
      </c>
      <c r="D786" s="3">
        <v>-1.46885E-4</v>
      </c>
      <c r="E786" s="3">
        <v>-1.4653800000000001E-4</v>
      </c>
      <c r="F786" s="3">
        <v>-1.2908400000000001E-4</v>
      </c>
      <c r="G786" s="3">
        <v>-1.5796399999999999E-4</v>
      </c>
      <c r="H786" s="3">
        <v>-1.4007700000000001E-4</v>
      </c>
      <c r="I786" s="3">
        <v>-1.4007700000000001E-4</v>
      </c>
    </row>
    <row r="787" spans="1:9" x14ac:dyDescent="0.25">
      <c r="A787" s="3" t="s">
        <v>827</v>
      </c>
      <c r="B787" s="3">
        <v>-3.5133799999999998E-4</v>
      </c>
      <c r="C787" s="3">
        <v>-3.5133799999999998E-4</v>
      </c>
      <c r="D787" s="3">
        <v>-3.3049499999999999E-4</v>
      </c>
      <c r="E787" s="3">
        <v>-3.2971299999999998E-4</v>
      </c>
      <c r="F787" s="3">
        <v>-2.9044200000000002E-4</v>
      </c>
      <c r="G787" s="3">
        <v>-3.5542199999999999E-4</v>
      </c>
      <c r="H787" s="3">
        <v>-3.1517699999999998E-4</v>
      </c>
      <c r="I787" s="3">
        <v>-3.1517699999999998E-4</v>
      </c>
    </row>
    <row r="788" spans="1:9" x14ac:dyDescent="0.25">
      <c r="A788" s="3" t="s">
        <v>828</v>
      </c>
      <c r="B788" s="3">
        <v>-3.8583900000000002E-4</v>
      </c>
      <c r="C788" s="3">
        <v>-3.8583900000000002E-4</v>
      </c>
      <c r="D788" s="3">
        <v>-3.62949E-4</v>
      </c>
      <c r="E788" s="3">
        <v>-3.6209099999999999E-4</v>
      </c>
      <c r="F788" s="3">
        <v>-3.1896300000000002E-4</v>
      </c>
      <c r="G788" s="3">
        <v>-3.90324E-4</v>
      </c>
      <c r="H788" s="3">
        <v>-3.46127E-4</v>
      </c>
      <c r="I788" s="3">
        <v>-3.46127E-4</v>
      </c>
    </row>
    <row r="789" spans="1:9" x14ac:dyDescent="0.25">
      <c r="A789" s="3" t="s">
        <v>829</v>
      </c>
      <c r="B789" s="3">
        <v>-1.95205E-4</v>
      </c>
      <c r="C789" s="3">
        <v>-1.95205E-4</v>
      </c>
      <c r="D789" s="3">
        <v>-1.8362399999999999E-4</v>
      </c>
      <c r="E789" s="3">
        <v>-1.8319000000000001E-4</v>
      </c>
      <c r="F789" s="3">
        <v>-1.61371E-4</v>
      </c>
      <c r="G789" s="3">
        <v>-1.97474E-4</v>
      </c>
      <c r="H789" s="3">
        <v>-1.75114E-4</v>
      </c>
      <c r="I789" s="3">
        <v>-1.75114E-4</v>
      </c>
    </row>
    <row r="790" spans="1:9" x14ac:dyDescent="0.25">
      <c r="A790" s="3" t="s">
        <v>830</v>
      </c>
      <c r="B790" s="3">
        <v>-1.56133E-4</v>
      </c>
      <c r="C790" s="3">
        <v>-1.56133E-4</v>
      </c>
      <c r="D790" s="3">
        <v>-1.4687000000000001E-4</v>
      </c>
      <c r="E790" s="3">
        <v>-1.4652299999999999E-4</v>
      </c>
      <c r="F790" s="3">
        <v>-1.29071E-4</v>
      </c>
      <c r="G790" s="3">
        <v>-1.5794800000000001E-4</v>
      </c>
      <c r="H790" s="3">
        <v>-1.40063E-4</v>
      </c>
      <c r="I790" s="3">
        <v>-1.40063E-4</v>
      </c>
    </row>
    <row r="791" spans="1:9" x14ac:dyDescent="0.25">
      <c r="A791" s="3" t="s">
        <v>831</v>
      </c>
      <c r="B791" s="3">
        <v>-1.48269E-3</v>
      </c>
      <c r="C791" s="3">
        <v>-1.48269E-3</v>
      </c>
      <c r="D791" s="3">
        <v>-1.3947300000000001E-3</v>
      </c>
      <c r="E791" s="3">
        <v>-1.3914299999999999E-3</v>
      </c>
      <c r="F791" s="3">
        <v>-1.2256999999999999E-3</v>
      </c>
      <c r="G791" s="3">
        <v>-1.4999200000000001E-3</v>
      </c>
      <c r="H791" s="3">
        <v>-1.33008E-3</v>
      </c>
      <c r="I791" s="3">
        <v>-1.33008E-3</v>
      </c>
    </row>
    <row r="792" spans="1:9" x14ac:dyDescent="0.25">
      <c r="A792" s="3" t="s">
        <v>832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</row>
    <row r="793" spans="1:9" x14ac:dyDescent="0.25">
      <c r="A793" s="3" t="s">
        <v>833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</row>
    <row r="794" spans="1:9" x14ac:dyDescent="0.25">
      <c r="A794" s="3" t="s">
        <v>834</v>
      </c>
      <c r="B794" s="3">
        <v>-1.5505E-4</v>
      </c>
      <c r="C794" s="3">
        <v>-1.5505E-4</v>
      </c>
      <c r="D794" s="3">
        <v>-1.45852E-4</v>
      </c>
      <c r="E794" s="3">
        <v>-1.4550699999999999E-4</v>
      </c>
      <c r="F794" s="3">
        <v>-1.28176E-4</v>
      </c>
      <c r="G794" s="3">
        <v>-1.5685300000000001E-4</v>
      </c>
      <c r="H794" s="3">
        <v>-1.39092E-4</v>
      </c>
      <c r="I794" s="3">
        <v>-1.39092E-4</v>
      </c>
    </row>
    <row r="795" spans="1:9" x14ac:dyDescent="0.25">
      <c r="A795" s="3" t="s">
        <v>835</v>
      </c>
      <c r="B795" s="3">
        <v>-1.5505E-4</v>
      </c>
      <c r="C795" s="3">
        <v>-1.5505E-4</v>
      </c>
      <c r="D795" s="3">
        <v>-1.45852E-4</v>
      </c>
      <c r="E795" s="3">
        <v>-1.4550699999999999E-4</v>
      </c>
      <c r="F795" s="3">
        <v>-1.28176E-4</v>
      </c>
      <c r="G795" s="3">
        <v>-1.5685300000000001E-4</v>
      </c>
      <c r="H795" s="3">
        <v>-1.39092E-4</v>
      </c>
      <c r="I795" s="3">
        <v>-1.39092E-4</v>
      </c>
    </row>
    <row r="796" spans="1:9" x14ac:dyDescent="0.25">
      <c r="A796" s="3" t="s">
        <v>836</v>
      </c>
      <c r="B796" s="3">
        <v>-1.6764300000000001E-4</v>
      </c>
      <c r="C796" s="3">
        <v>-1.6764300000000001E-4</v>
      </c>
      <c r="D796" s="3">
        <v>-1.5769800000000001E-4</v>
      </c>
      <c r="E796" s="3">
        <v>-1.5732499999999999E-4</v>
      </c>
      <c r="F796" s="3">
        <v>-1.38586E-4</v>
      </c>
      <c r="G796" s="3">
        <v>-1.6959200000000001E-4</v>
      </c>
      <c r="H796" s="3">
        <v>-1.5038900000000001E-4</v>
      </c>
      <c r="I796" s="3">
        <v>-1.5038900000000001E-4</v>
      </c>
    </row>
    <row r="797" spans="1:9" x14ac:dyDescent="0.25">
      <c r="A797" s="3" t="s">
        <v>837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</row>
    <row r="798" spans="1:9" x14ac:dyDescent="0.25">
      <c r="A798" s="3" t="s">
        <v>838</v>
      </c>
      <c r="B798" s="3">
        <v>-2.3257599999999999E-4</v>
      </c>
      <c r="C798" s="3">
        <v>-2.3257599999999999E-4</v>
      </c>
      <c r="D798" s="3">
        <v>-2.1877800000000001E-4</v>
      </c>
      <c r="E798" s="3">
        <v>-2.18261E-4</v>
      </c>
      <c r="F798" s="3">
        <v>-1.9226399999999999E-4</v>
      </c>
      <c r="G798" s="3">
        <v>-2.3527899999999999E-4</v>
      </c>
      <c r="H798" s="3">
        <v>-2.08638E-4</v>
      </c>
      <c r="I798" s="3">
        <v>-2.08638E-4</v>
      </c>
    </row>
    <row r="799" spans="1:9" x14ac:dyDescent="0.25">
      <c r="A799" s="3" t="s">
        <v>839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</row>
    <row r="800" spans="1:9" x14ac:dyDescent="0.25">
      <c r="A800" s="3" t="s">
        <v>6</v>
      </c>
      <c r="B800" s="3">
        <v>-30</v>
      </c>
      <c r="C800" s="3">
        <v>-30</v>
      </c>
      <c r="D800" s="3">
        <v>-30</v>
      </c>
      <c r="E800" s="3">
        <v>-30</v>
      </c>
      <c r="F800" s="3">
        <v>-30</v>
      </c>
      <c r="G800" s="3">
        <v>-30</v>
      </c>
      <c r="H800" s="3">
        <v>-30</v>
      </c>
      <c r="I800" s="3">
        <v>-30</v>
      </c>
    </row>
    <row r="801" spans="1:9" x14ac:dyDescent="0.25">
      <c r="A801" s="3" t="s">
        <v>840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</row>
    <row r="802" spans="1:9" x14ac:dyDescent="0.25">
      <c r="A802" s="3" t="s">
        <v>841</v>
      </c>
      <c r="B802" s="3">
        <v>-2.67171</v>
      </c>
      <c r="C802" s="3">
        <v>-2.67171</v>
      </c>
      <c r="D802" s="3">
        <v>-2.5132099999999999</v>
      </c>
      <c r="E802" s="3">
        <v>-2.50726</v>
      </c>
      <c r="F802" s="3">
        <v>-2.2086299999999999</v>
      </c>
      <c r="G802" s="3">
        <v>-2.7027700000000001</v>
      </c>
      <c r="H802" s="3">
        <v>-2.3967299999999998</v>
      </c>
      <c r="I802" s="3">
        <v>-2.3967299999999998</v>
      </c>
    </row>
    <row r="803" spans="1:9" x14ac:dyDescent="0.25">
      <c r="A803" s="3" t="s">
        <v>842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</row>
    <row r="804" spans="1:9" x14ac:dyDescent="0.25">
      <c r="A804" s="3" t="s">
        <v>843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</row>
    <row r="805" spans="1:9" x14ac:dyDescent="0.25">
      <c r="A805" s="3" t="s">
        <v>844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</row>
    <row r="806" spans="1:9" x14ac:dyDescent="0.25">
      <c r="A806" s="3" t="s">
        <v>845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</row>
    <row r="807" spans="1:9" x14ac:dyDescent="0.25">
      <c r="A807" s="3" t="s">
        <v>846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1.2833399999999999</v>
      </c>
      <c r="I807" s="3">
        <v>0</v>
      </c>
    </row>
    <row r="808" spans="1:9" x14ac:dyDescent="0.25">
      <c r="A808" s="3" t="s">
        <v>847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</row>
    <row r="809" spans="1:9" x14ac:dyDescent="0.25">
      <c r="A809" s="3" t="s">
        <v>848</v>
      </c>
      <c r="B809" s="3">
        <v>0</v>
      </c>
      <c r="C809" s="3">
        <v>0</v>
      </c>
      <c r="D809" s="3">
        <v>0</v>
      </c>
      <c r="E809" s="4">
        <v>-4.8564900000000001E-22</v>
      </c>
      <c r="F809" s="4">
        <v>0</v>
      </c>
      <c r="G809" s="4">
        <v>0</v>
      </c>
      <c r="H809" s="4">
        <v>1.6336600000000001E-16</v>
      </c>
      <c r="I809" s="4">
        <v>0</v>
      </c>
    </row>
    <row r="810" spans="1:9" x14ac:dyDescent="0.25">
      <c r="A810" s="3" t="s">
        <v>849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</row>
    <row r="811" spans="1:9" x14ac:dyDescent="0.25">
      <c r="A811" s="3" t="s">
        <v>850</v>
      </c>
      <c r="B811" s="4">
        <v>-1.14948E-5</v>
      </c>
      <c r="C811" s="4">
        <v>-1.14948E-5</v>
      </c>
      <c r="D811" s="4">
        <v>-1.0812799999999999E-5</v>
      </c>
      <c r="E811" s="4">
        <v>-1.0787299999999999E-5</v>
      </c>
      <c r="F811" s="4">
        <v>-9.5024200000000004E-6</v>
      </c>
      <c r="G811" s="4">
        <v>-1.16284E-5</v>
      </c>
      <c r="H811" s="4">
        <v>-1.03117E-5</v>
      </c>
      <c r="I811" s="4">
        <v>-1.03117E-5</v>
      </c>
    </row>
    <row r="812" spans="1:9" x14ac:dyDescent="0.25">
      <c r="A812" s="3" t="s">
        <v>7</v>
      </c>
      <c r="B812" s="3">
        <v>5.1546000000000002E-2</v>
      </c>
      <c r="C812" s="3">
        <v>5.1546000000000002E-2</v>
      </c>
      <c r="D812" s="3">
        <v>4.8488099999999999E-2</v>
      </c>
      <c r="E812" s="3">
        <v>4.8373399999999997E-2</v>
      </c>
      <c r="F812" s="3">
        <v>4.2611799999999998E-2</v>
      </c>
      <c r="G812" s="3">
        <v>5.2145200000000003E-2</v>
      </c>
      <c r="H812" s="3">
        <v>4.6240799999999999E-2</v>
      </c>
      <c r="I812" s="3">
        <v>4.6240799999999999E-2</v>
      </c>
    </row>
    <row r="813" spans="1:9" x14ac:dyDescent="0.25">
      <c r="A813" s="3" t="s">
        <v>851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</row>
    <row r="814" spans="1:9" x14ac:dyDescent="0.25">
      <c r="A814" s="3" t="s">
        <v>852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</row>
    <row r="815" spans="1:9" x14ac:dyDescent="0.25">
      <c r="A815" s="3" t="s">
        <v>853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</row>
    <row r="816" spans="1:9" x14ac:dyDescent="0.25">
      <c r="A816" s="3" t="s">
        <v>11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</row>
    <row r="817" spans="1:9" x14ac:dyDescent="0.25">
      <c r="A817" s="3" t="s">
        <v>854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</row>
    <row r="818" spans="1:9" x14ac:dyDescent="0.25">
      <c r="A818" s="3" t="s">
        <v>855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</row>
    <row r="819" spans="1:9" x14ac:dyDescent="0.25">
      <c r="A819" s="3" t="s">
        <v>856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</row>
    <row r="820" spans="1:9" x14ac:dyDescent="0.25">
      <c r="A820" s="3" t="s">
        <v>857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</row>
    <row r="821" spans="1:9" x14ac:dyDescent="0.25">
      <c r="A821" s="3" t="s">
        <v>858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</row>
    <row r="822" spans="1:9" x14ac:dyDescent="0.25">
      <c r="A822" s="3" t="s">
        <v>859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</row>
    <row r="823" spans="1:9" x14ac:dyDescent="0.25">
      <c r="A823" s="3" t="s">
        <v>860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</row>
    <row r="824" spans="1:9" x14ac:dyDescent="0.25">
      <c r="A824" s="3" t="s">
        <v>861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</row>
    <row r="825" spans="1:9" x14ac:dyDescent="0.25">
      <c r="A825" s="3" t="s">
        <v>862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</row>
    <row r="826" spans="1:9" x14ac:dyDescent="0.25">
      <c r="A826" s="3" t="s">
        <v>863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</row>
    <row r="827" spans="1:9" x14ac:dyDescent="0.25">
      <c r="A827" s="3" t="s">
        <v>864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</row>
    <row r="828" spans="1:9" x14ac:dyDescent="0.25">
      <c r="A828" s="3" t="s">
        <v>865</v>
      </c>
      <c r="B828" s="3">
        <v>2.67171</v>
      </c>
      <c r="C828" s="3">
        <v>2.67171</v>
      </c>
      <c r="D828" s="3">
        <v>2.5132099999999999</v>
      </c>
      <c r="E828" s="3">
        <v>2.50726</v>
      </c>
      <c r="F828" s="3">
        <v>2.2086299999999999</v>
      </c>
      <c r="G828" s="3">
        <v>2.7027700000000001</v>
      </c>
      <c r="H828" s="3">
        <v>2.3967299999999998</v>
      </c>
      <c r="I828" s="3">
        <v>2.3967299999999998</v>
      </c>
    </row>
    <row r="829" spans="1:9" x14ac:dyDescent="0.25">
      <c r="A829" s="3" t="s">
        <v>866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</row>
    <row r="830" spans="1:9" x14ac:dyDescent="0.25">
      <c r="A830" s="3" t="s">
        <v>867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</row>
    <row r="831" spans="1:9" x14ac:dyDescent="0.25">
      <c r="A831" s="3" t="s">
        <v>868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</row>
    <row r="832" spans="1:9" x14ac:dyDescent="0.25">
      <c r="A832" s="3" t="s">
        <v>869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</row>
    <row r="833" spans="1:9" x14ac:dyDescent="0.25">
      <c r="A833" s="3" t="s">
        <v>870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</row>
    <row r="834" spans="1:9" x14ac:dyDescent="0.25">
      <c r="A834" s="3" t="s">
        <v>871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</row>
    <row r="835" spans="1:9" x14ac:dyDescent="0.25">
      <c r="A835" s="3" t="s">
        <v>872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</row>
    <row r="836" spans="1:9" x14ac:dyDescent="0.25">
      <c r="A836" s="3" t="s">
        <v>873</v>
      </c>
      <c r="B836" s="4">
        <v>4.6011499999999998E-5</v>
      </c>
      <c r="C836" s="4">
        <v>4.6011499999999998E-5</v>
      </c>
      <c r="D836" s="4">
        <v>4.3281900000000003E-5</v>
      </c>
      <c r="E836" s="4">
        <v>4.3179500000000002E-5</v>
      </c>
      <c r="F836" s="4">
        <v>3.8036500000000001E-5</v>
      </c>
      <c r="G836" s="4">
        <v>4.6546399999999999E-5</v>
      </c>
      <c r="H836" s="4">
        <v>4.1275900000000002E-5</v>
      </c>
      <c r="I836" s="4">
        <v>4.1275900000000002E-5</v>
      </c>
    </row>
    <row r="837" spans="1:9" x14ac:dyDescent="0.25">
      <c r="A837" s="3" t="s">
        <v>874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</row>
    <row r="838" spans="1:9" x14ac:dyDescent="0.25">
      <c r="A838" s="3" t="s">
        <v>875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</row>
    <row r="839" spans="1:9" x14ac:dyDescent="0.25">
      <c r="A839" s="3" t="s">
        <v>876</v>
      </c>
      <c r="B839" s="3">
        <v>0</v>
      </c>
      <c r="C839" s="3">
        <v>0</v>
      </c>
      <c r="D839" s="3">
        <v>0</v>
      </c>
      <c r="E839" s="4">
        <v>-4.0013300000000001E-24</v>
      </c>
      <c r="F839" s="4">
        <v>0</v>
      </c>
      <c r="G839" s="4">
        <v>0</v>
      </c>
      <c r="H839" s="4">
        <v>0</v>
      </c>
      <c r="I839" s="4">
        <v>0</v>
      </c>
    </row>
    <row r="840" spans="1:9" x14ac:dyDescent="0.25">
      <c r="A840" s="3" t="s">
        <v>877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</row>
    <row r="841" spans="1:9" x14ac:dyDescent="0.25">
      <c r="A841" s="3" t="s">
        <v>878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</row>
    <row r="842" spans="1:9" x14ac:dyDescent="0.25">
      <c r="A842" s="3" t="s">
        <v>879</v>
      </c>
      <c r="B842" s="3">
        <v>1.4782E-2</v>
      </c>
      <c r="C842" s="3">
        <v>1.4782E-2</v>
      </c>
      <c r="D842" s="3">
        <v>1.39051E-2</v>
      </c>
      <c r="E842" s="3">
        <v>1.3872199999999999E-2</v>
      </c>
      <c r="F842" s="3">
        <v>1.2219900000000001E-2</v>
      </c>
      <c r="G842" s="3">
        <v>1.4953899999999999E-2</v>
      </c>
      <c r="H842" s="3">
        <v>1.3260600000000001E-2</v>
      </c>
      <c r="I842" s="3">
        <v>1.3260600000000001E-2</v>
      </c>
    </row>
    <row r="843" spans="1:9" x14ac:dyDescent="0.25">
      <c r="A843" s="3" t="s">
        <v>880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</row>
    <row r="844" spans="1:9" x14ac:dyDescent="0.25">
      <c r="A844" s="3" t="s">
        <v>881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</row>
    <row r="845" spans="1:9" x14ac:dyDescent="0.25">
      <c r="A845" s="3" t="s">
        <v>882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</row>
    <row r="846" spans="1:9" x14ac:dyDescent="0.25">
      <c r="A846" s="3" t="s">
        <v>883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</row>
    <row r="847" spans="1:9" x14ac:dyDescent="0.25">
      <c r="A847" s="3" t="s">
        <v>884</v>
      </c>
      <c r="B847" s="3">
        <v>5.0126600000000004E-3</v>
      </c>
      <c r="C847" s="3">
        <v>5.0126600000000004E-3</v>
      </c>
      <c r="D847" s="3">
        <v>4.7152799999999996E-3</v>
      </c>
      <c r="E847" s="3">
        <v>4.7041299999999999E-3</v>
      </c>
      <c r="F847" s="3">
        <v>4.1438400000000002E-3</v>
      </c>
      <c r="G847" s="3">
        <v>5.0709300000000004E-3</v>
      </c>
      <c r="H847" s="3">
        <v>4.4967399999999999E-3</v>
      </c>
      <c r="I847" s="3">
        <v>4.4967399999999999E-3</v>
      </c>
    </row>
    <row r="848" spans="1:9" x14ac:dyDescent="0.25">
      <c r="A848" s="3" t="s">
        <v>885</v>
      </c>
      <c r="B848" s="3">
        <v>5.0126600000000004E-3</v>
      </c>
      <c r="C848" s="3">
        <v>5.0126600000000004E-3</v>
      </c>
      <c r="D848" s="3">
        <v>4.7152799999999996E-3</v>
      </c>
      <c r="E848" s="3">
        <v>4.7041299999999999E-3</v>
      </c>
      <c r="F848" s="3">
        <v>4.1438400000000002E-3</v>
      </c>
      <c r="G848" s="3">
        <v>5.0709300000000004E-3</v>
      </c>
      <c r="H848" s="3">
        <v>4.4967399999999999E-3</v>
      </c>
      <c r="I848" s="3">
        <v>4.4967399999999999E-3</v>
      </c>
    </row>
    <row r="849" spans="1:9" x14ac:dyDescent="0.25">
      <c r="A849" s="3" t="s">
        <v>886</v>
      </c>
      <c r="B849" s="3">
        <v>3.47642E-4</v>
      </c>
      <c r="C849" s="3">
        <v>3.47642E-4</v>
      </c>
      <c r="D849" s="3">
        <v>3.2701799999999999E-4</v>
      </c>
      <c r="E849" s="3">
        <v>3.2624500000000002E-4</v>
      </c>
      <c r="F849" s="3">
        <v>2.8738599999999999E-4</v>
      </c>
      <c r="G849" s="3">
        <v>3.5168299999999999E-4</v>
      </c>
      <c r="H849" s="3">
        <v>3.1186199999999999E-4</v>
      </c>
      <c r="I849" s="3">
        <v>3.1186199999999999E-4</v>
      </c>
    </row>
    <row r="850" spans="1:9" x14ac:dyDescent="0.25">
      <c r="A850" s="3" t="s">
        <v>887</v>
      </c>
      <c r="B850" s="3">
        <v>3.47642E-4</v>
      </c>
      <c r="C850" s="3">
        <v>3.47642E-4</v>
      </c>
      <c r="D850" s="3">
        <v>3.2701799999999999E-4</v>
      </c>
      <c r="E850" s="3">
        <v>3.2624500000000002E-4</v>
      </c>
      <c r="F850" s="3">
        <v>2.8738599999999999E-4</v>
      </c>
      <c r="G850" s="3">
        <v>3.5168299999999999E-4</v>
      </c>
      <c r="H850" s="3">
        <v>3.1186199999999999E-4</v>
      </c>
      <c r="I850" s="3">
        <v>3.1186199999999999E-4</v>
      </c>
    </row>
    <row r="851" spans="1:9" x14ac:dyDescent="0.25">
      <c r="A851" s="3" t="s">
        <v>888</v>
      </c>
      <c r="B851" s="3">
        <v>3.47642E-4</v>
      </c>
      <c r="C851" s="3">
        <v>3.47642E-4</v>
      </c>
      <c r="D851" s="3">
        <v>3.2701799999999999E-4</v>
      </c>
      <c r="E851" s="3">
        <v>3.2624500000000002E-4</v>
      </c>
      <c r="F851" s="3">
        <v>2.8738599999999999E-4</v>
      </c>
      <c r="G851" s="3">
        <v>3.5168299999999999E-4</v>
      </c>
      <c r="H851" s="3">
        <v>3.1186199999999999E-4</v>
      </c>
      <c r="I851" s="3">
        <v>3.1186199999999999E-4</v>
      </c>
    </row>
    <row r="852" spans="1:9" x14ac:dyDescent="0.25">
      <c r="A852" s="3" t="s">
        <v>889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</row>
    <row r="853" spans="1:9" x14ac:dyDescent="0.25">
      <c r="A853" s="3" t="s">
        <v>890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</row>
    <row r="854" spans="1:9" x14ac:dyDescent="0.25">
      <c r="A854" s="3" t="s">
        <v>891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</row>
    <row r="855" spans="1:9" x14ac:dyDescent="0.25">
      <c r="A855" s="3" t="s">
        <v>892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</row>
    <row r="856" spans="1:9" x14ac:dyDescent="0.25">
      <c r="A856" s="3" t="s">
        <v>893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</row>
    <row r="857" spans="1:9" x14ac:dyDescent="0.25">
      <c r="A857" s="3" t="s">
        <v>894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</row>
    <row r="858" spans="1:9" x14ac:dyDescent="0.25">
      <c r="A858" s="3" t="s">
        <v>895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</row>
    <row r="859" spans="1:9" x14ac:dyDescent="0.25">
      <c r="A859" s="3" t="s">
        <v>896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</row>
    <row r="860" spans="1:9" x14ac:dyDescent="0.25">
      <c r="A860" s="3" t="s">
        <v>897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</row>
    <row r="861" spans="1:9" x14ac:dyDescent="0.25">
      <c r="A861" s="3" t="s">
        <v>898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</row>
    <row r="862" spans="1:9" x14ac:dyDescent="0.25">
      <c r="A862" s="3" t="s">
        <v>899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</row>
    <row r="863" spans="1:9" x14ac:dyDescent="0.25">
      <c r="A863" s="3" t="s">
        <v>900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</row>
    <row r="864" spans="1:9" x14ac:dyDescent="0.25">
      <c r="A864" s="3" t="s">
        <v>901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</row>
    <row r="865" spans="1:9" x14ac:dyDescent="0.25">
      <c r="A865" s="3" t="s">
        <v>902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</row>
    <row r="866" spans="1:9" x14ac:dyDescent="0.25">
      <c r="A866" s="3" t="s">
        <v>903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</row>
    <row r="867" spans="1:9" x14ac:dyDescent="0.25">
      <c r="A867" s="3" t="s">
        <v>18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1.27746</v>
      </c>
    </row>
  </sheetData>
  <mergeCells count="4">
    <mergeCell ref="B3:E3"/>
    <mergeCell ref="F3:G3"/>
    <mergeCell ref="B2:I2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C1" workbookViewId="0">
      <selection activeCell="L28" sqref="L28"/>
    </sheetView>
  </sheetViews>
  <sheetFormatPr defaultColWidth="9.140625" defaultRowHeight="12.75" x14ac:dyDescent="0.2"/>
  <cols>
    <col min="1" max="1" width="9.140625" style="13"/>
    <col min="2" max="2" width="70.42578125" style="13" customWidth="1"/>
    <col min="3" max="3" width="13.140625" style="13" customWidth="1"/>
    <col min="4" max="4" width="10.85546875" style="13" customWidth="1"/>
    <col min="5" max="5" width="11.42578125" style="13" customWidth="1"/>
    <col min="6" max="6" width="14.5703125" style="13" customWidth="1"/>
    <col min="7" max="7" width="14.28515625" style="13" customWidth="1"/>
    <col min="8" max="8" width="16.7109375" style="13" customWidth="1"/>
    <col min="9" max="9" width="15.5703125" style="13" customWidth="1"/>
    <col min="10" max="10" width="15" style="13" customWidth="1"/>
    <col min="11" max="11" width="9.140625" style="13"/>
    <col min="12" max="12" width="38.5703125" style="13" customWidth="1"/>
    <col min="13" max="16384" width="9.140625" style="13"/>
  </cols>
  <sheetData>
    <row r="1" spans="2:20" ht="13.5" thickBot="1" x14ac:dyDescent="0.25">
      <c r="L1" s="16"/>
      <c r="M1" s="16"/>
      <c r="N1" s="16"/>
      <c r="O1" s="16"/>
    </row>
    <row r="2" spans="2:20" ht="15.75" thickBot="1" x14ac:dyDescent="0.25">
      <c r="B2" s="63" t="s">
        <v>54</v>
      </c>
      <c r="C2" s="64" t="s">
        <v>911</v>
      </c>
      <c r="D2" s="65" t="s">
        <v>13</v>
      </c>
      <c r="E2" s="65" t="s">
        <v>14</v>
      </c>
      <c r="F2" s="65" t="s">
        <v>15</v>
      </c>
      <c r="G2" s="65" t="s">
        <v>16</v>
      </c>
      <c r="H2" s="65" t="s">
        <v>17</v>
      </c>
      <c r="I2" s="65" t="s">
        <v>28</v>
      </c>
      <c r="J2" s="72" t="s">
        <v>18</v>
      </c>
      <c r="L2" s="46" t="s">
        <v>55</v>
      </c>
      <c r="M2" s="62" t="s">
        <v>911</v>
      </c>
      <c r="N2" s="47" t="s">
        <v>13</v>
      </c>
      <c r="O2" s="47" t="s">
        <v>14</v>
      </c>
      <c r="P2" s="47" t="s">
        <v>15</v>
      </c>
      <c r="Q2" s="47" t="s">
        <v>16</v>
      </c>
      <c r="R2" s="47" t="s">
        <v>17</v>
      </c>
      <c r="S2" s="47" t="s">
        <v>28</v>
      </c>
      <c r="T2" s="48" t="s">
        <v>18</v>
      </c>
    </row>
    <row r="3" spans="2:20" x14ac:dyDescent="0.2">
      <c r="B3" s="21" t="s">
        <v>0</v>
      </c>
      <c r="C3" s="18">
        <v>3.6082700000000001</v>
      </c>
      <c r="D3" s="19">
        <v>3.6082700000000001</v>
      </c>
      <c r="E3" s="19">
        <v>3.3704999999999998</v>
      </c>
      <c r="F3" s="19">
        <v>3.36253</v>
      </c>
      <c r="G3" s="19">
        <v>2.9620299999999999</v>
      </c>
      <c r="H3" s="19">
        <v>3.65021</v>
      </c>
      <c r="I3" s="19">
        <v>3.2142900000000001</v>
      </c>
      <c r="J3" s="20">
        <v>3.2142900000000001</v>
      </c>
      <c r="L3" s="55" t="s">
        <v>39</v>
      </c>
      <c r="M3" s="18">
        <f t="shared" ref="M3:T3" si="0">C3*3</f>
        <v>10.824809999999999</v>
      </c>
      <c r="N3" s="19">
        <f t="shared" si="0"/>
        <v>10.824809999999999</v>
      </c>
      <c r="O3" s="19">
        <f t="shared" si="0"/>
        <v>10.111499999999999</v>
      </c>
      <c r="P3" s="19">
        <f t="shared" si="0"/>
        <v>10.087590000000001</v>
      </c>
      <c r="Q3" s="19">
        <f t="shared" si="0"/>
        <v>8.8860899999999994</v>
      </c>
      <c r="R3" s="19">
        <f t="shared" si="0"/>
        <v>10.95063</v>
      </c>
      <c r="S3" s="19">
        <f t="shared" si="0"/>
        <v>9.6428700000000003</v>
      </c>
      <c r="T3" s="20">
        <f t="shared" si="0"/>
        <v>9.6428700000000003</v>
      </c>
    </row>
    <row r="4" spans="2:20" x14ac:dyDescent="0.2">
      <c r="B4" s="17" t="s">
        <v>1</v>
      </c>
      <c r="C4" s="22">
        <v>6.5457900000000002</v>
      </c>
      <c r="D4" s="23">
        <v>6.5457900000000002</v>
      </c>
      <c r="E4" s="23">
        <v>6.7960000000000003</v>
      </c>
      <c r="F4" s="23">
        <v>4.9197800000000003</v>
      </c>
      <c r="G4" s="23">
        <v>4.3392200000000001</v>
      </c>
      <c r="H4" s="23">
        <v>5.2269199999999998</v>
      </c>
      <c r="I4" s="23">
        <v>5.9867100000000004</v>
      </c>
      <c r="J4" s="24">
        <v>5.9862299999999999</v>
      </c>
      <c r="L4" s="49" t="s">
        <v>40</v>
      </c>
      <c r="M4" s="22">
        <f>M6-M10</f>
        <v>6.8105399999999996</v>
      </c>
      <c r="N4" s="23">
        <f t="shared" ref="N4:P4" si="1">N6-N10</f>
        <v>6.8105399999999996</v>
      </c>
      <c r="O4" s="23">
        <f t="shared" si="1"/>
        <v>6.4065000000000012</v>
      </c>
      <c r="P4" s="23">
        <f t="shared" si="1"/>
        <v>6.4623000000000008</v>
      </c>
      <c r="Q4" s="23">
        <f>G6</f>
        <v>5.7341899999999999</v>
      </c>
      <c r="R4" s="23">
        <f>H6</f>
        <v>6.8897000000000004</v>
      </c>
      <c r="S4" s="23">
        <f>S6-S10</f>
        <v>6.2166600000000001</v>
      </c>
      <c r="T4" s="24">
        <f>T6-T10</f>
        <v>6.2225400000000004</v>
      </c>
    </row>
    <row r="5" spans="2:20" x14ac:dyDescent="0.2">
      <c r="B5" s="17" t="s">
        <v>2</v>
      </c>
      <c r="C5" s="22">
        <v>8.18947</v>
      </c>
      <c r="D5" s="23">
        <v>8.18947</v>
      </c>
      <c r="E5" s="23">
        <v>8.5935000000000006</v>
      </c>
      <c r="F5" s="23">
        <v>8.5377100000000006</v>
      </c>
      <c r="G5" s="23">
        <v>5.7341899999999999</v>
      </c>
      <c r="H5" s="23">
        <v>8.1103000000000005</v>
      </c>
      <c r="I5" s="23">
        <v>7.5</v>
      </c>
      <c r="J5" s="24">
        <v>7.5</v>
      </c>
      <c r="L5" s="49" t="s">
        <v>41</v>
      </c>
      <c r="M5" s="22">
        <f t="shared" ref="M5:T7" si="2">C5</f>
        <v>8.18947</v>
      </c>
      <c r="N5" s="23">
        <f t="shared" si="2"/>
        <v>8.18947</v>
      </c>
      <c r="O5" s="23">
        <f t="shared" si="2"/>
        <v>8.5935000000000006</v>
      </c>
      <c r="P5" s="23">
        <f t="shared" si="2"/>
        <v>8.5377100000000006</v>
      </c>
      <c r="Q5" s="23">
        <f t="shared" si="2"/>
        <v>5.7341899999999999</v>
      </c>
      <c r="R5" s="23">
        <f t="shared" si="2"/>
        <v>8.1103000000000005</v>
      </c>
      <c r="S5" s="23">
        <f t="shared" si="2"/>
        <v>7.5</v>
      </c>
      <c r="T5" s="24">
        <f t="shared" si="2"/>
        <v>7.5</v>
      </c>
    </row>
    <row r="6" spans="2:20" x14ac:dyDescent="0.2">
      <c r="B6" s="22" t="s">
        <v>3</v>
      </c>
      <c r="C6" s="22">
        <v>8.18947</v>
      </c>
      <c r="D6" s="23">
        <v>8.18947</v>
      </c>
      <c r="E6" s="23">
        <v>8.5935000000000006</v>
      </c>
      <c r="F6" s="23">
        <v>8.5377100000000006</v>
      </c>
      <c r="G6" s="23">
        <v>5.7341899999999999</v>
      </c>
      <c r="H6" s="23">
        <v>6.8897000000000004</v>
      </c>
      <c r="I6" s="23">
        <v>7.5</v>
      </c>
      <c r="J6" s="24">
        <v>7.5</v>
      </c>
      <c r="L6" s="50" t="s">
        <v>42</v>
      </c>
      <c r="M6" s="22">
        <f t="shared" si="2"/>
        <v>8.18947</v>
      </c>
      <c r="N6" s="23">
        <f t="shared" si="2"/>
        <v>8.18947</v>
      </c>
      <c r="O6" s="23">
        <f t="shared" si="2"/>
        <v>8.5935000000000006</v>
      </c>
      <c r="P6" s="23">
        <f t="shared" si="2"/>
        <v>8.5377100000000006</v>
      </c>
      <c r="Q6" s="23">
        <f t="shared" si="2"/>
        <v>5.7341899999999999</v>
      </c>
      <c r="R6" s="23">
        <f t="shared" si="2"/>
        <v>6.8897000000000004</v>
      </c>
      <c r="S6" s="23">
        <f t="shared" si="2"/>
        <v>7.5</v>
      </c>
      <c r="T6" s="24">
        <f t="shared" si="2"/>
        <v>7.5</v>
      </c>
    </row>
    <row r="7" spans="2:20" x14ac:dyDescent="0.2">
      <c r="B7" s="22" t="s">
        <v>4</v>
      </c>
      <c r="C7" s="22">
        <v>6.81053</v>
      </c>
      <c r="D7" s="23">
        <v>6.81053</v>
      </c>
      <c r="E7" s="23">
        <v>6.4065000000000003</v>
      </c>
      <c r="F7" s="23">
        <v>6.4622900000000003</v>
      </c>
      <c r="G7" s="23">
        <v>9.2658100000000001</v>
      </c>
      <c r="H7" s="23">
        <v>8.1103000000000005</v>
      </c>
      <c r="I7" s="23">
        <v>7.5</v>
      </c>
      <c r="J7" s="24">
        <v>7.5</v>
      </c>
      <c r="L7" s="50" t="s">
        <v>43</v>
      </c>
      <c r="M7" s="22">
        <f t="shared" si="2"/>
        <v>6.81053</v>
      </c>
      <c r="N7" s="23">
        <f t="shared" si="2"/>
        <v>6.81053</v>
      </c>
      <c r="O7" s="23">
        <f t="shared" si="2"/>
        <v>6.4065000000000003</v>
      </c>
      <c r="P7" s="23">
        <f t="shared" si="2"/>
        <v>6.4622900000000003</v>
      </c>
      <c r="Q7" s="23">
        <f t="shared" si="2"/>
        <v>9.2658100000000001</v>
      </c>
      <c r="R7" s="23">
        <f t="shared" si="2"/>
        <v>8.1103000000000005</v>
      </c>
      <c r="S7" s="23">
        <f t="shared" si="2"/>
        <v>7.5</v>
      </c>
      <c r="T7" s="24">
        <f t="shared" si="2"/>
        <v>7.5</v>
      </c>
    </row>
    <row r="8" spans="2:20" x14ac:dyDescent="0.2">
      <c r="B8" s="17" t="s">
        <v>21</v>
      </c>
      <c r="C8" s="22">
        <v>5.1546000000000002E-2</v>
      </c>
      <c r="D8" s="23">
        <v>5.1546000000000002E-2</v>
      </c>
      <c r="E8" s="23">
        <v>4.8488099999999999E-2</v>
      </c>
      <c r="F8" s="23">
        <v>4.8373399999999997E-2</v>
      </c>
      <c r="G8" s="23">
        <v>4.2611799999999998E-2</v>
      </c>
      <c r="H8" s="23">
        <v>5.2145200000000003E-2</v>
      </c>
      <c r="I8" s="23">
        <v>4.6240799999999999E-2</v>
      </c>
      <c r="J8" s="24">
        <v>4.6240799999999999E-2</v>
      </c>
      <c r="L8" s="50" t="s">
        <v>20</v>
      </c>
      <c r="M8" s="22">
        <f>M6/M7</f>
        <v>1.2024717606412423</v>
      </c>
      <c r="N8" s="23">
        <f t="shared" ref="N8:T8" si="3">N6/N7</f>
        <v>1.2024717606412423</v>
      </c>
      <c r="O8" s="23">
        <f t="shared" si="3"/>
        <v>1.3413720440177945</v>
      </c>
      <c r="P8" s="23">
        <f t="shared" si="3"/>
        <v>1.3211585985772845</v>
      </c>
      <c r="Q8" s="23">
        <f t="shared" si="3"/>
        <v>0.61885469268202131</v>
      </c>
      <c r="R8" s="23">
        <f t="shared" si="3"/>
        <v>0.84950001849500023</v>
      </c>
      <c r="S8" s="23">
        <f t="shared" si="3"/>
        <v>1</v>
      </c>
      <c r="T8" s="24">
        <f t="shared" si="3"/>
        <v>1</v>
      </c>
    </row>
    <row r="9" spans="2:20" x14ac:dyDescent="0.2">
      <c r="B9" s="17" t="s">
        <v>22</v>
      </c>
      <c r="C9" s="22">
        <v>1.37893</v>
      </c>
      <c r="D9" s="23">
        <v>1.37893</v>
      </c>
      <c r="E9" s="23">
        <v>2.1869999999999998</v>
      </c>
      <c r="F9" s="23">
        <v>2.0754100000000002</v>
      </c>
      <c r="G9" s="23">
        <v>3.5316200000000002</v>
      </c>
      <c r="H9" s="23">
        <v>1.2205900000000001</v>
      </c>
      <c r="I9" s="23">
        <v>1.2833399999999999</v>
      </c>
      <c r="J9" s="24">
        <v>1.27746</v>
      </c>
      <c r="L9" s="49" t="s">
        <v>44</v>
      </c>
      <c r="M9" s="22">
        <f t="shared" ref="M9:T10" si="4">C8</f>
        <v>5.1546000000000002E-2</v>
      </c>
      <c r="N9" s="23">
        <f t="shared" si="4"/>
        <v>5.1546000000000002E-2</v>
      </c>
      <c r="O9" s="23">
        <f t="shared" si="4"/>
        <v>4.8488099999999999E-2</v>
      </c>
      <c r="P9" s="23">
        <f t="shared" si="4"/>
        <v>4.8373399999999997E-2</v>
      </c>
      <c r="Q9" s="23">
        <f t="shared" si="4"/>
        <v>4.2611799999999998E-2</v>
      </c>
      <c r="R9" s="23">
        <f t="shared" si="4"/>
        <v>5.2145200000000003E-2</v>
      </c>
      <c r="S9" s="23">
        <f t="shared" si="4"/>
        <v>4.6240799999999999E-2</v>
      </c>
      <c r="T9" s="24">
        <f t="shared" si="4"/>
        <v>4.6240799999999999E-2</v>
      </c>
    </row>
    <row r="10" spans="2:20" x14ac:dyDescent="0.2">
      <c r="B10" s="17" t="s">
        <v>10</v>
      </c>
      <c r="C10" s="22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4">
        <v>0</v>
      </c>
      <c r="L10" s="49" t="s">
        <v>918</v>
      </c>
      <c r="M10" s="22">
        <f t="shared" si="4"/>
        <v>1.37893</v>
      </c>
      <c r="N10" s="23">
        <f t="shared" si="4"/>
        <v>1.37893</v>
      </c>
      <c r="O10" s="23">
        <f t="shared" si="4"/>
        <v>2.1869999999999998</v>
      </c>
      <c r="P10" s="23">
        <f t="shared" si="4"/>
        <v>2.0754100000000002</v>
      </c>
      <c r="Q10" s="23">
        <f t="shared" si="4"/>
        <v>3.5316200000000002</v>
      </c>
      <c r="R10" s="23">
        <f t="shared" si="4"/>
        <v>1.2205900000000001</v>
      </c>
      <c r="S10" s="23">
        <f t="shared" si="4"/>
        <v>1.2833399999999999</v>
      </c>
      <c r="T10" s="24">
        <f t="shared" si="4"/>
        <v>1.27746</v>
      </c>
    </row>
    <row r="11" spans="2:20" ht="14.25" x14ac:dyDescent="0.25">
      <c r="B11" s="17" t="s">
        <v>8</v>
      </c>
      <c r="C11" s="22">
        <v>-2.1586099999999999</v>
      </c>
      <c r="D11" s="23">
        <v>-2.1586099999999999</v>
      </c>
      <c r="E11" s="23">
        <v>-2.0305499999999999</v>
      </c>
      <c r="F11" s="23">
        <v>-2.0257499999999999</v>
      </c>
      <c r="G11" s="23">
        <v>-1.78447</v>
      </c>
      <c r="H11" s="23">
        <v>-2.1837</v>
      </c>
      <c r="I11" s="23">
        <v>-1.9364399999999999</v>
      </c>
      <c r="J11" s="24">
        <v>-1.9364399999999999</v>
      </c>
      <c r="L11" s="49" t="s">
        <v>913</v>
      </c>
      <c r="M11" s="22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4">
        <v>0</v>
      </c>
    </row>
    <row r="12" spans="2:20" x14ac:dyDescent="0.2">
      <c r="B12" s="22" t="s">
        <v>6</v>
      </c>
      <c r="C12" s="22">
        <v>-30</v>
      </c>
      <c r="D12" s="23">
        <v>-30</v>
      </c>
      <c r="E12" s="23">
        <v>-30</v>
      </c>
      <c r="F12" s="23">
        <v>-30</v>
      </c>
      <c r="G12" s="23">
        <v>-30</v>
      </c>
      <c r="H12" s="23">
        <v>-30</v>
      </c>
      <c r="I12" s="23">
        <v>-30</v>
      </c>
      <c r="J12" s="24">
        <v>-30</v>
      </c>
      <c r="L12" s="49" t="s">
        <v>45</v>
      </c>
      <c r="M12" s="22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4">
        <v>0</v>
      </c>
    </row>
    <row r="13" spans="2:20" x14ac:dyDescent="0.2">
      <c r="B13" s="17" t="s">
        <v>5</v>
      </c>
      <c r="C13" s="22">
        <v>3.2581500000000001</v>
      </c>
      <c r="D13" s="23">
        <v>3.2581500000000001</v>
      </c>
      <c r="E13" s="23">
        <v>3.0648599999999999</v>
      </c>
      <c r="F13" s="23">
        <v>3.0576099999999999</v>
      </c>
      <c r="G13" s="23">
        <v>2.6934200000000001</v>
      </c>
      <c r="H13" s="23">
        <v>3.2960199999999999</v>
      </c>
      <c r="I13" s="23">
        <v>3.5644800000000001</v>
      </c>
      <c r="J13" s="24">
        <v>2.9228100000000001</v>
      </c>
      <c r="L13" s="50" t="s">
        <v>23</v>
      </c>
      <c r="M13" s="22">
        <f>M3/M4</f>
        <v>1.5894202221850249</v>
      </c>
      <c r="N13" s="23">
        <f t="shared" ref="N13:T13" si="5">N3/N4</f>
        <v>1.5894202221850249</v>
      </c>
      <c r="O13" s="23">
        <f t="shared" si="5"/>
        <v>1.5783188948723947</v>
      </c>
      <c r="P13" s="23">
        <f t="shared" si="5"/>
        <v>1.5609906689568729</v>
      </c>
      <c r="Q13" s="23">
        <f t="shared" si="5"/>
        <v>1.5496678693939334</v>
      </c>
      <c r="R13" s="23">
        <f t="shared" si="5"/>
        <v>1.5894204392063516</v>
      </c>
      <c r="S13" s="23">
        <f t="shared" si="5"/>
        <v>1.5511335668992674</v>
      </c>
      <c r="T13" s="24">
        <f t="shared" si="5"/>
        <v>1.5496678205363084</v>
      </c>
    </row>
    <row r="14" spans="2:20" x14ac:dyDescent="0.2">
      <c r="B14" s="22" t="s">
        <v>9</v>
      </c>
      <c r="C14" s="22">
        <v>0.464642</v>
      </c>
      <c r="D14" s="23">
        <v>0.464642</v>
      </c>
      <c r="E14" s="23">
        <v>0.43707699999999999</v>
      </c>
      <c r="F14" s="23">
        <v>0.43604300000000001</v>
      </c>
      <c r="G14" s="23">
        <v>0.38410699999999998</v>
      </c>
      <c r="H14" s="23">
        <v>0.47004299999999999</v>
      </c>
      <c r="I14" s="23">
        <v>0.41682000000000002</v>
      </c>
      <c r="J14" s="24">
        <v>0.41682000000000002</v>
      </c>
      <c r="L14" s="49" t="s">
        <v>46</v>
      </c>
      <c r="M14" s="22">
        <f t="shared" ref="M14:T14" si="6">-1*C11</f>
        <v>2.1586099999999999</v>
      </c>
      <c r="N14" s="23">
        <f t="shared" si="6"/>
        <v>2.1586099999999999</v>
      </c>
      <c r="O14" s="23">
        <f t="shared" si="6"/>
        <v>2.0305499999999999</v>
      </c>
      <c r="P14" s="23">
        <f t="shared" si="6"/>
        <v>2.0257499999999999</v>
      </c>
      <c r="Q14" s="23">
        <f t="shared" si="6"/>
        <v>1.78447</v>
      </c>
      <c r="R14" s="23">
        <f t="shared" si="6"/>
        <v>2.1837</v>
      </c>
      <c r="S14" s="23">
        <f t="shared" si="6"/>
        <v>1.9364399999999999</v>
      </c>
      <c r="T14" s="24">
        <f t="shared" si="6"/>
        <v>1.9364399999999999</v>
      </c>
    </row>
    <row r="15" spans="2:20" x14ac:dyDescent="0.2">
      <c r="B15" s="22" t="s">
        <v>11</v>
      </c>
      <c r="C15" s="22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4">
        <v>0</v>
      </c>
      <c r="L15" s="50" t="s">
        <v>47</v>
      </c>
      <c r="M15" s="22">
        <f t="shared" ref="M15:T15" si="7">C12*-1</f>
        <v>30</v>
      </c>
      <c r="N15" s="23">
        <f t="shared" si="7"/>
        <v>30</v>
      </c>
      <c r="O15" s="23">
        <f t="shared" si="7"/>
        <v>30</v>
      </c>
      <c r="P15" s="23">
        <f t="shared" si="7"/>
        <v>30</v>
      </c>
      <c r="Q15" s="23">
        <f t="shared" si="7"/>
        <v>30</v>
      </c>
      <c r="R15" s="23">
        <f t="shared" si="7"/>
        <v>30</v>
      </c>
      <c r="S15" s="23">
        <f t="shared" si="7"/>
        <v>30</v>
      </c>
      <c r="T15" s="24">
        <f t="shared" si="7"/>
        <v>30</v>
      </c>
    </row>
    <row r="16" spans="2:20" x14ac:dyDescent="0.2">
      <c r="B16" s="17" t="s">
        <v>936</v>
      </c>
      <c r="C16" s="22">
        <v>-51.95</v>
      </c>
      <c r="D16" s="23">
        <v>-51.95</v>
      </c>
      <c r="E16" s="23">
        <v>-55.8</v>
      </c>
      <c r="F16" s="23">
        <v>-54.85</v>
      </c>
      <c r="G16" s="23">
        <v>-62.05</v>
      </c>
      <c r="H16" s="23">
        <v>-50.08</v>
      </c>
      <c r="I16" s="23">
        <v>-57.7</v>
      </c>
      <c r="J16" s="24">
        <v>-57.7</v>
      </c>
      <c r="L16" s="49" t="s">
        <v>48</v>
      </c>
      <c r="M16" s="22">
        <f t="shared" ref="M16:T16" si="8">C13</f>
        <v>3.2581500000000001</v>
      </c>
      <c r="N16" s="23">
        <f t="shared" si="8"/>
        <v>3.2581500000000001</v>
      </c>
      <c r="O16" s="23">
        <f t="shared" si="8"/>
        <v>3.0648599999999999</v>
      </c>
      <c r="P16" s="23">
        <f t="shared" si="8"/>
        <v>3.0576099999999999</v>
      </c>
      <c r="Q16" s="23">
        <f t="shared" si="8"/>
        <v>2.6934200000000001</v>
      </c>
      <c r="R16" s="23">
        <f t="shared" si="8"/>
        <v>3.2960199999999999</v>
      </c>
      <c r="S16" s="23">
        <f t="shared" si="8"/>
        <v>3.5644800000000001</v>
      </c>
      <c r="T16" s="24">
        <f t="shared" si="8"/>
        <v>2.9228100000000001</v>
      </c>
    </row>
    <row r="17" spans="1:20" ht="13.5" thickBot="1" x14ac:dyDescent="0.25">
      <c r="B17" s="26" t="s">
        <v>12</v>
      </c>
      <c r="C17" s="27">
        <v>2.5144099999999998</v>
      </c>
      <c r="D17" s="28">
        <v>2.5144099999999998</v>
      </c>
      <c r="E17" s="28">
        <v>2.36524</v>
      </c>
      <c r="F17" s="28">
        <v>2.3596499999999998</v>
      </c>
      <c r="G17" s="28">
        <v>2.0785999999999998</v>
      </c>
      <c r="H17" s="28">
        <v>2.5436399999999999</v>
      </c>
      <c r="I17" s="28">
        <v>2.25562</v>
      </c>
      <c r="J17" s="29">
        <v>2.25562</v>
      </c>
      <c r="L17" s="50" t="s">
        <v>24</v>
      </c>
      <c r="M17" s="22">
        <f>M15/M16</f>
        <v>9.2076792044565163</v>
      </c>
      <c r="N17" s="23">
        <f t="shared" ref="N17:T17" si="9">N15/N16</f>
        <v>9.2076792044565163</v>
      </c>
      <c r="O17" s="23">
        <f t="shared" si="9"/>
        <v>9.7883753254634804</v>
      </c>
      <c r="P17" s="23">
        <f t="shared" si="9"/>
        <v>9.811584865303292</v>
      </c>
      <c r="Q17" s="23">
        <f t="shared" si="9"/>
        <v>11.138255452176043</v>
      </c>
      <c r="R17" s="23">
        <f t="shared" si="9"/>
        <v>9.1018865176788974</v>
      </c>
      <c r="S17" s="23">
        <f t="shared" si="9"/>
        <v>8.4163748990035003</v>
      </c>
      <c r="T17" s="24">
        <f t="shared" si="9"/>
        <v>10.264095168690403</v>
      </c>
    </row>
    <row r="18" spans="1:20" x14ac:dyDescent="0.2">
      <c r="B18" s="23"/>
      <c r="C18" s="23"/>
      <c r="D18" s="23"/>
      <c r="E18" s="23"/>
      <c r="F18" s="23"/>
      <c r="G18" s="23"/>
      <c r="H18" s="23"/>
      <c r="I18" s="23"/>
      <c r="L18" s="50" t="s">
        <v>49</v>
      </c>
      <c r="M18" s="22">
        <f t="shared" ref="M18:T18" si="10">C14</f>
        <v>0.464642</v>
      </c>
      <c r="N18" s="23">
        <f t="shared" si="10"/>
        <v>0.464642</v>
      </c>
      <c r="O18" s="23">
        <f t="shared" si="10"/>
        <v>0.43707699999999999</v>
      </c>
      <c r="P18" s="23">
        <f t="shared" si="10"/>
        <v>0.43604300000000001</v>
      </c>
      <c r="Q18" s="23">
        <f t="shared" si="10"/>
        <v>0.38410699999999998</v>
      </c>
      <c r="R18" s="23">
        <f t="shared" si="10"/>
        <v>0.47004299999999999</v>
      </c>
      <c r="S18" s="23">
        <f t="shared" si="10"/>
        <v>0.41682000000000002</v>
      </c>
      <c r="T18" s="24">
        <f t="shared" si="10"/>
        <v>0.41682000000000002</v>
      </c>
    </row>
    <row r="19" spans="1:20" x14ac:dyDescent="0.2">
      <c r="B19" s="23"/>
      <c r="C19" s="38"/>
      <c r="D19" s="23"/>
      <c r="E19" s="23"/>
      <c r="F19" s="23"/>
      <c r="G19" s="38"/>
      <c r="H19" s="23"/>
      <c r="I19" s="38"/>
      <c r="J19" s="16"/>
      <c r="L19" s="50" t="s">
        <v>50</v>
      </c>
      <c r="M19" s="22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</row>
    <row r="20" spans="1:20" x14ac:dyDescent="0.2">
      <c r="B20" s="23"/>
      <c r="C20" s="23"/>
      <c r="D20" s="23"/>
      <c r="E20" s="23"/>
      <c r="F20" s="23"/>
      <c r="G20" s="23"/>
      <c r="H20" s="23"/>
      <c r="I20" s="23"/>
      <c r="J20" s="16"/>
      <c r="L20" s="50" t="s">
        <v>52</v>
      </c>
      <c r="M20" s="22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0</v>
      </c>
    </row>
    <row r="21" spans="1:20" ht="15" x14ac:dyDescent="0.2">
      <c r="B21" s="23"/>
      <c r="C21" s="23"/>
      <c r="D21" s="23"/>
      <c r="E21" s="23"/>
      <c r="F21" s="23"/>
      <c r="G21" s="23"/>
      <c r="H21" s="23"/>
      <c r="I21" s="23"/>
      <c r="J21" s="16"/>
      <c r="L21" s="50" t="s">
        <v>938</v>
      </c>
      <c r="M21" s="22">
        <f>M10</f>
        <v>1.37893</v>
      </c>
      <c r="N21" s="23">
        <f>N10</f>
        <v>1.37893</v>
      </c>
      <c r="O21" s="23">
        <f>O10</f>
        <v>2.1869999999999998</v>
      </c>
      <c r="P21" s="23">
        <f>P10</f>
        <v>2.0754100000000002</v>
      </c>
      <c r="Q21" s="23">
        <f t="shared" ref="Q21:R21" si="11">Q10</f>
        <v>3.5316200000000002</v>
      </c>
      <c r="R21" s="23">
        <f t="shared" si="11"/>
        <v>1.2205900000000001</v>
      </c>
      <c r="S21" s="23">
        <f>S10</f>
        <v>1.2833399999999999</v>
      </c>
      <c r="T21" s="24">
        <f>T10</f>
        <v>1.27746</v>
      </c>
    </row>
    <row r="22" spans="1:20" ht="15" x14ac:dyDescent="0.2">
      <c r="A22" s="16"/>
      <c r="B22" s="23"/>
      <c r="C22" s="23"/>
      <c r="D22" s="23"/>
      <c r="E22" s="23"/>
      <c r="F22" s="23"/>
      <c r="G22" s="23"/>
      <c r="H22" s="23"/>
      <c r="I22" s="23"/>
      <c r="J22" s="16"/>
      <c r="L22" s="49" t="s">
        <v>939</v>
      </c>
      <c r="M22" s="22">
        <f>C17-2.51441</f>
        <v>0</v>
      </c>
      <c r="N22" s="23">
        <f>D17-2.51441</f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</row>
    <row r="23" spans="1:20" x14ac:dyDescent="0.2">
      <c r="A23" s="16"/>
      <c r="B23" s="23"/>
      <c r="C23" s="23"/>
      <c r="D23" s="23"/>
      <c r="E23" s="23"/>
      <c r="F23" s="23"/>
      <c r="G23" s="23"/>
      <c r="H23" s="23"/>
      <c r="I23" s="23"/>
      <c r="J23" s="16"/>
      <c r="L23" s="50" t="s">
        <v>904</v>
      </c>
      <c r="M23" s="22">
        <f t="shared" ref="M23:R23" si="12">2*M10</f>
        <v>2.75786</v>
      </c>
      <c r="N23" s="23">
        <f t="shared" si="12"/>
        <v>2.75786</v>
      </c>
      <c r="O23" s="23">
        <f t="shared" si="12"/>
        <v>4.3739999999999997</v>
      </c>
      <c r="P23" s="23">
        <f t="shared" si="12"/>
        <v>4.1508200000000004</v>
      </c>
      <c r="Q23" s="23">
        <f t="shared" si="12"/>
        <v>7.0632400000000004</v>
      </c>
      <c r="R23" s="23">
        <f t="shared" si="12"/>
        <v>2.4411800000000001</v>
      </c>
      <c r="S23" s="23">
        <f>4*S10</f>
        <v>5.1333599999999997</v>
      </c>
      <c r="T23" s="24">
        <f>4*T10</f>
        <v>5.1098400000000002</v>
      </c>
    </row>
    <row r="24" spans="1:20" ht="14.25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16"/>
      <c r="L24" s="49" t="s">
        <v>920</v>
      </c>
      <c r="M24" s="22">
        <f t="shared" ref="M24:T24" si="13">M23/M15</f>
        <v>9.1928666666666672E-2</v>
      </c>
      <c r="N24" s="23">
        <f t="shared" si="13"/>
        <v>9.1928666666666672E-2</v>
      </c>
      <c r="O24" s="23">
        <f t="shared" si="13"/>
        <v>0.14579999999999999</v>
      </c>
      <c r="P24" s="23">
        <f t="shared" si="13"/>
        <v>0.13836066666666669</v>
      </c>
      <c r="Q24" s="23">
        <f t="shared" si="13"/>
        <v>0.23544133333333334</v>
      </c>
      <c r="R24" s="23">
        <f t="shared" si="13"/>
        <v>8.1372666666666676E-2</v>
      </c>
      <c r="S24" s="23">
        <f t="shared" si="13"/>
        <v>0.17111199999999999</v>
      </c>
      <c r="T24" s="24">
        <f t="shared" si="13"/>
        <v>0.17032800000000001</v>
      </c>
    </row>
    <row r="25" spans="1:20" ht="15" thickBo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L25" s="56" t="s">
        <v>914</v>
      </c>
      <c r="M25" s="27">
        <f t="shared" ref="M25:T25" si="14">M14/(M15)</f>
        <v>7.1953666666666666E-2</v>
      </c>
      <c r="N25" s="28">
        <f t="shared" si="14"/>
        <v>7.1953666666666666E-2</v>
      </c>
      <c r="O25" s="28">
        <f t="shared" si="14"/>
        <v>6.7684999999999995E-2</v>
      </c>
      <c r="P25" s="28">
        <f t="shared" si="14"/>
        <v>6.7525000000000002E-2</v>
      </c>
      <c r="Q25" s="28">
        <f t="shared" si="14"/>
        <v>5.9482333333333332E-2</v>
      </c>
      <c r="R25" s="28">
        <f t="shared" si="14"/>
        <v>7.2789999999999994E-2</v>
      </c>
      <c r="S25" s="28">
        <f t="shared" si="14"/>
        <v>6.4547999999999994E-2</v>
      </c>
      <c r="T25" s="29">
        <f t="shared" si="14"/>
        <v>6.4547999999999994E-2</v>
      </c>
    </row>
    <row r="26" spans="1:20" x14ac:dyDescent="0.2">
      <c r="A26" s="23"/>
      <c r="B26" s="23"/>
      <c r="C26" s="23"/>
      <c r="D26" s="23"/>
      <c r="E26" s="23"/>
      <c r="F26" s="23"/>
      <c r="G26" s="23"/>
      <c r="H26" s="23"/>
      <c r="I26" s="23"/>
      <c r="L26" s="36"/>
    </row>
    <row r="27" spans="1:20" ht="14.25" x14ac:dyDescent="0.25">
      <c r="A27" s="23"/>
      <c r="B27" s="23"/>
      <c r="C27" s="23"/>
      <c r="D27" s="23"/>
      <c r="E27" s="23"/>
      <c r="F27" s="23"/>
      <c r="G27" s="23"/>
      <c r="H27" s="23"/>
      <c r="I27" s="23"/>
      <c r="L27" s="23" t="s">
        <v>922</v>
      </c>
      <c r="M27" s="16"/>
      <c r="N27" s="16"/>
    </row>
    <row r="28" spans="1:20" x14ac:dyDescent="0.2">
      <c r="A28" s="23"/>
      <c r="B28" s="23"/>
      <c r="C28" s="23"/>
      <c r="D28" s="23"/>
      <c r="E28" s="23"/>
      <c r="F28" s="23"/>
      <c r="G28" s="23"/>
      <c r="H28" s="23"/>
      <c r="I28" s="23"/>
      <c r="L28" s="16" t="s">
        <v>942</v>
      </c>
      <c r="M28" s="16"/>
      <c r="N28" s="16"/>
    </row>
    <row r="29" spans="1:20" x14ac:dyDescent="0.2">
      <c r="A29" s="23"/>
      <c r="B29" s="23"/>
      <c r="C29" s="23"/>
      <c r="D29" s="23"/>
      <c r="E29" s="23"/>
      <c r="F29" s="23"/>
      <c r="G29" s="23"/>
      <c r="H29" s="23"/>
      <c r="I29" s="23"/>
      <c r="L29" s="16" t="s">
        <v>921</v>
      </c>
      <c r="M29" s="16"/>
      <c r="N29" s="16"/>
    </row>
    <row r="30" spans="1:20" x14ac:dyDescent="0.2">
      <c r="A30" s="23"/>
      <c r="B30" s="23"/>
      <c r="C30" s="23"/>
      <c r="D30" s="23"/>
      <c r="E30" s="23"/>
      <c r="F30" s="23"/>
      <c r="G30" s="23"/>
      <c r="H30" s="23"/>
      <c r="I30" s="23"/>
      <c r="L30" s="77" t="s">
        <v>935</v>
      </c>
      <c r="M30" s="16"/>
      <c r="N30" s="16"/>
    </row>
    <row r="31" spans="1:20" x14ac:dyDescent="0.2">
      <c r="A31" s="23"/>
      <c r="B31" s="23"/>
      <c r="C31" s="23"/>
      <c r="D31" s="23"/>
      <c r="E31" s="23"/>
      <c r="F31" s="23"/>
      <c r="G31" s="23"/>
      <c r="H31" s="23"/>
      <c r="I31" s="23"/>
      <c r="L31" s="13" t="s">
        <v>933</v>
      </c>
      <c r="M31" s="16"/>
      <c r="N31" s="16"/>
    </row>
    <row r="32" spans="1:20" x14ac:dyDescent="0.2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/>
    </row>
    <row r="38" spans="1:9" x14ac:dyDescent="0.2">
      <c r="A38" s="23"/>
    </row>
    <row r="39" spans="1:9" x14ac:dyDescent="0.2">
      <c r="A39" s="23"/>
    </row>
    <row r="40" spans="1:9" x14ac:dyDescent="0.2">
      <c r="A40" s="23"/>
    </row>
    <row r="41" spans="1:9" x14ac:dyDescent="0.2">
      <c r="A41" s="23"/>
    </row>
    <row r="42" spans="1:9" x14ac:dyDescent="0.2">
      <c r="A42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7"/>
  <sheetViews>
    <sheetView workbookViewId="0">
      <pane ySplit="1" topLeftCell="A2" activePane="bottomLeft" state="frozen"/>
      <selection pane="bottomLeft" activeCell="B3" sqref="B3:K3"/>
    </sheetView>
  </sheetViews>
  <sheetFormatPr defaultColWidth="9.140625" defaultRowHeight="15.75" x14ac:dyDescent="0.25"/>
  <cols>
    <col min="1" max="1" width="37.5703125" style="5" customWidth="1"/>
    <col min="2" max="2" width="9.85546875" style="5" customWidth="1"/>
    <col min="3" max="3" width="11.140625" style="5" customWidth="1"/>
    <col min="4" max="4" width="11.42578125" style="5" customWidth="1"/>
    <col min="5" max="6" width="11.7109375" style="5" customWidth="1"/>
    <col min="7" max="7" width="13.7109375" style="5" customWidth="1"/>
    <col min="8" max="8" width="14.85546875" style="5" customWidth="1"/>
    <col min="9" max="9" width="15.140625" style="5" customWidth="1"/>
    <col min="10" max="10" width="18.7109375" style="5" customWidth="1"/>
    <col min="11" max="11" width="16.28515625" style="3" customWidth="1"/>
    <col min="12" max="16384" width="9.140625" style="2"/>
  </cols>
  <sheetData>
    <row r="1" spans="1:11" ht="19.5" thickBot="1" x14ac:dyDescent="0.3">
      <c r="A1" s="7" t="s">
        <v>37</v>
      </c>
      <c r="B1" s="73" t="s">
        <v>27</v>
      </c>
      <c r="C1" s="73" t="s">
        <v>13</v>
      </c>
      <c r="D1" s="73" t="s">
        <v>14</v>
      </c>
      <c r="E1" s="73" t="s">
        <v>15</v>
      </c>
      <c r="F1" s="73" t="s">
        <v>16</v>
      </c>
      <c r="G1" s="73" t="s">
        <v>17</v>
      </c>
      <c r="H1" s="73" t="s">
        <v>28</v>
      </c>
      <c r="I1" s="73" t="s">
        <v>18</v>
      </c>
      <c r="J1" s="74" t="s">
        <v>30</v>
      </c>
      <c r="K1" s="75" t="s">
        <v>29</v>
      </c>
    </row>
    <row r="2" spans="1:11" x14ac:dyDescent="0.25">
      <c r="A2" s="10"/>
      <c r="B2" s="87" t="s">
        <v>909</v>
      </c>
      <c r="C2" s="88"/>
      <c r="D2" s="88"/>
      <c r="E2" s="88"/>
      <c r="F2" s="88"/>
      <c r="G2" s="88"/>
      <c r="H2" s="88"/>
      <c r="I2" s="88"/>
      <c r="J2" s="89"/>
      <c r="K2" s="76"/>
    </row>
    <row r="3" spans="1:11" ht="16.5" thickBot="1" x14ac:dyDescent="0.3">
      <c r="A3" s="10"/>
      <c r="B3" s="85" t="s">
        <v>905</v>
      </c>
      <c r="C3" s="86"/>
      <c r="D3" s="86"/>
      <c r="E3" s="86"/>
      <c r="F3" s="86" t="s">
        <v>906</v>
      </c>
      <c r="G3" s="86"/>
      <c r="H3" s="90" t="s">
        <v>931</v>
      </c>
      <c r="I3" s="91"/>
      <c r="J3" s="92" t="s">
        <v>932</v>
      </c>
      <c r="K3" s="93"/>
    </row>
    <row r="4" spans="1:11" ht="19.5" thickBot="1" x14ac:dyDescent="0.3">
      <c r="A4" s="7" t="s">
        <v>37</v>
      </c>
      <c r="B4" s="8" t="s">
        <v>27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28</v>
      </c>
      <c r="I4" s="8" t="s">
        <v>18</v>
      </c>
      <c r="J4" s="9" t="s">
        <v>30</v>
      </c>
      <c r="K4" s="12" t="s">
        <v>29</v>
      </c>
    </row>
    <row r="5" spans="1:11" x14ac:dyDescent="0.25">
      <c r="A5" s="5" t="s">
        <v>56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3">
        <v>0</v>
      </c>
    </row>
    <row r="6" spans="1:11" x14ac:dyDescent="0.25">
      <c r="A6" s="5" t="s">
        <v>57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3">
        <v>0</v>
      </c>
    </row>
    <row r="7" spans="1:11" x14ac:dyDescent="0.25">
      <c r="A7" s="5" t="s">
        <v>58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3">
        <v>0</v>
      </c>
    </row>
    <row r="8" spans="1:11" x14ac:dyDescent="0.25">
      <c r="A8" s="5" t="s">
        <v>59</v>
      </c>
      <c r="B8" s="6">
        <v>4.5586400000000001E-5</v>
      </c>
      <c r="C8" s="6">
        <v>4.5586400000000001E-5</v>
      </c>
      <c r="D8" s="6">
        <v>4.5586400000000001E-5</v>
      </c>
      <c r="E8" s="6">
        <v>4.5586400000000001E-5</v>
      </c>
      <c r="F8" s="6">
        <v>4.5586400000000001E-5</v>
      </c>
      <c r="G8" s="6">
        <v>4.5586400000000001E-5</v>
      </c>
      <c r="H8" s="6">
        <v>4.5586400000000001E-5</v>
      </c>
      <c r="I8" s="6">
        <v>4.5586400000000001E-5</v>
      </c>
      <c r="J8" s="6">
        <v>1.2559E-5</v>
      </c>
      <c r="K8" s="4">
        <v>1.6928000000000001E-5</v>
      </c>
    </row>
    <row r="9" spans="1:11" x14ac:dyDescent="0.25">
      <c r="A9" s="5" t="s">
        <v>60</v>
      </c>
      <c r="B9" s="5">
        <v>3.6720500000000003E-2</v>
      </c>
      <c r="C9" s="5">
        <v>3.6720500000000003E-2</v>
      </c>
      <c r="D9" s="5">
        <v>3.6720500000000003E-2</v>
      </c>
      <c r="E9" s="5">
        <v>3.6720500000000003E-2</v>
      </c>
      <c r="F9" s="5">
        <v>3.6720500000000003E-2</v>
      </c>
      <c r="G9" s="5">
        <v>3.6720500000000003E-2</v>
      </c>
      <c r="H9" s="5">
        <v>3.6720500000000003E-2</v>
      </c>
      <c r="I9" s="5">
        <v>3.6720500000000003E-2</v>
      </c>
      <c r="J9" s="5">
        <v>1.0116399999999999E-2</v>
      </c>
      <c r="K9" s="3">
        <v>1.3635700000000001E-2</v>
      </c>
    </row>
    <row r="10" spans="1:11" x14ac:dyDescent="0.25">
      <c r="A10" s="5" t="s">
        <v>61</v>
      </c>
      <c r="B10" s="5">
        <v>3.4783500000000002E-2</v>
      </c>
      <c r="C10" s="5">
        <v>3.4783500000000002E-2</v>
      </c>
      <c r="D10" s="5">
        <v>3.4783500000000002E-2</v>
      </c>
      <c r="E10" s="5">
        <v>3.4783500000000002E-2</v>
      </c>
      <c r="F10" s="5">
        <v>3.4783500000000002E-2</v>
      </c>
      <c r="G10" s="5">
        <v>3.4783500000000002E-2</v>
      </c>
      <c r="H10" s="5">
        <v>3.4783500000000002E-2</v>
      </c>
      <c r="I10" s="5">
        <v>3.4783500000000002E-2</v>
      </c>
      <c r="J10" s="5">
        <v>9.5828100000000006E-3</v>
      </c>
      <c r="K10" s="3">
        <v>1.2916499999999999E-2</v>
      </c>
    </row>
    <row r="11" spans="1:11" x14ac:dyDescent="0.25">
      <c r="A11" s="5" t="s">
        <v>62</v>
      </c>
      <c r="B11" s="5">
        <v>1.9369400000000001E-3</v>
      </c>
      <c r="C11" s="5">
        <v>1.9369400000000001E-3</v>
      </c>
      <c r="D11" s="5">
        <v>1.9369400000000001E-3</v>
      </c>
      <c r="E11" s="5">
        <v>1.9369400000000001E-3</v>
      </c>
      <c r="F11" s="5">
        <v>1.9369400000000001E-3</v>
      </c>
      <c r="G11" s="5">
        <v>1.9369400000000001E-3</v>
      </c>
      <c r="H11" s="5">
        <v>1.9369400000000001E-3</v>
      </c>
      <c r="I11" s="5">
        <v>1.9369400000000001E-3</v>
      </c>
      <c r="J11" s="5">
        <v>5.3362500000000003E-4</v>
      </c>
      <c r="K11" s="3">
        <v>7.1926100000000001E-4</v>
      </c>
    </row>
    <row r="12" spans="1:11" x14ac:dyDescent="0.25">
      <c r="A12" s="5" t="s">
        <v>63</v>
      </c>
      <c r="B12" s="5">
        <v>2.5867600000000001E-2</v>
      </c>
      <c r="C12" s="5">
        <v>2.5867600000000001E-2</v>
      </c>
      <c r="D12" s="5">
        <v>2.5867600000000001E-2</v>
      </c>
      <c r="E12" s="5">
        <v>2.5867600000000001E-2</v>
      </c>
      <c r="F12" s="5">
        <v>2.5867600000000001E-2</v>
      </c>
      <c r="G12" s="5">
        <v>2.5867600000000001E-2</v>
      </c>
      <c r="H12" s="5">
        <v>2.5867600000000001E-2</v>
      </c>
      <c r="I12" s="5">
        <v>2.5867600000000001E-2</v>
      </c>
      <c r="J12" s="5">
        <v>7.1264900000000001E-3</v>
      </c>
      <c r="K12" s="3">
        <v>9.6056500000000003E-3</v>
      </c>
    </row>
    <row r="13" spans="1:11" x14ac:dyDescent="0.25">
      <c r="A13" s="5" t="s">
        <v>64</v>
      </c>
      <c r="B13" s="5">
        <v>1.9369400000000001E-3</v>
      </c>
      <c r="C13" s="5">
        <v>1.9369400000000001E-3</v>
      </c>
      <c r="D13" s="5">
        <v>1.9369400000000001E-3</v>
      </c>
      <c r="E13" s="5">
        <v>1.9369400000000001E-3</v>
      </c>
      <c r="F13" s="5">
        <v>1.9369400000000001E-3</v>
      </c>
      <c r="G13" s="5">
        <v>1.9369400000000001E-3</v>
      </c>
      <c r="H13" s="5">
        <v>1.9369400000000001E-3</v>
      </c>
      <c r="I13" s="5">
        <v>1.9369400000000001E-3</v>
      </c>
      <c r="J13" s="5">
        <v>5.3362500000000003E-4</v>
      </c>
      <c r="K13" s="3">
        <v>7.1926100000000001E-4</v>
      </c>
    </row>
    <row r="14" spans="1:11" x14ac:dyDescent="0.25">
      <c r="A14" s="5" t="s">
        <v>65</v>
      </c>
      <c r="B14" s="5">
        <v>2.5867600000000001E-2</v>
      </c>
      <c r="C14" s="5">
        <v>2.5867600000000001E-2</v>
      </c>
      <c r="D14" s="5">
        <v>2.5867600000000001E-2</v>
      </c>
      <c r="E14" s="5">
        <v>2.5867600000000001E-2</v>
      </c>
      <c r="F14" s="5">
        <v>2.5867600000000001E-2</v>
      </c>
      <c r="G14" s="5">
        <v>2.5867600000000001E-2</v>
      </c>
      <c r="H14" s="5">
        <v>2.5867600000000001E-2</v>
      </c>
      <c r="I14" s="5">
        <v>2.5867600000000001E-2</v>
      </c>
      <c r="J14" s="5">
        <v>7.1264900000000001E-3</v>
      </c>
      <c r="K14" s="3">
        <v>9.6056500000000003E-3</v>
      </c>
    </row>
    <row r="15" spans="1:11" x14ac:dyDescent="0.25">
      <c r="A15" s="5" t="s">
        <v>66</v>
      </c>
      <c r="B15" s="5">
        <v>1.9369400000000001E-3</v>
      </c>
      <c r="C15" s="5">
        <v>1.9369400000000001E-3</v>
      </c>
      <c r="D15" s="5">
        <v>1.9369400000000001E-3</v>
      </c>
      <c r="E15" s="5">
        <v>1.9369400000000001E-3</v>
      </c>
      <c r="F15" s="5">
        <v>1.9369400000000001E-3</v>
      </c>
      <c r="G15" s="5">
        <v>1.9369400000000001E-3</v>
      </c>
      <c r="H15" s="5">
        <v>1.9369400000000001E-3</v>
      </c>
      <c r="I15" s="5">
        <v>1.9369400000000001E-3</v>
      </c>
      <c r="J15" s="5">
        <v>5.3362500000000003E-4</v>
      </c>
      <c r="K15" s="3">
        <v>7.1926100000000001E-4</v>
      </c>
    </row>
    <row r="16" spans="1:11" x14ac:dyDescent="0.25">
      <c r="A16" s="5" t="s">
        <v>67</v>
      </c>
      <c r="B16" s="5">
        <v>1.12046E-2</v>
      </c>
      <c r="C16" s="5">
        <v>1.12046E-2</v>
      </c>
      <c r="D16" s="5">
        <v>1.12046E-2</v>
      </c>
      <c r="E16" s="5">
        <v>1.12046E-2</v>
      </c>
      <c r="F16" s="5">
        <v>1.12046E-2</v>
      </c>
      <c r="G16" s="5">
        <v>1.12046E-2</v>
      </c>
      <c r="H16" s="5">
        <v>1.12046E-2</v>
      </c>
      <c r="I16" s="5">
        <v>1.12046E-2</v>
      </c>
      <c r="J16" s="5">
        <v>3.0868499999999999E-3</v>
      </c>
      <c r="K16" s="3">
        <v>4.1606999999999998E-3</v>
      </c>
    </row>
    <row r="17" spans="1:11" x14ac:dyDescent="0.25">
      <c r="A17" s="5" t="s">
        <v>68</v>
      </c>
      <c r="B17" s="5">
        <v>8.4223999999999996E-4</v>
      </c>
      <c r="C17" s="5">
        <v>8.4223999999999996E-4</v>
      </c>
      <c r="D17" s="5">
        <v>8.4223999999999996E-4</v>
      </c>
      <c r="E17" s="5">
        <v>8.4223999999999996E-4</v>
      </c>
      <c r="F17" s="5">
        <v>8.4223999999999996E-4</v>
      </c>
      <c r="G17" s="5">
        <v>8.4223999999999996E-4</v>
      </c>
      <c r="H17" s="5">
        <v>8.4223999999999996E-4</v>
      </c>
      <c r="I17" s="5">
        <v>8.4223999999999996E-4</v>
      </c>
      <c r="J17" s="5">
        <v>2.32036E-4</v>
      </c>
      <c r="K17" s="3">
        <v>3.1275600000000003E-4</v>
      </c>
    </row>
    <row r="18" spans="1:11" x14ac:dyDescent="0.25">
      <c r="A18" s="5" t="s">
        <v>69</v>
      </c>
      <c r="B18" s="5">
        <v>3.6720500000000003E-2</v>
      </c>
      <c r="C18" s="5">
        <v>3.6720500000000003E-2</v>
      </c>
      <c r="D18" s="5">
        <v>3.6720500000000003E-2</v>
      </c>
      <c r="E18" s="5">
        <v>3.6720500000000003E-2</v>
      </c>
      <c r="F18" s="5">
        <v>3.6720500000000003E-2</v>
      </c>
      <c r="G18" s="5">
        <v>3.6720500000000003E-2</v>
      </c>
      <c r="H18" s="5">
        <v>3.6720500000000003E-2</v>
      </c>
      <c r="I18" s="5">
        <v>3.6720500000000003E-2</v>
      </c>
      <c r="J18" s="5">
        <v>1.0116399999999999E-2</v>
      </c>
      <c r="K18" s="3">
        <v>1.3635700000000001E-2</v>
      </c>
    </row>
    <row r="19" spans="1:11" x14ac:dyDescent="0.25">
      <c r="A19" s="5" t="s">
        <v>70</v>
      </c>
      <c r="B19" s="5">
        <v>3.6720500000000003E-2</v>
      </c>
      <c r="C19" s="5">
        <v>3.6720500000000003E-2</v>
      </c>
      <c r="D19" s="5">
        <v>3.6720500000000003E-2</v>
      </c>
      <c r="E19" s="5">
        <v>3.6720500000000003E-2</v>
      </c>
      <c r="F19" s="5">
        <v>3.6720500000000003E-2</v>
      </c>
      <c r="G19" s="5">
        <v>3.6720500000000003E-2</v>
      </c>
      <c r="H19" s="5">
        <v>3.6720500000000003E-2</v>
      </c>
      <c r="I19" s="5">
        <v>3.6720500000000003E-2</v>
      </c>
      <c r="J19" s="5">
        <v>1.0116399999999999E-2</v>
      </c>
      <c r="K19" s="3">
        <v>1.3635700000000001E-2</v>
      </c>
    </row>
    <row r="20" spans="1:11" x14ac:dyDescent="0.25">
      <c r="A20" s="5" t="s">
        <v>71</v>
      </c>
      <c r="B20" s="5">
        <v>3.6720500000000003E-2</v>
      </c>
      <c r="C20" s="5">
        <v>3.6720500000000003E-2</v>
      </c>
      <c r="D20" s="5">
        <v>3.6720500000000003E-2</v>
      </c>
      <c r="E20" s="5">
        <v>3.6720500000000003E-2</v>
      </c>
      <c r="F20" s="5">
        <v>3.6720500000000003E-2</v>
      </c>
      <c r="G20" s="5">
        <v>3.6720500000000003E-2</v>
      </c>
      <c r="H20" s="5">
        <v>3.6720500000000003E-2</v>
      </c>
      <c r="I20" s="5">
        <v>3.6720500000000003E-2</v>
      </c>
      <c r="J20" s="5">
        <v>1.0116399999999999E-2</v>
      </c>
      <c r="K20" s="3">
        <v>1.3635700000000001E-2</v>
      </c>
    </row>
    <row r="21" spans="1:11" x14ac:dyDescent="0.25">
      <c r="A21" s="5" t="s">
        <v>72</v>
      </c>
      <c r="B21" s="5">
        <v>3.6720500000000003E-2</v>
      </c>
      <c r="C21" s="5">
        <v>3.6720500000000003E-2</v>
      </c>
      <c r="D21" s="5">
        <v>3.6720500000000003E-2</v>
      </c>
      <c r="E21" s="5">
        <v>3.6720500000000003E-2</v>
      </c>
      <c r="F21" s="5">
        <v>3.6720500000000003E-2</v>
      </c>
      <c r="G21" s="5">
        <v>3.6720500000000003E-2</v>
      </c>
      <c r="H21" s="5">
        <v>3.6720500000000003E-2</v>
      </c>
      <c r="I21" s="5">
        <v>3.6720500000000003E-2</v>
      </c>
      <c r="J21" s="5">
        <v>1.0116399999999999E-2</v>
      </c>
      <c r="K21" s="3">
        <v>1.3635700000000001E-2</v>
      </c>
    </row>
    <row r="22" spans="1:11" x14ac:dyDescent="0.25">
      <c r="A22" s="5" t="s">
        <v>73</v>
      </c>
      <c r="B22" s="5">
        <v>3.4783500000000002E-2</v>
      </c>
      <c r="C22" s="5">
        <v>3.4783500000000002E-2</v>
      </c>
      <c r="D22" s="5">
        <v>3.4783500000000002E-2</v>
      </c>
      <c r="E22" s="5">
        <v>3.4783500000000002E-2</v>
      </c>
      <c r="F22" s="5">
        <v>3.4783500000000002E-2</v>
      </c>
      <c r="G22" s="5">
        <v>3.4783500000000002E-2</v>
      </c>
      <c r="H22" s="5">
        <v>3.4783500000000002E-2</v>
      </c>
      <c r="I22" s="5">
        <v>3.4783500000000002E-2</v>
      </c>
      <c r="J22" s="5">
        <v>9.5828100000000006E-3</v>
      </c>
      <c r="K22" s="3">
        <v>1.2916499999999999E-2</v>
      </c>
    </row>
    <row r="23" spans="1:11" x14ac:dyDescent="0.25">
      <c r="A23" s="5" t="s">
        <v>74</v>
      </c>
      <c r="B23" s="5">
        <v>1.9369400000000001E-3</v>
      </c>
      <c r="C23" s="5">
        <v>1.9369400000000001E-3</v>
      </c>
      <c r="D23" s="5">
        <v>1.9369400000000001E-3</v>
      </c>
      <c r="E23" s="5">
        <v>1.9369400000000001E-3</v>
      </c>
      <c r="F23" s="5">
        <v>1.9369400000000001E-3</v>
      </c>
      <c r="G23" s="5">
        <v>1.9369400000000001E-3</v>
      </c>
      <c r="H23" s="5">
        <v>1.9369400000000001E-3</v>
      </c>
      <c r="I23" s="5">
        <v>1.9369400000000001E-3</v>
      </c>
      <c r="J23" s="5">
        <v>5.3362500000000003E-4</v>
      </c>
      <c r="K23" s="3">
        <v>7.1926100000000001E-4</v>
      </c>
    </row>
    <row r="24" spans="1:11" x14ac:dyDescent="0.25">
      <c r="A24" s="5" t="s">
        <v>75</v>
      </c>
      <c r="B24" s="5">
        <v>3.4783500000000002E-2</v>
      </c>
      <c r="C24" s="5">
        <v>3.4783500000000002E-2</v>
      </c>
      <c r="D24" s="5">
        <v>3.4783500000000002E-2</v>
      </c>
      <c r="E24" s="5">
        <v>3.4783500000000002E-2</v>
      </c>
      <c r="F24" s="5">
        <v>3.4783500000000002E-2</v>
      </c>
      <c r="G24" s="5">
        <v>3.4783500000000002E-2</v>
      </c>
      <c r="H24" s="5">
        <v>3.4783500000000002E-2</v>
      </c>
      <c r="I24" s="5">
        <v>3.4783500000000002E-2</v>
      </c>
      <c r="J24" s="5">
        <v>9.5828100000000006E-3</v>
      </c>
      <c r="K24" s="3">
        <v>1.2916499999999999E-2</v>
      </c>
    </row>
    <row r="25" spans="1:11" x14ac:dyDescent="0.25">
      <c r="A25" s="5" t="s">
        <v>76</v>
      </c>
      <c r="B25" s="5">
        <v>1.9369400000000001E-3</v>
      </c>
      <c r="C25" s="5">
        <v>1.9369400000000001E-3</v>
      </c>
      <c r="D25" s="5">
        <v>1.9369400000000001E-3</v>
      </c>
      <c r="E25" s="5">
        <v>1.9369400000000001E-3</v>
      </c>
      <c r="F25" s="5">
        <v>1.9369400000000001E-3</v>
      </c>
      <c r="G25" s="5">
        <v>1.9369400000000001E-3</v>
      </c>
      <c r="H25" s="5">
        <v>1.9369400000000001E-3</v>
      </c>
      <c r="I25" s="5">
        <v>1.9369400000000001E-3</v>
      </c>
      <c r="J25" s="5">
        <v>5.3362500000000003E-4</v>
      </c>
      <c r="K25" s="3">
        <v>7.1926100000000001E-4</v>
      </c>
    </row>
    <row r="26" spans="1:11" x14ac:dyDescent="0.25">
      <c r="A26" s="5" t="s">
        <v>77</v>
      </c>
      <c r="B26" s="5">
        <v>2.5867600000000001E-2</v>
      </c>
      <c r="C26" s="5">
        <v>2.5867600000000001E-2</v>
      </c>
      <c r="D26" s="5">
        <v>2.5867600000000001E-2</v>
      </c>
      <c r="E26" s="5">
        <v>2.5867600000000001E-2</v>
      </c>
      <c r="F26" s="5">
        <v>2.5867600000000001E-2</v>
      </c>
      <c r="G26" s="5">
        <v>2.5867600000000001E-2</v>
      </c>
      <c r="H26" s="5">
        <v>2.5867600000000001E-2</v>
      </c>
      <c r="I26" s="5">
        <v>2.5867600000000001E-2</v>
      </c>
      <c r="J26" s="5">
        <v>7.1264900000000001E-3</v>
      </c>
      <c r="K26" s="3">
        <v>9.6056500000000003E-3</v>
      </c>
    </row>
    <row r="27" spans="1:11" x14ac:dyDescent="0.25">
      <c r="A27" s="5" t="s">
        <v>78</v>
      </c>
      <c r="B27" s="5">
        <v>1.9369400000000001E-3</v>
      </c>
      <c r="C27" s="5">
        <v>1.9369400000000001E-3</v>
      </c>
      <c r="D27" s="5">
        <v>1.9369400000000001E-3</v>
      </c>
      <c r="E27" s="5">
        <v>1.9369400000000001E-3</v>
      </c>
      <c r="F27" s="5">
        <v>1.9369400000000001E-3</v>
      </c>
      <c r="G27" s="5">
        <v>1.9369400000000001E-3</v>
      </c>
      <c r="H27" s="5">
        <v>1.9369400000000001E-3</v>
      </c>
      <c r="I27" s="5">
        <v>1.9369400000000001E-3</v>
      </c>
      <c r="J27" s="5">
        <v>5.3362500000000003E-4</v>
      </c>
      <c r="K27" s="3">
        <v>7.1926100000000001E-4</v>
      </c>
    </row>
    <row r="28" spans="1:11" x14ac:dyDescent="0.25">
      <c r="A28" s="5" t="s">
        <v>79</v>
      </c>
      <c r="B28" s="5">
        <v>1.12046E-2</v>
      </c>
      <c r="C28" s="5">
        <v>1.12046E-2</v>
      </c>
      <c r="D28" s="5">
        <v>1.12046E-2</v>
      </c>
      <c r="E28" s="5">
        <v>1.12046E-2</v>
      </c>
      <c r="F28" s="5">
        <v>1.12046E-2</v>
      </c>
      <c r="G28" s="5">
        <v>1.12046E-2</v>
      </c>
      <c r="H28" s="5">
        <v>1.12046E-2</v>
      </c>
      <c r="I28" s="5">
        <v>1.12046E-2</v>
      </c>
      <c r="J28" s="5">
        <v>3.0868499999999999E-3</v>
      </c>
      <c r="K28" s="3">
        <v>4.1606999999999998E-3</v>
      </c>
    </row>
    <row r="29" spans="1:11" x14ac:dyDescent="0.25">
      <c r="A29" s="5" t="s">
        <v>80</v>
      </c>
      <c r="B29" s="5">
        <v>8.4223999999999996E-4</v>
      </c>
      <c r="C29" s="5">
        <v>8.4223999999999996E-4</v>
      </c>
      <c r="D29" s="5">
        <v>8.4223999999999996E-4</v>
      </c>
      <c r="E29" s="5">
        <v>8.4223999999999996E-4</v>
      </c>
      <c r="F29" s="5">
        <v>8.4223999999999996E-4</v>
      </c>
      <c r="G29" s="5">
        <v>8.4223999999999996E-4</v>
      </c>
      <c r="H29" s="5">
        <v>8.4223999999999996E-4</v>
      </c>
      <c r="I29" s="5">
        <v>8.4223999999999996E-4</v>
      </c>
      <c r="J29" s="5">
        <v>2.32036E-4</v>
      </c>
      <c r="K29" s="3">
        <v>3.1275600000000003E-4</v>
      </c>
    </row>
    <row r="30" spans="1:11" x14ac:dyDescent="0.25">
      <c r="A30" s="5" t="s">
        <v>81</v>
      </c>
      <c r="B30" s="5">
        <v>3.6720500000000003E-2</v>
      </c>
      <c r="C30" s="5">
        <v>3.6720500000000003E-2</v>
      </c>
      <c r="D30" s="5">
        <v>3.6720500000000003E-2</v>
      </c>
      <c r="E30" s="5">
        <v>3.6720500000000003E-2</v>
      </c>
      <c r="F30" s="5">
        <v>3.6720500000000003E-2</v>
      </c>
      <c r="G30" s="5">
        <v>3.6720500000000003E-2</v>
      </c>
      <c r="H30" s="5">
        <v>3.6720500000000003E-2</v>
      </c>
      <c r="I30" s="5">
        <v>3.6720500000000003E-2</v>
      </c>
      <c r="J30" s="5">
        <v>1.0116399999999999E-2</v>
      </c>
      <c r="K30" s="3">
        <v>1.3635700000000001E-2</v>
      </c>
    </row>
    <row r="31" spans="1:11" x14ac:dyDescent="0.25">
      <c r="A31" s="5" t="s">
        <v>82</v>
      </c>
      <c r="B31" s="5">
        <v>3.6720500000000003E-2</v>
      </c>
      <c r="C31" s="5">
        <v>3.6720500000000003E-2</v>
      </c>
      <c r="D31" s="5">
        <v>3.6720500000000003E-2</v>
      </c>
      <c r="E31" s="5">
        <v>3.6720500000000003E-2</v>
      </c>
      <c r="F31" s="5">
        <v>3.6720500000000003E-2</v>
      </c>
      <c r="G31" s="5">
        <v>3.6720500000000003E-2</v>
      </c>
      <c r="H31" s="5">
        <v>3.6720500000000003E-2</v>
      </c>
      <c r="I31" s="5">
        <v>3.6720500000000003E-2</v>
      </c>
      <c r="J31" s="5">
        <v>1.0116399999999999E-2</v>
      </c>
      <c r="K31" s="3">
        <v>1.3635700000000001E-2</v>
      </c>
    </row>
    <row r="32" spans="1:11" x14ac:dyDescent="0.25">
      <c r="A32" s="5" t="s">
        <v>83</v>
      </c>
      <c r="B32" s="5">
        <v>3.6720500000000003E-2</v>
      </c>
      <c r="C32" s="5">
        <v>3.6720500000000003E-2</v>
      </c>
      <c r="D32" s="5">
        <v>3.6720500000000003E-2</v>
      </c>
      <c r="E32" s="5">
        <v>3.6720500000000003E-2</v>
      </c>
      <c r="F32" s="5">
        <v>3.6720500000000003E-2</v>
      </c>
      <c r="G32" s="5">
        <v>3.6720500000000003E-2</v>
      </c>
      <c r="H32" s="5">
        <v>3.6720500000000003E-2</v>
      </c>
      <c r="I32" s="5">
        <v>3.6720500000000003E-2</v>
      </c>
      <c r="J32" s="5">
        <v>1.0116399999999999E-2</v>
      </c>
      <c r="K32" s="3">
        <v>1.3635700000000001E-2</v>
      </c>
    </row>
    <row r="33" spans="1:11" x14ac:dyDescent="0.25">
      <c r="A33" s="5" t="s">
        <v>84</v>
      </c>
      <c r="B33" s="5">
        <v>3.6720500000000003E-2</v>
      </c>
      <c r="C33" s="5">
        <v>3.6720500000000003E-2</v>
      </c>
      <c r="D33" s="5">
        <v>3.6720500000000003E-2</v>
      </c>
      <c r="E33" s="5">
        <v>3.6720500000000003E-2</v>
      </c>
      <c r="F33" s="5">
        <v>3.6720500000000003E-2</v>
      </c>
      <c r="G33" s="5">
        <v>3.6720500000000003E-2</v>
      </c>
      <c r="H33" s="5">
        <v>3.6720500000000003E-2</v>
      </c>
      <c r="I33" s="5">
        <v>3.6720500000000003E-2</v>
      </c>
      <c r="J33" s="5">
        <v>1.0116399999999999E-2</v>
      </c>
      <c r="K33" s="3">
        <v>1.3635700000000001E-2</v>
      </c>
    </row>
    <row r="34" spans="1:11" x14ac:dyDescent="0.25">
      <c r="A34" s="5" t="s">
        <v>85</v>
      </c>
      <c r="B34" s="5">
        <v>3.4783500000000002E-2</v>
      </c>
      <c r="C34" s="5">
        <v>3.4783500000000002E-2</v>
      </c>
      <c r="D34" s="5">
        <v>3.4783500000000002E-2</v>
      </c>
      <c r="E34" s="5">
        <v>3.4783500000000002E-2</v>
      </c>
      <c r="F34" s="5">
        <v>3.4783500000000002E-2</v>
      </c>
      <c r="G34" s="5">
        <v>3.4783500000000002E-2</v>
      </c>
      <c r="H34" s="5">
        <v>3.4783500000000002E-2</v>
      </c>
      <c r="I34" s="5">
        <v>3.4783500000000002E-2</v>
      </c>
      <c r="J34" s="5">
        <v>9.5828100000000006E-3</v>
      </c>
      <c r="K34" s="3">
        <v>1.2916499999999999E-2</v>
      </c>
    </row>
    <row r="35" spans="1:11" x14ac:dyDescent="0.25">
      <c r="A35" s="5" t="s">
        <v>86</v>
      </c>
      <c r="B35" s="5">
        <v>1.9369400000000001E-3</v>
      </c>
      <c r="C35" s="5">
        <v>1.9369400000000001E-3</v>
      </c>
      <c r="D35" s="5">
        <v>1.9369400000000001E-3</v>
      </c>
      <c r="E35" s="5">
        <v>1.9369400000000001E-3</v>
      </c>
      <c r="F35" s="5">
        <v>1.9369400000000001E-3</v>
      </c>
      <c r="G35" s="5">
        <v>1.9369400000000001E-3</v>
      </c>
      <c r="H35" s="5">
        <v>1.9369400000000001E-3</v>
      </c>
      <c r="I35" s="5">
        <v>1.9369400000000001E-3</v>
      </c>
      <c r="J35" s="5">
        <v>5.3362500000000003E-4</v>
      </c>
      <c r="K35" s="3">
        <v>7.1926100000000001E-4</v>
      </c>
    </row>
    <row r="36" spans="1:11" x14ac:dyDescent="0.25">
      <c r="A36" s="5" t="s">
        <v>87</v>
      </c>
      <c r="B36" s="5">
        <v>3.4783500000000002E-2</v>
      </c>
      <c r="C36" s="5">
        <v>3.4783500000000002E-2</v>
      </c>
      <c r="D36" s="5">
        <v>3.4783500000000002E-2</v>
      </c>
      <c r="E36" s="5">
        <v>3.4783500000000002E-2</v>
      </c>
      <c r="F36" s="5">
        <v>3.4783500000000002E-2</v>
      </c>
      <c r="G36" s="5">
        <v>3.4783500000000002E-2</v>
      </c>
      <c r="H36" s="5">
        <v>3.4783500000000002E-2</v>
      </c>
      <c r="I36" s="5">
        <v>3.4783500000000002E-2</v>
      </c>
      <c r="J36" s="5">
        <v>9.5828100000000006E-3</v>
      </c>
      <c r="K36" s="3">
        <v>1.2916499999999999E-2</v>
      </c>
    </row>
    <row r="37" spans="1:11" x14ac:dyDescent="0.25">
      <c r="A37" s="5" t="s">
        <v>88</v>
      </c>
      <c r="B37" s="5">
        <v>1.9369400000000001E-3</v>
      </c>
      <c r="C37" s="5">
        <v>1.9369400000000001E-3</v>
      </c>
      <c r="D37" s="5">
        <v>1.9369400000000001E-3</v>
      </c>
      <c r="E37" s="5">
        <v>1.9369400000000001E-3</v>
      </c>
      <c r="F37" s="5">
        <v>1.9369400000000001E-3</v>
      </c>
      <c r="G37" s="5">
        <v>1.9369400000000001E-3</v>
      </c>
      <c r="H37" s="5">
        <v>1.9369400000000001E-3</v>
      </c>
      <c r="I37" s="5">
        <v>1.9369400000000001E-3</v>
      </c>
      <c r="J37" s="5">
        <v>5.3362500000000003E-4</v>
      </c>
      <c r="K37" s="3">
        <v>7.1926100000000001E-4</v>
      </c>
    </row>
    <row r="38" spans="1:11" x14ac:dyDescent="0.25">
      <c r="A38" s="5" t="s">
        <v>89</v>
      </c>
      <c r="B38" s="5">
        <v>2.5867600000000001E-2</v>
      </c>
      <c r="C38" s="5">
        <v>2.5867600000000001E-2</v>
      </c>
      <c r="D38" s="5">
        <v>2.5867600000000001E-2</v>
      </c>
      <c r="E38" s="5">
        <v>2.5867600000000001E-2</v>
      </c>
      <c r="F38" s="5">
        <v>2.5867600000000001E-2</v>
      </c>
      <c r="G38" s="5">
        <v>2.5867600000000001E-2</v>
      </c>
      <c r="H38" s="5">
        <v>2.5867600000000001E-2</v>
      </c>
      <c r="I38" s="5">
        <v>2.5867600000000001E-2</v>
      </c>
      <c r="J38" s="5">
        <v>7.1264900000000001E-3</v>
      </c>
      <c r="K38" s="3">
        <v>9.6056500000000003E-3</v>
      </c>
    </row>
    <row r="39" spans="1:11" x14ac:dyDescent="0.25">
      <c r="A39" s="5" t="s">
        <v>90</v>
      </c>
      <c r="B39" s="5">
        <v>1.9369400000000001E-3</v>
      </c>
      <c r="C39" s="5">
        <v>1.9369400000000001E-3</v>
      </c>
      <c r="D39" s="5">
        <v>1.9369400000000001E-3</v>
      </c>
      <c r="E39" s="5">
        <v>1.9369400000000001E-3</v>
      </c>
      <c r="F39" s="5">
        <v>1.9369400000000001E-3</v>
      </c>
      <c r="G39" s="5">
        <v>1.9369400000000001E-3</v>
      </c>
      <c r="H39" s="5">
        <v>1.9369400000000001E-3</v>
      </c>
      <c r="I39" s="5">
        <v>1.9369400000000001E-3</v>
      </c>
      <c r="J39" s="5">
        <v>5.3362500000000003E-4</v>
      </c>
      <c r="K39" s="3">
        <v>7.1926100000000001E-4</v>
      </c>
    </row>
    <row r="40" spans="1:11" x14ac:dyDescent="0.25">
      <c r="A40" s="5" t="s">
        <v>91</v>
      </c>
      <c r="B40" s="5">
        <v>1.12046E-2</v>
      </c>
      <c r="C40" s="5">
        <v>1.12046E-2</v>
      </c>
      <c r="D40" s="5">
        <v>1.12046E-2</v>
      </c>
      <c r="E40" s="5">
        <v>1.12046E-2</v>
      </c>
      <c r="F40" s="5">
        <v>1.12046E-2</v>
      </c>
      <c r="G40" s="5">
        <v>1.12046E-2</v>
      </c>
      <c r="H40" s="5">
        <v>1.12046E-2</v>
      </c>
      <c r="I40" s="5">
        <v>1.12046E-2</v>
      </c>
      <c r="J40" s="5">
        <v>3.0868499999999999E-3</v>
      </c>
      <c r="K40" s="3">
        <v>4.1606999999999998E-3</v>
      </c>
    </row>
    <row r="41" spans="1:11" x14ac:dyDescent="0.25">
      <c r="A41" s="5" t="s">
        <v>92</v>
      </c>
      <c r="B41" s="5">
        <v>8.4223999999999996E-4</v>
      </c>
      <c r="C41" s="5">
        <v>8.4223999999999996E-4</v>
      </c>
      <c r="D41" s="5">
        <v>8.4223999999999996E-4</v>
      </c>
      <c r="E41" s="5">
        <v>8.4223999999999996E-4</v>
      </c>
      <c r="F41" s="5">
        <v>8.4223999999999996E-4</v>
      </c>
      <c r="G41" s="5">
        <v>8.4223999999999996E-4</v>
      </c>
      <c r="H41" s="5">
        <v>8.4223999999999996E-4</v>
      </c>
      <c r="I41" s="5">
        <v>8.4223999999999996E-4</v>
      </c>
      <c r="J41" s="5">
        <v>2.32036E-4</v>
      </c>
      <c r="K41" s="3">
        <v>3.1275600000000003E-4</v>
      </c>
    </row>
    <row r="42" spans="1:11" x14ac:dyDescent="0.25">
      <c r="A42" s="5" t="s">
        <v>93</v>
      </c>
      <c r="B42" s="5">
        <v>3.6720500000000003E-2</v>
      </c>
      <c r="C42" s="5">
        <v>3.6720500000000003E-2</v>
      </c>
      <c r="D42" s="5">
        <v>3.6720500000000003E-2</v>
      </c>
      <c r="E42" s="5">
        <v>3.6720500000000003E-2</v>
      </c>
      <c r="F42" s="5">
        <v>3.6720500000000003E-2</v>
      </c>
      <c r="G42" s="5">
        <v>3.6720500000000003E-2</v>
      </c>
      <c r="H42" s="5">
        <v>3.6720500000000003E-2</v>
      </c>
      <c r="I42" s="5">
        <v>3.6720500000000003E-2</v>
      </c>
      <c r="J42" s="5">
        <v>1.0116399999999999E-2</v>
      </c>
      <c r="K42" s="3">
        <v>1.3635700000000001E-2</v>
      </c>
    </row>
    <row r="43" spans="1:11" x14ac:dyDescent="0.25">
      <c r="A43" s="5" t="s">
        <v>94</v>
      </c>
      <c r="B43" s="5">
        <v>3.6720500000000003E-2</v>
      </c>
      <c r="C43" s="5">
        <v>3.6720500000000003E-2</v>
      </c>
      <c r="D43" s="5">
        <v>3.6720500000000003E-2</v>
      </c>
      <c r="E43" s="5">
        <v>3.6720500000000003E-2</v>
      </c>
      <c r="F43" s="5">
        <v>3.6720500000000003E-2</v>
      </c>
      <c r="G43" s="5">
        <v>3.6720500000000003E-2</v>
      </c>
      <c r="H43" s="5">
        <v>3.6720500000000003E-2</v>
      </c>
      <c r="I43" s="5">
        <v>3.6720500000000003E-2</v>
      </c>
      <c r="J43" s="5">
        <v>1.0116399999999999E-2</v>
      </c>
      <c r="K43" s="3">
        <v>1.3635700000000001E-2</v>
      </c>
    </row>
    <row r="44" spans="1:11" x14ac:dyDescent="0.25">
      <c r="A44" s="5" t="s">
        <v>95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3">
        <v>0</v>
      </c>
    </row>
    <row r="45" spans="1:11" x14ac:dyDescent="0.25">
      <c r="A45" s="5" t="s">
        <v>96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3">
        <v>0</v>
      </c>
    </row>
    <row r="46" spans="1:11" x14ac:dyDescent="0.25">
      <c r="A46" s="5" t="s">
        <v>97</v>
      </c>
      <c r="B46" s="6">
        <v>1.97028E-5</v>
      </c>
      <c r="C46" s="6">
        <v>1.97028E-5</v>
      </c>
      <c r="D46" s="6">
        <v>1.97028E-5</v>
      </c>
      <c r="E46" s="6">
        <v>1.97028E-5</v>
      </c>
      <c r="F46" s="6">
        <v>1.97028E-5</v>
      </c>
      <c r="G46" s="6">
        <v>1.97028E-5</v>
      </c>
      <c r="H46" s="6">
        <v>1.97028E-5</v>
      </c>
      <c r="I46" s="6">
        <v>1.97028E-5</v>
      </c>
      <c r="J46" s="6">
        <v>5.4280899999999999E-6</v>
      </c>
      <c r="K46" s="4">
        <v>7.3164099999999998E-6</v>
      </c>
    </row>
    <row r="47" spans="1:11" x14ac:dyDescent="0.25">
      <c r="A47" s="5" t="s">
        <v>98</v>
      </c>
      <c r="B47" s="5">
        <v>0.26017699999999999</v>
      </c>
      <c r="C47" s="5">
        <v>0.26017699999999999</v>
      </c>
      <c r="D47" s="5">
        <v>0.26017699999999999</v>
      </c>
      <c r="E47" s="5">
        <v>0.26017699999999999</v>
      </c>
      <c r="F47" s="5">
        <v>0.26017699999999999</v>
      </c>
      <c r="G47" s="5">
        <v>0.26017699999999999</v>
      </c>
      <c r="H47" s="5">
        <v>0.26017699999999999</v>
      </c>
      <c r="I47" s="5">
        <v>0.26017699999999999</v>
      </c>
      <c r="J47" s="5">
        <v>7.1678400000000003E-2</v>
      </c>
      <c r="K47" s="3">
        <v>9.66138E-2</v>
      </c>
    </row>
    <row r="48" spans="1:11" x14ac:dyDescent="0.25">
      <c r="A48" s="5" t="s">
        <v>99</v>
      </c>
      <c r="B48" s="5">
        <v>4.4889999999999999E-2</v>
      </c>
      <c r="C48" s="5">
        <v>4.4889999999999999E-2</v>
      </c>
      <c r="D48" s="5">
        <v>4.4889999999999999E-2</v>
      </c>
      <c r="E48" s="5">
        <v>4.4889999999999999E-2</v>
      </c>
      <c r="F48" s="5">
        <v>2.4028899999999999E-2</v>
      </c>
      <c r="G48" s="5">
        <v>4.4889999999999999E-2</v>
      </c>
      <c r="H48" s="5">
        <v>4.4890100000000002E-2</v>
      </c>
      <c r="I48" s="5">
        <v>4.4890100000000002E-2</v>
      </c>
      <c r="J48" s="5">
        <v>0.12776999999999999</v>
      </c>
      <c r="K48" s="3">
        <v>0.100046</v>
      </c>
    </row>
    <row r="49" spans="1:11" x14ac:dyDescent="0.25">
      <c r="A49" s="5" t="s">
        <v>100</v>
      </c>
      <c r="B49" s="6">
        <v>2.6044000000000002E-18</v>
      </c>
      <c r="C49" s="6">
        <v>-1.11103E-17</v>
      </c>
      <c r="D49" s="6">
        <v>-5.5551500000000001E-18</v>
      </c>
      <c r="E49" s="6">
        <v>-5.5551500000000001E-18</v>
      </c>
      <c r="F49" s="6">
        <v>-4.5511000000000004E-18</v>
      </c>
      <c r="G49" s="6">
        <v>-1.11103E-17</v>
      </c>
      <c r="H49" s="6">
        <v>-5.5068700000000003E-18</v>
      </c>
      <c r="I49" s="6">
        <v>-1.23349E-33</v>
      </c>
      <c r="J49" s="6">
        <v>-2.22206E-17</v>
      </c>
      <c r="K49" s="4">
        <v>3.8230600000000004E-18</v>
      </c>
    </row>
    <row r="50" spans="1:11" x14ac:dyDescent="0.25">
      <c r="A50" s="5" t="s">
        <v>101</v>
      </c>
      <c r="B50" s="5">
        <v>1.7189900000000001E-2</v>
      </c>
      <c r="C50" s="5">
        <v>1.7189900000000001E-2</v>
      </c>
      <c r="D50" s="5">
        <v>1.7189900000000001E-2</v>
      </c>
      <c r="E50" s="5">
        <v>1.7189900000000001E-2</v>
      </c>
      <c r="F50" s="5">
        <v>1.7189900000000001E-2</v>
      </c>
      <c r="G50" s="5">
        <v>1.7189900000000001E-2</v>
      </c>
      <c r="H50" s="5">
        <v>1.7189900000000001E-2</v>
      </c>
      <c r="I50" s="5">
        <v>1.7189900000000001E-2</v>
      </c>
      <c r="J50" s="5">
        <v>4.7357900000000001E-3</v>
      </c>
      <c r="K50" s="3">
        <v>6.38326E-3</v>
      </c>
    </row>
    <row r="51" spans="1:11" x14ac:dyDescent="0.25">
      <c r="A51" s="5" t="s">
        <v>102</v>
      </c>
      <c r="B51" s="5">
        <v>7.3843599999999995E-2</v>
      </c>
      <c r="C51" s="5">
        <v>7.3843599999999995E-2</v>
      </c>
      <c r="D51" s="5">
        <v>7.3843599999999995E-2</v>
      </c>
      <c r="E51" s="5">
        <v>7.3843599999999995E-2</v>
      </c>
      <c r="F51" s="5">
        <v>7.3843599999999995E-2</v>
      </c>
      <c r="G51" s="5">
        <v>7.3843599999999995E-2</v>
      </c>
      <c r="H51" s="5">
        <v>7.3843599999999995E-2</v>
      </c>
      <c r="I51" s="5">
        <v>7.3843599999999995E-2</v>
      </c>
      <c r="J51" s="5">
        <v>2.0343799999999999E-2</v>
      </c>
      <c r="K51" s="3">
        <v>2.7421000000000001E-2</v>
      </c>
    </row>
    <row r="52" spans="1:11" x14ac:dyDescent="0.25">
      <c r="A52" s="5" t="s">
        <v>103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3">
        <v>0</v>
      </c>
    </row>
    <row r="53" spans="1:11" x14ac:dyDescent="0.25">
      <c r="A53" s="5" t="s">
        <v>104</v>
      </c>
      <c r="B53" s="5">
        <v>0.11022700000000001</v>
      </c>
      <c r="C53" s="5">
        <v>0.110226</v>
      </c>
      <c r="D53" s="5">
        <v>0.110226</v>
      </c>
      <c r="E53" s="5">
        <v>0.11022700000000001</v>
      </c>
      <c r="F53" s="5">
        <v>0.11022700000000001</v>
      </c>
      <c r="G53" s="5">
        <v>0.11022700000000001</v>
      </c>
      <c r="H53" s="5">
        <v>0.110226</v>
      </c>
      <c r="I53" s="5">
        <v>0.110226</v>
      </c>
      <c r="J53" s="5">
        <v>0.14577000000000001</v>
      </c>
      <c r="K53" s="3">
        <v>0.124308</v>
      </c>
    </row>
    <row r="54" spans="1:11" x14ac:dyDescent="0.25">
      <c r="A54" s="5" t="s">
        <v>105</v>
      </c>
      <c r="B54" s="5">
        <v>-4.4889999999999999E-2</v>
      </c>
      <c r="C54" s="5">
        <v>-4.4889999999999999E-2</v>
      </c>
      <c r="D54" s="5">
        <v>-4.4889999999999999E-2</v>
      </c>
      <c r="E54" s="5">
        <v>-4.4889999999999999E-2</v>
      </c>
      <c r="F54" s="5">
        <v>-2.4028899999999999E-2</v>
      </c>
      <c r="G54" s="5">
        <v>-4.4889999999999999E-2</v>
      </c>
      <c r="H54" s="5">
        <v>-4.4890100000000002E-2</v>
      </c>
      <c r="I54" s="5">
        <v>-4.4890100000000002E-2</v>
      </c>
      <c r="J54" s="5">
        <v>-0.12776999999999999</v>
      </c>
      <c r="K54" s="3">
        <v>-0.100046</v>
      </c>
    </row>
    <row r="55" spans="1:11" x14ac:dyDescent="0.25">
      <c r="A55" s="5" t="s">
        <v>106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3">
        <v>0</v>
      </c>
    </row>
    <row r="56" spans="1:11" x14ac:dyDescent="0.25">
      <c r="A56" s="5" t="s">
        <v>107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3">
        <v>0</v>
      </c>
    </row>
    <row r="57" spans="1:11" x14ac:dyDescent="0.25">
      <c r="A57" s="5" t="s">
        <v>108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3">
        <v>0</v>
      </c>
    </row>
    <row r="58" spans="1:11" x14ac:dyDescent="0.25">
      <c r="A58" s="5" t="s">
        <v>109</v>
      </c>
      <c r="B58" s="6">
        <v>1.97028E-5</v>
      </c>
      <c r="C58" s="6">
        <v>1.97028E-5</v>
      </c>
      <c r="D58" s="6">
        <v>1.97028E-5</v>
      </c>
      <c r="E58" s="6">
        <v>1.97028E-5</v>
      </c>
      <c r="F58" s="6">
        <v>1.97028E-5</v>
      </c>
      <c r="G58" s="6">
        <v>1.97028E-5</v>
      </c>
      <c r="H58" s="6">
        <v>1.97028E-5</v>
      </c>
      <c r="I58" s="6">
        <v>1.97028E-5</v>
      </c>
      <c r="J58" s="6">
        <v>5.4280899999999999E-6</v>
      </c>
      <c r="K58" s="4">
        <v>7.3164099999999998E-6</v>
      </c>
    </row>
    <row r="59" spans="1:11" x14ac:dyDescent="0.25">
      <c r="A59" s="5" t="s">
        <v>110</v>
      </c>
      <c r="B59" s="6">
        <v>1.97028E-5</v>
      </c>
      <c r="C59" s="6">
        <v>1.97028E-5</v>
      </c>
      <c r="D59" s="6">
        <v>1.97028E-5</v>
      </c>
      <c r="E59" s="6">
        <v>1.97028E-5</v>
      </c>
      <c r="F59" s="6">
        <v>1.97028E-5</v>
      </c>
      <c r="G59" s="6">
        <v>1.97028E-5</v>
      </c>
      <c r="H59" s="6">
        <v>1.97028E-5</v>
      </c>
      <c r="I59" s="6">
        <v>1.97028E-5</v>
      </c>
      <c r="J59" s="6">
        <v>5.4280899999999999E-6</v>
      </c>
      <c r="K59" s="4">
        <v>7.3164099999999998E-6</v>
      </c>
    </row>
    <row r="60" spans="1:11" x14ac:dyDescent="0.25">
      <c r="A60" s="5" t="s">
        <v>111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3">
        <v>0</v>
      </c>
    </row>
    <row r="61" spans="1:11" x14ac:dyDescent="0.25">
      <c r="A61" s="5" t="s">
        <v>112</v>
      </c>
      <c r="B61" s="5">
        <v>18.116199999999999</v>
      </c>
      <c r="C61" s="5">
        <v>17.5913</v>
      </c>
      <c r="D61" s="5">
        <v>9.8997700000000002</v>
      </c>
      <c r="E61" s="5">
        <v>0.195497</v>
      </c>
      <c r="F61" s="5">
        <v>0.18512200000000001</v>
      </c>
      <c r="G61" s="5">
        <v>20.971800000000002</v>
      </c>
      <c r="H61" s="5">
        <v>0.43846000000000002</v>
      </c>
      <c r="I61" s="5">
        <v>0.503112</v>
      </c>
      <c r="J61" s="5">
        <v>0.166403</v>
      </c>
      <c r="K61" s="3">
        <v>0.15212000000000001</v>
      </c>
    </row>
    <row r="62" spans="1:11" x14ac:dyDescent="0.25">
      <c r="A62" s="5" t="s">
        <v>113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3">
        <v>0</v>
      </c>
    </row>
    <row r="63" spans="1:11" x14ac:dyDescent="0.25">
      <c r="A63" s="5" t="s">
        <v>114</v>
      </c>
      <c r="B63" s="6">
        <v>1.97028E-5</v>
      </c>
      <c r="C63" s="6">
        <v>1.97028E-5</v>
      </c>
      <c r="D63" s="6">
        <v>1.97028E-5</v>
      </c>
      <c r="E63" s="6">
        <v>1.97028E-5</v>
      </c>
      <c r="F63" s="6">
        <v>1.97028E-5</v>
      </c>
      <c r="G63" s="6">
        <v>1.97028E-5</v>
      </c>
      <c r="H63" s="6">
        <v>1.97028E-5</v>
      </c>
      <c r="I63" s="6">
        <v>1.97028E-5</v>
      </c>
      <c r="J63" s="6">
        <v>5.4280899999999999E-6</v>
      </c>
      <c r="K63" s="4">
        <v>7.3164099999999998E-6</v>
      </c>
    </row>
    <row r="64" spans="1:11" x14ac:dyDescent="0.25">
      <c r="A64" s="5" t="s">
        <v>115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3">
        <v>0</v>
      </c>
    </row>
    <row r="65" spans="1:11" x14ac:dyDescent="0.25">
      <c r="A65" s="5" t="s">
        <v>116</v>
      </c>
      <c r="B65" s="5">
        <v>2.8201599999999999E-3</v>
      </c>
      <c r="C65" s="5">
        <v>2.8201599999999999E-3</v>
      </c>
      <c r="D65" s="5">
        <v>2.8201599999999999E-3</v>
      </c>
      <c r="E65" s="5">
        <v>2.8201599999999999E-3</v>
      </c>
      <c r="F65" s="5">
        <v>2.8201599999999999E-3</v>
      </c>
      <c r="G65" s="5">
        <v>2.8201599999999999E-3</v>
      </c>
      <c r="H65" s="5">
        <v>2.8201599999999999E-3</v>
      </c>
      <c r="I65" s="5">
        <v>2.8201599999999999E-3</v>
      </c>
      <c r="J65" s="5">
        <v>7.7694999999999999E-4</v>
      </c>
      <c r="K65" s="3">
        <v>1.0472299999999999E-3</v>
      </c>
    </row>
    <row r="66" spans="1:11" x14ac:dyDescent="0.25">
      <c r="A66" s="5" t="s">
        <v>117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3">
        <v>0</v>
      </c>
    </row>
    <row r="67" spans="1:11" x14ac:dyDescent="0.25">
      <c r="A67" s="5" t="s">
        <v>118</v>
      </c>
      <c r="B67" s="5">
        <v>1.6428999999999999E-2</v>
      </c>
      <c r="C67" s="5">
        <v>1.6428999999999999E-2</v>
      </c>
      <c r="D67" s="5">
        <v>1.6428999999999999E-2</v>
      </c>
      <c r="E67" s="5">
        <v>1.6428999999999999E-2</v>
      </c>
      <c r="F67" s="5">
        <v>1.6428999999999999E-2</v>
      </c>
      <c r="G67" s="5">
        <v>1.6428999999999999E-2</v>
      </c>
      <c r="H67" s="5">
        <v>1.6428999999999999E-2</v>
      </c>
      <c r="I67" s="5">
        <v>1.6428999999999999E-2</v>
      </c>
      <c r="J67" s="5">
        <v>4.5261600000000004E-3</v>
      </c>
      <c r="K67" s="3">
        <v>6.1007199999999996E-3</v>
      </c>
    </row>
    <row r="68" spans="1:11" x14ac:dyDescent="0.25">
      <c r="A68" s="5" t="s">
        <v>119</v>
      </c>
      <c r="B68" s="5">
        <v>2.2237099999999999E-2</v>
      </c>
      <c r="C68" s="5">
        <v>2.2237099999999999E-2</v>
      </c>
      <c r="D68" s="5">
        <v>2.2237099999999999E-2</v>
      </c>
      <c r="E68" s="5">
        <v>2.2237099999999999E-2</v>
      </c>
      <c r="F68" s="5">
        <v>2.2237099999999999E-2</v>
      </c>
      <c r="G68" s="5">
        <v>2.2237099999999999E-2</v>
      </c>
      <c r="H68" s="5">
        <v>2.2237099999999999E-2</v>
      </c>
      <c r="I68" s="5">
        <v>2.2237099999999999E-2</v>
      </c>
      <c r="J68" s="5">
        <v>6.1262799999999996E-3</v>
      </c>
      <c r="K68" s="3">
        <v>8.2574799999999993E-3</v>
      </c>
    </row>
    <row r="69" spans="1:11" x14ac:dyDescent="0.25">
      <c r="A69" s="5" t="s">
        <v>120</v>
      </c>
      <c r="B69" s="5">
        <v>2.8631400000000001E-2</v>
      </c>
      <c r="C69" s="5">
        <v>2.8631400000000001E-2</v>
      </c>
      <c r="D69" s="5">
        <v>2.8631400000000001E-2</v>
      </c>
      <c r="E69" s="5">
        <v>2.8631400000000001E-2</v>
      </c>
      <c r="F69" s="5">
        <v>2.8631400000000001E-2</v>
      </c>
      <c r="G69" s="5">
        <v>2.8631400000000001E-2</v>
      </c>
      <c r="H69" s="5">
        <v>2.8631400000000001E-2</v>
      </c>
      <c r="I69" s="5">
        <v>2.8631400000000001E-2</v>
      </c>
      <c r="J69" s="5">
        <v>7.8879099999999997E-3</v>
      </c>
      <c r="K69" s="3">
        <v>1.06319E-2</v>
      </c>
    </row>
    <row r="70" spans="1:11" x14ac:dyDescent="0.25">
      <c r="A70" s="5" t="s">
        <v>121</v>
      </c>
      <c r="B70" s="5">
        <v>2.2237099999999999E-2</v>
      </c>
      <c r="C70" s="5">
        <v>2.2237099999999999E-2</v>
      </c>
      <c r="D70" s="5">
        <v>2.2237099999999999E-2</v>
      </c>
      <c r="E70" s="5">
        <v>2.2237099999999999E-2</v>
      </c>
      <c r="F70" s="5">
        <v>2.2237099999999999E-2</v>
      </c>
      <c r="G70" s="5">
        <v>2.2237099999999999E-2</v>
      </c>
      <c r="H70" s="5">
        <v>2.2237099999999999E-2</v>
      </c>
      <c r="I70" s="5">
        <v>2.2237099999999999E-2</v>
      </c>
      <c r="J70" s="5">
        <v>6.1262799999999996E-3</v>
      </c>
      <c r="K70" s="3">
        <v>8.2574799999999993E-3</v>
      </c>
    </row>
    <row r="71" spans="1:11" x14ac:dyDescent="0.25">
      <c r="A71" s="5" t="s">
        <v>122</v>
      </c>
      <c r="B71" s="5">
        <v>3.5354000000000002E-3</v>
      </c>
      <c r="C71" s="5">
        <v>3.5354000000000002E-3</v>
      </c>
      <c r="D71" s="5">
        <v>3.5354000000000002E-3</v>
      </c>
      <c r="E71" s="5">
        <v>3.5354000000000002E-3</v>
      </c>
      <c r="F71" s="5">
        <v>3.5354000000000002E-3</v>
      </c>
      <c r="G71" s="5">
        <v>3.5354000000000002E-3</v>
      </c>
      <c r="H71" s="5">
        <v>3.5354000000000002E-3</v>
      </c>
      <c r="I71" s="5">
        <v>3.5354000000000002E-3</v>
      </c>
      <c r="J71" s="5">
        <v>9.7399599999999998E-4</v>
      </c>
      <c r="K71" s="3">
        <v>1.3128300000000001E-3</v>
      </c>
    </row>
    <row r="72" spans="1:11" x14ac:dyDescent="0.25">
      <c r="A72" s="5" t="s">
        <v>123</v>
      </c>
      <c r="B72" s="5">
        <v>7.3315100000000003E-3</v>
      </c>
      <c r="C72" s="5">
        <v>7.3315100000000003E-3</v>
      </c>
      <c r="D72" s="5">
        <v>7.3315100000000003E-3</v>
      </c>
      <c r="E72" s="5">
        <v>7.3315100000000003E-3</v>
      </c>
      <c r="F72" s="5">
        <v>7.3315100000000003E-3</v>
      </c>
      <c r="G72" s="5">
        <v>7.3315100000000003E-3</v>
      </c>
      <c r="H72" s="5">
        <v>7.3315100000000003E-3</v>
      </c>
      <c r="I72" s="5">
        <v>7.3315100000000003E-3</v>
      </c>
      <c r="J72" s="5">
        <v>2.0198199999999999E-3</v>
      </c>
      <c r="K72" s="3">
        <v>2.7224699999999998E-3</v>
      </c>
    </row>
    <row r="73" spans="1:11" x14ac:dyDescent="0.25">
      <c r="A73" s="5" t="s">
        <v>124</v>
      </c>
      <c r="B73" s="5">
        <v>5.4735000000000005E-4</v>
      </c>
      <c r="C73" s="5">
        <v>5.4735000000000005E-4</v>
      </c>
      <c r="D73" s="5">
        <v>5.4735000000000005E-4</v>
      </c>
      <c r="E73" s="5">
        <v>5.4735000000000005E-4</v>
      </c>
      <c r="F73" s="5">
        <v>5.4735000000000005E-4</v>
      </c>
      <c r="G73" s="5">
        <v>5.4735000000000005E-4</v>
      </c>
      <c r="H73" s="5">
        <v>5.4735000000000005E-4</v>
      </c>
      <c r="I73" s="5">
        <v>5.4735000000000005E-4</v>
      </c>
      <c r="J73" s="5">
        <v>1.5079399999999999E-4</v>
      </c>
      <c r="K73" s="3">
        <v>2.0325200000000001E-4</v>
      </c>
    </row>
    <row r="74" spans="1:11" x14ac:dyDescent="0.25">
      <c r="A74" s="5" t="s">
        <v>125</v>
      </c>
      <c r="B74" s="5">
        <v>1.08837E-4</v>
      </c>
      <c r="C74" s="5">
        <v>1.08837E-4</v>
      </c>
      <c r="D74" s="5">
        <v>1.08837E-4</v>
      </c>
      <c r="E74" s="5">
        <v>1.08837E-4</v>
      </c>
      <c r="F74" s="5">
        <v>1.08837E-4</v>
      </c>
      <c r="G74" s="5">
        <v>1.08837E-4</v>
      </c>
      <c r="H74" s="5">
        <v>1.08837E-4</v>
      </c>
      <c r="I74" s="5">
        <v>1.08837E-4</v>
      </c>
      <c r="J74" s="6">
        <v>2.99844E-5</v>
      </c>
      <c r="K74" s="4">
        <v>4.0415299999999999E-5</v>
      </c>
    </row>
    <row r="75" spans="1:11" x14ac:dyDescent="0.25">
      <c r="A75" s="5" t="s">
        <v>126</v>
      </c>
      <c r="B75" s="5">
        <v>4.2111999999999998E-4</v>
      </c>
      <c r="C75" s="5">
        <v>4.2111999999999998E-4</v>
      </c>
      <c r="D75" s="5">
        <v>4.2111999999999998E-4</v>
      </c>
      <c r="E75" s="5">
        <v>4.2111999999999998E-4</v>
      </c>
      <c r="F75" s="5">
        <v>4.2111999999999998E-4</v>
      </c>
      <c r="G75" s="5">
        <v>4.2111999999999998E-4</v>
      </c>
      <c r="H75" s="5">
        <v>4.2111999999999998E-4</v>
      </c>
      <c r="I75" s="5">
        <v>4.2111999999999998E-4</v>
      </c>
      <c r="J75" s="5">
        <v>1.16018E-4</v>
      </c>
      <c r="K75" s="3">
        <v>1.5637800000000001E-4</v>
      </c>
    </row>
    <row r="76" spans="1:11" x14ac:dyDescent="0.25">
      <c r="A76" s="5" t="s">
        <v>127</v>
      </c>
      <c r="B76" s="5">
        <v>4.2111999999999998E-4</v>
      </c>
      <c r="C76" s="5">
        <v>4.2111999999999998E-4</v>
      </c>
      <c r="D76" s="5">
        <v>4.2111999999999998E-4</v>
      </c>
      <c r="E76" s="5">
        <v>4.2111999999999998E-4</v>
      </c>
      <c r="F76" s="5">
        <v>4.2111999999999998E-4</v>
      </c>
      <c r="G76" s="5">
        <v>4.2111999999999998E-4</v>
      </c>
      <c r="H76" s="5">
        <v>4.2111999999999998E-4</v>
      </c>
      <c r="I76" s="5">
        <v>4.2111999999999998E-4</v>
      </c>
      <c r="J76" s="5">
        <v>1.16018E-4</v>
      </c>
      <c r="K76" s="3">
        <v>1.5637800000000001E-4</v>
      </c>
    </row>
    <row r="77" spans="1:11" x14ac:dyDescent="0.25">
      <c r="A77" s="5" t="s">
        <v>128</v>
      </c>
      <c r="B77" s="5">
        <v>2.5001899999999998E-3</v>
      </c>
      <c r="C77" s="5">
        <v>2.5001899999999998E-3</v>
      </c>
      <c r="D77" s="5">
        <v>2.5001899999999998E-3</v>
      </c>
      <c r="E77" s="5">
        <v>2.5001899999999998E-3</v>
      </c>
      <c r="F77" s="5">
        <v>2.5001899999999998E-3</v>
      </c>
      <c r="G77" s="5">
        <v>2.5001899999999998E-3</v>
      </c>
      <c r="H77" s="5">
        <v>2.5001899999999998E-3</v>
      </c>
      <c r="I77" s="5">
        <v>2.5001899999999998E-3</v>
      </c>
      <c r="J77" s="5">
        <v>6.8879800000000001E-4</v>
      </c>
      <c r="K77" s="3">
        <v>9.2841600000000005E-4</v>
      </c>
    </row>
    <row r="78" spans="1:11" x14ac:dyDescent="0.25">
      <c r="A78" s="5" t="s">
        <v>129</v>
      </c>
      <c r="B78" s="5">
        <v>2.3133099999999998E-3</v>
      </c>
      <c r="C78" s="5">
        <v>2.3133099999999998E-3</v>
      </c>
      <c r="D78" s="5">
        <v>2.3133099999999998E-3</v>
      </c>
      <c r="E78" s="5">
        <v>2.3133099999999998E-3</v>
      </c>
      <c r="F78" s="5">
        <v>2.3133099999999998E-3</v>
      </c>
      <c r="G78" s="5">
        <v>2.3133099999999998E-3</v>
      </c>
      <c r="H78" s="5">
        <v>2.3133099999999998E-3</v>
      </c>
      <c r="I78" s="5">
        <v>2.3133099999999998E-3</v>
      </c>
      <c r="J78" s="5">
        <v>6.3731300000000003E-4</v>
      </c>
      <c r="K78" s="3">
        <v>8.5902000000000005E-4</v>
      </c>
    </row>
    <row r="79" spans="1:11" x14ac:dyDescent="0.25">
      <c r="A79" s="5" t="s">
        <v>130</v>
      </c>
      <c r="B79" s="5">
        <v>1.6504099999999999E-4</v>
      </c>
      <c r="C79" s="5">
        <v>1.6504099999999999E-4</v>
      </c>
      <c r="D79" s="5">
        <v>1.6504099999999999E-4</v>
      </c>
      <c r="E79" s="5">
        <v>1.6504099999999999E-4</v>
      </c>
      <c r="F79" s="5">
        <v>1.6504099999999999E-4</v>
      </c>
      <c r="G79" s="5">
        <v>1.6504099999999999E-4</v>
      </c>
      <c r="H79" s="5">
        <v>1.6504099999999999E-4</v>
      </c>
      <c r="I79" s="5">
        <v>1.6504099999999999E-4</v>
      </c>
      <c r="J79" s="6">
        <v>4.54686E-5</v>
      </c>
      <c r="K79" s="4">
        <v>6.1286199999999996E-5</v>
      </c>
    </row>
    <row r="80" spans="1:11" x14ac:dyDescent="0.25">
      <c r="A80" s="5" t="s">
        <v>131</v>
      </c>
      <c r="B80" s="6">
        <v>9.3806499999999997E-5</v>
      </c>
      <c r="C80" s="6">
        <v>9.3806499999999997E-5</v>
      </c>
      <c r="D80" s="6">
        <v>9.3806499999999997E-5</v>
      </c>
      <c r="E80" s="6">
        <v>9.3806499999999997E-5</v>
      </c>
      <c r="F80" s="6">
        <v>9.3806499999999997E-5</v>
      </c>
      <c r="G80" s="6">
        <v>9.3806499999999997E-5</v>
      </c>
      <c r="H80" s="6">
        <v>9.3806499999999997E-5</v>
      </c>
      <c r="I80" s="6">
        <v>9.3806499999999997E-5</v>
      </c>
      <c r="J80" s="6">
        <v>2.5843500000000001E-5</v>
      </c>
      <c r="K80" s="4">
        <v>3.4833999999999999E-5</v>
      </c>
    </row>
    <row r="81" spans="1:11" x14ac:dyDescent="0.25">
      <c r="A81" s="5" t="s">
        <v>132</v>
      </c>
      <c r="B81" s="5">
        <v>-4.4889999999999999E-2</v>
      </c>
      <c r="C81" s="5">
        <v>-4.4889999999999999E-2</v>
      </c>
      <c r="D81" s="5">
        <v>-4.4889999999999999E-2</v>
      </c>
      <c r="E81" s="5">
        <v>-4.4889999999999999E-2</v>
      </c>
      <c r="F81" s="5">
        <v>-2.4028899999999999E-2</v>
      </c>
      <c r="G81" s="5">
        <v>-4.4889999999999999E-2</v>
      </c>
      <c r="H81" s="5">
        <v>-4.4890100000000002E-2</v>
      </c>
      <c r="I81" s="5">
        <v>-4.4890100000000002E-2</v>
      </c>
      <c r="J81" s="5">
        <v>-0.12776999999999999</v>
      </c>
      <c r="K81" s="3">
        <v>-0.100046</v>
      </c>
    </row>
    <row r="82" spans="1:11" x14ac:dyDescent="0.25">
      <c r="A82" s="5" t="s">
        <v>133</v>
      </c>
      <c r="B82" s="5">
        <v>2.2242799999999999E-3</v>
      </c>
      <c r="C82" s="5">
        <v>2.2242799999999999E-3</v>
      </c>
      <c r="D82" s="5">
        <v>2.2242799999999999E-3</v>
      </c>
      <c r="E82" s="5">
        <v>2.2242799999999999E-3</v>
      </c>
      <c r="F82" s="5">
        <v>2.2242799999999999E-3</v>
      </c>
      <c r="G82" s="5">
        <v>2.2242799999999999E-3</v>
      </c>
      <c r="H82" s="5">
        <v>2.2242799999999999E-3</v>
      </c>
      <c r="I82" s="5">
        <v>2.2242799999999999E-3</v>
      </c>
      <c r="J82" s="5">
        <v>6.1278600000000004E-4</v>
      </c>
      <c r="K82" s="3">
        <v>8.2596099999999995E-4</v>
      </c>
    </row>
    <row r="83" spans="1:11" x14ac:dyDescent="0.25">
      <c r="A83" s="5" t="s">
        <v>134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3">
        <v>0</v>
      </c>
    </row>
    <row r="84" spans="1:11" x14ac:dyDescent="0.25">
      <c r="A84" s="5" t="s">
        <v>135</v>
      </c>
      <c r="B84" s="5">
        <v>3.6198800000000003E-2</v>
      </c>
      <c r="C84" s="5">
        <v>3.6198800000000003E-2</v>
      </c>
      <c r="D84" s="5">
        <v>3.6198800000000003E-2</v>
      </c>
      <c r="E84" s="5">
        <v>3.6198800000000003E-2</v>
      </c>
      <c r="F84" s="5">
        <v>3.6198800000000003E-2</v>
      </c>
      <c r="G84" s="5">
        <v>3.6198800000000003E-2</v>
      </c>
      <c r="H84" s="5">
        <v>3.6198800000000003E-2</v>
      </c>
      <c r="I84" s="5">
        <v>3.6198800000000003E-2</v>
      </c>
      <c r="J84" s="5">
        <v>9.9727099999999992E-3</v>
      </c>
      <c r="K84" s="3">
        <v>1.3442000000000001E-2</v>
      </c>
    </row>
    <row r="85" spans="1:11" x14ac:dyDescent="0.25">
      <c r="A85" s="5" t="s">
        <v>136</v>
      </c>
      <c r="B85" s="5">
        <v>2.8631400000000001E-2</v>
      </c>
      <c r="C85" s="5">
        <v>2.8631400000000001E-2</v>
      </c>
      <c r="D85" s="5">
        <v>2.8631400000000001E-2</v>
      </c>
      <c r="E85" s="5">
        <v>2.8631400000000001E-2</v>
      </c>
      <c r="F85" s="5">
        <v>2.8631400000000001E-2</v>
      </c>
      <c r="G85" s="5">
        <v>2.8631400000000001E-2</v>
      </c>
      <c r="H85" s="5">
        <v>2.8631400000000001E-2</v>
      </c>
      <c r="I85" s="5">
        <v>2.8631400000000001E-2</v>
      </c>
      <c r="J85" s="5">
        <v>7.8879099999999997E-3</v>
      </c>
      <c r="K85" s="3">
        <v>1.06319E-2</v>
      </c>
    </row>
    <row r="86" spans="1:11" x14ac:dyDescent="0.25">
      <c r="A86" s="5" t="s">
        <v>137</v>
      </c>
      <c r="B86" s="5">
        <v>2.2289800000000002E-3</v>
      </c>
      <c r="C86" s="5">
        <v>2.2289800000000002E-3</v>
      </c>
      <c r="D86" s="5">
        <v>2.2289800000000002E-3</v>
      </c>
      <c r="E86" s="5">
        <v>2.2289800000000002E-3</v>
      </c>
      <c r="F86" s="5">
        <v>2.2289800000000002E-3</v>
      </c>
      <c r="G86" s="5">
        <v>2.2289800000000002E-3</v>
      </c>
      <c r="H86" s="5">
        <v>2.2289800000000002E-3</v>
      </c>
      <c r="I86" s="5">
        <v>2.2289800000000002E-3</v>
      </c>
      <c r="J86" s="5">
        <v>6.1408000000000003E-4</v>
      </c>
      <c r="K86" s="3">
        <v>8.2770499999999998E-4</v>
      </c>
    </row>
    <row r="87" spans="1:11" x14ac:dyDescent="0.25">
      <c r="A87" s="5" t="s">
        <v>138</v>
      </c>
      <c r="B87" s="5">
        <v>0.24582100000000001</v>
      </c>
      <c r="C87" s="5">
        <v>0.24582100000000001</v>
      </c>
      <c r="D87" s="5">
        <v>0.24582100000000001</v>
      </c>
      <c r="E87" s="5">
        <v>0.24582100000000001</v>
      </c>
      <c r="F87" s="5">
        <v>0.24582100000000001</v>
      </c>
      <c r="G87" s="5">
        <v>0.24582100000000001</v>
      </c>
      <c r="H87" s="5">
        <v>0.24582100000000001</v>
      </c>
      <c r="I87" s="5">
        <v>0.181168</v>
      </c>
      <c r="J87" s="5">
        <v>4.99116E-2</v>
      </c>
      <c r="K87" s="3">
        <v>9.1282799999999997E-2</v>
      </c>
    </row>
    <row r="88" spans="1:11" x14ac:dyDescent="0.25">
      <c r="A88" s="5" t="s">
        <v>139</v>
      </c>
      <c r="B88" s="5">
        <v>4.4579499999999996E-3</v>
      </c>
      <c r="C88" s="5">
        <v>4.4579499999999996E-3</v>
      </c>
      <c r="D88" s="5">
        <v>4.4579499999999996E-3</v>
      </c>
      <c r="E88" s="5">
        <v>4.4579499999999996E-3</v>
      </c>
      <c r="F88" s="5">
        <v>4.4579499999999996E-3</v>
      </c>
      <c r="G88" s="5">
        <v>4.4579499999999996E-3</v>
      </c>
      <c r="H88" s="5">
        <v>4.4579499999999996E-3</v>
      </c>
      <c r="I88" s="5">
        <v>4.4579499999999996E-3</v>
      </c>
      <c r="J88" s="5">
        <v>1.2281600000000001E-3</v>
      </c>
      <c r="K88" s="3">
        <v>1.65541E-3</v>
      </c>
    </row>
    <row r="89" spans="1:11" x14ac:dyDescent="0.25">
      <c r="A89" s="5" t="s">
        <v>140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3">
        <v>0</v>
      </c>
    </row>
    <row r="90" spans="1:11" x14ac:dyDescent="0.25">
      <c r="A90" s="5" t="s">
        <v>141</v>
      </c>
      <c r="B90" s="5">
        <v>0</v>
      </c>
      <c r="C90" s="5">
        <v>0</v>
      </c>
      <c r="D90" s="5">
        <v>0</v>
      </c>
      <c r="E90" s="6">
        <v>3.3743800000000002E-25</v>
      </c>
      <c r="F90" s="5">
        <v>0</v>
      </c>
      <c r="G90" s="5">
        <v>0</v>
      </c>
      <c r="H90" s="6">
        <v>-2.0449099999999999E-24</v>
      </c>
      <c r="I90" s="5">
        <v>0</v>
      </c>
      <c r="J90" s="5">
        <v>2.90612</v>
      </c>
      <c r="K90" s="3">
        <v>0</v>
      </c>
    </row>
    <row r="91" spans="1:11" x14ac:dyDescent="0.25">
      <c r="A91" s="5" t="s">
        <v>142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3">
        <v>0</v>
      </c>
    </row>
    <row r="92" spans="1:11" x14ac:dyDescent="0.25">
      <c r="A92" s="5" t="s">
        <v>143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3">
        <v>0</v>
      </c>
    </row>
    <row r="93" spans="1:11" x14ac:dyDescent="0.25">
      <c r="A93" s="5" t="s">
        <v>144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3">
        <v>0</v>
      </c>
    </row>
    <row r="94" spans="1:11" x14ac:dyDescent="0.25">
      <c r="A94" s="5" t="s">
        <v>145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3">
        <v>0</v>
      </c>
    </row>
    <row r="95" spans="1:11" x14ac:dyDescent="0.25">
      <c r="A95" s="5" t="s">
        <v>146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3">
        <v>0</v>
      </c>
    </row>
    <row r="96" spans="1:11" x14ac:dyDescent="0.25">
      <c r="A96" s="5" t="s">
        <v>147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3">
        <v>0</v>
      </c>
    </row>
    <row r="97" spans="1:11" x14ac:dyDescent="0.25">
      <c r="A97" s="5" t="s">
        <v>148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3">
        <v>0</v>
      </c>
    </row>
    <row r="98" spans="1:11" x14ac:dyDescent="0.25">
      <c r="A98" s="5" t="s">
        <v>149</v>
      </c>
      <c r="B98" s="5">
        <v>6.2993199999999997E-3</v>
      </c>
      <c r="C98" s="5">
        <v>6.2993199999999997E-3</v>
      </c>
      <c r="D98" s="5">
        <v>6.2993199999999997E-3</v>
      </c>
      <c r="E98" s="5">
        <v>6.2993199999999997E-3</v>
      </c>
      <c r="F98" s="5">
        <v>6.2993199999999997E-3</v>
      </c>
      <c r="G98" s="5">
        <v>6.2993199999999997E-3</v>
      </c>
      <c r="H98" s="5">
        <v>6.2993199999999997E-3</v>
      </c>
      <c r="I98" s="5">
        <v>6.2993199999999997E-3</v>
      </c>
      <c r="J98" s="5">
        <v>1.7354600000000001E-3</v>
      </c>
      <c r="K98" s="3">
        <v>2.3391800000000002E-3</v>
      </c>
    </row>
    <row r="99" spans="1:11" x14ac:dyDescent="0.25">
      <c r="A99" s="5" t="s">
        <v>150</v>
      </c>
      <c r="B99" s="5">
        <v>6.2993199999999997E-3</v>
      </c>
      <c r="C99" s="5">
        <v>6.2993199999999997E-3</v>
      </c>
      <c r="D99" s="5">
        <v>6.2993199999999997E-3</v>
      </c>
      <c r="E99" s="5">
        <v>6.2993199999999997E-3</v>
      </c>
      <c r="F99" s="5">
        <v>6.2993199999999997E-3</v>
      </c>
      <c r="G99" s="5">
        <v>6.2993199999999997E-3</v>
      </c>
      <c r="H99" s="5">
        <v>6.2993199999999997E-3</v>
      </c>
      <c r="I99" s="5">
        <v>6.2993199999999997E-3</v>
      </c>
      <c r="J99" s="5">
        <v>1.7354600000000001E-3</v>
      </c>
      <c r="K99" s="3">
        <v>2.3391800000000002E-3</v>
      </c>
    </row>
    <row r="100" spans="1:11" x14ac:dyDescent="0.25">
      <c r="A100" s="5" t="s">
        <v>151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3">
        <v>0</v>
      </c>
    </row>
    <row r="101" spans="1:11" x14ac:dyDescent="0.25">
      <c r="A101" s="5" t="s">
        <v>152</v>
      </c>
      <c r="B101" s="6">
        <v>3.9461200000000001E-5</v>
      </c>
      <c r="C101" s="6">
        <v>3.9461200000000001E-5</v>
      </c>
      <c r="D101" s="6">
        <v>3.9461200000000001E-5</v>
      </c>
      <c r="E101" s="6">
        <v>3.9461200000000001E-5</v>
      </c>
      <c r="F101" s="6">
        <v>3.9461200000000001E-5</v>
      </c>
      <c r="G101" s="6">
        <v>3.9461200000000001E-5</v>
      </c>
      <c r="H101" s="6">
        <v>3.9461200000000001E-5</v>
      </c>
      <c r="I101" s="6">
        <v>3.9461200000000001E-5</v>
      </c>
      <c r="J101" s="6">
        <v>1.0871499999999999E-5</v>
      </c>
      <c r="K101" s="4">
        <v>1.46535E-5</v>
      </c>
    </row>
    <row r="102" spans="1:11" x14ac:dyDescent="0.25">
      <c r="A102" s="5" t="s">
        <v>153</v>
      </c>
      <c r="B102" s="5">
        <v>3.5354000000000002E-3</v>
      </c>
      <c r="C102" s="5">
        <v>3.5354000000000002E-3</v>
      </c>
      <c r="D102" s="5">
        <v>3.5354000000000002E-3</v>
      </c>
      <c r="E102" s="5">
        <v>3.5354000000000002E-3</v>
      </c>
      <c r="F102" s="5">
        <v>3.5354000000000002E-3</v>
      </c>
      <c r="G102" s="5">
        <v>3.5354000000000002E-3</v>
      </c>
      <c r="H102" s="5">
        <v>3.5354000000000002E-3</v>
      </c>
      <c r="I102" s="5">
        <v>3.5354000000000002E-3</v>
      </c>
      <c r="J102" s="5">
        <v>9.7399599999999998E-4</v>
      </c>
      <c r="K102" s="3">
        <v>1.3128300000000001E-3</v>
      </c>
    </row>
    <row r="103" spans="1:11" x14ac:dyDescent="0.25">
      <c r="A103" s="5" t="s">
        <v>154</v>
      </c>
      <c r="B103" s="5">
        <v>9.0139300000000002</v>
      </c>
      <c r="C103" s="5">
        <v>8.9804499999999994</v>
      </c>
      <c r="D103" s="5">
        <v>9.7386800000000004</v>
      </c>
      <c r="E103" s="5">
        <v>3.44041E-2</v>
      </c>
      <c r="F103" s="5">
        <v>2.4028899999999999E-2</v>
      </c>
      <c r="G103" s="5">
        <v>10.4741</v>
      </c>
      <c r="H103" s="5">
        <v>0.27736699999999997</v>
      </c>
      <c r="I103" s="5">
        <v>0.34201999999999999</v>
      </c>
      <c r="J103" s="5">
        <v>0.12202200000000001</v>
      </c>
      <c r="K103" s="3">
        <v>9.2299900000000004E-2</v>
      </c>
    </row>
    <row r="104" spans="1:11" x14ac:dyDescent="0.25">
      <c r="A104" s="5" t="s">
        <v>155</v>
      </c>
      <c r="B104" s="5">
        <v>9.0139300000000002</v>
      </c>
      <c r="C104" s="5">
        <v>8.9804499999999994</v>
      </c>
      <c r="D104" s="5">
        <v>9.7386800000000004</v>
      </c>
      <c r="E104" s="5">
        <v>3.44041E-2</v>
      </c>
      <c r="F104" s="5">
        <v>2.4028899999999999E-2</v>
      </c>
      <c r="G104" s="5">
        <v>10.4741</v>
      </c>
      <c r="H104" s="5">
        <v>0.27736699999999997</v>
      </c>
      <c r="I104" s="5">
        <v>0.34201999999999999</v>
      </c>
      <c r="J104" s="5">
        <v>0.12202200000000001</v>
      </c>
      <c r="K104" s="3">
        <v>9.2299900000000004E-2</v>
      </c>
    </row>
    <row r="105" spans="1:11" x14ac:dyDescent="0.25">
      <c r="A105" s="5" t="s">
        <v>156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3">
        <v>0</v>
      </c>
    </row>
    <row r="106" spans="1:11" x14ac:dyDescent="0.25">
      <c r="A106" s="5" t="s">
        <v>157</v>
      </c>
      <c r="B106" s="5">
        <v>7.5715900000000003E-2</v>
      </c>
      <c r="C106" s="5">
        <v>7.5715900000000003E-2</v>
      </c>
      <c r="D106" s="5">
        <v>7.5715900000000003E-2</v>
      </c>
      <c r="E106" s="5">
        <v>7.5715900000000003E-2</v>
      </c>
      <c r="F106" s="5">
        <v>7.5715900000000003E-2</v>
      </c>
      <c r="G106" s="5">
        <v>7.5715900000000003E-2</v>
      </c>
      <c r="H106" s="5">
        <v>7.5715900000000003E-2</v>
      </c>
      <c r="I106" s="5">
        <v>7.5715900000000003E-2</v>
      </c>
      <c r="J106" s="5">
        <v>2.0859599999999999E-2</v>
      </c>
      <c r="K106" s="3">
        <v>2.8116200000000001E-2</v>
      </c>
    </row>
    <row r="107" spans="1:11" x14ac:dyDescent="0.25">
      <c r="A107" s="5" t="s">
        <v>158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3">
        <v>0</v>
      </c>
    </row>
    <row r="108" spans="1:11" x14ac:dyDescent="0.25">
      <c r="A108" s="5" t="s">
        <v>159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3">
        <v>0</v>
      </c>
    </row>
    <row r="109" spans="1:11" x14ac:dyDescent="0.25">
      <c r="A109" s="5" t="s">
        <v>160</v>
      </c>
      <c r="B109" s="6">
        <v>5.0894499999999999E-5</v>
      </c>
      <c r="C109" s="6">
        <v>5.0894499999999999E-5</v>
      </c>
      <c r="D109" s="6">
        <v>5.0894499999999999E-5</v>
      </c>
      <c r="E109" s="6">
        <v>5.0894499999999999E-5</v>
      </c>
      <c r="F109" s="6">
        <v>5.0894499999999999E-5</v>
      </c>
      <c r="G109" s="6">
        <v>5.0894499999999999E-5</v>
      </c>
      <c r="H109" s="6">
        <v>5.0894499999999999E-5</v>
      </c>
      <c r="I109" s="6">
        <v>5.0894499999999999E-5</v>
      </c>
      <c r="J109" s="6">
        <v>1.4021399999999999E-5</v>
      </c>
      <c r="K109" s="4">
        <v>1.88991E-5</v>
      </c>
    </row>
    <row r="110" spans="1:11" x14ac:dyDescent="0.25">
      <c r="A110" s="5" t="s">
        <v>161</v>
      </c>
      <c r="B110" s="5">
        <v>2.7555099999999999E-2</v>
      </c>
      <c r="C110" s="5">
        <v>2.7555099999999999E-2</v>
      </c>
      <c r="D110" s="5">
        <v>2.7555099999999999E-2</v>
      </c>
      <c r="E110" s="5">
        <v>2.7555099999999999E-2</v>
      </c>
      <c r="F110" s="5">
        <v>2.7555099999999999E-2</v>
      </c>
      <c r="G110" s="5">
        <v>2.7555099999999999E-2</v>
      </c>
      <c r="H110" s="5">
        <v>2.7555099999999999E-2</v>
      </c>
      <c r="I110" s="5">
        <v>2.7555099999999999E-2</v>
      </c>
      <c r="J110" s="5">
        <v>7.5913899999999999E-3</v>
      </c>
      <c r="K110" s="3">
        <v>1.02323E-2</v>
      </c>
    </row>
    <row r="111" spans="1:11" x14ac:dyDescent="0.25">
      <c r="A111" s="5" t="s">
        <v>162</v>
      </c>
      <c r="B111" s="5">
        <v>7.5715900000000003E-2</v>
      </c>
      <c r="C111" s="5">
        <v>7.5715900000000003E-2</v>
      </c>
      <c r="D111" s="5">
        <v>7.5715900000000003E-2</v>
      </c>
      <c r="E111" s="5">
        <v>7.5715900000000003E-2</v>
      </c>
      <c r="F111" s="5">
        <v>7.5715900000000003E-2</v>
      </c>
      <c r="G111" s="5">
        <v>7.5715900000000003E-2</v>
      </c>
      <c r="H111" s="5">
        <v>7.5715900000000003E-2</v>
      </c>
      <c r="I111" s="5">
        <v>7.5715900000000003E-2</v>
      </c>
      <c r="J111" s="5">
        <v>2.0859599999999999E-2</v>
      </c>
      <c r="K111" s="3">
        <v>2.8116200000000001E-2</v>
      </c>
    </row>
    <row r="112" spans="1:11" x14ac:dyDescent="0.25">
      <c r="A112" s="5" t="s">
        <v>163</v>
      </c>
      <c r="B112" s="5">
        <v>2.0127200000000001E-4</v>
      </c>
      <c r="C112" s="5">
        <v>2.0127200000000001E-4</v>
      </c>
      <c r="D112" s="5">
        <v>2.0127200000000001E-4</v>
      </c>
      <c r="E112" s="5">
        <v>2.0127200000000001E-4</v>
      </c>
      <c r="F112" s="5">
        <v>2.0127200000000001E-4</v>
      </c>
      <c r="G112" s="5">
        <v>2.0127200000000001E-4</v>
      </c>
      <c r="H112" s="5">
        <v>2.0127200000000001E-4</v>
      </c>
      <c r="I112" s="5">
        <v>2.0127200000000001E-4</v>
      </c>
      <c r="J112" s="6">
        <v>5.54502E-5</v>
      </c>
      <c r="K112" s="4">
        <v>7.47401E-5</v>
      </c>
    </row>
    <row r="113" spans="1:11" x14ac:dyDescent="0.25">
      <c r="A113" s="5" t="s">
        <v>164</v>
      </c>
      <c r="B113" s="5">
        <v>-9.2052600000000009</v>
      </c>
      <c r="C113" s="5">
        <v>-9.17178</v>
      </c>
      <c r="D113" s="5">
        <v>-9.9300099999999993</v>
      </c>
      <c r="E113" s="5">
        <v>-0.22573399999999999</v>
      </c>
      <c r="F113" s="5">
        <v>-0.21535799999999999</v>
      </c>
      <c r="G113" s="5">
        <v>-10.6654</v>
      </c>
      <c r="H113" s="5">
        <v>-0.468696</v>
      </c>
      <c r="I113" s="5">
        <v>-0.53334899999999996</v>
      </c>
      <c r="J113" s="5">
        <v>-0.29013600000000001</v>
      </c>
      <c r="K113" s="3">
        <v>-0.246725</v>
      </c>
    </row>
    <row r="114" spans="1:11" x14ac:dyDescent="0.25">
      <c r="A114" s="5" t="s">
        <v>165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3">
        <v>0</v>
      </c>
    </row>
    <row r="115" spans="1:11" x14ac:dyDescent="0.25">
      <c r="A115" s="5" t="s">
        <v>166</v>
      </c>
      <c r="B115" s="5">
        <v>6.1757100000000002E-2</v>
      </c>
      <c r="C115" s="5">
        <v>0</v>
      </c>
      <c r="D115" s="5">
        <v>6.1757100000000002E-2</v>
      </c>
      <c r="E115" s="5">
        <v>6.1757100000000002E-2</v>
      </c>
      <c r="F115" s="5">
        <v>6.1757100000000002E-2</v>
      </c>
      <c r="G115" s="5">
        <v>6.1757100000000002E-2</v>
      </c>
      <c r="H115" s="5">
        <v>6.1757199999999998E-2</v>
      </c>
      <c r="I115" s="5">
        <v>6.1757199999999998E-2</v>
      </c>
      <c r="J115" s="5">
        <v>5.8229200000000002E-2</v>
      </c>
      <c r="K115" s="3">
        <v>5.2710300000000002E-2</v>
      </c>
    </row>
    <row r="116" spans="1:11" x14ac:dyDescent="0.25">
      <c r="A116" s="5" t="s">
        <v>0</v>
      </c>
      <c r="B116" s="5">
        <v>18.3293</v>
      </c>
      <c r="C116" s="5">
        <v>18.3293</v>
      </c>
      <c r="D116" s="5">
        <v>12.618</v>
      </c>
      <c r="E116" s="5">
        <v>12.588800000000001</v>
      </c>
      <c r="F116" s="5">
        <v>8.81053</v>
      </c>
      <c r="G116" s="5">
        <v>20.2331</v>
      </c>
      <c r="H116" s="5">
        <v>10.7143</v>
      </c>
      <c r="I116" s="5">
        <v>10.7143</v>
      </c>
      <c r="J116" s="5">
        <v>10.7143</v>
      </c>
      <c r="K116" s="3">
        <v>3.2142900000000001</v>
      </c>
    </row>
    <row r="117" spans="1:11" x14ac:dyDescent="0.25">
      <c r="A117" s="5" t="s">
        <v>167</v>
      </c>
      <c r="B117" s="5">
        <v>7.5673700000000003E-3</v>
      </c>
      <c r="C117" s="5">
        <v>7.5673700000000003E-3</v>
      </c>
      <c r="D117" s="5">
        <v>7.5673700000000003E-3</v>
      </c>
      <c r="E117" s="5">
        <v>7.5673700000000003E-3</v>
      </c>
      <c r="F117" s="5">
        <v>7.5673700000000003E-3</v>
      </c>
      <c r="G117" s="5">
        <v>7.5673700000000003E-3</v>
      </c>
      <c r="H117" s="5">
        <v>7.5673700000000003E-3</v>
      </c>
      <c r="I117" s="5">
        <v>7.5673700000000003E-3</v>
      </c>
      <c r="J117" s="5">
        <v>2.0847999999999999E-3</v>
      </c>
      <c r="K117" s="3">
        <v>2.8100600000000001E-3</v>
      </c>
    </row>
    <row r="118" spans="1:11" x14ac:dyDescent="0.25">
      <c r="A118" s="5" t="s">
        <v>168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3">
        <v>0</v>
      </c>
    </row>
    <row r="119" spans="1:11" x14ac:dyDescent="0.25">
      <c r="A119" s="5" t="s">
        <v>169</v>
      </c>
      <c r="B119" s="5">
        <v>2.5671899999999998E-4</v>
      </c>
      <c r="C119" s="5">
        <v>2.5671899999999998E-4</v>
      </c>
      <c r="D119" s="5">
        <v>2.5671899999999998E-4</v>
      </c>
      <c r="E119" s="5">
        <v>2.5671899999999998E-4</v>
      </c>
      <c r="F119" s="5">
        <v>2.5671899999999998E-4</v>
      </c>
      <c r="G119" s="5">
        <v>2.5671899999999998E-4</v>
      </c>
      <c r="H119" s="5">
        <v>2.5671899999999998E-4</v>
      </c>
      <c r="I119" s="5">
        <v>2.5671899999999998E-4</v>
      </c>
      <c r="J119" s="6">
        <v>7.07258E-5</v>
      </c>
      <c r="K119" s="4">
        <v>9.5329799999999997E-5</v>
      </c>
    </row>
    <row r="120" spans="1:11" x14ac:dyDescent="0.25">
      <c r="A120" s="5" t="s">
        <v>170</v>
      </c>
      <c r="B120" s="5">
        <v>2.5671899999999998E-4</v>
      </c>
      <c r="C120" s="5">
        <v>2.5671899999999998E-4</v>
      </c>
      <c r="D120" s="5">
        <v>2.5671899999999998E-4</v>
      </c>
      <c r="E120" s="5">
        <v>2.5671899999999998E-4</v>
      </c>
      <c r="F120" s="5">
        <v>2.5671899999999998E-4</v>
      </c>
      <c r="G120" s="5">
        <v>2.5671899999999998E-4</v>
      </c>
      <c r="H120" s="5">
        <v>2.5671899999999998E-4</v>
      </c>
      <c r="I120" s="5">
        <v>2.5671899999999998E-4</v>
      </c>
      <c r="J120" s="6">
        <v>7.07258E-5</v>
      </c>
      <c r="K120" s="4">
        <v>9.5329799999999997E-5</v>
      </c>
    </row>
    <row r="121" spans="1:11" x14ac:dyDescent="0.25">
      <c r="A121" s="5" t="s">
        <v>171</v>
      </c>
      <c r="B121" s="5">
        <v>2.2249100000000001E-4</v>
      </c>
      <c r="C121" s="5">
        <v>2.2249100000000001E-4</v>
      </c>
      <c r="D121" s="5">
        <v>2.2249100000000001E-4</v>
      </c>
      <c r="E121" s="5">
        <v>2.2249100000000001E-4</v>
      </c>
      <c r="F121" s="5">
        <v>2.2249100000000001E-4</v>
      </c>
      <c r="G121" s="5">
        <v>2.2249100000000001E-4</v>
      </c>
      <c r="H121" s="5">
        <v>2.2249100000000001E-4</v>
      </c>
      <c r="I121" s="5">
        <v>2.2249100000000001E-4</v>
      </c>
      <c r="J121" s="6">
        <v>6.1296000000000004E-5</v>
      </c>
      <c r="K121" s="4">
        <v>8.2619600000000004E-5</v>
      </c>
    </row>
    <row r="122" spans="1:11" x14ac:dyDescent="0.25">
      <c r="A122" s="5" t="s">
        <v>172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3">
        <v>0</v>
      </c>
    </row>
    <row r="123" spans="1:11" x14ac:dyDescent="0.25">
      <c r="A123" s="5" t="s">
        <v>173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3">
        <v>0</v>
      </c>
    </row>
    <row r="124" spans="1:11" x14ac:dyDescent="0.25">
      <c r="A124" s="5" t="s">
        <v>174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3">
        <v>0</v>
      </c>
    </row>
    <row r="125" spans="1:11" x14ac:dyDescent="0.25">
      <c r="A125" s="5" t="s">
        <v>175</v>
      </c>
      <c r="B125" s="5">
        <v>1.38782E-2</v>
      </c>
      <c r="C125" s="5">
        <v>1.38782E-2</v>
      </c>
      <c r="D125" s="5">
        <v>1.38782E-2</v>
      </c>
      <c r="E125" s="5">
        <v>0.11618299999999999</v>
      </c>
      <c r="F125" s="5">
        <v>1.38782E-2</v>
      </c>
      <c r="G125" s="5">
        <v>1.38782E-2</v>
      </c>
      <c r="H125" s="5">
        <v>0.11618299999999999</v>
      </c>
      <c r="I125" s="5">
        <v>0.148509</v>
      </c>
      <c r="J125" s="5">
        <v>2.9470399999999999</v>
      </c>
      <c r="K125" s="3">
        <v>4.3143300000000002E-2</v>
      </c>
    </row>
    <row r="126" spans="1:11" x14ac:dyDescent="0.25">
      <c r="A126" s="5" t="s">
        <v>176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3">
        <v>0</v>
      </c>
    </row>
    <row r="127" spans="1:11" x14ac:dyDescent="0.25">
      <c r="A127" s="5" t="s">
        <v>177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3">
        <v>0</v>
      </c>
    </row>
    <row r="128" spans="1:11" x14ac:dyDescent="0.25">
      <c r="A128" s="5" t="s">
        <v>2</v>
      </c>
      <c r="B128" s="5">
        <v>38.326300000000003</v>
      </c>
      <c r="C128" s="5">
        <v>38.326300000000003</v>
      </c>
      <c r="D128" s="5">
        <v>38.326300000000003</v>
      </c>
      <c r="E128" s="5">
        <v>38.121699999999997</v>
      </c>
      <c r="F128" s="5">
        <v>11.6737</v>
      </c>
      <c r="G128" s="5">
        <v>38.326300000000003</v>
      </c>
      <c r="H128" s="5">
        <v>25</v>
      </c>
      <c r="I128" s="5">
        <v>25</v>
      </c>
      <c r="J128" s="5">
        <v>25</v>
      </c>
      <c r="K128" s="3">
        <v>7.5</v>
      </c>
    </row>
    <row r="129" spans="1:11" x14ac:dyDescent="0.25">
      <c r="A129" s="5" t="s">
        <v>178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3">
        <v>0</v>
      </c>
    </row>
    <row r="130" spans="1:11" x14ac:dyDescent="0.25">
      <c r="A130" s="5" t="s">
        <v>179</v>
      </c>
      <c r="B130" s="5">
        <v>5.1583999999999998E-2</v>
      </c>
      <c r="C130" s="5">
        <v>5.1583999999999998E-2</v>
      </c>
      <c r="D130" s="5">
        <v>5.1583999999999998E-2</v>
      </c>
      <c r="E130" s="5">
        <v>5.1583999999999998E-2</v>
      </c>
      <c r="F130" s="5">
        <v>5.1583999999999998E-2</v>
      </c>
      <c r="G130" s="5">
        <v>5.1583999999999998E-2</v>
      </c>
      <c r="H130" s="5">
        <v>5.1584100000000001E-2</v>
      </c>
      <c r="I130" s="5">
        <v>5.1584100000000001E-2</v>
      </c>
      <c r="J130" s="5">
        <v>0.12961400000000001</v>
      </c>
      <c r="K130" s="3">
        <v>0.102532</v>
      </c>
    </row>
    <row r="131" spans="1:11" x14ac:dyDescent="0.25">
      <c r="A131" s="5" t="s">
        <v>180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3">
        <v>0</v>
      </c>
    </row>
    <row r="132" spans="1:11" x14ac:dyDescent="0.25">
      <c r="A132" s="5" t="s">
        <v>181</v>
      </c>
      <c r="B132" s="5">
        <v>1.5816500000000001E-2</v>
      </c>
      <c r="C132" s="5">
        <v>1.5816500000000001E-2</v>
      </c>
      <c r="D132" s="5">
        <v>1.5816500000000001E-2</v>
      </c>
      <c r="E132" s="5">
        <v>1.5816500000000001E-2</v>
      </c>
      <c r="F132" s="5">
        <v>1.5816500000000001E-2</v>
      </c>
      <c r="G132" s="5">
        <v>1.5816500000000001E-2</v>
      </c>
      <c r="H132" s="5">
        <v>1.5816500000000001E-2</v>
      </c>
      <c r="I132" s="5">
        <v>1.5816500000000001E-2</v>
      </c>
      <c r="J132" s="5">
        <v>4.3574099999999999E-3</v>
      </c>
      <c r="K132" s="3">
        <v>5.8732599999999999E-3</v>
      </c>
    </row>
    <row r="133" spans="1:11" x14ac:dyDescent="0.25">
      <c r="A133" s="5" t="s">
        <v>15</v>
      </c>
      <c r="B133" s="5">
        <v>0</v>
      </c>
      <c r="C133" s="5">
        <v>0</v>
      </c>
      <c r="D133" s="5">
        <v>0</v>
      </c>
      <c r="E133" s="5">
        <v>26.243400000000001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3">
        <v>0</v>
      </c>
    </row>
    <row r="134" spans="1:11" x14ac:dyDescent="0.25">
      <c r="A134" s="5" t="s">
        <v>182</v>
      </c>
      <c r="B134" s="5">
        <v>2.8229400000000002E-2</v>
      </c>
      <c r="C134" s="5">
        <v>2.8229400000000002E-2</v>
      </c>
      <c r="D134" s="5">
        <v>2.8229400000000002E-2</v>
      </c>
      <c r="E134" s="5">
        <v>2.8229400000000002E-2</v>
      </c>
      <c r="F134" s="5">
        <v>2.8229400000000002E-2</v>
      </c>
      <c r="G134" s="5">
        <v>2.8229400000000002E-2</v>
      </c>
      <c r="H134" s="5">
        <v>2.8229400000000002E-2</v>
      </c>
      <c r="I134" s="5">
        <v>2.8229400000000002E-2</v>
      </c>
      <c r="J134" s="5">
        <v>7.77716E-3</v>
      </c>
      <c r="K134" s="3">
        <v>1.0482699999999999E-2</v>
      </c>
    </row>
    <row r="135" spans="1:11" x14ac:dyDescent="0.25">
      <c r="A135" s="5" t="s">
        <v>183</v>
      </c>
      <c r="B135" s="5">
        <v>3.4772600000000001E-2</v>
      </c>
      <c r="C135" s="5">
        <v>3.4772600000000001E-2</v>
      </c>
      <c r="D135" s="5">
        <v>3.4772600000000001E-2</v>
      </c>
      <c r="E135" s="5">
        <v>3.4772600000000001E-2</v>
      </c>
      <c r="F135" s="5">
        <v>3.4772600000000001E-2</v>
      </c>
      <c r="G135" s="5">
        <v>3.4772600000000001E-2</v>
      </c>
      <c r="H135" s="5">
        <v>3.4772600000000001E-2</v>
      </c>
      <c r="I135" s="5">
        <v>3.4772600000000001E-2</v>
      </c>
      <c r="J135" s="5">
        <v>9.5797999999999994E-3</v>
      </c>
      <c r="K135" s="3">
        <v>1.2912399999999999E-2</v>
      </c>
    </row>
    <row r="136" spans="1:11" x14ac:dyDescent="0.25">
      <c r="A136" s="5" t="s">
        <v>184</v>
      </c>
      <c r="B136" s="5">
        <v>1.87229E-3</v>
      </c>
      <c r="C136" s="5">
        <v>1.87229E-3</v>
      </c>
      <c r="D136" s="5">
        <v>1.87229E-3</v>
      </c>
      <c r="E136" s="5">
        <v>1.87229E-3</v>
      </c>
      <c r="F136" s="5">
        <v>1.87229E-3</v>
      </c>
      <c r="G136" s="5">
        <v>1.87229E-3</v>
      </c>
      <c r="H136" s="5">
        <v>1.87229E-3</v>
      </c>
      <c r="I136" s="5">
        <v>1.87229E-3</v>
      </c>
      <c r="J136" s="5">
        <v>5.1581499999999998E-4</v>
      </c>
      <c r="K136" s="3">
        <v>6.9525499999999998E-4</v>
      </c>
    </row>
    <row r="137" spans="1:11" x14ac:dyDescent="0.25">
      <c r="A137" s="5" t="s">
        <v>185</v>
      </c>
      <c r="B137" s="6">
        <v>1.97028E-5</v>
      </c>
      <c r="C137" s="6">
        <v>1.97028E-5</v>
      </c>
      <c r="D137" s="6">
        <v>1.97028E-5</v>
      </c>
      <c r="E137" s="6">
        <v>1.97028E-5</v>
      </c>
      <c r="F137" s="6">
        <v>1.97028E-5</v>
      </c>
      <c r="G137" s="6">
        <v>1.97028E-5</v>
      </c>
      <c r="H137" s="6">
        <v>1.97028E-5</v>
      </c>
      <c r="I137" s="6">
        <v>1.97028E-5</v>
      </c>
      <c r="J137" s="6">
        <v>5.4280899999999999E-6</v>
      </c>
      <c r="K137" s="4">
        <v>7.3164099999999998E-6</v>
      </c>
    </row>
    <row r="138" spans="1:11" x14ac:dyDescent="0.25">
      <c r="A138" s="5" t="s">
        <v>186</v>
      </c>
      <c r="B138" s="5">
        <v>1.93143E-3</v>
      </c>
      <c r="C138" s="5">
        <v>1.93143E-3</v>
      </c>
      <c r="D138" s="5">
        <v>1.93143E-3</v>
      </c>
      <c r="E138" s="5">
        <v>1.93143E-3</v>
      </c>
      <c r="F138" s="5">
        <v>1.93143E-3</v>
      </c>
      <c r="G138" s="5">
        <v>1.93143E-3</v>
      </c>
      <c r="H138" s="5">
        <v>1.93143E-3</v>
      </c>
      <c r="I138" s="5">
        <v>1.93143E-3</v>
      </c>
      <c r="J138" s="5">
        <v>5.3210699999999998E-4</v>
      </c>
      <c r="K138" s="3">
        <v>7.17215E-4</v>
      </c>
    </row>
    <row r="139" spans="1:11" x14ac:dyDescent="0.25">
      <c r="A139" s="5" t="s">
        <v>187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3">
        <v>0</v>
      </c>
    </row>
    <row r="140" spans="1:11" x14ac:dyDescent="0.25">
      <c r="A140" s="5" t="s">
        <v>188</v>
      </c>
      <c r="B140" s="5">
        <v>0.11022700000000001</v>
      </c>
      <c r="C140" s="5">
        <v>0.110226</v>
      </c>
      <c r="D140" s="5">
        <v>0.110226</v>
      </c>
      <c r="E140" s="5">
        <v>0.11022700000000001</v>
      </c>
      <c r="F140" s="5">
        <v>0.11022700000000001</v>
      </c>
      <c r="G140" s="5">
        <v>0.11022700000000001</v>
      </c>
      <c r="H140" s="5">
        <v>0.110226</v>
      </c>
      <c r="I140" s="5">
        <v>0.110226</v>
      </c>
      <c r="J140" s="5">
        <v>0.14577000000000001</v>
      </c>
      <c r="K140" s="3">
        <v>0.124308</v>
      </c>
    </row>
    <row r="141" spans="1:11" x14ac:dyDescent="0.25">
      <c r="A141" s="5" t="s">
        <v>189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3">
        <v>0</v>
      </c>
    </row>
    <row r="142" spans="1:11" x14ac:dyDescent="0.25">
      <c r="A142" s="5" t="s">
        <v>190</v>
      </c>
      <c r="B142" s="5">
        <v>1.3087100000000001E-2</v>
      </c>
      <c r="C142" s="5">
        <v>1.3087100000000001E-2</v>
      </c>
      <c r="D142" s="5">
        <v>1.3087100000000001E-2</v>
      </c>
      <c r="E142" s="5">
        <v>1.3087100000000001E-2</v>
      </c>
      <c r="F142" s="5">
        <v>1.3087100000000001E-2</v>
      </c>
      <c r="G142" s="5">
        <v>1.3087100000000001E-2</v>
      </c>
      <c r="H142" s="5">
        <v>1.3087100000000001E-2</v>
      </c>
      <c r="I142" s="5">
        <v>1.3087100000000001E-2</v>
      </c>
      <c r="J142" s="5">
        <v>3.6054699999999999E-3</v>
      </c>
      <c r="K142" s="3">
        <v>4.8597299999999996E-3</v>
      </c>
    </row>
    <row r="143" spans="1:11" x14ac:dyDescent="0.25">
      <c r="A143" s="5" t="s">
        <v>191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3">
        <v>0</v>
      </c>
    </row>
    <row r="144" spans="1:11" x14ac:dyDescent="0.25">
      <c r="A144" s="5" t="s">
        <v>192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3">
        <v>0</v>
      </c>
    </row>
    <row r="145" spans="1:11" x14ac:dyDescent="0.25">
      <c r="A145" s="5" t="s">
        <v>193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26.6526</v>
      </c>
      <c r="H145" s="5">
        <v>0</v>
      </c>
      <c r="I145" s="5">
        <v>0</v>
      </c>
      <c r="J145" s="5">
        <v>0</v>
      </c>
      <c r="K145" s="3">
        <v>0</v>
      </c>
    </row>
    <row r="146" spans="1:11" x14ac:dyDescent="0.25">
      <c r="A146" s="5" t="s">
        <v>194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3">
        <v>0</v>
      </c>
    </row>
    <row r="147" spans="1:11" x14ac:dyDescent="0.25">
      <c r="A147" s="5" t="s">
        <v>195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3">
        <v>0</v>
      </c>
    </row>
    <row r="148" spans="1:11" x14ac:dyDescent="0.25">
      <c r="A148" s="5" t="s">
        <v>196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3">
        <v>0</v>
      </c>
    </row>
    <row r="149" spans="1:11" x14ac:dyDescent="0.25">
      <c r="A149" s="5" t="s">
        <v>197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6">
        <v>6.7597499999999994E-8</v>
      </c>
      <c r="I149" s="6">
        <v>6.7597599999999999E-8</v>
      </c>
      <c r="J149" s="5">
        <v>0.115402</v>
      </c>
      <c r="K149" s="3">
        <v>8.3377099999999996E-2</v>
      </c>
    </row>
    <row r="150" spans="1:11" x14ac:dyDescent="0.25">
      <c r="A150" s="5" t="s">
        <v>198</v>
      </c>
      <c r="B150" s="6">
        <v>1.97028E-5</v>
      </c>
      <c r="C150" s="6">
        <v>1.97028E-5</v>
      </c>
      <c r="D150" s="6">
        <v>1.97028E-5</v>
      </c>
      <c r="E150" s="6">
        <v>1.97028E-5</v>
      </c>
      <c r="F150" s="6">
        <v>1.97028E-5</v>
      </c>
      <c r="G150" s="6">
        <v>1.97028E-5</v>
      </c>
      <c r="H150" s="6">
        <v>1.97028E-5</v>
      </c>
      <c r="I150" s="6">
        <v>1.97028E-5</v>
      </c>
      <c r="J150" s="6">
        <v>5.4280899999999999E-6</v>
      </c>
      <c r="K150" s="4">
        <v>7.3164099999999998E-6</v>
      </c>
    </row>
    <row r="151" spans="1:11" x14ac:dyDescent="0.25">
      <c r="A151" s="5" t="s">
        <v>199</v>
      </c>
      <c r="B151" s="6">
        <v>9.8513899999999995E-6</v>
      </c>
      <c r="C151" s="6">
        <v>9.8513899999999995E-6</v>
      </c>
      <c r="D151" s="6">
        <v>9.8513899999999995E-6</v>
      </c>
      <c r="E151" s="6">
        <v>9.8513899999999995E-6</v>
      </c>
      <c r="F151" s="6">
        <v>9.8513899999999995E-6</v>
      </c>
      <c r="G151" s="6">
        <v>9.8513899999999995E-6</v>
      </c>
      <c r="H151" s="6">
        <v>9.8513899999999995E-6</v>
      </c>
      <c r="I151" s="6">
        <v>9.8513899999999995E-6</v>
      </c>
      <c r="J151" s="6">
        <v>2.71404E-6</v>
      </c>
      <c r="K151" s="4">
        <v>3.6582E-6</v>
      </c>
    </row>
    <row r="152" spans="1:11" x14ac:dyDescent="0.25">
      <c r="A152" s="5" t="s">
        <v>200</v>
      </c>
      <c r="B152" s="5">
        <v>4.1201800000000002E-3</v>
      </c>
      <c r="C152" s="5">
        <v>4.1201800000000002E-3</v>
      </c>
      <c r="D152" s="5">
        <v>4.1201800000000002E-3</v>
      </c>
      <c r="E152" s="5">
        <v>4.1201800000000002E-3</v>
      </c>
      <c r="F152" s="5">
        <v>4.1201800000000002E-3</v>
      </c>
      <c r="G152" s="5">
        <v>4.1201800000000002E-3</v>
      </c>
      <c r="H152" s="5">
        <v>4.1201800000000002E-3</v>
      </c>
      <c r="I152" s="5">
        <v>4.1201800000000002E-3</v>
      </c>
      <c r="J152" s="5">
        <v>1.1351E-3</v>
      </c>
      <c r="K152" s="3">
        <v>1.52998E-3</v>
      </c>
    </row>
    <row r="153" spans="1:11" x14ac:dyDescent="0.25">
      <c r="A153" s="5" t="s">
        <v>201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3">
        <v>0</v>
      </c>
    </row>
    <row r="154" spans="1:11" x14ac:dyDescent="0.25">
      <c r="A154" s="5" t="s">
        <v>202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3">
        <v>0</v>
      </c>
    </row>
    <row r="155" spans="1:11" x14ac:dyDescent="0.25">
      <c r="A155" s="5" t="s">
        <v>203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3">
        <v>0</v>
      </c>
    </row>
    <row r="156" spans="1:11" x14ac:dyDescent="0.25">
      <c r="A156" s="5" t="s">
        <v>204</v>
      </c>
      <c r="B156" s="5">
        <v>0</v>
      </c>
      <c r="C156" s="5">
        <v>0</v>
      </c>
      <c r="D156" s="5">
        <v>0</v>
      </c>
      <c r="E156" s="5">
        <v>0</v>
      </c>
      <c r="F156" s="5">
        <v>26.6526</v>
      </c>
      <c r="G156" s="5">
        <v>0</v>
      </c>
      <c r="H156" s="5">
        <v>0</v>
      </c>
      <c r="I156" s="5">
        <v>0</v>
      </c>
      <c r="J156" s="5">
        <v>0</v>
      </c>
      <c r="K156" s="3">
        <v>0</v>
      </c>
    </row>
    <row r="157" spans="1:11" x14ac:dyDescent="0.25">
      <c r="A157" s="5" t="s">
        <v>205</v>
      </c>
      <c r="B157" s="5">
        <v>1.7221899999999998E-2</v>
      </c>
      <c r="C157" s="5">
        <v>1.7221899999999998E-2</v>
      </c>
      <c r="D157" s="5">
        <v>1.7221899999999998E-2</v>
      </c>
      <c r="E157" s="5">
        <v>9.6776400000000002</v>
      </c>
      <c r="F157" s="5">
        <v>3.6944900000000001</v>
      </c>
      <c r="G157" s="5">
        <v>1.7221899999999998E-2</v>
      </c>
      <c r="H157" s="5">
        <v>1.7221899999999998E-2</v>
      </c>
      <c r="I157" s="5">
        <v>6.1754499999999997</v>
      </c>
      <c r="J157" s="5">
        <v>4.7445999999999999E-3</v>
      </c>
      <c r="K157" s="3">
        <v>6.3951399999999997E-3</v>
      </c>
    </row>
    <row r="158" spans="1:11" x14ac:dyDescent="0.25">
      <c r="A158" s="5" t="s">
        <v>206</v>
      </c>
      <c r="B158" s="5">
        <v>1.7016799999999999E-2</v>
      </c>
      <c r="C158" s="5">
        <v>1.7016799999999999E-2</v>
      </c>
      <c r="D158" s="5">
        <v>1.7016799999999999E-2</v>
      </c>
      <c r="E158" s="5">
        <v>1.7016799999999999E-2</v>
      </c>
      <c r="F158" s="5">
        <v>1.7016799999999999E-2</v>
      </c>
      <c r="G158" s="5">
        <v>1.7016799999999999E-2</v>
      </c>
      <c r="H158" s="5">
        <v>1.7016799999999999E-2</v>
      </c>
      <c r="I158" s="5">
        <v>1.7016799999999999E-2</v>
      </c>
      <c r="J158" s="5">
        <v>4.6881199999999996E-3</v>
      </c>
      <c r="K158" s="3">
        <v>6.3190099999999999E-3</v>
      </c>
    </row>
    <row r="159" spans="1:11" x14ac:dyDescent="0.25">
      <c r="A159" s="5" t="s">
        <v>207</v>
      </c>
      <c r="B159" s="5">
        <v>1.92458E-2</v>
      </c>
      <c r="C159" s="5">
        <v>1.92458E-2</v>
      </c>
      <c r="D159" s="5">
        <v>1.92458E-2</v>
      </c>
      <c r="E159" s="5">
        <v>1.92458E-2</v>
      </c>
      <c r="F159" s="5">
        <v>1.92458E-2</v>
      </c>
      <c r="G159" s="5">
        <v>1.92458E-2</v>
      </c>
      <c r="H159" s="5">
        <v>1.92458E-2</v>
      </c>
      <c r="I159" s="5">
        <v>1.92458E-2</v>
      </c>
      <c r="J159" s="5">
        <v>5.3022E-3</v>
      </c>
      <c r="K159" s="3">
        <v>7.1467199999999996E-3</v>
      </c>
    </row>
    <row r="160" spans="1:11" x14ac:dyDescent="0.25">
      <c r="A160" s="5" t="s">
        <v>208</v>
      </c>
      <c r="B160" s="5">
        <v>7.0651700000000004E-4</v>
      </c>
      <c r="C160" s="5">
        <v>7.0651700000000004E-4</v>
      </c>
      <c r="D160" s="5">
        <v>7.0651700000000004E-4</v>
      </c>
      <c r="E160" s="5">
        <v>7.0651700000000004E-4</v>
      </c>
      <c r="F160" s="5">
        <v>7.0651700000000004E-4</v>
      </c>
      <c r="G160" s="5">
        <v>7.0651700000000004E-4</v>
      </c>
      <c r="H160" s="5">
        <v>7.0651700000000004E-4</v>
      </c>
      <c r="I160" s="5">
        <v>7.0651700000000004E-4</v>
      </c>
      <c r="J160" s="5">
        <v>1.94644E-4</v>
      </c>
      <c r="K160" s="3">
        <v>2.6235700000000001E-4</v>
      </c>
    </row>
    <row r="161" spans="1:11" x14ac:dyDescent="0.25">
      <c r="A161" s="5" t="s">
        <v>209</v>
      </c>
      <c r="B161" s="6">
        <v>1.2044299999999999E-5</v>
      </c>
      <c r="C161" s="6">
        <v>1.2044299999999999E-5</v>
      </c>
      <c r="D161" s="6">
        <v>1.2044299999999999E-5</v>
      </c>
      <c r="E161" s="6">
        <v>1.2044299999999999E-5</v>
      </c>
      <c r="F161" s="6">
        <v>1.2044299999999999E-5</v>
      </c>
      <c r="G161" s="6">
        <v>1.2044299999999999E-5</v>
      </c>
      <c r="H161" s="6">
        <v>1.2044299999999999E-5</v>
      </c>
      <c r="I161" s="6">
        <v>1.2044299999999999E-5</v>
      </c>
      <c r="J161" s="6">
        <v>3.31819E-6</v>
      </c>
      <c r="K161" s="4">
        <v>4.4725199999999997E-6</v>
      </c>
    </row>
    <row r="162" spans="1:11" x14ac:dyDescent="0.25">
      <c r="A162" s="5" t="s">
        <v>210</v>
      </c>
      <c r="B162" s="6">
        <v>2.4222900000000001E-5</v>
      </c>
      <c r="C162" s="6">
        <v>2.4222900000000001E-5</v>
      </c>
      <c r="D162" s="6">
        <v>2.4222900000000001E-5</v>
      </c>
      <c r="E162" s="6">
        <v>2.4222900000000001E-5</v>
      </c>
      <c r="F162" s="6">
        <v>2.4222900000000001E-5</v>
      </c>
      <c r="G162" s="6">
        <v>2.4222900000000001E-5</v>
      </c>
      <c r="H162" s="6">
        <v>2.4222900000000001E-5</v>
      </c>
      <c r="I162" s="6">
        <v>2.4222900000000001E-5</v>
      </c>
      <c r="J162" s="6">
        <v>6.6733899999999996E-6</v>
      </c>
      <c r="K162" s="4">
        <v>8.9949099999999999E-6</v>
      </c>
    </row>
    <row r="163" spans="1:11" x14ac:dyDescent="0.25">
      <c r="A163" s="5" t="s">
        <v>211</v>
      </c>
      <c r="B163" s="6">
        <v>4.50823E-5</v>
      </c>
      <c r="C163" s="6">
        <v>4.50823E-5</v>
      </c>
      <c r="D163" s="6">
        <v>4.50823E-5</v>
      </c>
      <c r="E163" s="6">
        <v>4.50823E-5</v>
      </c>
      <c r="F163" s="6">
        <v>4.50823E-5</v>
      </c>
      <c r="G163" s="6">
        <v>4.50823E-5</v>
      </c>
      <c r="H163" s="6">
        <v>4.50823E-5</v>
      </c>
      <c r="I163" s="6">
        <v>4.50823E-5</v>
      </c>
      <c r="J163" s="6">
        <v>1.24201E-5</v>
      </c>
      <c r="K163" s="4">
        <v>1.6740800000000001E-5</v>
      </c>
    </row>
    <row r="164" spans="1:11" x14ac:dyDescent="0.25">
      <c r="A164" s="5" t="s">
        <v>212</v>
      </c>
      <c r="B164" s="6">
        <v>4.50823E-5</v>
      </c>
      <c r="C164" s="6">
        <v>4.50823E-5</v>
      </c>
      <c r="D164" s="6">
        <v>4.50823E-5</v>
      </c>
      <c r="E164" s="6">
        <v>4.50823E-5</v>
      </c>
      <c r="F164" s="6">
        <v>4.50823E-5</v>
      </c>
      <c r="G164" s="6">
        <v>4.50823E-5</v>
      </c>
      <c r="H164" s="6">
        <v>4.50823E-5</v>
      </c>
      <c r="I164" s="6">
        <v>4.50823E-5</v>
      </c>
      <c r="J164" s="6">
        <v>1.24201E-5</v>
      </c>
      <c r="K164" s="4">
        <v>1.6740800000000001E-5</v>
      </c>
    </row>
    <row r="165" spans="1:11" x14ac:dyDescent="0.25">
      <c r="A165" s="5" t="s">
        <v>213</v>
      </c>
      <c r="B165" s="5">
        <v>4.5787300000000003E-4</v>
      </c>
      <c r="C165" s="5">
        <v>4.5787300000000003E-4</v>
      </c>
      <c r="D165" s="5">
        <v>4.5787300000000003E-4</v>
      </c>
      <c r="E165" s="5">
        <v>4.5787300000000003E-4</v>
      </c>
      <c r="F165" s="5">
        <v>4.5787300000000003E-4</v>
      </c>
      <c r="G165" s="5">
        <v>4.5787300000000003E-4</v>
      </c>
      <c r="H165" s="5">
        <v>4.5787300000000003E-4</v>
      </c>
      <c r="I165" s="5">
        <v>4.5787300000000003E-4</v>
      </c>
      <c r="J165" s="5">
        <v>1.26143E-4</v>
      </c>
      <c r="K165" s="3">
        <v>1.7002599999999999E-4</v>
      </c>
    </row>
    <row r="166" spans="1:11" x14ac:dyDescent="0.25">
      <c r="A166" s="5" t="s">
        <v>214</v>
      </c>
      <c r="B166" s="6">
        <v>8.83533E-8</v>
      </c>
      <c r="C166" s="6">
        <v>8.83533E-8</v>
      </c>
      <c r="D166" s="6">
        <v>8.83533E-8</v>
      </c>
      <c r="E166" s="6">
        <v>8.83533E-8</v>
      </c>
      <c r="F166" s="6">
        <v>8.83533E-8</v>
      </c>
      <c r="G166" s="6">
        <v>8.83533E-8</v>
      </c>
      <c r="H166" s="6">
        <v>8.83533E-8</v>
      </c>
      <c r="I166" s="6">
        <v>8.83533E-8</v>
      </c>
      <c r="J166" s="6">
        <v>2.43412E-8</v>
      </c>
      <c r="K166" s="4">
        <v>3.2809E-8</v>
      </c>
    </row>
    <row r="167" spans="1:11" x14ac:dyDescent="0.25">
      <c r="A167" s="5" t="s">
        <v>215</v>
      </c>
      <c r="B167" s="5">
        <v>1.14391E-4</v>
      </c>
      <c r="C167" s="5">
        <v>1.14391E-4</v>
      </c>
      <c r="D167" s="5">
        <v>1.14391E-4</v>
      </c>
      <c r="E167" s="5">
        <v>1.14391E-4</v>
      </c>
      <c r="F167" s="5">
        <v>1.14391E-4</v>
      </c>
      <c r="G167" s="5">
        <v>1.14391E-4</v>
      </c>
      <c r="H167" s="5">
        <v>1.14391E-4</v>
      </c>
      <c r="I167" s="5">
        <v>1.14391E-4</v>
      </c>
      <c r="J167" s="6">
        <v>3.1514599999999998E-5</v>
      </c>
      <c r="K167" s="4">
        <v>4.2477800000000002E-5</v>
      </c>
    </row>
    <row r="168" spans="1:11" x14ac:dyDescent="0.25">
      <c r="A168" s="5" t="s">
        <v>216</v>
      </c>
      <c r="B168" s="6">
        <v>8.83533E-8</v>
      </c>
      <c r="C168" s="6">
        <v>8.83533E-8</v>
      </c>
      <c r="D168" s="6">
        <v>8.83533E-8</v>
      </c>
      <c r="E168" s="6">
        <v>8.83533E-8</v>
      </c>
      <c r="F168" s="6">
        <v>8.83533E-8</v>
      </c>
      <c r="G168" s="6">
        <v>8.83533E-8</v>
      </c>
      <c r="H168" s="6">
        <v>8.83533E-8</v>
      </c>
      <c r="I168" s="6">
        <v>8.83533E-8</v>
      </c>
      <c r="J168" s="6">
        <v>2.43412E-8</v>
      </c>
      <c r="K168" s="4">
        <v>3.2809E-8</v>
      </c>
    </row>
    <row r="169" spans="1:11" x14ac:dyDescent="0.25">
      <c r="A169" s="5" t="s">
        <v>217</v>
      </c>
      <c r="B169" s="6">
        <v>7.8922499999999995E-5</v>
      </c>
      <c r="C169" s="6">
        <v>7.8922499999999995E-5</v>
      </c>
      <c r="D169" s="6">
        <v>7.8922499999999995E-5</v>
      </c>
      <c r="E169" s="6">
        <v>7.8922499999999995E-5</v>
      </c>
      <c r="F169" s="6">
        <v>7.8922499999999995E-5</v>
      </c>
      <c r="G169" s="6">
        <v>7.8922499999999995E-5</v>
      </c>
      <c r="H169" s="6">
        <v>7.8922499999999995E-5</v>
      </c>
      <c r="I169" s="6">
        <v>7.8922499999999995E-5</v>
      </c>
      <c r="J169" s="6">
        <v>2.1742999999999998E-5</v>
      </c>
      <c r="K169" s="4">
        <v>2.9306999999999999E-5</v>
      </c>
    </row>
    <row r="170" spans="1:11" x14ac:dyDescent="0.25">
      <c r="A170" s="5" t="s">
        <v>218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3">
        <v>0</v>
      </c>
    </row>
    <row r="171" spans="1:11" x14ac:dyDescent="0.25">
      <c r="A171" s="5" t="s">
        <v>219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3">
        <v>0</v>
      </c>
    </row>
    <row r="172" spans="1:11" x14ac:dyDescent="0.25">
      <c r="A172" s="5" t="s">
        <v>220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3">
        <v>0</v>
      </c>
    </row>
    <row r="173" spans="1:11" x14ac:dyDescent="0.25">
      <c r="A173" s="5" t="s">
        <v>221</v>
      </c>
      <c r="B173" s="5">
        <v>3.4772600000000001E-2</v>
      </c>
      <c r="C173" s="5">
        <v>3.4772600000000001E-2</v>
      </c>
      <c r="D173" s="5">
        <v>3.4772600000000001E-2</v>
      </c>
      <c r="E173" s="5">
        <v>3.4772600000000001E-2</v>
      </c>
      <c r="F173" s="5">
        <v>3.4772600000000001E-2</v>
      </c>
      <c r="G173" s="5">
        <v>3.4772600000000001E-2</v>
      </c>
      <c r="H173" s="5">
        <v>3.4772600000000001E-2</v>
      </c>
      <c r="I173" s="5">
        <v>3.4772600000000001E-2</v>
      </c>
      <c r="J173" s="5">
        <v>9.5797999999999994E-3</v>
      </c>
      <c r="K173" s="3">
        <v>1.2912399999999999E-2</v>
      </c>
    </row>
    <row r="174" spans="1:11" x14ac:dyDescent="0.25">
      <c r="A174" s="5" t="s">
        <v>222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3">
        <v>0</v>
      </c>
    </row>
    <row r="175" spans="1:11" x14ac:dyDescent="0.25">
      <c r="A175" s="5" t="s">
        <v>223</v>
      </c>
      <c r="B175" s="5">
        <v>1.01447E-2</v>
      </c>
      <c r="C175" s="5">
        <v>1.01447E-2</v>
      </c>
      <c r="D175" s="5">
        <v>1.01447E-2</v>
      </c>
      <c r="E175" s="5">
        <v>1.01447E-2</v>
      </c>
      <c r="F175" s="5">
        <v>1.01447E-2</v>
      </c>
      <c r="G175" s="5">
        <v>1.01447E-2</v>
      </c>
      <c r="H175" s="5">
        <v>1.01447E-2</v>
      </c>
      <c r="I175" s="5">
        <v>1.01447E-2</v>
      </c>
      <c r="J175" s="5">
        <v>2.7948500000000002E-3</v>
      </c>
      <c r="K175" s="3">
        <v>3.7671100000000002E-3</v>
      </c>
    </row>
    <row r="176" spans="1:11" x14ac:dyDescent="0.25">
      <c r="A176" s="5" t="s">
        <v>224</v>
      </c>
      <c r="B176" s="5">
        <v>3.5265399999999999E-4</v>
      </c>
      <c r="C176" s="5">
        <v>3.5265399999999999E-4</v>
      </c>
      <c r="D176" s="5">
        <v>3.5265399999999999E-4</v>
      </c>
      <c r="E176" s="5">
        <v>3.5265399999999999E-4</v>
      </c>
      <c r="F176" s="5">
        <v>3.5265399999999999E-4</v>
      </c>
      <c r="G176" s="5">
        <v>3.5265399999999999E-4</v>
      </c>
      <c r="H176" s="5">
        <v>3.5265399999999999E-4</v>
      </c>
      <c r="I176" s="5">
        <v>3.5265399999999999E-4</v>
      </c>
      <c r="J176" s="6">
        <v>9.7155699999999995E-5</v>
      </c>
      <c r="K176" s="3">
        <v>1.3095399999999999E-4</v>
      </c>
    </row>
    <row r="177" spans="1:11" x14ac:dyDescent="0.25">
      <c r="A177" s="5" t="s">
        <v>225</v>
      </c>
      <c r="B177" s="5">
        <v>1.8761299999999999E-4</v>
      </c>
      <c r="C177" s="5">
        <v>1.8761299999999999E-4</v>
      </c>
      <c r="D177" s="5">
        <v>1.8761299999999999E-4</v>
      </c>
      <c r="E177" s="5">
        <v>1.8761299999999999E-4</v>
      </c>
      <c r="F177" s="5">
        <v>1.8761299999999999E-4</v>
      </c>
      <c r="G177" s="5">
        <v>1.8761299999999999E-4</v>
      </c>
      <c r="H177" s="5">
        <v>1.8761299999999999E-4</v>
      </c>
      <c r="I177" s="5">
        <v>1.8761299999999999E-4</v>
      </c>
      <c r="J177" s="6">
        <v>5.1687100000000002E-5</v>
      </c>
      <c r="K177" s="4">
        <v>6.9667900000000004E-5</v>
      </c>
    </row>
    <row r="178" spans="1:11" x14ac:dyDescent="0.25">
      <c r="A178" s="5" t="s">
        <v>226</v>
      </c>
      <c r="B178" s="5">
        <v>4.6266099999999998E-3</v>
      </c>
      <c r="C178" s="5">
        <v>4.6266099999999998E-3</v>
      </c>
      <c r="D178" s="5">
        <v>4.6266099999999998E-3</v>
      </c>
      <c r="E178" s="5">
        <v>4.6266099999999998E-3</v>
      </c>
      <c r="F178" s="5">
        <v>4.6266099999999998E-3</v>
      </c>
      <c r="G178" s="5">
        <v>4.6266099999999998E-3</v>
      </c>
      <c r="H178" s="5">
        <v>4.6266099999999998E-3</v>
      </c>
      <c r="I178" s="5">
        <v>4.6266099999999998E-3</v>
      </c>
      <c r="J178" s="5">
        <v>1.2746299999999999E-3</v>
      </c>
      <c r="K178" s="3">
        <v>1.7180400000000001E-3</v>
      </c>
    </row>
    <row r="179" spans="1:11" x14ac:dyDescent="0.25">
      <c r="A179" s="5" t="s">
        <v>227</v>
      </c>
      <c r="B179" s="5">
        <v>1.0986900000000001E-2</v>
      </c>
      <c r="C179" s="5">
        <v>1.0986900000000001E-2</v>
      </c>
      <c r="D179" s="5">
        <v>1.0986900000000001E-2</v>
      </c>
      <c r="E179" s="5">
        <v>1.0986900000000001E-2</v>
      </c>
      <c r="F179" s="5">
        <v>1.0986900000000001E-2</v>
      </c>
      <c r="G179" s="5">
        <v>1.0986900000000001E-2</v>
      </c>
      <c r="H179" s="5">
        <v>1.0986900000000001E-2</v>
      </c>
      <c r="I179" s="5">
        <v>1.0986900000000001E-2</v>
      </c>
      <c r="J179" s="5">
        <v>3.02688E-3</v>
      </c>
      <c r="K179" s="3">
        <v>4.0798700000000002E-3</v>
      </c>
    </row>
    <row r="180" spans="1:11" x14ac:dyDescent="0.25">
      <c r="A180" s="5" t="s">
        <v>228</v>
      </c>
      <c r="B180" s="5">
        <v>1.83483E-3</v>
      </c>
      <c r="C180" s="5">
        <v>1.83483E-3</v>
      </c>
      <c r="D180" s="5">
        <v>1.83483E-3</v>
      </c>
      <c r="E180" s="5">
        <v>1.83483E-3</v>
      </c>
      <c r="F180" s="5">
        <v>1.83483E-3</v>
      </c>
      <c r="G180" s="5">
        <v>1.83483E-3</v>
      </c>
      <c r="H180" s="5">
        <v>1.83483E-3</v>
      </c>
      <c r="I180" s="5">
        <v>1.83483E-3</v>
      </c>
      <c r="J180" s="5">
        <v>5.05494E-4</v>
      </c>
      <c r="K180" s="3">
        <v>6.8134399999999996E-4</v>
      </c>
    </row>
    <row r="181" spans="1:11" x14ac:dyDescent="0.25">
      <c r="A181" s="5" t="s">
        <v>229</v>
      </c>
      <c r="B181" s="5">
        <v>1.3551599999999999E-4</v>
      </c>
      <c r="C181" s="5">
        <v>1.3551599999999999E-4</v>
      </c>
      <c r="D181" s="5">
        <v>1.3551599999999999E-4</v>
      </c>
      <c r="E181" s="5">
        <v>1.3551599999999999E-4</v>
      </c>
      <c r="F181" s="5">
        <v>1.3551599999999999E-4</v>
      </c>
      <c r="G181" s="5">
        <v>1.3551599999999999E-4</v>
      </c>
      <c r="H181" s="5">
        <v>1.3551599999999999E-4</v>
      </c>
      <c r="I181" s="5">
        <v>1.3551599999999999E-4</v>
      </c>
      <c r="J181" s="6">
        <v>3.73345E-5</v>
      </c>
      <c r="K181" s="4">
        <v>5.0322399999999998E-5</v>
      </c>
    </row>
    <row r="182" spans="1:11" x14ac:dyDescent="0.25">
      <c r="A182" s="5" t="s">
        <v>230</v>
      </c>
      <c r="B182" s="6">
        <v>3.1383100000000001E-5</v>
      </c>
      <c r="C182" s="6">
        <v>3.1383100000000001E-5</v>
      </c>
      <c r="D182" s="6">
        <v>3.1383100000000001E-5</v>
      </c>
      <c r="E182" s="6">
        <v>3.1383100000000001E-5</v>
      </c>
      <c r="F182" s="6">
        <v>3.1383100000000001E-5</v>
      </c>
      <c r="G182" s="6">
        <v>3.1383100000000001E-5</v>
      </c>
      <c r="H182" s="6">
        <v>3.1383100000000001E-5</v>
      </c>
      <c r="I182" s="6">
        <v>3.1383100000000001E-5</v>
      </c>
      <c r="J182" s="6">
        <v>8.6459999999999999E-6</v>
      </c>
      <c r="K182" s="4">
        <v>1.16538E-5</v>
      </c>
    </row>
    <row r="183" spans="1:11" x14ac:dyDescent="0.25">
      <c r="A183" s="5" t="s">
        <v>231</v>
      </c>
      <c r="B183" s="6">
        <v>4.1011799999999999E-5</v>
      </c>
      <c r="C183" s="6">
        <v>4.1011799999999999E-5</v>
      </c>
      <c r="D183" s="6">
        <v>4.1011799999999999E-5</v>
      </c>
      <c r="E183" s="6">
        <v>4.1011799999999999E-5</v>
      </c>
      <c r="F183" s="6">
        <v>4.1011799999999999E-5</v>
      </c>
      <c r="G183" s="6">
        <v>4.1011799999999999E-5</v>
      </c>
      <c r="H183" s="6">
        <v>4.1011799999999999E-5</v>
      </c>
      <c r="I183" s="6">
        <v>4.1011799999999999E-5</v>
      </c>
      <c r="J183" s="6">
        <v>1.1298700000000001E-5</v>
      </c>
      <c r="K183" s="4">
        <v>1.52293E-5</v>
      </c>
    </row>
    <row r="184" spans="1:11" x14ac:dyDescent="0.25">
      <c r="A184" s="5" t="s">
        <v>232</v>
      </c>
      <c r="B184" s="6">
        <v>4.1011799999999999E-5</v>
      </c>
      <c r="C184" s="6">
        <v>4.1011799999999999E-5</v>
      </c>
      <c r="D184" s="6">
        <v>4.1011799999999999E-5</v>
      </c>
      <c r="E184" s="6">
        <v>4.1011799999999999E-5</v>
      </c>
      <c r="F184" s="6">
        <v>4.1011799999999999E-5</v>
      </c>
      <c r="G184" s="6">
        <v>4.1011799999999999E-5</v>
      </c>
      <c r="H184" s="6">
        <v>4.1011799999999999E-5</v>
      </c>
      <c r="I184" s="6">
        <v>4.1011799999999999E-5</v>
      </c>
      <c r="J184" s="6">
        <v>1.1298700000000001E-5</v>
      </c>
      <c r="K184" s="4">
        <v>1.52293E-5</v>
      </c>
    </row>
    <row r="185" spans="1:11" x14ac:dyDescent="0.25">
      <c r="A185" s="5" t="s">
        <v>233</v>
      </c>
      <c r="B185" s="5">
        <v>4.6842299999999998E-4</v>
      </c>
      <c r="C185" s="5">
        <v>4.6842299999999998E-4</v>
      </c>
      <c r="D185" s="5">
        <v>4.6842299999999998E-4</v>
      </c>
      <c r="E185" s="5">
        <v>4.6842299999999998E-4</v>
      </c>
      <c r="F185" s="5">
        <v>4.6842299999999998E-4</v>
      </c>
      <c r="G185" s="5">
        <v>4.6842299999999998E-4</v>
      </c>
      <c r="H185" s="5">
        <v>4.6842299999999998E-4</v>
      </c>
      <c r="I185" s="5">
        <v>4.6842299999999998E-4</v>
      </c>
      <c r="J185" s="5">
        <v>1.2904999999999999E-4</v>
      </c>
      <c r="K185" s="3">
        <v>1.73943E-4</v>
      </c>
    </row>
    <row r="186" spans="1:11" x14ac:dyDescent="0.25">
      <c r="A186" s="5" t="s">
        <v>234</v>
      </c>
      <c r="B186" s="5">
        <v>1.0188899999999999E-3</v>
      </c>
      <c r="C186" s="5">
        <v>1.0188899999999999E-3</v>
      </c>
      <c r="D186" s="5">
        <v>1.0188899999999999E-3</v>
      </c>
      <c r="E186" s="5">
        <v>1.0188899999999999E-3</v>
      </c>
      <c r="F186" s="5">
        <v>1.0188899999999999E-3</v>
      </c>
      <c r="G186" s="5">
        <v>1.0188899999999999E-3</v>
      </c>
      <c r="H186" s="5">
        <v>1.0188899999999999E-3</v>
      </c>
      <c r="I186" s="5">
        <v>1.0188899999999999E-3</v>
      </c>
      <c r="J186" s="5">
        <v>2.8070299999999999E-4</v>
      </c>
      <c r="K186" s="3">
        <v>3.78353E-4</v>
      </c>
    </row>
    <row r="187" spans="1:11" x14ac:dyDescent="0.25">
      <c r="A187" s="5" t="s">
        <v>235</v>
      </c>
      <c r="B187" s="6">
        <v>1.3373199999999999E-5</v>
      </c>
      <c r="C187" s="6">
        <v>1.3373199999999999E-5</v>
      </c>
      <c r="D187" s="6">
        <v>1.3373199999999999E-5</v>
      </c>
      <c r="E187" s="6">
        <v>1.3373199999999999E-5</v>
      </c>
      <c r="F187" s="6">
        <v>1.3373199999999999E-5</v>
      </c>
      <c r="G187" s="6">
        <v>1.3373199999999999E-5</v>
      </c>
      <c r="H187" s="6">
        <v>1.3373199999999999E-5</v>
      </c>
      <c r="I187" s="6">
        <v>1.3373199999999999E-5</v>
      </c>
      <c r="J187" s="6">
        <v>3.6842900000000002E-6</v>
      </c>
      <c r="K187" s="4">
        <v>4.96597E-6</v>
      </c>
    </row>
    <row r="188" spans="1:11" x14ac:dyDescent="0.25">
      <c r="A188" s="5" t="s">
        <v>236</v>
      </c>
      <c r="B188" s="6">
        <v>5.5276499999999998E-5</v>
      </c>
      <c r="C188" s="6">
        <v>5.5276499999999998E-5</v>
      </c>
      <c r="D188" s="6">
        <v>5.5276499999999998E-5</v>
      </c>
      <c r="E188" s="6">
        <v>5.5276499999999998E-5</v>
      </c>
      <c r="F188" s="6">
        <v>5.5276499999999998E-5</v>
      </c>
      <c r="G188" s="6">
        <v>5.5276499999999998E-5</v>
      </c>
      <c r="H188" s="6">
        <v>5.5276499999999998E-5</v>
      </c>
      <c r="I188" s="6">
        <v>5.5276499999999998E-5</v>
      </c>
      <c r="J188" s="6">
        <v>1.52286E-5</v>
      </c>
      <c r="K188" s="4">
        <v>2.05263E-5</v>
      </c>
    </row>
    <row r="189" spans="1:11" x14ac:dyDescent="0.25">
      <c r="A189" s="5" t="s">
        <v>237</v>
      </c>
      <c r="B189" s="5">
        <v>7.3843599999999995E-2</v>
      </c>
      <c r="C189" s="5">
        <v>7.3843599999999995E-2</v>
      </c>
      <c r="D189" s="5">
        <v>7.3843599999999995E-2</v>
      </c>
      <c r="E189" s="5">
        <v>7.3843599999999995E-2</v>
      </c>
      <c r="F189" s="5">
        <v>7.3843599999999995E-2</v>
      </c>
      <c r="G189" s="5">
        <v>7.3843599999999995E-2</v>
      </c>
      <c r="H189" s="5">
        <v>7.3843599999999995E-2</v>
      </c>
      <c r="I189" s="5">
        <v>7.3843599999999995E-2</v>
      </c>
      <c r="J189" s="5">
        <v>2.0343799999999999E-2</v>
      </c>
      <c r="K189" s="3">
        <v>2.7421000000000001E-2</v>
      </c>
    </row>
    <row r="190" spans="1:11" x14ac:dyDescent="0.25">
      <c r="A190" s="5" t="s">
        <v>238</v>
      </c>
      <c r="B190" s="5">
        <v>2.5524399999999999E-2</v>
      </c>
      <c r="C190" s="5">
        <v>2.5524399999999999E-2</v>
      </c>
      <c r="D190" s="5">
        <v>2.5524399999999999E-2</v>
      </c>
      <c r="E190" s="5">
        <v>2.5524399999999999E-2</v>
      </c>
      <c r="F190" s="5">
        <v>2.5524399999999999E-2</v>
      </c>
      <c r="G190" s="5">
        <v>2.5524399999999999E-2</v>
      </c>
      <c r="H190" s="5">
        <v>2.5524399999999999E-2</v>
      </c>
      <c r="I190" s="5">
        <v>2.5524399999999999E-2</v>
      </c>
      <c r="J190" s="5">
        <v>7.0319299999999996E-3</v>
      </c>
      <c r="K190" s="3">
        <v>9.4781899999999992E-3</v>
      </c>
    </row>
    <row r="191" spans="1:11" x14ac:dyDescent="0.25">
      <c r="A191" s="5" t="s">
        <v>239</v>
      </c>
      <c r="B191" s="5">
        <v>1.92458E-2</v>
      </c>
      <c r="C191" s="5">
        <v>1.92458E-2</v>
      </c>
      <c r="D191" s="5">
        <v>1.92458E-2</v>
      </c>
      <c r="E191" s="5">
        <v>1.92458E-2</v>
      </c>
      <c r="F191" s="5">
        <v>1.92458E-2</v>
      </c>
      <c r="G191" s="5">
        <v>1.92458E-2</v>
      </c>
      <c r="H191" s="5">
        <v>1.92458E-2</v>
      </c>
      <c r="I191" s="5">
        <v>1.92458E-2</v>
      </c>
      <c r="J191" s="5">
        <v>5.3022E-3</v>
      </c>
      <c r="K191" s="3">
        <v>7.1467199999999996E-3</v>
      </c>
    </row>
    <row r="192" spans="1:11" x14ac:dyDescent="0.25">
      <c r="A192" s="5" t="s">
        <v>240</v>
      </c>
      <c r="B192" s="5">
        <v>1.92458E-2</v>
      </c>
      <c r="C192" s="5">
        <v>1.92458E-2</v>
      </c>
      <c r="D192" s="5">
        <v>1.92458E-2</v>
      </c>
      <c r="E192" s="5">
        <v>1.92458E-2</v>
      </c>
      <c r="F192" s="5">
        <v>1.92458E-2</v>
      </c>
      <c r="G192" s="5">
        <v>1.92458E-2</v>
      </c>
      <c r="H192" s="5">
        <v>1.92458E-2</v>
      </c>
      <c r="I192" s="5">
        <v>1.92458E-2</v>
      </c>
      <c r="J192" s="5">
        <v>5.3022E-3</v>
      </c>
      <c r="K192" s="3">
        <v>7.1467199999999996E-3</v>
      </c>
    </row>
    <row r="193" spans="1:11" x14ac:dyDescent="0.25">
      <c r="A193" s="5" t="s">
        <v>241</v>
      </c>
      <c r="B193" s="5">
        <v>2.41157E-3</v>
      </c>
      <c r="C193" s="5">
        <v>2.41157E-3</v>
      </c>
      <c r="D193" s="5">
        <v>2.41157E-3</v>
      </c>
      <c r="E193" s="5">
        <v>2.41157E-3</v>
      </c>
      <c r="F193" s="5">
        <v>2.41157E-3</v>
      </c>
      <c r="G193" s="5">
        <v>2.41157E-3</v>
      </c>
      <c r="H193" s="5">
        <v>2.41157E-3</v>
      </c>
      <c r="I193" s="5">
        <v>2.41157E-3</v>
      </c>
      <c r="J193" s="5">
        <v>6.6438399999999996E-4</v>
      </c>
      <c r="K193" s="3">
        <v>8.9550899999999995E-4</v>
      </c>
    </row>
    <row r="194" spans="1:11" x14ac:dyDescent="0.25">
      <c r="A194" s="5" t="s">
        <v>242</v>
      </c>
      <c r="B194" s="6">
        <v>7.8866800000000002E-5</v>
      </c>
      <c r="C194" s="6">
        <v>7.8866800000000002E-5</v>
      </c>
      <c r="D194" s="6">
        <v>7.8866800000000002E-5</v>
      </c>
      <c r="E194" s="6">
        <v>7.8866800000000002E-5</v>
      </c>
      <c r="F194" s="6">
        <v>7.8866800000000002E-5</v>
      </c>
      <c r="G194" s="6">
        <v>7.8866800000000002E-5</v>
      </c>
      <c r="H194" s="6">
        <v>7.8866800000000002E-5</v>
      </c>
      <c r="I194" s="6">
        <v>7.8866800000000002E-5</v>
      </c>
      <c r="J194" s="6">
        <v>2.1727699999999999E-5</v>
      </c>
      <c r="K194" s="4">
        <v>2.9286300000000001E-5</v>
      </c>
    </row>
    <row r="195" spans="1:11" x14ac:dyDescent="0.25">
      <c r="A195" s="5" t="s">
        <v>243</v>
      </c>
      <c r="B195" s="6">
        <v>7.8866800000000002E-5</v>
      </c>
      <c r="C195" s="6">
        <v>7.8866800000000002E-5</v>
      </c>
      <c r="D195" s="6">
        <v>7.8866800000000002E-5</v>
      </c>
      <c r="E195" s="6">
        <v>7.8866800000000002E-5</v>
      </c>
      <c r="F195" s="6">
        <v>7.8866800000000002E-5</v>
      </c>
      <c r="G195" s="6">
        <v>7.8866800000000002E-5</v>
      </c>
      <c r="H195" s="6">
        <v>7.8866800000000002E-5</v>
      </c>
      <c r="I195" s="6">
        <v>7.8866800000000002E-5</v>
      </c>
      <c r="J195" s="6">
        <v>2.1727699999999999E-5</v>
      </c>
      <c r="K195" s="4">
        <v>2.9286300000000001E-5</v>
      </c>
    </row>
    <row r="196" spans="1:11" x14ac:dyDescent="0.25">
      <c r="A196" s="5" t="s">
        <v>244</v>
      </c>
      <c r="B196" s="5">
        <v>2.7555099999999999E-2</v>
      </c>
      <c r="C196" s="5">
        <v>2.7555099999999999E-2</v>
      </c>
      <c r="D196" s="5">
        <v>2.7555099999999999E-2</v>
      </c>
      <c r="E196" s="5">
        <v>2.7555099999999999E-2</v>
      </c>
      <c r="F196" s="5">
        <v>2.7555099999999999E-2</v>
      </c>
      <c r="G196" s="5">
        <v>2.7555099999999999E-2</v>
      </c>
      <c r="H196" s="5">
        <v>2.7555099999999999E-2</v>
      </c>
      <c r="I196" s="5">
        <v>2.7555099999999999E-2</v>
      </c>
      <c r="J196" s="5">
        <v>7.5913899999999999E-3</v>
      </c>
      <c r="K196" s="3">
        <v>1.02323E-2</v>
      </c>
    </row>
    <row r="197" spans="1:11" x14ac:dyDescent="0.25">
      <c r="A197" s="5" t="s">
        <v>245</v>
      </c>
      <c r="B197" s="5">
        <v>-2.7555099999999999E-2</v>
      </c>
      <c r="C197" s="5">
        <v>-2.7555099999999999E-2</v>
      </c>
      <c r="D197" s="5">
        <v>-2.7555099999999999E-2</v>
      </c>
      <c r="E197" s="5">
        <v>-2.7555099999999999E-2</v>
      </c>
      <c r="F197" s="5">
        <v>-2.7555099999999999E-2</v>
      </c>
      <c r="G197" s="5">
        <v>-2.7555099999999999E-2</v>
      </c>
      <c r="H197" s="5">
        <v>-2.7555099999999999E-2</v>
      </c>
      <c r="I197" s="5">
        <v>-2.7555099999999999E-2</v>
      </c>
      <c r="J197" s="5">
        <v>-7.5913899999999999E-3</v>
      </c>
      <c r="K197" s="3">
        <v>-1.02323E-2</v>
      </c>
    </row>
    <row r="198" spans="1:11" x14ac:dyDescent="0.25">
      <c r="A198" s="5" t="s">
        <v>246</v>
      </c>
      <c r="B198" s="6">
        <v>3.9461200000000001E-5</v>
      </c>
      <c r="C198" s="6">
        <v>3.9461200000000001E-5</v>
      </c>
      <c r="D198" s="6">
        <v>3.9461200000000001E-5</v>
      </c>
      <c r="E198" s="6">
        <v>3.9461200000000001E-5</v>
      </c>
      <c r="F198" s="6">
        <v>3.9461200000000001E-5</v>
      </c>
      <c r="G198" s="6">
        <v>3.9461200000000001E-5</v>
      </c>
      <c r="H198" s="6">
        <v>3.9461200000000001E-5</v>
      </c>
      <c r="I198" s="6">
        <v>3.9461200000000001E-5</v>
      </c>
      <c r="J198" s="6">
        <v>1.0871499999999999E-5</v>
      </c>
      <c r="K198" s="4">
        <v>1.46535E-5</v>
      </c>
    </row>
    <row r="199" spans="1:11" x14ac:dyDescent="0.25">
      <c r="A199" s="5" t="s">
        <v>247</v>
      </c>
      <c r="B199" s="5">
        <v>3.4772600000000001E-2</v>
      </c>
      <c r="C199" s="5">
        <v>3.4772600000000001E-2</v>
      </c>
      <c r="D199" s="5">
        <v>3.4772600000000001E-2</v>
      </c>
      <c r="E199" s="5">
        <v>3.4772600000000001E-2</v>
      </c>
      <c r="F199" s="5">
        <v>3.4772600000000001E-2</v>
      </c>
      <c r="G199" s="5">
        <v>3.4772600000000001E-2</v>
      </c>
      <c r="H199" s="5">
        <v>3.4772600000000001E-2</v>
      </c>
      <c r="I199" s="5">
        <v>3.4772600000000001E-2</v>
      </c>
      <c r="J199" s="5">
        <v>9.5797999999999994E-3</v>
      </c>
      <c r="K199" s="3">
        <v>1.2912399999999999E-2</v>
      </c>
    </row>
    <row r="200" spans="1:11" x14ac:dyDescent="0.25">
      <c r="A200" s="5" t="s">
        <v>248</v>
      </c>
      <c r="B200" s="5">
        <v>3.4772600000000001E-2</v>
      </c>
      <c r="C200" s="5">
        <v>3.4772600000000001E-2</v>
      </c>
      <c r="D200" s="5">
        <v>3.4772600000000001E-2</v>
      </c>
      <c r="E200" s="5">
        <v>3.4772600000000001E-2</v>
      </c>
      <c r="F200" s="5">
        <v>3.4772600000000001E-2</v>
      </c>
      <c r="G200" s="5">
        <v>3.4772600000000001E-2</v>
      </c>
      <c r="H200" s="5">
        <v>3.4772600000000001E-2</v>
      </c>
      <c r="I200" s="5">
        <v>3.4772600000000001E-2</v>
      </c>
      <c r="J200" s="5">
        <v>9.5797999999999994E-3</v>
      </c>
      <c r="K200" s="3">
        <v>1.2912399999999999E-2</v>
      </c>
    </row>
    <row r="201" spans="1:11" x14ac:dyDescent="0.25">
      <c r="A201" s="5" t="s">
        <v>249</v>
      </c>
      <c r="B201" s="5">
        <v>1.5816500000000001E-2</v>
      </c>
      <c r="C201" s="5">
        <v>0</v>
      </c>
      <c r="D201" s="5">
        <v>1.5816500000000001E-2</v>
      </c>
      <c r="E201" s="5">
        <v>1.5816500000000001E-2</v>
      </c>
      <c r="F201" s="5">
        <v>0</v>
      </c>
      <c r="G201" s="5">
        <v>1.5816500000000001E-2</v>
      </c>
      <c r="H201" s="5">
        <v>1.5816500000000001E-2</v>
      </c>
      <c r="I201" s="5">
        <v>1.5816500000000001E-2</v>
      </c>
      <c r="J201" s="5">
        <v>4.3574099999999999E-3</v>
      </c>
      <c r="K201" s="3">
        <v>5.8732599999999999E-3</v>
      </c>
    </row>
    <row r="202" spans="1:11" x14ac:dyDescent="0.25">
      <c r="A202" s="5" t="s">
        <v>250</v>
      </c>
      <c r="B202" s="6">
        <v>7.8866800000000002E-5</v>
      </c>
      <c r="C202" s="6">
        <v>7.8866800000000002E-5</v>
      </c>
      <c r="D202" s="6">
        <v>7.8866800000000002E-5</v>
      </c>
      <c r="E202" s="6">
        <v>7.8866800000000002E-5</v>
      </c>
      <c r="F202" s="6">
        <v>7.8866800000000002E-5</v>
      </c>
      <c r="G202" s="6">
        <v>7.8866800000000002E-5</v>
      </c>
      <c r="H202" s="6">
        <v>7.8866800000000002E-5</v>
      </c>
      <c r="I202" s="6">
        <v>7.8866800000000002E-5</v>
      </c>
      <c r="J202" s="6">
        <v>2.1727699999999999E-5</v>
      </c>
      <c r="K202" s="4">
        <v>2.9286300000000001E-5</v>
      </c>
    </row>
    <row r="203" spans="1:11" x14ac:dyDescent="0.25">
      <c r="A203" s="5" t="s">
        <v>251</v>
      </c>
      <c r="B203" s="6">
        <v>7.8866800000000002E-5</v>
      </c>
      <c r="C203" s="6">
        <v>7.8866800000000002E-5</v>
      </c>
      <c r="D203" s="6">
        <v>7.8866800000000002E-5</v>
      </c>
      <c r="E203" s="6">
        <v>7.8866800000000002E-5</v>
      </c>
      <c r="F203" s="6">
        <v>7.8866800000000002E-5</v>
      </c>
      <c r="G203" s="6">
        <v>7.8866800000000002E-5</v>
      </c>
      <c r="H203" s="6">
        <v>7.8866800000000002E-5</v>
      </c>
      <c r="I203" s="6">
        <v>7.8866800000000002E-5</v>
      </c>
      <c r="J203" s="6">
        <v>2.1727699999999999E-5</v>
      </c>
      <c r="K203" s="4">
        <v>2.9286300000000001E-5</v>
      </c>
    </row>
    <row r="204" spans="1:11" x14ac:dyDescent="0.25">
      <c r="A204" s="5" t="s">
        <v>252</v>
      </c>
      <c r="B204" s="6">
        <v>5.0894499999999999E-5</v>
      </c>
      <c r="C204" s="6">
        <v>5.0894499999999999E-5</v>
      </c>
      <c r="D204" s="6">
        <v>5.0894499999999999E-5</v>
      </c>
      <c r="E204" s="6">
        <v>5.0894499999999999E-5</v>
      </c>
      <c r="F204" s="6">
        <v>5.0894499999999999E-5</v>
      </c>
      <c r="G204" s="6">
        <v>5.0894499999999999E-5</v>
      </c>
      <c r="H204" s="6">
        <v>5.0894499999999999E-5</v>
      </c>
      <c r="I204" s="6">
        <v>5.0894499999999999E-5</v>
      </c>
      <c r="J204" s="6">
        <v>1.4021399999999999E-5</v>
      </c>
      <c r="K204" s="4">
        <v>1.88991E-5</v>
      </c>
    </row>
    <row r="205" spans="1:11" x14ac:dyDescent="0.25">
      <c r="A205" s="5" t="s">
        <v>253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3">
        <v>0</v>
      </c>
    </row>
    <row r="206" spans="1:11" x14ac:dyDescent="0.25">
      <c r="A206" s="5" t="s">
        <v>254</v>
      </c>
      <c r="B206" s="5">
        <v>1.87229E-3</v>
      </c>
      <c r="C206" s="5">
        <v>1.87229E-3</v>
      </c>
      <c r="D206" s="5">
        <v>1.87229E-3</v>
      </c>
      <c r="E206" s="5">
        <v>1.87229E-3</v>
      </c>
      <c r="F206" s="5">
        <v>1.87229E-3</v>
      </c>
      <c r="G206" s="5">
        <v>1.87229E-3</v>
      </c>
      <c r="H206" s="5">
        <v>1.87229E-3</v>
      </c>
      <c r="I206" s="5">
        <v>1.87229E-3</v>
      </c>
      <c r="J206" s="5">
        <v>5.1581499999999998E-4</v>
      </c>
      <c r="K206" s="3">
        <v>6.9525499999999998E-4</v>
      </c>
    </row>
    <row r="207" spans="1:11" x14ac:dyDescent="0.25">
      <c r="A207" s="5" t="s">
        <v>255</v>
      </c>
      <c r="B207" s="6">
        <v>5.0894499999999999E-5</v>
      </c>
      <c r="C207" s="6">
        <v>5.0894499999999999E-5</v>
      </c>
      <c r="D207" s="6">
        <v>5.0894499999999999E-5</v>
      </c>
      <c r="E207" s="6">
        <v>5.0894499999999999E-5</v>
      </c>
      <c r="F207" s="6">
        <v>5.0894499999999999E-5</v>
      </c>
      <c r="G207" s="6">
        <v>5.0894499999999999E-5</v>
      </c>
      <c r="H207" s="6">
        <v>5.0894499999999999E-5</v>
      </c>
      <c r="I207" s="6">
        <v>5.0894499999999999E-5</v>
      </c>
      <c r="J207" s="6">
        <v>1.4021399999999999E-5</v>
      </c>
      <c r="K207" s="4">
        <v>1.88991E-5</v>
      </c>
    </row>
    <row r="208" spans="1:11" x14ac:dyDescent="0.25">
      <c r="A208" s="5" t="s">
        <v>256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3">
        <v>0</v>
      </c>
    </row>
    <row r="209" spans="1:11" x14ac:dyDescent="0.25">
      <c r="A209" s="5" t="s">
        <v>257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3">
        <v>0</v>
      </c>
    </row>
    <row r="210" spans="1:11" x14ac:dyDescent="0.25">
      <c r="A210" s="5" t="s">
        <v>258</v>
      </c>
      <c r="B210" s="5">
        <v>2.3327000000000001E-3</v>
      </c>
      <c r="C210" s="5">
        <v>2.3327000000000001E-3</v>
      </c>
      <c r="D210" s="5">
        <v>2.3327000000000001E-3</v>
      </c>
      <c r="E210" s="5">
        <v>2.3327000000000001E-3</v>
      </c>
      <c r="F210" s="5">
        <v>2.3327000000000001E-3</v>
      </c>
      <c r="G210" s="5">
        <v>2.3327000000000001E-3</v>
      </c>
      <c r="H210" s="5">
        <v>2.3327000000000001E-3</v>
      </c>
      <c r="I210" s="5">
        <v>2.3327000000000001E-3</v>
      </c>
      <c r="J210" s="5">
        <v>6.4265700000000004E-4</v>
      </c>
      <c r="K210" s="3">
        <v>8.6622299999999995E-4</v>
      </c>
    </row>
    <row r="211" spans="1:11" x14ac:dyDescent="0.25">
      <c r="A211" s="5" t="s">
        <v>259</v>
      </c>
      <c r="B211" s="5">
        <v>1.87229E-3</v>
      </c>
      <c r="C211" s="5">
        <v>1.87229E-3</v>
      </c>
      <c r="D211" s="5">
        <v>1.87229E-3</v>
      </c>
      <c r="E211" s="5">
        <v>1.87229E-3</v>
      </c>
      <c r="F211" s="5">
        <v>1.87229E-3</v>
      </c>
      <c r="G211" s="5">
        <v>1.87229E-3</v>
      </c>
      <c r="H211" s="5">
        <v>1.87229E-3</v>
      </c>
      <c r="I211" s="5">
        <v>1.87229E-3</v>
      </c>
      <c r="J211" s="5">
        <v>5.1581499999999998E-4</v>
      </c>
      <c r="K211" s="3">
        <v>6.9525499999999998E-4</v>
      </c>
    </row>
    <row r="212" spans="1:11" x14ac:dyDescent="0.25">
      <c r="A212" s="5" t="s">
        <v>260</v>
      </c>
      <c r="B212" s="5">
        <v>1.5816500000000001E-2</v>
      </c>
      <c r="C212" s="5">
        <v>1.5816500000000001E-2</v>
      </c>
      <c r="D212" s="5">
        <v>1.5816500000000001E-2</v>
      </c>
      <c r="E212" s="5">
        <v>1.5816500000000001E-2</v>
      </c>
      <c r="F212" s="5">
        <v>1.5816500000000001E-2</v>
      </c>
      <c r="G212" s="5">
        <v>1.5816500000000001E-2</v>
      </c>
      <c r="H212" s="5">
        <v>1.5816500000000001E-2</v>
      </c>
      <c r="I212" s="5">
        <v>1.5816500000000001E-2</v>
      </c>
      <c r="J212" s="5">
        <v>4.3574099999999999E-3</v>
      </c>
      <c r="K212" s="3">
        <v>5.8732599999999999E-3</v>
      </c>
    </row>
    <row r="213" spans="1:11" x14ac:dyDescent="0.25">
      <c r="A213" s="5" t="s">
        <v>261</v>
      </c>
      <c r="B213" s="5">
        <v>1.5816500000000001E-2</v>
      </c>
      <c r="C213" s="5">
        <v>1.5816500000000001E-2</v>
      </c>
      <c r="D213" s="5">
        <v>1.5816500000000001E-2</v>
      </c>
      <c r="E213" s="5">
        <v>1.5816500000000001E-2</v>
      </c>
      <c r="F213" s="5">
        <v>1.5816500000000001E-2</v>
      </c>
      <c r="G213" s="5">
        <v>1.5816500000000001E-2</v>
      </c>
      <c r="H213" s="5">
        <v>1.5816500000000001E-2</v>
      </c>
      <c r="I213" s="5">
        <v>1.5816500000000001E-2</v>
      </c>
      <c r="J213" s="5">
        <v>4.3574099999999999E-3</v>
      </c>
      <c r="K213" s="3">
        <v>5.8732599999999999E-3</v>
      </c>
    </row>
    <row r="214" spans="1:11" x14ac:dyDescent="0.25">
      <c r="A214" s="5" t="s">
        <v>262</v>
      </c>
      <c r="B214" s="5">
        <v>3.4783500000000002E-2</v>
      </c>
      <c r="C214" s="5">
        <v>3.4783500000000002E-2</v>
      </c>
      <c r="D214" s="5">
        <v>3.4783500000000002E-2</v>
      </c>
      <c r="E214" s="5">
        <v>3.4783500000000002E-2</v>
      </c>
      <c r="F214" s="5">
        <v>3.4783500000000002E-2</v>
      </c>
      <c r="G214" s="5">
        <v>3.4783500000000002E-2</v>
      </c>
      <c r="H214" s="5">
        <v>3.4783500000000002E-2</v>
      </c>
      <c r="I214" s="5">
        <v>3.4783500000000002E-2</v>
      </c>
      <c r="J214" s="5">
        <v>9.5828100000000006E-3</v>
      </c>
      <c r="K214" s="3">
        <v>1.2916499999999999E-2</v>
      </c>
    </row>
    <row r="215" spans="1:11" x14ac:dyDescent="0.25">
      <c r="A215" s="5" t="s">
        <v>263</v>
      </c>
      <c r="B215" s="5">
        <v>3.4783500000000002E-2</v>
      </c>
      <c r="C215" s="5">
        <v>3.4783500000000002E-2</v>
      </c>
      <c r="D215" s="5">
        <v>3.4783500000000002E-2</v>
      </c>
      <c r="E215" s="5">
        <v>3.4783500000000002E-2</v>
      </c>
      <c r="F215" s="5">
        <v>3.4783500000000002E-2</v>
      </c>
      <c r="G215" s="5">
        <v>3.4783500000000002E-2</v>
      </c>
      <c r="H215" s="5">
        <v>3.4783500000000002E-2</v>
      </c>
      <c r="I215" s="5">
        <v>3.4783500000000002E-2</v>
      </c>
      <c r="J215" s="5">
        <v>9.5828100000000006E-3</v>
      </c>
      <c r="K215" s="3">
        <v>1.2916499999999999E-2</v>
      </c>
    </row>
    <row r="216" spans="1:11" x14ac:dyDescent="0.25">
      <c r="A216" s="5" t="s">
        <v>264</v>
      </c>
      <c r="B216" s="5">
        <v>1.9369400000000001E-3</v>
      </c>
      <c r="C216" s="5">
        <v>1.9369400000000001E-3</v>
      </c>
      <c r="D216" s="5">
        <v>1.9369400000000001E-3</v>
      </c>
      <c r="E216" s="5">
        <v>1.9369400000000001E-3</v>
      </c>
      <c r="F216" s="5">
        <v>1.9369400000000001E-3</v>
      </c>
      <c r="G216" s="5">
        <v>1.9369400000000001E-3</v>
      </c>
      <c r="H216" s="5">
        <v>1.9369400000000001E-3</v>
      </c>
      <c r="I216" s="5">
        <v>1.9369400000000001E-3</v>
      </c>
      <c r="J216" s="5">
        <v>5.3362500000000003E-4</v>
      </c>
      <c r="K216" s="3">
        <v>7.1926100000000001E-4</v>
      </c>
    </row>
    <row r="217" spans="1:11" x14ac:dyDescent="0.25">
      <c r="A217" s="5" t="s">
        <v>265</v>
      </c>
      <c r="B217" s="5">
        <v>2.5867600000000001E-2</v>
      </c>
      <c r="C217" s="5">
        <v>2.5867600000000001E-2</v>
      </c>
      <c r="D217" s="5">
        <v>2.5867600000000001E-2</v>
      </c>
      <c r="E217" s="5">
        <v>2.5867600000000001E-2</v>
      </c>
      <c r="F217" s="5">
        <v>2.5867600000000001E-2</v>
      </c>
      <c r="G217" s="5">
        <v>2.5867600000000001E-2</v>
      </c>
      <c r="H217" s="5">
        <v>2.5867600000000001E-2</v>
      </c>
      <c r="I217" s="5">
        <v>2.5867600000000001E-2</v>
      </c>
      <c r="J217" s="5">
        <v>7.1264900000000001E-3</v>
      </c>
      <c r="K217" s="3">
        <v>9.6056500000000003E-3</v>
      </c>
    </row>
    <row r="218" spans="1:11" x14ac:dyDescent="0.25">
      <c r="A218" s="5" t="s">
        <v>266</v>
      </c>
      <c r="B218" s="5">
        <v>1.9369400000000001E-3</v>
      </c>
      <c r="C218" s="5">
        <v>1.9369400000000001E-3</v>
      </c>
      <c r="D218" s="5">
        <v>1.9369400000000001E-3</v>
      </c>
      <c r="E218" s="5">
        <v>1.9369400000000001E-3</v>
      </c>
      <c r="F218" s="5">
        <v>1.9369400000000001E-3</v>
      </c>
      <c r="G218" s="5">
        <v>1.9369400000000001E-3</v>
      </c>
      <c r="H218" s="5">
        <v>1.9369400000000001E-3</v>
      </c>
      <c r="I218" s="5">
        <v>1.9369400000000001E-3</v>
      </c>
      <c r="J218" s="5">
        <v>5.3362500000000003E-4</v>
      </c>
      <c r="K218" s="3">
        <v>7.1926100000000001E-4</v>
      </c>
    </row>
    <row r="219" spans="1:11" x14ac:dyDescent="0.25">
      <c r="A219" s="5" t="s">
        <v>267</v>
      </c>
      <c r="B219" s="5">
        <v>2.5867600000000001E-2</v>
      </c>
      <c r="C219" s="5">
        <v>2.5867600000000001E-2</v>
      </c>
      <c r="D219" s="5">
        <v>2.5867600000000001E-2</v>
      </c>
      <c r="E219" s="5">
        <v>2.5867600000000001E-2</v>
      </c>
      <c r="F219" s="5">
        <v>2.5867600000000001E-2</v>
      </c>
      <c r="G219" s="5">
        <v>2.5867600000000001E-2</v>
      </c>
      <c r="H219" s="5">
        <v>2.5867600000000001E-2</v>
      </c>
      <c r="I219" s="5">
        <v>2.5867600000000001E-2</v>
      </c>
      <c r="J219" s="5">
        <v>7.1264900000000001E-3</v>
      </c>
      <c r="K219" s="3">
        <v>9.6056500000000003E-3</v>
      </c>
    </row>
    <row r="220" spans="1:11" x14ac:dyDescent="0.25">
      <c r="A220" s="5" t="s">
        <v>268</v>
      </c>
      <c r="B220" s="5">
        <v>1.9369400000000001E-3</v>
      </c>
      <c r="C220" s="5">
        <v>1.9369400000000001E-3</v>
      </c>
      <c r="D220" s="5">
        <v>1.9369400000000001E-3</v>
      </c>
      <c r="E220" s="5">
        <v>1.9369400000000001E-3</v>
      </c>
      <c r="F220" s="5">
        <v>1.9369400000000001E-3</v>
      </c>
      <c r="G220" s="5">
        <v>1.9369400000000001E-3</v>
      </c>
      <c r="H220" s="5">
        <v>1.9369400000000001E-3</v>
      </c>
      <c r="I220" s="5">
        <v>1.9369400000000001E-3</v>
      </c>
      <c r="J220" s="5">
        <v>5.3362500000000003E-4</v>
      </c>
      <c r="K220" s="3">
        <v>7.1926100000000001E-4</v>
      </c>
    </row>
    <row r="221" spans="1:11" x14ac:dyDescent="0.25">
      <c r="A221" s="5" t="s">
        <v>269</v>
      </c>
      <c r="B221" s="5">
        <v>1.12046E-2</v>
      </c>
      <c r="C221" s="5">
        <v>1.12046E-2</v>
      </c>
      <c r="D221" s="5">
        <v>1.12046E-2</v>
      </c>
      <c r="E221" s="5">
        <v>1.12046E-2</v>
      </c>
      <c r="F221" s="5">
        <v>1.12046E-2</v>
      </c>
      <c r="G221" s="5">
        <v>1.12046E-2</v>
      </c>
      <c r="H221" s="5">
        <v>1.12046E-2</v>
      </c>
      <c r="I221" s="5">
        <v>1.12046E-2</v>
      </c>
      <c r="J221" s="5">
        <v>3.0868499999999999E-3</v>
      </c>
      <c r="K221" s="3">
        <v>4.1606999999999998E-3</v>
      </c>
    </row>
    <row r="222" spans="1:11" x14ac:dyDescent="0.25">
      <c r="A222" s="5" t="s">
        <v>270</v>
      </c>
      <c r="B222" s="5">
        <v>8.4223999999999996E-4</v>
      </c>
      <c r="C222" s="5">
        <v>8.4223999999999996E-4</v>
      </c>
      <c r="D222" s="5">
        <v>8.4223999999999996E-4</v>
      </c>
      <c r="E222" s="5">
        <v>8.4223999999999996E-4</v>
      </c>
      <c r="F222" s="5">
        <v>8.4223999999999996E-4</v>
      </c>
      <c r="G222" s="5">
        <v>8.4223999999999996E-4</v>
      </c>
      <c r="H222" s="5">
        <v>8.4223999999999996E-4</v>
      </c>
      <c r="I222" s="5">
        <v>8.4223999999999996E-4</v>
      </c>
      <c r="J222" s="5">
        <v>2.32036E-4</v>
      </c>
      <c r="K222" s="3">
        <v>3.1275600000000003E-4</v>
      </c>
    </row>
    <row r="223" spans="1:11" x14ac:dyDescent="0.25">
      <c r="A223" s="5" t="s">
        <v>271</v>
      </c>
      <c r="B223" s="5">
        <v>3.6720500000000003E-2</v>
      </c>
      <c r="C223" s="5">
        <v>3.6720500000000003E-2</v>
      </c>
      <c r="D223" s="5">
        <v>3.6720500000000003E-2</v>
      </c>
      <c r="E223" s="5">
        <v>3.6720500000000003E-2</v>
      </c>
      <c r="F223" s="5">
        <v>3.6720500000000003E-2</v>
      </c>
      <c r="G223" s="5">
        <v>3.6720500000000003E-2</v>
      </c>
      <c r="H223" s="5">
        <v>3.6720500000000003E-2</v>
      </c>
      <c r="I223" s="5">
        <v>3.6720500000000003E-2</v>
      </c>
      <c r="J223" s="5">
        <v>1.0116399999999999E-2</v>
      </c>
      <c r="K223" s="3">
        <v>1.3635700000000001E-2</v>
      </c>
    </row>
    <row r="224" spans="1:11" x14ac:dyDescent="0.25">
      <c r="A224" s="5" t="s">
        <v>272</v>
      </c>
      <c r="B224" s="5">
        <v>3.6720500000000003E-2</v>
      </c>
      <c r="C224" s="5">
        <v>3.6720500000000003E-2</v>
      </c>
      <c r="D224" s="5">
        <v>3.6720500000000003E-2</v>
      </c>
      <c r="E224" s="5">
        <v>3.6720500000000003E-2</v>
      </c>
      <c r="F224" s="5">
        <v>3.6720500000000003E-2</v>
      </c>
      <c r="G224" s="5">
        <v>3.6720500000000003E-2</v>
      </c>
      <c r="H224" s="5">
        <v>3.6720500000000003E-2</v>
      </c>
      <c r="I224" s="5">
        <v>3.6720500000000003E-2</v>
      </c>
      <c r="J224" s="5">
        <v>1.0116399999999999E-2</v>
      </c>
      <c r="K224" s="3">
        <v>1.3635700000000001E-2</v>
      </c>
    </row>
    <row r="225" spans="1:11" x14ac:dyDescent="0.25">
      <c r="A225" s="5" t="s">
        <v>273</v>
      </c>
      <c r="B225" s="5">
        <v>3.6720500000000003E-2</v>
      </c>
      <c r="C225" s="5">
        <v>3.6720500000000003E-2</v>
      </c>
      <c r="D225" s="5">
        <v>3.6720500000000003E-2</v>
      </c>
      <c r="E225" s="5">
        <v>3.6720500000000003E-2</v>
      </c>
      <c r="F225" s="5">
        <v>3.6720500000000003E-2</v>
      </c>
      <c r="G225" s="5">
        <v>3.6720500000000003E-2</v>
      </c>
      <c r="H225" s="5">
        <v>3.6720500000000003E-2</v>
      </c>
      <c r="I225" s="5">
        <v>3.6720500000000003E-2</v>
      </c>
      <c r="J225" s="5">
        <v>1.0116399999999999E-2</v>
      </c>
      <c r="K225" s="3">
        <v>1.3635700000000001E-2</v>
      </c>
    </row>
    <row r="226" spans="1:11" x14ac:dyDescent="0.25">
      <c r="A226" s="5" t="s">
        <v>274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3">
        <v>0</v>
      </c>
    </row>
    <row r="227" spans="1:11" x14ac:dyDescent="0.25">
      <c r="A227" s="5" t="s">
        <v>275</v>
      </c>
      <c r="B227" s="5">
        <v>1.0234000000000001</v>
      </c>
      <c r="C227" s="5">
        <v>1.02339</v>
      </c>
      <c r="D227" s="5">
        <v>1.02339</v>
      </c>
      <c r="E227" s="5">
        <v>1.0234000000000001</v>
      </c>
      <c r="F227" s="5">
        <v>1.0234000000000001</v>
      </c>
      <c r="G227" s="5">
        <v>1.0234000000000001</v>
      </c>
      <c r="H227" s="5">
        <v>1.02339</v>
      </c>
      <c r="I227" s="5">
        <v>1.02339</v>
      </c>
      <c r="J227" s="5">
        <v>0.62815100000000001</v>
      </c>
      <c r="K227" s="3">
        <v>0.63015699999999997</v>
      </c>
    </row>
    <row r="228" spans="1:11" x14ac:dyDescent="0.25">
      <c r="A228" s="5" t="s">
        <v>276</v>
      </c>
      <c r="B228" s="5">
        <v>-3.1121099999999999</v>
      </c>
      <c r="C228" s="5">
        <v>-3.1121099999999999</v>
      </c>
      <c r="D228" s="5">
        <v>-3.1121099999999999</v>
      </c>
      <c r="E228" s="5">
        <v>-3.1121099999999999</v>
      </c>
      <c r="F228" s="5">
        <v>-3.1121099999999999</v>
      </c>
      <c r="G228" s="5">
        <v>-3.1121099999999999</v>
      </c>
      <c r="H228" s="5">
        <v>0</v>
      </c>
      <c r="I228" s="5">
        <v>-3.1121099999999999</v>
      </c>
      <c r="J228" s="5">
        <v>-7.3620400000000004</v>
      </c>
      <c r="K228" s="3">
        <v>-1.65591</v>
      </c>
    </row>
    <row r="229" spans="1:11" x14ac:dyDescent="0.25">
      <c r="A229" s="5" t="s">
        <v>277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3">
        <v>0</v>
      </c>
    </row>
    <row r="230" spans="1:11" x14ac:dyDescent="0.25">
      <c r="A230" s="5" t="s">
        <v>278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-3.1121099999999999</v>
      </c>
      <c r="I230" s="5">
        <v>0</v>
      </c>
      <c r="J230" s="5">
        <v>0</v>
      </c>
      <c r="K230" s="3">
        <v>0</v>
      </c>
    </row>
    <row r="231" spans="1:11" x14ac:dyDescent="0.25">
      <c r="A231" s="5" t="s">
        <v>279</v>
      </c>
      <c r="B231" s="5">
        <v>3.1121099999999999</v>
      </c>
      <c r="C231" s="5">
        <v>3.1121099999999999</v>
      </c>
      <c r="D231" s="5">
        <v>3.1121099999999999</v>
      </c>
      <c r="E231" s="5">
        <v>3.1121099999999999</v>
      </c>
      <c r="F231" s="5">
        <v>3.1121099999999999</v>
      </c>
      <c r="G231" s="5">
        <v>3.1121099999999999</v>
      </c>
      <c r="H231" s="5">
        <v>0</v>
      </c>
      <c r="I231" s="5">
        <v>3.1121099999999999</v>
      </c>
      <c r="J231" s="5">
        <v>7.3620400000000004</v>
      </c>
      <c r="K231" s="3">
        <v>1.65591</v>
      </c>
    </row>
    <row r="232" spans="1:11" x14ac:dyDescent="0.25">
      <c r="A232" s="5" t="s">
        <v>280</v>
      </c>
      <c r="B232" s="6">
        <v>5.9137500000000001E-5</v>
      </c>
      <c r="C232" s="6">
        <v>5.9137500000000001E-5</v>
      </c>
      <c r="D232" s="6">
        <v>5.9137500000000001E-5</v>
      </c>
      <c r="E232" s="6">
        <v>5.9137500000000001E-5</v>
      </c>
      <c r="F232" s="6">
        <v>5.9137500000000001E-5</v>
      </c>
      <c r="G232" s="6">
        <v>5.9137500000000001E-5</v>
      </c>
      <c r="H232" s="6">
        <v>5.9137500000000001E-5</v>
      </c>
      <c r="I232" s="6">
        <v>5.9137500000000001E-5</v>
      </c>
      <c r="J232" s="6">
        <v>1.62923E-5</v>
      </c>
      <c r="K232" s="4">
        <v>2.196E-5</v>
      </c>
    </row>
    <row r="233" spans="1:11" x14ac:dyDescent="0.25">
      <c r="A233" s="5" t="s">
        <v>281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3">
        <v>0</v>
      </c>
    </row>
    <row r="234" spans="1:11" x14ac:dyDescent="0.25">
      <c r="A234" s="5" t="s">
        <v>282</v>
      </c>
      <c r="B234" s="6">
        <v>1.9729300000000001E-5</v>
      </c>
      <c r="C234" s="6">
        <v>1.9729300000000001E-5</v>
      </c>
      <c r="D234" s="6">
        <v>1.9729300000000001E-5</v>
      </c>
      <c r="E234" s="6">
        <v>1.9729300000000001E-5</v>
      </c>
      <c r="F234" s="6">
        <v>1.9729300000000001E-5</v>
      </c>
      <c r="G234" s="6">
        <v>1.9729300000000001E-5</v>
      </c>
      <c r="H234" s="6">
        <v>1.9729300000000001E-5</v>
      </c>
      <c r="I234" s="6">
        <v>1.9729300000000001E-5</v>
      </c>
      <c r="J234" s="6">
        <v>5.4353899999999998E-6</v>
      </c>
      <c r="K234" s="4">
        <v>7.3262500000000004E-6</v>
      </c>
    </row>
    <row r="235" spans="1:11" x14ac:dyDescent="0.25">
      <c r="A235" s="5" t="s">
        <v>1</v>
      </c>
      <c r="B235" s="5">
        <v>35.051000000000002</v>
      </c>
      <c r="C235" s="5">
        <v>35.508899999999997</v>
      </c>
      <c r="D235" s="5">
        <v>35.508899999999997</v>
      </c>
      <c r="E235" s="5">
        <v>9.0609400000000004</v>
      </c>
      <c r="F235" s="5">
        <v>8.3983600000000003</v>
      </c>
      <c r="G235" s="5">
        <v>8.3983600000000003</v>
      </c>
      <c r="H235" s="5">
        <v>21.724699999999999</v>
      </c>
      <c r="I235" s="5">
        <v>21.724699999999999</v>
      </c>
      <c r="J235" s="5">
        <v>21.7896</v>
      </c>
      <c r="K235" s="3">
        <v>4.8696400000000004</v>
      </c>
    </row>
    <row r="236" spans="1:11" x14ac:dyDescent="0.25">
      <c r="A236" s="5" t="s">
        <v>283</v>
      </c>
      <c r="B236" s="6">
        <v>7.8866800000000002E-5</v>
      </c>
      <c r="C236" s="6">
        <v>7.8866800000000002E-5</v>
      </c>
      <c r="D236" s="6">
        <v>7.8866800000000002E-5</v>
      </c>
      <c r="E236" s="6">
        <v>7.8866800000000002E-5</v>
      </c>
      <c r="F236" s="6">
        <v>7.8866800000000002E-5</v>
      </c>
      <c r="G236" s="6">
        <v>7.8866800000000002E-5</v>
      </c>
      <c r="H236" s="6">
        <v>7.8866800000000002E-5</v>
      </c>
      <c r="I236" s="6">
        <v>7.8866800000000002E-5</v>
      </c>
      <c r="J236" s="6">
        <v>2.1727699999999999E-5</v>
      </c>
      <c r="K236" s="4">
        <v>2.9286300000000001E-5</v>
      </c>
    </row>
    <row r="237" spans="1:11" x14ac:dyDescent="0.25">
      <c r="A237" s="5" t="s">
        <v>284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3">
        <v>0</v>
      </c>
    </row>
    <row r="238" spans="1:11" x14ac:dyDescent="0.25">
      <c r="A238" s="5" t="s">
        <v>285</v>
      </c>
      <c r="B238" s="5">
        <v>3.9115599999999997E-3</v>
      </c>
      <c r="C238" s="5">
        <v>3.9115599999999997E-3</v>
      </c>
      <c r="D238" s="5">
        <v>3.9115599999999997E-3</v>
      </c>
      <c r="E238" s="5">
        <v>3.9115599999999997E-3</v>
      </c>
      <c r="F238" s="5">
        <v>3.9115599999999997E-3</v>
      </c>
      <c r="G238" s="5">
        <v>3.9115599999999997E-3</v>
      </c>
      <c r="H238" s="5">
        <v>3.9115599999999997E-3</v>
      </c>
      <c r="I238" s="5">
        <v>3.9115599999999997E-3</v>
      </c>
      <c r="J238" s="5">
        <v>1.07763E-3</v>
      </c>
      <c r="K238" s="3">
        <v>1.45251E-3</v>
      </c>
    </row>
    <row r="239" spans="1:11" x14ac:dyDescent="0.25">
      <c r="A239" s="5" t="s">
        <v>286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12.510400000000001</v>
      </c>
      <c r="I239" s="5">
        <v>0</v>
      </c>
      <c r="J239" s="5">
        <v>0</v>
      </c>
      <c r="K239" s="3">
        <v>0</v>
      </c>
    </row>
    <row r="240" spans="1:11" x14ac:dyDescent="0.25">
      <c r="A240" s="5" t="s">
        <v>287</v>
      </c>
      <c r="B240" s="5">
        <v>1.9725E-4</v>
      </c>
      <c r="C240" s="5">
        <v>1.9725E-4</v>
      </c>
      <c r="D240" s="5">
        <v>1.9725E-4</v>
      </c>
      <c r="E240" s="5">
        <v>1.9725E-4</v>
      </c>
      <c r="F240" s="5">
        <v>1.9725E-4</v>
      </c>
      <c r="G240" s="5">
        <v>1.9725E-4</v>
      </c>
      <c r="H240" s="5">
        <v>12.5106</v>
      </c>
      <c r="I240" s="5">
        <v>6.4849799999999999E-2</v>
      </c>
      <c r="J240" s="5">
        <v>1.7866E-2</v>
      </c>
      <c r="K240" s="4">
        <v>7.3246700000000005E-5</v>
      </c>
    </row>
    <row r="241" spans="1:11" x14ac:dyDescent="0.25">
      <c r="A241" s="5" t="s">
        <v>288</v>
      </c>
      <c r="B241" s="5">
        <v>9.0648</v>
      </c>
      <c r="C241" s="5">
        <v>9.0313199999999991</v>
      </c>
      <c r="D241" s="5">
        <v>9.7895400000000006</v>
      </c>
      <c r="E241" s="5">
        <v>8.5274100000000005E-2</v>
      </c>
      <c r="F241" s="5">
        <v>7.4898900000000004E-2</v>
      </c>
      <c r="G241" s="5">
        <v>10.524900000000001</v>
      </c>
      <c r="H241" s="5">
        <v>0.328235</v>
      </c>
      <c r="I241" s="5">
        <v>0.39288800000000001</v>
      </c>
      <c r="J241" s="5">
        <v>0.13603699999999999</v>
      </c>
      <c r="K241" s="3">
        <v>0.111189</v>
      </c>
    </row>
    <row r="242" spans="1:11" x14ac:dyDescent="0.25">
      <c r="A242" s="5" t="s">
        <v>289</v>
      </c>
      <c r="B242" s="5">
        <v>8.9159100000000008E-3</v>
      </c>
      <c r="C242" s="5">
        <v>8.9159100000000008E-3</v>
      </c>
      <c r="D242" s="5">
        <v>8.9159100000000008E-3</v>
      </c>
      <c r="E242" s="5">
        <v>8.9159100000000008E-3</v>
      </c>
      <c r="F242" s="5">
        <v>8.9159100000000008E-3</v>
      </c>
      <c r="G242" s="5">
        <v>8.9159100000000008E-3</v>
      </c>
      <c r="H242" s="5">
        <v>8.9159100000000008E-3</v>
      </c>
      <c r="I242" s="5">
        <v>8.9159100000000008E-3</v>
      </c>
      <c r="J242" s="5">
        <v>2.4563200000000001E-3</v>
      </c>
      <c r="K242" s="3">
        <v>3.3108199999999999E-3</v>
      </c>
    </row>
    <row r="243" spans="1:11" x14ac:dyDescent="0.25">
      <c r="A243" s="5" t="s">
        <v>290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3">
        <v>0</v>
      </c>
    </row>
    <row r="244" spans="1:11" x14ac:dyDescent="0.25">
      <c r="A244" s="5" t="s">
        <v>291</v>
      </c>
      <c r="B244" s="5">
        <v>1.5609100000000001E-2</v>
      </c>
      <c r="C244" s="5">
        <v>1.5609100000000001E-2</v>
      </c>
      <c r="D244" s="5">
        <v>1.5609100000000001E-2</v>
      </c>
      <c r="E244" s="5">
        <v>1.5609100000000001E-2</v>
      </c>
      <c r="F244" s="5">
        <v>1.5609100000000001E-2</v>
      </c>
      <c r="G244" s="5">
        <v>1.5609100000000001E-2</v>
      </c>
      <c r="H244" s="5">
        <v>1.5609100000000001E-2</v>
      </c>
      <c r="I244" s="5">
        <v>1.5609100000000001E-2</v>
      </c>
      <c r="J244" s="5">
        <v>4.3002800000000001E-3</v>
      </c>
      <c r="K244" s="3">
        <v>5.7962600000000001E-3</v>
      </c>
    </row>
    <row r="245" spans="1:11" x14ac:dyDescent="0.25">
      <c r="A245" s="5" t="s">
        <v>292</v>
      </c>
      <c r="B245" s="6">
        <v>1.0029E-5</v>
      </c>
      <c r="C245" s="6">
        <v>8.6822100000000003E-6</v>
      </c>
      <c r="D245" s="6">
        <v>8.6822100000000003E-6</v>
      </c>
      <c r="E245" s="6">
        <v>1.0198E-5</v>
      </c>
      <c r="F245" s="6">
        <v>1.0198E-5</v>
      </c>
      <c r="G245" s="6">
        <v>1.0198E-5</v>
      </c>
      <c r="H245" s="6">
        <v>8.6822100000000003E-6</v>
      </c>
      <c r="I245" s="6">
        <v>8.6822100000000003E-6</v>
      </c>
      <c r="J245" s="6">
        <v>2.3919400000000002E-6</v>
      </c>
      <c r="K245" s="4">
        <v>3.2240399999999998E-6</v>
      </c>
    </row>
    <row r="246" spans="1:11" x14ac:dyDescent="0.25">
      <c r="A246" s="5" t="s">
        <v>293</v>
      </c>
      <c r="B246" s="5">
        <v>7.3315100000000003E-3</v>
      </c>
      <c r="C246" s="5">
        <v>7.3315100000000003E-3</v>
      </c>
      <c r="D246" s="5">
        <v>7.3315100000000003E-3</v>
      </c>
      <c r="E246" s="5">
        <v>7.3315100000000003E-3</v>
      </c>
      <c r="F246" s="5">
        <v>7.3315100000000003E-3</v>
      </c>
      <c r="G246" s="5">
        <v>7.3315100000000003E-3</v>
      </c>
      <c r="H246" s="5">
        <v>7.3315100000000003E-3</v>
      </c>
      <c r="I246" s="5">
        <v>7.3315100000000003E-3</v>
      </c>
      <c r="J246" s="5">
        <v>2.0198199999999999E-3</v>
      </c>
      <c r="K246" s="3">
        <v>2.7224699999999998E-3</v>
      </c>
    </row>
    <row r="247" spans="1:11" x14ac:dyDescent="0.25">
      <c r="A247" s="5" t="s">
        <v>294</v>
      </c>
      <c r="B247" s="5">
        <v>5.4735000000000005E-4</v>
      </c>
      <c r="C247" s="5">
        <v>5.4735000000000005E-4</v>
      </c>
      <c r="D247" s="5">
        <v>5.4735000000000005E-4</v>
      </c>
      <c r="E247" s="5">
        <v>5.4735000000000005E-4</v>
      </c>
      <c r="F247" s="5">
        <v>5.4735000000000005E-4</v>
      </c>
      <c r="G247" s="5">
        <v>5.4735000000000005E-4</v>
      </c>
      <c r="H247" s="5">
        <v>5.4735000000000005E-4</v>
      </c>
      <c r="I247" s="5">
        <v>5.4735000000000005E-4</v>
      </c>
      <c r="J247" s="5">
        <v>1.5079399999999999E-4</v>
      </c>
      <c r="K247" s="3">
        <v>2.0325200000000001E-4</v>
      </c>
    </row>
    <row r="248" spans="1:11" x14ac:dyDescent="0.25">
      <c r="A248" s="5" t="s">
        <v>295</v>
      </c>
      <c r="B248" s="5">
        <v>1.08837E-4</v>
      </c>
      <c r="C248" s="5">
        <v>1.08837E-4</v>
      </c>
      <c r="D248" s="5">
        <v>1.08837E-4</v>
      </c>
      <c r="E248" s="5">
        <v>1.08837E-4</v>
      </c>
      <c r="F248" s="5">
        <v>1.08837E-4</v>
      </c>
      <c r="G248" s="5">
        <v>1.08837E-4</v>
      </c>
      <c r="H248" s="5">
        <v>1.08837E-4</v>
      </c>
      <c r="I248" s="5">
        <v>1.08837E-4</v>
      </c>
      <c r="J248" s="6">
        <v>2.99844E-5</v>
      </c>
      <c r="K248" s="4">
        <v>4.0415299999999999E-5</v>
      </c>
    </row>
    <row r="249" spans="1:11" x14ac:dyDescent="0.25">
      <c r="A249" s="5" t="s">
        <v>296</v>
      </c>
      <c r="B249" s="5">
        <v>4.2111999999999998E-4</v>
      </c>
      <c r="C249" s="5">
        <v>4.2111999999999998E-4</v>
      </c>
      <c r="D249" s="5">
        <v>4.2111999999999998E-4</v>
      </c>
      <c r="E249" s="5">
        <v>4.2111999999999998E-4</v>
      </c>
      <c r="F249" s="5">
        <v>4.2111999999999998E-4</v>
      </c>
      <c r="G249" s="5">
        <v>4.2111999999999998E-4</v>
      </c>
      <c r="H249" s="5">
        <v>4.2111999999999998E-4</v>
      </c>
      <c r="I249" s="5">
        <v>4.2111999999999998E-4</v>
      </c>
      <c r="J249" s="5">
        <v>1.16018E-4</v>
      </c>
      <c r="K249" s="3">
        <v>1.5637800000000001E-4</v>
      </c>
    </row>
    <row r="250" spans="1:11" x14ac:dyDescent="0.25">
      <c r="A250" s="5" t="s">
        <v>297</v>
      </c>
      <c r="B250" s="5">
        <v>4.2111999999999998E-4</v>
      </c>
      <c r="C250" s="5">
        <v>4.2111999999999998E-4</v>
      </c>
      <c r="D250" s="5">
        <v>4.2111999999999998E-4</v>
      </c>
      <c r="E250" s="5">
        <v>4.2111999999999998E-4</v>
      </c>
      <c r="F250" s="5">
        <v>4.2111999999999998E-4</v>
      </c>
      <c r="G250" s="5">
        <v>4.2111999999999998E-4</v>
      </c>
      <c r="H250" s="5">
        <v>4.2111999999999998E-4</v>
      </c>
      <c r="I250" s="5">
        <v>4.2111999999999998E-4</v>
      </c>
      <c r="J250" s="5">
        <v>1.16018E-4</v>
      </c>
      <c r="K250" s="3">
        <v>1.5637800000000001E-4</v>
      </c>
    </row>
    <row r="251" spans="1:11" x14ac:dyDescent="0.25">
      <c r="A251" s="5" t="s">
        <v>298</v>
      </c>
      <c r="B251" s="5">
        <v>2.5001899999999998E-3</v>
      </c>
      <c r="C251" s="5">
        <v>2.5001899999999998E-3</v>
      </c>
      <c r="D251" s="5">
        <v>2.5001899999999998E-3</v>
      </c>
      <c r="E251" s="5">
        <v>2.5001899999999998E-3</v>
      </c>
      <c r="F251" s="5">
        <v>2.5001899999999998E-3</v>
      </c>
      <c r="G251" s="5">
        <v>2.5001899999999998E-3</v>
      </c>
      <c r="H251" s="5">
        <v>2.5001899999999998E-3</v>
      </c>
      <c r="I251" s="5">
        <v>2.5001899999999998E-3</v>
      </c>
      <c r="J251" s="5">
        <v>6.8879800000000001E-4</v>
      </c>
      <c r="K251" s="3">
        <v>9.2841600000000005E-4</v>
      </c>
    </row>
    <row r="252" spans="1:11" x14ac:dyDescent="0.25">
      <c r="A252" s="5" t="s">
        <v>299</v>
      </c>
      <c r="B252" s="6">
        <v>9.3806499999999997E-5</v>
      </c>
      <c r="C252" s="6">
        <v>9.3806499999999997E-5</v>
      </c>
      <c r="D252" s="6">
        <v>9.3806499999999997E-5</v>
      </c>
      <c r="E252" s="6">
        <v>9.3806499999999997E-5</v>
      </c>
      <c r="F252" s="6">
        <v>9.3806499999999997E-5</v>
      </c>
      <c r="G252" s="6">
        <v>9.3806499999999997E-5</v>
      </c>
      <c r="H252" s="6">
        <v>9.3806499999999997E-5</v>
      </c>
      <c r="I252" s="6">
        <v>9.3806499999999997E-5</v>
      </c>
      <c r="J252" s="6">
        <v>2.5843500000000001E-5</v>
      </c>
      <c r="K252" s="4">
        <v>3.4833999999999999E-5</v>
      </c>
    </row>
    <row r="253" spans="1:11" x14ac:dyDescent="0.25">
      <c r="A253" s="5" t="s">
        <v>300</v>
      </c>
      <c r="B253" s="5">
        <v>1.6504099999999999E-4</v>
      </c>
      <c r="C253" s="5">
        <v>1.6504099999999999E-4</v>
      </c>
      <c r="D253" s="5">
        <v>1.6504099999999999E-4</v>
      </c>
      <c r="E253" s="5">
        <v>1.6504099999999999E-4</v>
      </c>
      <c r="F253" s="5">
        <v>1.6504099999999999E-4</v>
      </c>
      <c r="G253" s="5">
        <v>1.6504099999999999E-4</v>
      </c>
      <c r="H253" s="5">
        <v>1.6504099999999999E-4</v>
      </c>
      <c r="I253" s="5">
        <v>1.6504099999999999E-4</v>
      </c>
      <c r="J253" s="6">
        <v>4.54686E-5</v>
      </c>
      <c r="K253" s="4">
        <v>6.1286199999999996E-5</v>
      </c>
    </row>
    <row r="254" spans="1:11" x14ac:dyDescent="0.25">
      <c r="A254" s="5" t="s">
        <v>301</v>
      </c>
      <c r="B254" s="5">
        <v>2.3133099999999998E-3</v>
      </c>
      <c r="C254" s="5">
        <v>2.3133099999999998E-3</v>
      </c>
      <c r="D254" s="5">
        <v>2.3133099999999998E-3</v>
      </c>
      <c r="E254" s="5">
        <v>2.3133099999999998E-3</v>
      </c>
      <c r="F254" s="5">
        <v>2.3133099999999998E-3</v>
      </c>
      <c r="G254" s="5">
        <v>2.3133099999999998E-3</v>
      </c>
      <c r="H254" s="5">
        <v>2.3133099999999998E-3</v>
      </c>
      <c r="I254" s="5">
        <v>2.3133099999999998E-3</v>
      </c>
      <c r="J254" s="5">
        <v>6.3731300000000003E-4</v>
      </c>
      <c r="K254" s="3">
        <v>8.5902000000000005E-4</v>
      </c>
    </row>
    <row r="255" spans="1:11" x14ac:dyDescent="0.25">
      <c r="A255" s="5" t="s">
        <v>302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3">
        <v>0</v>
      </c>
    </row>
    <row r="256" spans="1:11" x14ac:dyDescent="0.25">
      <c r="A256" s="5" t="s">
        <v>303</v>
      </c>
      <c r="B256" s="5">
        <v>-1.53077E-2</v>
      </c>
      <c r="C256" s="5">
        <v>-1.53077E-2</v>
      </c>
      <c r="D256" s="5">
        <v>-1.53077E-2</v>
      </c>
      <c r="E256" s="5">
        <v>-1.53077E-2</v>
      </c>
      <c r="F256" s="5">
        <v>-1.53077E-2</v>
      </c>
      <c r="G256" s="5">
        <v>-1.53077E-2</v>
      </c>
      <c r="H256" s="5">
        <v>-1.53077E-2</v>
      </c>
      <c r="I256" s="5">
        <v>-1.53077E-2</v>
      </c>
      <c r="J256" s="5">
        <v>2.90191</v>
      </c>
      <c r="K256" s="3">
        <v>-5.6843299999999996E-3</v>
      </c>
    </row>
    <row r="257" spans="1:11" x14ac:dyDescent="0.25">
      <c r="A257" s="5" t="s">
        <v>304</v>
      </c>
      <c r="B257" s="5">
        <v>0</v>
      </c>
      <c r="C257" s="5">
        <v>0</v>
      </c>
      <c r="D257" s="5">
        <v>0</v>
      </c>
      <c r="E257" s="5">
        <v>0</v>
      </c>
      <c r="F257" s="5">
        <v>2.08611E-2</v>
      </c>
      <c r="G257" s="5">
        <v>0</v>
      </c>
      <c r="H257" s="5">
        <v>0</v>
      </c>
      <c r="I257" s="5">
        <v>0</v>
      </c>
      <c r="J257" s="5">
        <v>0</v>
      </c>
      <c r="K257" s="3">
        <v>0</v>
      </c>
    </row>
    <row r="258" spans="1:11" x14ac:dyDescent="0.25">
      <c r="A258" s="5" t="s">
        <v>305</v>
      </c>
      <c r="B258" s="5">
        <v>0</v>
      </c>
      <c r="C258" s="6">
        <v>4.5472799999999999E-6</v>
      </c>
      <c r="D258" s="5">
        <v>0</v>
      </c>
      <c r="E258" s="5">
        <v>0</v>
      </c>
      <c r="F258" s="5">
        <v>0</v>
      </c>
      <c r="G258" s="5">
        <v>0</v>
      </c>
      <c r="H258" s="6">
        <v>3.9388999999999997E-6</v>
      </c>
      <c r="I258" s="5">
        <v>0</v>
      </c>
      <c r="J258" s="5">
        <v>0</v>
      </c>
      <c r="K258" s="3">
        <v>0</v>
      </c>
    </row>
    <row r="259" spans="1:11" x14ac:dyDescent="0.25">
      <c r="A259" s="5" t="s">
        <v>306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3">
        <v>0</v>
      </c>
    </row>
    <row r="260" spans="1:11" x14ac:dyDescent="0.25">
      <c r="A260" s="5" t="s">
        <v>307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3">
        <v>0</v>
      </c>
    </row>
    <row r="261" spans="1:11" x14ac:dyDescent="0.25">
      <c r="A261" s="5" t="s">
        <v>308</v>
      </c>
      <c r="B261" s="5">
        <v>1.6136600000000001E-2</v>
      </c>
      <c r="C261" s="5">
        <v>1.6136600000000001E-2</v>
      </c>
      <c r="D261" s="5">
        <v>1.6136600000000001E-2</v>
      </c>
      <c r="E261" s="5">
        <v>1.6136600000000001E-2</v>
      </c>
      <c r="F261" s="5">
        <v>1.6136600000000001E-2</v>
      </c>
      <c r="G261" s="5">
        <v>1.6136600000000001E-2</v>
      </c>
      <c r="H261" s="5">
        <v>1.6136600000000001E-2</v>
      </c>
      <c r="I261" s="5">
        <v>1.6136600000000001E-2</v>
      </c>
      <c r="J261" s="5">
        <v>4.44561E-3</v>
      </c>
      <c r="K261" s="3">
        <v>5.9921499999999999E-3</v>
      </c>
    </row>
    <row r="262" spans="1:11" x14ac:dyDescent="0.25">
      <c r="A262" s="5" t="s">
        <v>309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3">
        <v>0</v>
      </c>
    </row>
    <row r="263" spans="1:11" x14ac:dyDescent="0.25">
      <c r="A263" s="5" t="s">
        <v>310</v>
      </c>
      <c r="B263" s="5">
        <v>7.8008699999999997</v>
      </c>
      <c r="C263" s="5">
        <v>7.8008800000000003</v>
      </c>
      <c r="D263" s="5">
        <v>7.8008699999999997</v>
      </c>
      <c r="E263" s="5">
        <v>7.8008699999999997</v>
      </c>
      <c r="F263" s="5">
        <v>7.8008699999999997</v>
      </c>
      <c r="G263" s="5">
        <v>7.8008699999999997</v>
      </c>
      <c r="H263" s="5">
        <v>7.8008800000000003</v>
      </c>
      <c r="I263" s="5">
        <v>7.8008699999999997</v>
      </c>
      <c r="J263" s="5">
        <v>15.5047</v>
      </c>
      <c r="K263" s="3">
        <v>4.1474200000000003</v>
      </c>
    </row>
    <row r="264" spans="1:11" x14ac:dyDescent="0.25">
      <c r="A264" s="5" t="s">
        <v>311</v>
      </c>
      <c r="B264" s="5">
        <v>2.8631400000000001E-2</v>
      </c>
      <c r="C264" s="5">
        <v>2.8631400000000001E-2</v>
      </c>
      <c r="D264" s="5">
        <v>2.8631400000000001E-2</v>
      </c>
      <c r="E264" s="5">
        <v>2.8631400000000001E-2</v>
      </c>
      <c r="F264" s="5">
        <v>2.8631400000000001E-2</v>
      </c>
      <c r="G264" s="5">
        <v>2.8631400000000001E-2</v>
      </c>
      <c r="H264" s="5">
        <v>2.8631400000000001E-2</v>
      </c>
      <c r="I264" s="5">
        <v>2.8631400000000001E-2</v>
      </c>
      <c r="J264" s="5">
        <v>7.8879099999999997E-3</v>
      </c>
      <c r="K264" s="3">
        <v>1.06319E-2</v>
      </c>
    </row>
    <row r="265" spans="1:11" x14ac:dyDescent="0.25">
      <c r="A265" s="5" t="s">
        <v>312</v>
      </c>
      <c r="B265" s="5">
        <v>7.8157300000000003E-4</v>
      </c>
      <c r="C265" s="5">
        <v>7.8157300000000003E-4</v>
      </c>
      <c r="D265" s="5">
        <v>7.8157300000000003E-4</v>
      </c>
      <c r="E265" s="5">
        <v>7.8157300000000003E-4</v>
      </c>
      <c r="F265" s="5">
        <v>7.8157300000000003E-4</v>
      </c>
      <c r="G265" s="5">
        <v>7.8157300000000003E-4</v>
      </c>
      <c r="H265" s="5">
        <v>7.8157300000000003E-4</v>
      </c>
      <c r="I265" s="5">
        <v>7.8157300000000003E-4</v>
      </c>
      <c r="J265" s="5">
        <v>2.15322E-4</v>
      </c>
      <c r="K265" s="3">
        <v>2.9022800000000001E-4</v>
      </c>
    </row>
    <row r="266" spans="1:11" x14ac:dyDescent="0.25">
      <c r="A266" s="5" t="s">
        <v>313</v>
      </c>
      <c r="B266" s="5">
        <v>8.9159100000000008E-3</v>
      </c>
      <c r="C266" s="5">
        <v>8.9159100000000008E-3</v>
      </c>
      <c r="D266" s="5">
        <v>8.9159100000000008E-3</v>
      </c>
      <c r="E266" s="5">
        <v>8.9159100000000008E-3</v>
      </c>
      <c r="F266" s="5">
        <v>8.9159100000000008E-3</v>
      </c>
      <c r="G266" s="5">
        <v>8.9159100000000008E-3</v>
      </c>
      <c r="H266" s="5">
        <v>8.9159100000000008E-3</v>
      </c>
      <c r="I266" s="5">
        <v>8.9159100000000008E-3</v>
      </c>
      <c r="J266" s="5">
        <v>2.4563200000000001E-3</v>
      </c>
      <c r="K266" s="3">
        <v>3.3108199999999999E-3</v>
      </c>
    </row>
    <row r="267" spans="1:11" x14ac:dyDescent="0.25">
      <c r="A267" s="5" t="s">
        <v>314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3">
        <v>0</v>
      </c>
    </row>
    <row r="268" spans="1:11" x14ac:dyDescent="0.25">
      <c r="A268" s="5" t="s">
        <v>315</v>
      </c>
      <c r="B268" s="5">
        <v>-3.4021299999999997E-2</v>
      </c>
      <c r="C268" s="5">
        <v>-3.4021299999999997E-2</v>
      </c>
      <c r="D268" s="5">
        <v>-3.4021299999999997E-2</v>
      </c>
      <c r="E268" s="5">
        <v>-3.4021299999999997E-2</v>
      </c>
      <c r="F268" s="5">
        <v>-3.4021299999999997E-2</v>
      </c>
      <c r="G268" s="5">
        <v>-3.4021299999999997E-2</v>
      </c>
      <c r="H268" s="5">
        <v>-3.4021299999999997E-2</v>
      </c>
      <c r="I268" s="5">
        <v>-3.4021299999999997E-2</v>
      </c>
      <c r="J268" s="5">
        <v>-9.3728300000000004E-3</v>
      </c>
      <c r="K268" s="3">
        <v>-1.2633399999999999E-2</v>
      </c>
    </row>
    <row r="269" spans="1:11" x14ac:dyDescent="0.25">
      <c r="A269" s="5" t="s">
        <v>316</v>
      </c>
      <c r="B269" s="5">
        <v>1.39814E-2</v>
      </c>
      <c r="C269" s="5">
        <v>1.39814E-2</v>
      </c>
      <c r="D269" s="5">
        <v>1.39814E-2</v>
      </c>
      <c r="E269" s="5">
        <v>1.39814E-2</v>
      </c>
      <c r="F269" s="5">
        <v>1.39814E-2</v>
      </c>
      <c r="G269" s="5">
        <v>1.39814E-2</v>
      </c>
      <c r="H269" s="5">
        <v>1.39814E-2</v>
      </c>
      <c r="I269" s="5">
        <v>1.39814E-2</v>
      </c>
      <c r="J269" s="5">
        <v>3.8518599999999999E-3</v>
      </c>
      <c r="K269" s="3">
        <v>5.1918399999999996E-3</v>
      </c>
    </row>
    <row r="270" spans="1:11" x14ac:dyDescent="0.25">
      <c r="A270" s="5" t="s">
        <v>317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3">
        <v>0</v>
      </c>
    </row>
    <row r="271" spans="1:11" x14ac:dyDescent="0.25">
      <c r="A271" s="5" t="s">
        <v>318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3">
        <v>0</v>
      </c>
    </row>
    <row r="272" spans="1:11" x14ac:dyDescent="0.25">
      <c r="A272" s="5" t="s">
        <v>319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6">
        <v>-8.0725799999999996E-26</v>
      </c>
      <c r="I272" s="5">
        <v>0</v>
      </c>
      <c r="J272" s="5">
        <v>0</v>
      </c>
      <c r="K272" s="3">
        <v>0</v>
      </c>
    </row>
    <row r="273" spans="1:11" x14ac:dyDescent="0.25">
      <c r="A273" s="5" t="s">
        <v>320</v>
      </c>
      <c r="B273" s="5">
        <v>1.85816E-2</v>
      </c>
      <c r="C273" s="5">
        <v>1.85816E-2</v>
      </c>
      <c r="D273" s="5">
        <v>1.85816E-2</v>
      </c>
      <c r="E273" s="5">
        <v>1.85816E-2</v>
      </c>
      <c r="F273" s="5">
        <v>1.85816E-2</v>
      </c>
      <c r="G273" s="5">
        <v>1.85816E-2</v>
      </c>
      <c r="H273" s="5">
        <v>1.85816E-2</v>
      </c>
      <c r="I273" s="5">
        <v>1.85816E-2</v>
      </c>
      <c r="J273" s="5">
        <v>5.1192E-3</v>
      </c>
      <c r="K273" s="3">
        <v>6.9000600000000004E-3</v>
      </c>
    </row>
    <row r="274" spans="1:11" x14ac:dyDescent="0.25">
      <c r="A274" s="5" t="s">
        <v>321</v>
      </c>
      <c r="B274" s="5">
        <v>1.85816E-2</v>
      </c>
      <c r="C274" s="5">
        <v>1.85816E-2</v>
      </c>
      <c r="D274" s="5">
        <v>1.85816E-2</v>
      </c>
      <c r="E274" s="5">
        <v>1.85816E-2</v>
      </c>
      <c r="F274" s="5">
        <v>1.85816E-2</v>
      </c>
      <c r="G274" s="5">
        <v>1.85816E-2</v>
      </c>
      <c r="H274" s="5">
        <v>1.85816E-2</v>
      </c>
      <c r="I274" s="5">
        <v>1.85816E-2</v>
      </c>
      <c r="J274" s="5">
        <v>5.1192E-3</v>
      </c>
      <c r="K274" s="3">
        <v>6.9000600000000004E-3</v>
      </c>
    </row>
    <row r="275" spans="1:11" x14ac:dyDescent="0.25">
      <c r="A275" s="5" t="s">
        <v>322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3">
        <v>0</v>
      </c>
    </row>
    <row r="276" spans="1:11" x14ac:dyDescent="0.25">
      <c r="A276" s="5" t="s">
        <v>323</v>
      </c>
      <c r="B276" s="5">
        <v>0.119549</v>
      </c>
      <c r="C276" s="5">
        <v>0.119549</v>
      </c>
      <c r="D276" s="5">
        <v>0.119549</v>
      </c>
      <c r="E276" s="5">
        <v>0.119549</v>
      </c>
      <c r="F276" s="5">
        <v>0.119549</v>
      </c>
      <c r="G276" s="5">
        <v>0.119549</v>
      </c>
      <c r="H276" s="5">
        <v>0.119549</v>
      </c>
      <c r="I276" s="5">
        <v>0.119549</v>
      </c>
      <c r="J276" s="5">
        <v>3.2935600000000002E-2</v>
      </c>
      <c r="K276" s="3">
        <v>9.9908899999999995E-2</v>
      </c>
    </row>
    <row r="277" spans="1:11" x14ac:dyDescent="0.25">
      <c r="A277" s="5" t="s">
        <v>324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3">
        <v>0</v>
      </c>
    </row>
    <row r="278" spans="1:11" x14ac:dyDescent="0.25">
      <c r="A278" s="5" t="s">
        <v>325</v>
      </c>
      <c r="B278" s="5">
        <v>0</v>
      </c>
      <c r="C278" s="5">
        <v>0</v>
      </c>
      <c r="D278" s="5">
        <v>0</v>
      </c>
      <c r="E278" s="5">
        <v>0</v>
      </c>
      <c r="F278" s="5">
        <v>2.08611E-2</v>
      </c>
      <c r="G278" s="5">
        <v>0</v>
      </c>
      <c r="H278" s="5">
        <v>0</v>
      </c>
      <c r="I278" s="5">
        <v>0</v>
      </c>
      <c r="J278" s="5">
        <v>0</v>
      </c>
      <c r="K278" s="3">
        <v>0</v>
      </c>
    </row>
    <row r="279" spans="1:11" x14ac:dyDescent="0.25">
      <c r="A279" s="5" t="s">
        <v>326</v>
      </c>
      <c r="B279" s="6">
        <v>1.97028E-5</v>
      </c>
      <c r="C279" s="6">
        <v>1.97028E-5</v>
      </c>
      <c r="D279" s="6">
        <v>1.97028E-5</v>
      </c>
      <c r="E279" s="6">
        <v>1.97028E-5</v>
      </c>
      <c r="F279" s="6">
        <v>1.97028E-5</v>
      </c>
      <c r="G279" s="6">
        <v>1.97028E-5</v>
      </c>
      <c r="H279" s="6">
        <v>1.97028E-5</v>
      </c>
      <c r="I279" s="6">
        <v>1.97028E-5</v>
      </c>
      <c r="J279" s="6">
        <v>5.4280899999999999E-6</v>
      </c>
      <c r="K279" s="4">
        <v>7.3164099999999998E-6</v>
      </c>
    </row>
    <row r="280" spans="1:11" x14ac:dyDescent="0.25">
      <c r="A280" s="5" t="s">
        <v>327</v>
      </c>
      <c r="B280" s="6">
        <v>1.0029E-5</v>
      </c>
      <c r="C280" s="6">
        <v>8.6822100000000003E-6</v>
      </c>
      <c r="D280" s="6">
        <v>8.6822100000000003E-6</v>
      </c>
      <c r="E280" s="6">
        <v>1.0198E-5</v>
      </c>
      <c r="F280" s="6">
        <v>1.0198E-5</v>
      </c>
      <c r="G280" s="6">
        <v>1.0198E-5</v>
      </c>
      <c r="H280" s="6">
        <v>8.6822100000000003E-6</v>
      </c>
      <c r="I280" s="6">
        <v>8.6822100000000003E-6</v>
      </c>
      <c r="J280" s="6">
        <v>2.3919400000000002E-6</v>
      </c>
      <c r="K280" s="4">
        <v>3.2240399999999998E-6</v>
      </c>
    </row>
    <row r="281" spans="1:11" x14ac:dyDescent="0.25">
      <c r="A281" s="5" t="s">
        <v>328</v>
      </c>
      <c r="B281" s="5">
        <v>-9.4936799999999995</v>
      </c>
      <c r="C281" s="5">
        <v>-9.4602000000000004</v>
      </c>
      <c r="D281" s="5">
        <v>-10.218400000000001</v>
      </c>
      <c r="E281" s="5">
        <v>-0.51414800000000005</v>
      </c>
      <c r="F281" s="5">
        <v>-0.50377300000000003</v>
      </c>
      <c r="G281" s="5">
        <v>-10.953799999999999</v>
      </c>
      <c r="H281" s="5">
        <v>-0.75711099999999998</v>
      </c>
      <c r="I281" s="5">
        <v>-0.82176400000000005</v>
      </c>
      <c r="J281" s="5">
        <v>-0.60039900000000002</v>
      </c>
      <c r="K281" s="3">
        <v>-0.465063</v>
      </c>
    </row>
    <row r="282" spans="1:11" x14ac:dyDescent="0.25">
      <c r="A282" s="5" t="s">
        <v>329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3">
        <v>0</v>
      </c>
    </row>
    <row r="283" spans="1:11" x14ac:dyDescent="0.25">
      <c r="A283" s="5" t="s">
        <v>330</v>
      </c>
      <c r="B283" s="5">
        <v>2.8631400000000001E-2</v>
      </c>
      <c r="C283" s="5">
        <v>2.8631400000000001E-2</v>
      </c>
      <c r="D283" s="5">
        <v>2.8631400000000001E-2</v>
      </c>
      <c r="E283" s="5">
        <v>2.8631400000000001E-2</v>
      </c>
      <c r="F283" s="5">
        <v>2.8631400000000001E-2</v>
      </c>
      <c r="G283" s="5">
        <v>2.8631400000000001E-2</v>
      </c>
      <c r="H283" s="5">
        <v>2.8631400000000001E-2</v>
      </c>
      <c r="I283" s="5">
        <v>2.8631400000000001E-2</v>
      </c>
      <c r="J283" s="5">
        <v>7.8879099999999997E-3</v>
      </c>
      <c r="K283" s="3">
        <v>1.06319E-2</v>
      </c>
    </row>
    <row r="284" spans="1:11" x14ac:dyDescent="0.25">
      <c r="A284" s="5" t="s">
        <v>331</v>
      </c>
      <c r="B284" s="5">
        <v>-2.2289800000000002E-3</v>
      </c>
      <c r="C284" s="5">
        <v>-2.2289800000000002E-3</v>
      </c>
      <c r="D284" s="5">
        <v>-2.2289800000000002E-3</v>
      </c>
      <c r="E284" s="5">
        <v>-2.2289800000000002E-3</v>
      </c>
      <c r="F284" s="5">
        <v>-2.2289800000000002E-3</v>
      </c>
      <c r="G284" s="5">
        <v>-2.2289800000000002E-3</v>
      </c>
      <c r="H284" s="5">
        <v>-2.2289800000000002E-3</v>
      </c>
      <c r="I284" s="5">
        <v>-2.2289800000000002E-3</v>
      </c>
      <c r="J284" s="5">
        <v>-6.1408000000000003E-4</v>
      </c>
      <c r="K284" s="3">
        <v>-8.2770499999999998E-4</v>
      </c>
    </row>
    <row r="285" spans="1:11" x14ac:dyDescent="0.25">
      <c r="A285" s="5" t="s">
        <v>332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3">
        <v>5.5515799999999997E-2</v>
      </c>
    </row>
    <row r="286" spans="1:11" x14ac:dyDescent="0.25">
      <c r="A286" s="5" t="s">
        <v>333</v>
      </c>
      <c r="B286" s="5">
        <v>1.5609100000000001E-2</v>
      </c>
      <c r="C286" s="5">
        <v>1.5609100000000001E-2</v>
      </c>
      <c r="D286" s="5">
        <v>1.5609100000000001E-2</v>
      </c>
      <c r="E286" s="5">
        <v>1.5609100000000001E-2</v>
      </c>
      <c r="F286" s="5">
        <v>1.5609100000000001E-2</v>
      </c>
      <c r="G286" s="5">
        <v>1.5609100000000001E-2</v>
      </c>
      <c r="H286" s="5">
        <v>1.5609100000000001E-2</v>
      </c>
      <c r="I286" s="5">
        <v>1.5609100000000001E-2</v>
      </c>
      <c r="J286" s="5">
        <v>4.3002800000000001E-3</v>
      </c>
      <c r="K286" s="3">
        <v>5.7962600000000001E-3</v>
      </c>
    </row>
    <row r="287" spans="1:11" x14ac:dyDescent="0.25">
      <c r="A287" s="5" t="s">
        <v>334</v>
      </c>
      <c r="B287" s="5">
        <v>1.5609100000000001E-2</v>
      </c>
      <c r="C287" s="5">
        <v>1.5609100000000001E-2</v>
      </c>
      <c r="D287" s="5">
        <v>1.5609100000000001E-2</v>
      </c>
      <c r="E287" s="5">
        <v>1.5609100000000001E-2</v>
      </c>
      <c r="F287" s="5">
        <v>1.5609100000000001E-2</v>
      </c>
      <c r="G287" s="5">
        <v>1.5609100000000001E-2</v>
      </c>
      <c r="H287" s="5">
        <v>1.5609100000000001E-2</v>
      </c>
      <c r="I287" s="5">
        <v>1.5609100000000001E-2</v>
      </c>
      <c r="J287" s="5">
        <v>4.3002800000000001E-3</v>
      </c>
      <c r="K287" s="3">
        <v>5.7962600000000001E-3</v>
      </c>
    </row>
    <row r="288" spans="1:11" x14ac:dyDescent="0.25">
      <c r="A288" s="5" t="s">
        <v>335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2.90612</v>
      </c>
      <c r="K288" s="3">
        <v>0</v>
      </c>
    </row>
    <row r="289" spans="1:11" x14ac:dyDescent="0.25">
      <c r="A289" s="5" t="s">
        <v>336</v>
      </c>
      <c r="B289" s="5">
        <v>0</v>
      </c>
      <c r="C289" s="5">
        <v>0</v>
      </c>
      <c r="D289" s="5">
        <v>0</v>
      </c>
      <c r="E289" s="6">
        <v>-3.3743800000000002E-25</v>
      </c>
      <c r="F289" s="5">
        <v>0</v>
      </c>
      <c r="G289" s="5">
        <v>0</v>
      </c>
      <c r="H289" s="6">
        <v>2.0449099999999999E-24</v>
      </c>
      <c r="I289" s="5">
        <v>0</v>
      </c>
      <c r="J289" s="5">
        <v>-2.90612</v>
      </c>
      <c r="K289" s="3">
        <v>0</v>
      </c>
    </row>
    <row r="290" spans="1:11" x14ac:dyDescent="0.25">
      <c r="A290" s="5" t="s">
        <v>337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3">
        <v>0</v>
      </c>
    </row>
    <row r="291" spans="1:11" x14ac:dyDescent="0.25">
      <c r="A291" s="5" t="s">
        <v>338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3">
        <v>0</v>
      </c>
    </row>
    <row r="292" spans="1:11" x14ac:dyDescent="0.25">
      <c r="A292" s="5" t="s">
        <v>339</v>
      </c>
      <c r="B292" s="5">
        <v>0.111913</v>
      </c>
      <c r="C292" s="5">
        <v>0.111913</v>
      </c>
      <c r="D292" s="5">
        <v>0.111913</v>
      </c>
      <c r="E292" s="5">
        <v>0.111913</v>
      </c>
      <c r="F292" s="5">
        <v>0.111913</v>
      </c>
      <c r="G292" s="5">
        <v>0.111913</v>
      </c>
      <c r="H292" s="5">
        <v>0.111913</v>
      </c>
      <c r="I292" s="5">
        <v>4.7260700000000003E-2</v>
      </c>
      <c r="J292" s="5">
        <v>1.3020199999999999E-2</v>
      </c>
      <c r="K292" s="3">
        <v>4.1557700000000003E-2</v>
      </c>
    </row>
    <row r="293" spans="1:11" x14ac:dyDescent="0.25">
      <c r="A293" s="5" t="s">
        <v>340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3">
        <v>0</v>
      </c>
    </row>
    <row r="294" spans="1:11" x14ac:dyDescent="0.25">
      <c r="A294" s="5" t="s">
        <v>341</v>
      </c>
      <c r="B294" s="5">
        <v>0</v>
      </c>
      <c r="C294" s="5">
        <v>0</v>
      </c>
      <c r="D294" s="5">
        <v>0</v>
      </c>
      <c r="E294" s="5">
        <v>0.20460999999999999</v>
      </c>
      <c r="F294" s="5">
        <v>0</v>
      </c>
      <c r="G294" s="5">
        <v>0</v>
      </c>
      <c r="H294" s="5">
        <v>0.20460999999999999</v>
      </c>
      <c r="I294" s="5">
        <v>0.20460999999999999</v>
      </c>
      <c r="J294" s="5">
        <v>5.8686199999999999</v>
      </c>
      <c r="K294" s="3">
        <v>7.5979599999999994E-2</v>
      </c>
    </row>
    <row r="295" spans="1:11" x14ac:dyDescent="0.25">
      <c r="A295" s="5" t="s">
        <v>342</v>
      </c>
      <c r="B295" s="5">
        <v>0.20460999999999999</v>
      </c>
      <c r="C295" s="5">
        <v>0.20460999999999999</v>
      </c>
      <c r="D295" s="5">
        <v>0.20460999999999999</v>
      </c>
      <c r="E295" s="5">
        <v>0</v>
      </c>
      <c r="F295" s="5">
        <v>0.20460999999999999</v>
      </c>
      <c r="G295" s="5">
        <v>0.20460999999999999</v>
      </c>
      <c r="H295" s="5">
        <v>0</v>
      </c>
      <c r="I295" s="5">
        <v>0</v>
      </c>
      <c r="J295" s="5">
        <v>0</v>
      </c>
      <c r="K295" s="3">
        <v>0</v>
      </c>
    </row>
    <row r="296" spans="1:11" x14ac:dyDescent="0.25">
      <c r="A296" s="5" t="s">
        <v>343</v>
      </c>
      <c r="B296" s="5">
        <v>0</v>
      </c>
      <c r="C296" s="5">
        <v>0</v>
      </c>
      <c r="D296" s="5">
        <v>0</v>
      </c>
      <c r="E296" s="6">
        <v>3.3743800000000002E-25</v>
      </c>
      <c r="F296" s="5">
        <v>0</v>
      </c>
      <c r="G296" s="5">
        <v>0</v>
      </c>
      <c r="H296" s="6">
        <v>-2.0449099999999999E-24</v>
      </c>
      <c r="I296" s="5">
        <v>0</v>
      </c>
      <c r="J296" s="5">
        <v>2.90612</v>
      </c>
      <c r="K296" s="3">
        <v>0</v>
      </c>
    </row>
    <row r="297" spans="1:11" x14ac:dyDescent="0.25">
      <c r="A297" s="5" t="s">
        <v>344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3">
        <v>0</v>
      </c>
    </row>
    <row r="298" spans="1:11" x14ac:dyDescent="0.25">
      <c r="A298" s="5" t="s">
        <v>345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3">
        <v>0</v>
      </c>
    </row>
    <row r="299" spans="1:11" x14ac:dyDescent="0.25">
      <c r="A299" s="5" t="s">
        <v>346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3">
        <v>0</v>
      </c>
    </row>
    <row r="300" spans="1:11" x14ac:dyDescent="0.25">
      <c r="A300" s="5" t="s">
        <v>347</v>
      </c>
      <c r="B300" s="5">
        <v>1.39617E-2</v>
      </c>
      <c r="C300" s="5">
        <v>1.39617E-2</v>
      </c>
      <c r="D300" s="5">
        <v>1.39617E-2</v>
      </c>
      <c r="E300" s="5">
        <v>1.39617E-2</v>
      </c>
      <c r="F300" s="5">
        <v>1.39617E-2</v>
      </c>
      <c r="G300" s="5">
        <v>1.39617E-2</v>
      </c>
      <c r="H300" s="5">
        <v>1.39617E-2</v>
      </c>
      <c r="I300" s="5">
        <v>1.39617E-2</v>
      </c>
      <c r="J300" s="5">
        <v>3.8464300000000001E-3</v>
      </c>
      <c r="K300" s="3">
        <v>5.1845199999999998E-3</v>
      </c>
    </row>
    <row r="301" spans="1:11" x14ac:dyDescent="0.25">
      <c r="A301" s="5" t="s">
        <v>348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3">
        <v>0</v>
      </c>
    </row>
    <row r="302" spans="1:11" x14ac:dyDescent="0.25">
      <c r="A302" s="5" t="s">
        <v>349</v>
      </c>
      <c r="B302" s="5">
        <v>0</v>
      </c>
      <c r="C302" s="6">
        <v>4.5472799999999999E-6</v>
      </c>
      <c r="D302" s="5">
        <v>0</v>
      </c>
      <c r="E302" s="5">
        <v>0</v>
      </c>
      <c r="F302" s="5">
        <v>0</v>
      </c>
      <c r="G302" s="5">
        <v>0</v>
      </c>
      <c r="H302" s="6">
        <v>3.9388999999999997E-6</v>
      </c>
      <c r="I302" s="5">
        <v>0</v>
      </c>
      <c r="J302" s="5">
        <v>0</v>
      </c>
      <c r="K302" s="3">
        <v>0</v>
      </c>
    </row>
    <row r="303" spans="1:11" x14ac:dyDescent="0.25">
      <c r="A303" s="5" t="s">
        <v>350</v>
      </c>
      <c r="B303" s="5">
        <v>3.9556900000000004E-3</v>
      </c>
      <c r="C303" s="5">
        <v>3.9556900000000004E-3</v>
      </c>
      <c r="D303" s="5">
        <v>3.9556900000000004E-3</v>
      </c>
      <c r="E303" s="5">
        <v>3.9556900000000004E-3</v>
      </c>
      <c r="F303" s="5">
        <v>3.9556900000000004E-3</v>
      </c>
      <c r="G303" s="5">
        <v>3.9556900000000004E-3</v>
      </c>
      <c r="H303" s="5">
        <v>3.9556900000000004E-3</v>
      </c>
      <c r="I303" s="5">
        <v>3.9556900000000004E-3</v>
      </c>
      <c r="J303" s="5">
        <v>1.08979E-3</v>
      </c>
      <c r="K303" s="3">
        <v>1.4689E-3</v>
      </c>
    </row>
    <row r="304" spans="1:11" x14ac:dyDescent="0.25">
      <c r="A304" s="5" t="s">
        <v>351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3">
        <v>0</v>
      </c>
    </row>
    <row r="305" spans="1:11" x14ac:dyDescent="0.25">
      <c r="A305" s="5" t="s">
        <v>352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3">
        <v>0</v>
      </c>
    </row>
    <row r="306" spans="1:11" x14ac:dyDescent="0.25">
      <c r="A306" s="5" t="s">
        <v>353</v>
      </c>
      <c r="B306" s="6">
        <v>1.97028E-5</v>
      </c>
      <c r="C306" s="6">
        <v>1.97028E-5</v>
      </c>
      <c r="D306" s="6">
        <v>1.97028E-5</v>
      </c>
      <c r="E306" s="6">
        <v>1.97028E-5</v>
      </c>
      <c r="F306" s="6">
        <v>1.97028E-5</v>
      </c>
      <c r="G306" s="6">
        <v>1.97028E-5</v>
      </c>
      <c r="H306" s="6">
        <v>1.97028E-5</v>
      </c>
      <c r="I306" s="6">
        <v>1.97028E-5</v>
      </c>
      <c r="J306" s="6">
        <v>5.4280899999999999E-6</v>
      </c>
      <c r="K306" s="4">
        <v>7.3164099999999998E-6</v>
      </c>
    </row>
    <row r="307" spans="1:11" x14ac:dyDescent="0.25">
      <c r="A307" s="5" t="s">
        <v>354</v>
      </c>
      <c r="B307" s="6">
        <v>7.8866800000000002E-5</v>
      </c>
      <c r="C307" s="6">
        <v>7.8866800000000002E-5</v>
      </c>
      <c r="D307" s="6">
        <v>7.8866800000000002E-5</v>
      </c>
      <c r="E307" s="6">
        <v>7.8866800000000002E-5</v>
      </c>
      <c r="F307" s="6">
        <v>7.8866800000000002E-5</v>
      </c>
      <c r="G307" s="6">
        <v>7.8866800000000002E-5</v>
      </c>
      <c r="H307" s="6">
        <v>7.8866800000000002E-5</v>
      </c>
      <c r="I307" s="6">
        <v>7.8866800000000002E-5</v>
      </c>
      <c r="J307" s="6">
        <v>2.1727699999999999E-5</v>
      </c>
      <c r="K307" s="4">
        <v>2.9286300000000001E-5</v>
      </c>
    </row>
    <row r="308" spans="1:11" x14ac:dyDescent="0.25">
      <c r="A308" s="5" t="s">
        <v>355</v>
      </c>
      <c r="B308" s="6">
        <v>3.9461200000000001E-5</v>
      </c>
      <c r="C308" s="6">
        <v>3.9461200000000001E-5</v>
      </c>
      <c r="D308" s="6">
        <v>3.9461200000000001E-5</v>
      </c>
      <c r="E308" s="6">
        <v>3.9461200000000001E-5</v>
      </c>
      <c r="F308" s="6">
        <v>3.9461200000000001E-5</v>
      </c>
      <c r="G308" s="6">
        <v>3.9461200000000001E-5</v>
      </c>
      <c r="H308" s="6">
        <v>3.9461200000000001E-5</v>
      </c>
      <c r="I308" s="6">
        <v>3.9461200000000001E-5</v>
      </c>
      <c r="J308" s="6">
        <v>1.0871499999999999E-5</v>
      </c>
      <c r="K308" s="4">
        <v>1.46535E-5</v>
      </c>
    </row>
    <row r="309" spans="1:11" x14ac:dyDescent="0.25">
      <c r="A309" s="5" t="s">
        <v>356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3">
        <v>0</v>
      </c>
    </row>
    <row r="310" spans="1:11" x14ac:dyDescent="0.25">
      <c r="A310" s="5" t="s">
        <v>357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13.121700000000001</v>
      </c>
      <c r="I310" s="5">
        <v>0</v>
      </c>
      <c r="J310" s="5">
        <v>0</v>
      </c>
      <c r="K310" s="3">
        <v>0</v>
      </c>
    </row>
    <row r="311" spans="1:11" x14ac:dyDescent="0.25">
      <c r="A311" s="5" t="s">
        <v>358</v>
      </c>
      <c r="B311" s="5">
        <v>-30.092400000000001</v>
      </c>
      <c r="C311" s="5">
        <v>-3.4398200000000001</v>
      </c>
      <c r="D311" s="5">
        <v>-3.4398200000000001</v>
      </c>
      <c r="E311" s="5">
        <v>-3.4398200000000001</v>
      </c>
      <c r="F311" s="5">
        <v>-3.4398200000000001</v>
      </c>
      <c r="G311" s="5">
        <v>-3.4398200000000001</v>
      </c>
      <c r="H311" s="5">
        <v>-3.4398200000000001</v>
      </c>
      <c r="I311" s="5">
        <v>-3.4398200000000001</v>
      </c>
      <c r="J311" s="5">
        <v>-2.1016900000000001</v>
      </c>
      <c r="K311" s="3">
        <v>-2.11111</v>
      </c>
    </row>
    <row r="312" spans="1:11" x14ac:dyDescent="0.25">
      <c r="A312" s="5" t="s">
        <v>359</v>
      </c>
      <c r="B312" s="6">
        <v>1.97028E-5</v>
      </c>
      <c r="C312" s="6">
        <v>1.97028E-5</v>
      </c>
      <c r="D312" s="6">
        <v>1.97028E-5</v>
      </c>
      <c r="E312" s="6">
        <v>1.97028E-5</v>
      </c>
      <c r="F312" s="6">
        <v>1.97028E-5</v>
      </c>
      <c r="G312" s="6">
        <v>1.97028E-5</v>
      </c>
      <c r="H312" s="6">
        <v>1.97028E-5</v>
      </c>
      <c r="I312" s="6">
        <v>1.97028E-5</v>
      </c>
      <c r="J312" s="6">
        <v>5.4280899999999999E-6</v>
      </c>
      <c r="K312" s="4">
        <v>7.3164099999999998E-6</v>
      </c>
    </row>
    <row r="313" spans="1:11" x14ac:dyDescent="0.25">
      <c r="A313" s="5" t="s">
        <v>360</v>
      </c>
      <c r="B313" s="6">
        <v>3.9405600000000001E-5</v>
      </c>
      <c r="C313" s="6">
        <v>3.9405600000000001E-5</v>
      </c>
      <c r="D313" s="6">
        <v>3.9405600000000001E-5</v>
      </c>
      <c r="E313" s="6">
        <v>3.9405600000000001E-5</v>
      </c>
      <c r="F313" s="6">
        <v>3.9405600000000001E-5</v>
      </c>
      <c r="G313" s="6">
        <v>3.9405600000000001E-5</v>
      </c>
      <c r="H313" s="6">
        <v>3.9405600000000001E-5</v>
      </c>
      <c r="I313" s="6">
        <v>3.9405600000000001E-5</v>
      </c>
      <c r="J313" s="6">
        <v>1.0856199999999999E-5</v>
      </c>
      <c r="K313" s="4">
        <v>1.46328E-5</v>
      </c>
    </row>
    <row r="314" spans="1:11" x14ac:dyDescent="0.25">
      <c r="A314" s="5" t="s">
        <v>361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3">
        <v>0</v>
      </c>
    </row>
    <row r="315" spans="1:11" x14ac:dyDescent="0.25">
      <c r="A315" s="5" t="s">
        <v>362</v>
      </c>
      <c r="B315" s="6">
        <v>4.5586400000000001E-5</v>
      </c>
      <c r="C315" s="6">
        <v>4.5586400000000001E-5</v>
      </c>
      <c r="D315" s="6">
        <v>4.5586400000000001E-5</v>
      </c>
      <c r="E315" s="6">
        <v>4.5586400000000001E-5</v>
      </c>
      <c r="F315" s="6">
        <v>4.5586400000000001E-5</v>
      </c>
      <c r="G315" s="6">
        <v>4.5586400000000001E-5</v>
      </c>
      <c r="H315" s="6">
        <v>4.5586400000000001E-5</v>
      </c>
      <c r="I315" s="6">
        <v>4.5586400000000001E-5</v>
      </c>
      <c r="J315" s="6">
        <v>1.2559E-5</v>
      </c>
      <c r="K315" s="4">
        <v>1.6928000000000001E-5</v>
      </c>
    </row>
    <row r="316" spans="1:11" x14ac:dyDescent="0.25">
      <c r="A316" s="5" t="s">
        <v>363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3">
        <v>0</v>
      </c>
    </row>
    <row r="317" spans="1:11" x14ac:dyDescent="0.25">
      <c r="A317" s="5" t="s">
        <v>364</v>
      </c>
      <c r="B317" s="5">
        <v>7.5673700000000003E-3</v>
      </c>
      <c r="C317" s="5">
        <v>7.5673700000000003E-3</v>
      </c>
      <c r="D317" s="5">
        <v>7.5673700000000003E-3</v>
      </c>
      <c r="E317" s="5">
        <v>7.5673700000000003E-3</v>
      </c>
      <c r="F317" s="5">
        <v>7.5673700000000003E-3</v>
      </c>
      <c r="G317" s="5">
        <v>7.5673700000000003E-3</v>
      </c>
      <c r="H317" s="5">
        <v>7.5673700000000003E-3</v>
      </c>
      <c r="I317" s="5">
        <v>7.5673700000000003E-3</v>
      </c>
      <c r="J317" s="5">
        <v>2.0847999999999999E-3</v>
      </c>
      <c r="K317" s="3">
        <v>2.8100600000000001E-3</v>
      </c>
    </row>
    <row r="318" spans="1:11" x14ac:dyDescent="0.25">
      <c r="A318" s="5" t="s">
        <v>365</v>
      </c>
      <c r="B318" s="5">
        <v>7.5673700000000003E-3</v>
      </c>
      <c r="C318" s="5">
        <v>7.5673700000000003E-3</v>
      </c>
      <c r="D318" s="5">
        <v>7.5673700000000003E-3</v>
      </c>
      <c r="E318" s="5">
        <v>7.5673700000000003E-3</v>
      </c>
      <c r="F318" s="5">
        <v>7.5673700000000003E-3</v>
      </c>
      <c r="G318" s="5">
        <v>7.5673700000000003E-3</v>
      </c>
      <c r="H318" s="5">
        <v>7.5673700000000003E-3</v>
      </c>
      <c r="I318" s="5">
        <v>7.5673700000000003E-3</v>
      </c>
      <c r="J318" s="5">
        <v>2.0847999999999999E-3</v>
      </c>
      <c r="K318" s="3">
        <v>2.8100600000000001E-3</v>
      </c>
    </row>
    <row r="319" spans="1:11" x14ac:dyDescent="0.25">
      <c r="A319" s="5" t="s">
        <v>366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3">
        <v>0</v>
      </c>
    </row>
    <row r="320" spans="1:11" x14ac:dyDescent="0.25">
      <c r="A320" s="5" t="s">
        <v>367</v>
      </c>
      <c r="B320" s="5">
        <v>1.9511299999999999E-3</v>
      </c>
      <c r="C320" s="5">
        <v>1.9511299999999999E-3</v>
      </c>
      <c r="D320" s="5">
        <v>1.9511299999999999E-3</v>
      </c>
      <c r="E320" s="5">
        <v>1.9511299999999999E-3</v>
      </c>
      <c r="F320" s="5">
        <v>1.9511299999999999E-3</v>
      </c>
      <c r="G320" s="5">
        <v>1.9511299999999999E-3</v>
      </c>
      <c r="H320" s="5">
        <v>1.9511299999999999E-3</v>
      </c>
      <c r="I320" s="5">
        <v>1.9511299999999999E-3</v>
      </c>
      <c r="J320" s="5">
        <v>5.3753500000000001E-4</v>
      </c>
      <c r="K320" s="3">
        <v>7.2453199999999995E-4</v>
      </c>
    </row>
    <row r="321" spans="1:11" x14ac:dyDescent="0.25">
      <c r="A321" s="5" t="s">
        <v>368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3">
        <v>0</v>
      </c>
    </row>
    <row r="322" spans="1:11" x14ac:dyDescent="0.25">
      <c r="A322" s="5" t="s">
        <v>369</v>
      </c>
      <c r="B322" s="6">
        <v>7.8866800000000002E-5</v>
      </c>
      <c r="C322" s="6">
        <v>7.8866800000000002E-5</v>
      </c>
      <c r="D322" s="6">
        <v>7.8866800000000002E-5</v>
      </c>
      <c r="E322" s="6">
        <v>7.8866800000000002E-5</v>
      </c>
      <c r="F322" s="6">
        <v>7.8866800000000002E-5</v>
      </c>
      <c r="G322" s="6">
        <v>7.8866800000000002E-5</v>
      </c>
      <c r="H322" s="6">
        <v>7.8866800000000002E-5</v>
      </c>
      <c r="I322" s="6">
        <v>7.8866800000000002E-5</v>
      </c>
      <c r="J322" s="6">
        <v>2.1727699999999999E-5</v>
      </c>
      <c r="K322" s="4">
        <v>2.9286300000000001E-5</v>
      </c>
    </row>
    <row r="323" spans="1:11" x14ac:dyDescent="0.25">
      <c r="A323" s="5" t="s">
        <v>370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3">
        <v>0</v>
      </c>
    </row>
    <row r="324" spans="1:11" x14ac:dyDescent="0.25">
      <c r="A324" s="5" t="s">
        <v>371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3">
        <v>0</v>
      </c>
    </row>
    <row r="325" spans="1:11" x14ac:dyDescent="0.25">
      <c r="A325" s="5" t="s">
        <v>372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3">
        <v>0</v>
      </c>
    </row>
    <row r="326" spans="1:11" x14ac:dyDescent="0.25">
      <c r="A326" s="5" t="s">
        <v>373</v>
      </c>
      <c r="B326" s="5">
        <v>-5.6470100000000002E-2</v>
      </c>
      <c r="C326" s="5">
        <v>-5.6470100000000002E-2</v>
      </c>
      <c r="D326" s="5">
        <v>-5.6470100000000002E-2</v>
      </c>
      <c r="E326" s="5">
        <v>-5.6470100000000002E-2</v>
      </c>
      <c r="F326" s="5">
        <v>-5.6470100000000002E-2</v>
      </c>
      <c r="G326" s="5">
        <v>-5.6470100000000002E-2</v>
      </c>
      <c r="H326" s="5">
        <v>-5.6470100000000002E-2</v>
      </c>
      <c r="I326" s="5">
        <v>-5.6470100000000002E-2</v>
      </c>
      <c r="J326" s="5">
        <v>-1.5557400000000001E-2</v>
      </c>
      <c r="K326" s="3">
        <v>-2.0969499999999999E-2</v>
      </c>
    </row>
    <row r="327" spans="1:11" x14ac:dyDescent="0.25">
      <c r="A327" s="5" t="s">
        <v>374</v>
      </c>
      <c r="B327" s="5">
        <v>4.7877999999999997E-2</v>
      </c>
      <c r="C327" s="5">
        <v>4.7877999999999997E-2</v>
      </c>
      <c r="D327" s="5">
        <v>4.7877999999999997E-2</v>
      </c>
      <c r="E327" s="5">
        <v>4.7877999999999997E-2</v>
      </c>
      <c r="F327" s="5">
        <v>4.7877999999999997E-2</v>
      </c>
      <c r="G327" s="5">
        <v>4.7877999999999997E-2</v>
      </c>
      <c r="H327" s="5">
        <v>4.7877999999999997E-2</v>
      </c>
      <c r="I327" s="5">
        <v>4.7877999999999997E-2</v>
      </c>
      <c r="J327" s="5">
        <v>1.31903E-2</v>
      </c>
      <c r="K327" s="3">
        <v>1.7779E-2</v>
      </c>
    </row>
    <row r="328" spans="1:11" x14ac:dyDescent="0.25">
      <c r="A328" s="5" t="s">
        <v>375</v>
      </c>
      <c r="B328" s="5">
        <v>7.5673700000000003E-3</v>
      </c>
      <c r="C328" s="5">
        <v>7.5673700000000003E-3</v>
      </c>
      <c r="D328" s="5">
        <v>7.5673700000000003E-3</v>
      </c>
      <c r="E328" s="5">
        <v>7.5673700000000003E-3</v>
      </c>
      <c r="F328" s="5">
        <v>7.5673700000000003E-3</v>
      </c>
      <c r="G328" s="5">
        <v>7.5673700000000003E-3</v>
      </c>
      <c r="H328" s="5">
        <v>7.5673700000000003E-3</v>
      </c>
      <c r="I328" s="5">
        <v>7.5673700000000003E-3</v>
      </c>
      <c r="J328" s="5">
        <v>2.0847999999999999E-3</v>
      </c>
      <c r="K328" s="3">
        <v>2.8100600000000001E-3</v>
      </c>
    </row>
    <row r="329" spans="1:11" x14ac:dyDescent="0.25">
      <c r="A329" s="5" t="s">
        <v>376</v>
      </c>
      <c r="B329" s="5">
        <v>0.11022700000000001</v>
      </c>
      <c r="C329" s="5">
        <v>0.110226</v>
      </c>
      <c r="D329" s="5">
        <v>0.110226</v>
      </c>
      <c r="E329" s="5">
        <v>0.11022700000000001</v>
      </c>
      <c r="F329" s="5">
        <v>0.11022700000000001</v>
      </c>
      <c r="G329" s="5">
        <v>0.11022700000000001</v>
      </c>
      <c r="H329" s="5">
        <v>0.110226</v>
      </c>
      <c r="I329" s="5">
        <v>0.110226</v>
      </c>
      <c r="J329" s="5">
        <v>0.14577000000000001</v>
      </c>
      <c r="K329" s="3">
        <v>0.124308</v>
      </c>
    </row>
    <row r="330" spans="1:11" x14ac:dyDescent="0.25">
      <c r="A330" s="5" t="s">
        <v>377</v>
      </c>
      <c r="B330" s="5">
        <v>1.4528800000000001E-4</v>
      </c>
      <c r="C330" s="5">
        <v>1.4528800000000001E-4</v>
      </c>
      <c r="D330" s="5">
        <v>1.4528800000000001E-4</v>
      </c>
      <c r="E330" s="5">
        <v>1.4528800000000001E-4</v>
      </c>
      <c r="F330" s="5">
        <v>1.4528800000000001E-4</v>
      </c>
      <c r="G330" s="5">
        <v>1.4528800000000001E-4</v>
      </c>
      <c r="H330" s="5">
        <v>1.4528800000000001E-4</v>
      </c>
      <c r="I330" s="5">
        <v>1.4528800000000001E-4</v>
      </c>
      <c r="J330" s="6">
        <v>4.0026700000000001E-5</v>
      </c>
      <c r="K330" s="4">
        <v>5.3951099999999999E-5</v>
      </c>
    </row>
    <row r="331" spans="1:11" x14ac:dyDescent="0.25">
      <c r="A331" s="5" t="s">
        <v>378</v>
      </c>
      <c r="B331" s="5">
        <v>7.5673700000000003E-3</v>
      </c>
      <c r="C331" s="5">
        <v>7.5673700000000003E-3</v>
      </c>
      <c r="D331" s="5">
        <v>7.5673700000000003E-3</v>
      </c>
      <c r="E331" s="5">
        <v>7.5673700000000003E-3</v>
      </c>
      <c r="F331" s="5">
        <v>7.5673700000000003E-3</v>
      </c>
      <c r="G331" s="5">
        <v>7.5673700000000003E-3</v>
      </c>
      <c r="H331" s="5">
        <v>7.5673700000000003E-3</v>
      </c>
      <c r="I331" s="5">
        <v>7.5673700000000003E-3</v>
      </c>
      <c r="J331" s="5">
        <v>2.0847999999999999E-3</v>
      </c>
      <c r="K331" s="3">
        <v>2.8100600000000001E-3</v>
      </c>
    </row>
    <row r="332" spans="1:11" x14ac:dyDescent="0.25">
      <c r="A332" s="5" t="s">
        <v>379</v>
      </c>
      <c r="B332" s="5">
        <v>7.5673700000000003E-3</v>
      </c>
      <c r="C332" s="5">
        <v>7.5673700000000003E-3</v>
      </c>
      <c r="D332" s="5">
        <v>7.5673700000000003E-3</v>
      </c>
      <c r="E332" s="5">
        <v>7.5673700000000003E-3</v>
      </c>
      <c r="F332" s="5">
        <v>7.5673700000000003E-3</v>
      </c>
      <c r="G332" s="5">
        <v>7.5673700000000003E-3</v>
      </c>
      <c r="H332" s="5">
        <v>7.5673700000000003E-3</v>
      </c>
      <c r="I332" s="5">
        <v>7.5673700000000003E-3</v>
      </c>
      <c r="J332" s="5">
        <v>2.0847999999999999E-3</v>
      </c>
      <c r="K332" s="3">
        <v>2.8100600000000001E-3</v>
      </c>
    </row>
    <row r="333" spans="1:11" x14ac:dyDescent="0.25">
      <c r="A333" s="5" t="s">
        <v>380</v>
      </c>
      <c r="B333" s="5">
        <v>6.2993199999999997E-3</v>
      </c>
      <c r="C333" s="5">
        <v>6.2993199999999997E-3</v>
      </c>
      <c r="D333" s="5">
        <v>6.2993199999999997E-3</v>
      </c>
      <c r="E333" s="5">
        <v>6.2993199999999997E-3</v>
      </c>
      <c r="F333" s="5">
        <v>6.2993199999999997E-3</v>
      </c>
      <c r="G333" s="5">
        <v>6.2993199999999997E-3</v>
      </c>
      <c r="H333" s="5">
        <v>6.2993199999999997E-3</v>
      </c>
      <c r="I333" s="5">
        <v>6.2993199999999997E-3</v>
      </c>
      <c r="J333" s="5">
        <v>1.7354600000000001E-3</v>
      </c>
      <c r="K333" s="3">
        <v>2.3391800000000002E-3</v>
      </c>
    </row>
    <row r="334" spans="1:11" x14ac:dyDescent="0.25">
      <c r="A334" s="5" t="s">
        <v>381</v>
      </c>
      <c r="B334" s="5">
        <v>-2.5524399999999999E-2</v>
      </c>
      <c r="C334" s="5">
        <v>-2.5524399999999999E-2</v>
      </c>
      <c r="D334" s="5">
        <v>-2.5524399999999999E-2</v>
      </c>
      <c r="E334" s="5">
        <v>-2.5524399999999999E-2</v>
      </c>
      <c r="F334" s="5">
        <v>-2.5524399999999999E-2</v>
      </c>
      <c r="G334" s="5">
        <v>-2.5524399999999999E-2</v>
      </c>
      <c r="H334" s="5">
        <v>-2.5524399999999999E-2</v>
      </c>
      <c r="I334" s="5">
        <v>-2.5524399999999999E-2</v>
      </c>
      <c r="J334" s="5">
        <v>-7.0319299999999996E-3</v>
      </c>
      <c r="K334" s="3">
        <v>-9.4781899999999992E-3</v>
      </c>
    </row>
    <row r="335" spans="1:11" x14ac:dyDescent="0.25">
      <c r="A335" s="5" t="s">
        <v>382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3">
        <v>0</v>
      </c>
    </row>
    <row r="336" spans="1:11" x14ac:dyDescent="0.25">
      <c r="A336" s="5" t="s">
        <v>383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3">
        <v>0</v>
      </c>
    </row>
    <row r="337" spans="1:11" x14ac:dyDescent="0.25">
      <c r="A337" s="5" t="s">
        <v>384</v>
      </c>
      <c r="B337" s="5">
        <v>-3.6198800000000003E-2</v>
      </c>
      <c r="C337" s="5">
        <v>-3.6198800000000003E-2</v>
      </c>
      <c r="D337" s="5">
        <v>-3.6198800000000003E-2</v>
      </c>
      <c r="E337" s="5">
        <v>-3.6198800000000003E-2</v>
      </c>
      <c r="F337" s="5">
        <v>-3.6198800000000003E-2</v>
      </c>
      <c r="G337" s="5">
        <v>-3.6198800000000003E-2</v>
      </c>
      <c r="H337" s="5">
        <v>-3.6198800000000003E-2</v>
      </c>
      <c r="I337" s="5">
        <v>-3.6198800000000003E-2</v>
      </c>
      <c r="J337" s="5">
        <v>-9.9727099999999992E-3</v>
      </c>
      <c r="K337" s="3">
        <v>-1.3442000000000001E-2</v>
      </c>
    </row>
    <row r="338" spans="1:11" x14ac:dyDescent="0.25">
      <c r="A338" s="5" t="s">
        <v>385</v>
      </c>
      <c r="B338" s="5">
        <v>1.39617E-2</v>
      </c>
      <c r="C338" s="5">
        <v>1.39617E-2</v>
      </c>
      <c r="D338" s="5">
        <v>1.39617E-2</v>
      </c>
      <c r="E338" s="5">
        <v>1.39617E-2</v>
      </c>
      <c r="F338" s="5">
        <v>1.39617E-2</v>
      </c>
      <c r="G338" s="5">
        <v>1.39617E-2</v>
      </c>
      <c r="H338" s="5">
        <v>1.39617E-2</v>
      </c>
      <c r="I338" s="5">
        <v>1.39617E-2</v>
      </c>
      <c r="J338" s="5">
        <v>3.8464300000000001E-3</v>
      </c>
      <c r="K338" s="3">
        <v>5.1845199999999998E-3</v>
      </c>
    </row>
    <row r="339" spans="1:11" x14ac:dyDescent="0.25">
      <c r="A339" s="5" t="s">
        <v>386</v>
      </c>
      <c r="B339" s="5">
        <v>-1.1860799999999999E-2</v>
      </c>
      <c r="C339" s="5">
        <v>3.9556900000000004E-3</v>
      </c>
      <c r="D339" s="5">
        <v>-1.1860799999999999E-2</v>
      </c>
      <c r="E339" s="5">
        <v>-1.1860799999999999E-2</v>
      </c>
      <c r="F339" s="5">
        <v>3.9556900000000004E-3</v>
      </c>
      <c r="G339" s="5">
        <v>-1.1860799999999999E-2</v>
      </c>
      <c r="H339" s="5">
        <v>-1.1860799999999999E-2</v>
      </c>
      <c r="I339" s="5">
        <v>-1.1860799999999999E-2</v>
      </c>
      <c r="J339" s="5">
        <v>-3.2676300000000001E-3</v>
      </c>
      <c r="K339" s="3">
        <v>-4.4043600000000004E-3</v>
      </c>
    </row>
    <row r="340" spans="1:11" x14ac:dyDescent="0.25">
      <c r="A340" s="5" t="s">
        <v>387</v>
      </c>
      <c r="B340" s="5">
        <v>0</v>
      </c>
      <c r="C340" s="5">
        <v>1.5816500000000001E-2</v>
      </c>
      <c r="D340" s="5">
        <v>0</v>
      </c>
      <c r="E340" s="5">
        <v>0</v>
      </c>
      <c r="F340" s="5">
        <v>1.5816500000000001E-2</v>
      </c>
      <c r="G340" s="5">
        <v>0</v>
      </c>
      <c r="H340" s="5">
        <v>0</v>
      </c>
      <c r="I340" s="5">
        <v>0</v>
      </c>
      <c r="J340" s="5">
        <v>0</v>
      </c>
      <c r="K340" s="3">
        <v>0</v>
      </c>
    </row>
    <row r="341" spans="1:11" x14ac:dyDescent="0.25">
      <c r="A341" s="5" t="s">
        <v>388</v>
      </c>
      <c r="B341" s="5">
        <v>4.6386400000000001E-2</v>
      </c>
      <c r="C341" s="5">
        <v>4.6386400000000001E-2</v>
      </c>
      <c r="D341" s="5">
        <v>4.6386400000000001E-2</v>
      </c>
      <c r="E341" s="5">
        <v>4.6386400000000001E-2</v>
      </c>
      <c r="F341" s="5">
        <v>4.6386400000000001E-2</v>
      </c>
      <c r="G341" s="5">
        <v>4.6386400000000001E-2</v>
      </c>
      <c r="H341" s="5">
        <v>4.6386400000000001E-2</v>
      </c>
      <c r="I341" s="5">
        <v>4.6386400000000001E-2</v>
      </c>
      <c r="J341" s="5">
        <v>1.27794E-2</v>
      </c>
      <c r="K341" s="3">
        <v>1.72251E-2</v>
      </c>
    </row>
    <row r="342" spans="1:11" x14ac:dyDescent="0.25">
      <c r="A342" s="5" t="s">
        <v>389</v>
      </c>
      <c r="B342" s="5">
        <v>-4.6386400000000001E-2</v>
      </c>
      <c r="C342" s="5">
        <v>-4.6386400000000001E-2</v>
      </c>
      <c r="D342" s="5">
        <v>-4.6386400000000001E-2</v>
      </c>
      <c r="E342" s="5">
        <v>-4.6386400000000001E-2</v>
      </c>
      <c r="F342" s="5">
        <v>-4.6386400000000001E-2</v>
      </c>
      <c r="G342" s="5">
        <v>-4.6386400000000001E-2</v>
      </c>
      <c r="H342" s="5">
        <v>-4.6386400000000001E-2</v>
      </c>
      <c r="I342" s="5">
        <v>-4.6386400000000001E-2</v>
      </c>
      <c r="J342" s="5">
        <v>-1.27794E-2</v>
      </c>
      <c r="K342" s="3">
        <v>-1.72251E-2</v>
      </c>
    </row>
    <row r="343" spans="1:11" x14ac:dyDescent="0.25">
      <c r="A343" s="5" t="s">
        <v>390</v>
      </c>
      <c r="B343" s="5">
        <v>4.6386400000000001E-2</v>
      </c>
      <c r="C343" s="5">
        <v>4.6386400000000001E-2</v>
      </c>
      <c r="D343" s="5">
        <v>4.6386400000000001E-2</v>
      </c>
      <c r="E343" s="5">
        <v>4.6386400000000001E-2</v>
      </c>
      <c r="F343" s="5">
        <v>4.6386400000000001E-2</v>
      </c>
      <c r="G343" s="5">
        <v>4.6386400000000001E-2</v>
      </c>
      <c r="H343" s="5">
        <v>4.6386400000000001E-2</v>
      </c>
      <c r="I343" s="5">
        <v>4.6386400000000001E-2</v>
      </c>
      <c r="J343" s="5">
        <v>1.27794E-2</v>
      </c>
      <c r="K343" s="3">
        <v>1.72251E-2</v>
      </c>
    </row>
    <row r="344" spans="1:11" x14ac:dyDescent="0.25">
      <c r="A344" s="5" t="s">
        <v>391</v>
      </c>
      <c r="B344" s="5">
        <v>7.3843599999999995E-2</v>
      </c>
      <c r="C344" s="5">
        <v>7.3843599999999995E-2</v>
      </c>
      <c r="D344" s="5">
        <v>7.3843599999999995E-2</v>
      </c>
      <c r="E344" s="5">
        <v>7.3843599999999995E-2</v>
      </c>
      <c r="F344" s="5">
        <v>7.3843599999999995E-2</v>
      </c>
      <c r="G344" s="5">
        <v>7.3843599999999995E-2</v>
      </c>
      <c r="H344" s="5">
        <v>7.3843599999999995E-2</v>
      </c>
      <c r="I344" s="5">
        <v>7.3843599999999995E-2</v>
      </c>
      <c r="J344" s="5">
        <v>2.0343799999999999E-2</v>
      </c>
      <c r="K344" s="3">
        <v>2.7421000000000001E-2</v>
      </c>
    </row>
    <row r="345" spans="1:11" x14ac:dyDescent="0.25">
      <c r="A345" s="5" t="s">
        <v>392</v>
      </c>
      <c r="B345" s="5">
        <v>2.5524399999999999E-2</v>
      </c>
      <c r="C345" s="5">
        <v>2.5524399999999999E-2</v>
      </c>
      <c r="D345" s="5">
        <v>2.5524399999999999E-2</v>
      </c>
      <c r="E345" s="5">
        <v>2.5524399999999999E-2</v>
      </c>
      <c r="F345" s="5">
        <v>2.5524399999999999E-2</v>
      </c>
      <c r="G345" s="5">
        <v>2.5524399999999999E-2</v>
      </c>
      <c r="H345" s="5">
        <v>2.5524399999999999E-2</v>
      </c>
      <c r="I345" s="5">
        <v>2.5524399999999999E-2</v>
      </c>
      <c r="J345" s="5">
        <v>7.0319299999999996E-3</v>
      </c>
      <c r="K345" s="3">
        <v>9.4781899999999992E-3</v>
      </c>
    </row>
    <row r="346" spans="1:11" x14ac:dyDescent="0.25">
      <c r="A346" s="5" t="s">
        <v>393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3">
        <v>0</v>
      </c>
    </row>
    <row r="347" spans="1:11" x14ac:dyDescent="0.25">
      <c r="A347" s="5" t="s">
        <v>394</v>
      </c>
      <c r="B347" s="5">
        <v>3.6720500000000003E-2</v>
      </c>
      <c r="C347" s="5">
        <v>3.6720500000000003E-2</v>
      </c>
      <c r="D347" s="5">
        <v>3.6720500000000003E-2</v>
      </c>
      <c r="E347" s="5">
        <v>3.6720500000000003E-2</v>
      </c>
      <c r="F347" s="5">
        <v>3.6720500000000003E-2</v>
      </c>
      <c r="G347" s="5">
        <v>3.6720500000000003E-2</v>
      </c>
      <c r="H347" s="5">
        <v>3.6720500000000003E-2</v>
      </c>
      <c r="I347" s="5">
        <v>3.6720500000000003E-2</v>
      </c>
      <c r="J347" s="5">
        <v>1.0116399999999999E-2</v>
      </c>
      <c r="K347" s="3">
        <v>1.3635700000000001E-2</v>
      </c>
    </row>
    <row r="348" spans="1:11" x14ac:dyDescent="0.25">
      <c r="A348" s="5" t="s">
        <v>395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3">
        <v>0</v>
      </c>
    </row>
    <row r="349" spans="1:11" x14ac:dyDescent="0.25">
      <c r="A349" s="5" t="s">
        <v>396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3">
        <v>0</v>
      </c>
    </row>
    <row r="350" spans="1:11" x14ac:dyDescent="0.25">
      <c r="A350" s="5" t="s">
        <v>397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3">
        <v>0</v>
      </c>
    </row>
    <row r="351" spans="1:11" x14ac:dyDescent="0.25">
      <c r="A351" s="5" t="s">
        <v>398</v>
      </c>
      <c r="B351" s="5">
        <v>-4.6386400000000001E-2</v>
      </c>
      <c r="C351" s="5">
        <v>-4.6386400000000001E-2</v>
      </c>
      <c r="D351" s="5">
        <v>-4.6386400000000001E-2</v>
      </c>
      <c r="E351" s="5">
        <v>-4.6386400000000001E-2</v>
      </c>
      <c r="F351" s="5">
        <v>-4.6386400000000001E-2</v>
      </c>
      <c r="G351" s="5">
        <v>-4.6386400000000001E-2</v>
      </c>
      <c r="H351" s="5">
        <v>-4.6386400000000001E-2</v>
      </c>
      <c r="I351" s="5">
        <v>-4.6386400000000001E-2</v>
      </c>
      <c r="J351" s="5">
        <v>-1.27794E-2</v>
      </c>
      <c r="K351" s="3">
        <v>-1.72251E-2</v>
      </c>
    </row>
    <row r="352" spans="1:11" x14ac:dyDescent="0.25">
      <c r="A352" s="5" t="s">
        <v>399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3">
        <v>0</v>
      </c>
    </row>
    <row r="353" spans="1:11" x14ac:dyDescent="0.25">
      <c r="A353" s="5" t="s">
        <v>400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3">
        <v>0</v>
      </c>
    </row>
    <row r="354" spans="1:11" x14ac:dyDescent="0.25">
      <c r="A354" s="5" t="s">
        <v>401</v>
      </c>
      <c r="B354" s="5">
        <v>2.2289800000000002E-3</v>
      </c>
      <c r="C354" s="5">
        <v>2.2289800000000002E-3</v>
      </c>
      <c r="D354" s="5">
        <v>2.2289800000000002E-3</v>
      </c>
      <c r="E354" s="5">
        <v>2.2289800000000002E-3</v>
      </c>
      <c r="F354" s="5">
        <v>2.2289800000000002E-3</v>
      </c>
      <c r="G354" s="5">
        <v>2.2289800000000002E-3</v>
      </c>
      <c r="H354" s="5">
        <v>2.2289800000000002E-3</v>
      </c>
      <c r="I354" s="5">
        <v>2.2289800000000002E-3</v>
      </c>
      <c r="J354" s="5">
        <v>6.1408000000000003E-4</v>
      </c>
      <c r="K354" s="3">
        <v>8.2770499999999998E-4</v>
      </c>
    </row>
    <row r="355" spans="1:11" x14ac:dyDescent="0.25">
      <c r="A355" s="5" t="s">
        <v>402</v>
      </c>
      <c r="B355" s="5">
        <v>9.2419300000000002E-4</v>
      </c>
      <c r="C355" s="5">
        <v>9.2419300000000002E-4</v>
      </c>
      <c r="D355" s="5">
        <v>9.2419300000000002E-4</v>
      </c>
      <c r="E355" s="5">
        <v>9.2419300000000002E-4</v>
      </c>
      <c r="F355" s="5">
        <v>9.2419300000000002E-4</v>
      </c>
      <c r="G355" s="5">
        <v>9.2419300000000002E-4</v>
      </c>
      <c r="H355" s="5">
        <v>9.2419300000000002E-4</v>
      </c>
      <c r="I355" s="5">
        <v>9.2419300000000002E-4</v>
      </c>
      <c r="J355" s="5">
        <v>2.5461400000000001E-4</v>
      </c>
      <c r="K355" s="3">
        <v>3.4318899999999998E-4</v>
      </c>
    </row>
    <row r="356" spans="1:11" x14ac:dyDescent="0.25">
      <c r="A356" s="5" t="s">
        <v>403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3">
        <v>0</v>
      </c>
    </row>
    <row r="357" spans="1:11" x14ac:dyDescent="0.25">
      <c r="A357" s="5" t="s">
        <v>404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3">
        <v>0</v>
      </c>
    </row>
    <row r="358" spans="1:11" x14ac:dyDescent="0.25">
      <c r="A358" s="5" t="s">
        <v>405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3">
        <v>0</v>
      </c>
    </row>
    <row r="359" spans="1:11" x14ac:dyDescent="0.25">
      <c r="A359" s="5" t="s">
        <v>406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3">
        <v>0</v>
      </c>
    </row>
    <row r="360" spans="1:11" x14ac:dyDescent="0.25">
      <c r="A360" s="5" t="s">
        <v>407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3">
        <v>0</v>
      </c>
    </row>
    <row r="361" spans="1:11" x14ac:dyDescent="0.25">
      <c r="A361" s="5" t="s">
        <v>408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3">
        <v>0</v>
      </c>
    </row>
    <row r="362" spans="1:11" x14ac:dyDescent="0.25">
      <c r="A362" s="5" t="s">
        <v>409</v>
      </c>
      <c r="B362" s="5">
        <v>0.26017400000000002</v>
      </c>
      <c r="C362" s="5">
        <v>0.26017400000000002</v>
      </c>
      <c r="D362" s="5">
        <v>0.26017400000000002</v>
      </c>
      <c r="E362" s="5">
        <v>0.26017400000000002</v>
      </c>
      <c r="F362" s="5">
        <v>0.26017400000000002</v>
      </c>
      <c r="G362" s="5">
        <v>0.26017400000000002</v>
      </c>
      <c r="H362" s="5">
        <v>0.26017400000000002</v>
      </c>
      <c r="I362" s="5">
        <v>0.26017400000000002</v>
      </c>
      <c r="J362" s="5">
        <v>7.1677599999999994E-2</v>
      </c>
      <c r="K362" s="3">
        <v>9.6612699999999996E-2</v>
      </c>
    </row>
    <row r="363" spans="1:11" x14ac:dyDescent="0.25">
      <c r="A363" s="5" t="s">
        <v>410</v>
      </c>
      <c r="B363" s="5">
        <v>-0.57730999999999999</v>
      </c>
      <c r="C363" s="5">
        <v>-0.119336</v>
      </c>
      <c r="D363" s="5">
        <v>9.7895400000000006</v>
      </c>
      <c r="E363" s="5">
        <v>8.5274100000000005E-2</v>
      </c>
      <c r="F363" s="5">
        <v>-0.57730999999999999</v>
      </c>
      <c r="G363" s="5">
        <v>-0.51265700000000003</v>
      </c>
      <c r="H363" s="5">
        <v>-0.37269799999999997</v>
      </c>
      <c r="I363" s="5">
        <v>-0.30804599999999999</v>
      </c>
      <c r="J363" s="5">
        <v>0.13603699999999999</v>
      </c>
      <c r="K363" s="3">
        <v>0.111189</v>
      </c>
    </row>
    <row r="364" spans="1:11" x14ac:dyDescent="0.25">
      <c r="A364" s="5" t="s">
        <v>411</v>
      </c>
      <c r="B364" s="5">
        <v>9.6421100000000006</v>
      </c>
      <c r="C364" s="5">
        <v>9.1506600000000002</v>
      </c>
      <c r="D364" s="5">
        <v>0</v>
      </c>
      <c r="E364" s="5">
        <v>0</v>
      </c>
      <c r="F364" s="5">
        <v>0.65220900000000004</v>
      </c>
      <c r="G364" s="5">
        <v>11.037599999999999</v>
      </c>
      <c r="H364" s="5">
        <v>0.70093399999999995</v>
      </c>
      <c r="I364" s="5">
        <v>0.70093399999999995</v>
      </c>
      <c r="J364" s="5">
        <v>0</v>
      </c>
      <c r="K364" s="3">
        <v>0</v>
      </c>
    </row>
    <row r="365" spans="1:11" x14ac:dyDescent="0.25">
      <c r="A365" s="5" t="s">
        <v>412</v>
      </c>
      <c r="B365" s="5">
        <v>1.5816500000000001E-2</v>
      </c>
      <c r="C365" s="5">
        <v>1.5816500000000001E-2</v>
      </c>
      <c r="D365" s="5">
        <v>1.5816500000000001E-2</v>
      </c>
      <c r="E365" s="5">
        <v>1.5816500000000001E-2</v>
      </c>
      <c r="F365" s="5">
        <v>1.5816500000000001E-2</v>
      </c>
      <c r="G365" s="5">
        <v>1.5816500000000001E-2</v>
      </c>
      <c r="H365" s="5">
        <v>1.5816500000000001E-2</v>
      </c>
      <c r="I365" s="5">
        <v>1.5816500000000001E-2</v>
      </c>
      <c r="J365" s="5">
        <v>4.3574099999999999E-3</v>
      </c>
      <c r="K365" s="3">
        <v>5.8732599999999999E-3</v>
      </c>
    </row>
    <row r="366" spans="1:11" x14ac:dyDescent="0.25">
      <c r="A366" s="5" t="s">
        <v>413</v>
      </c>
      <c r="B366" s="5">
        <v>1.5816500000000001E-2</v>
      </c>
      <c r="C366" s="5">
        <v>1.5816500000000001E-2</v>
      </c>
      <c r="D366" s="5">
        <v>1.5816500000000001E-2</v>
      </c>
      <c r="E366" s="5">
        <v>1.5816500000000001E-2</v>
      </c>
      <c r="F366" s="5">
        <v>1.5816500000000001E-2</v>
      </c>
      <c r="G366" s="5">
        <v>1.5816500000000001E-2</v>
      </c>
      <c r="H366" s="5">
        <v>1.5816500000000001E-2</v>
      </c>
      <c r="I366" s="5">
        <v>1.5816500000000001E-2</v>
      </c>
      <c r="J366" s="5">
        <v>4.3574099999999999E-3</v>
      </c>
      <c r="K366" s="3">
        <v>5.8732599999999999E-3</v>
      </c>
    </row>
    <row r="367" spans="1:11" x14ac:dyDescent="0.25">
      <c r="A367" s="5" t="s">
        <v>414</v>
      </c>
      <c r="B367" s="5">
        <v>1.5816500000000001E-2</v>
      </c>
      <c r="C367" s="5">
        <v>1.5816500000000001E-2</v>
      </c>
      <c r="D367" s="5">
        <v>1.5816500000000001E-2</v>
      </c>
      <c r="E367" s="5">
        <v>1.5816500000000001E-2</v>
      </c>
      <c r="F367" s="5">
        <v>1.5816500000000001E-2</v>
      </c>
      <c r="G367" s="5">
        <v>1.5816500000000001E-2</v>
      </c>
      <c r="H367" s="5">
        <v>1.5816500000000001E-2</v>
      </c>
      <c r="I367" s="5">
        <v>1.5816500000000001E-2</v>
      </c>
      <c r="J367" s="5">
        <v>4.3574099999999999E-3</v>
      </c>
      <c r="K367" s="3">
        <v>5.8732599999999999E-3</v>
      </c>
    </row>
    <row r="368" spans="1:11" x14ac:dyDescent="0.25">
      <c r="A368" s="5" t="s">
        <v>415</v>
      </c>
      <c r="B368" s="5">
        <v>2.83986E-3</v>
      </c>
      <c r="C368" s="5">
        <v>2.83986E-3</v>
      </c>
      <c r="D368" s="5">
        <v>2.83986E-3</v>
      </c>
      <c r="E368" s="5">
        <v>2.83986E-3</v>
      </c>
      <c r="F368" s="5">
        <v>2.83986E-3</v>
      </c>
      <c r="G368" s="5">
        <v>2.83986E-3</v>
      </c>
      <c r="H368" s="5">
        <v>2.83986E-3</v>
      </c>
      <c r="I368" s="5">
        <v>2.83986E-3</v>
      </c>
      <c r="J368" s="5">
        <v>7.8237800000000002E-4</v>
      </c>
      <c r="K368" s="3">
        <v>1.05455E-3</v>
      </c>
    </row>
    <row r="369" spans="1:11" x14ac:dyDescent="0.25">
      <c r="A369" s="5" t="s">
        <v>416</v>
      </c>
      <c r="B369" s="5">
        <v>1.0816299999999999E-2</v>
      </c>
      <c r="C369" s="5">
        <v>1.0816299999999999E-2</v>
      </c>
      <c r="D369" s="5">
        <v>1.0816299999999999E-2</v>
      </c>
      <c r="E369" s="5">
        <v>1.0816299999999999E-2</v>
      </c>
      <c r="F369" s="5">
        <v>1.0816299999999999E-2</v>
      </c>
      <c r="G369" s="5">
        <v>1.0816299999999999E-2</v>
      </c>
      <c r="H369" s="5">
        <v>1.0816299999999999E-2</v>
      </c>
      <c r="I369" s="5">
        <v>1.0816299999999999E-2</v>
      </c>
      <c r="J369" s="5">
        <v>2.9798799999999999E-3</v>
      </c>
      <c r="K369" s="3">
        <v>4.01651E-3</v>
      </c>
    </row>
    <row r="370" spans="1:11" x14ac:dyDescent="0.25">
      <c r="A370" s="5" t="s">
        <v>417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3">
        <v>0</v>
      </c>
    </row>
    <row r="371" spans="1:11" x14ac:dyDescent="0.25">
      <c r="A371" s="5" t="s">
        <v>418</v>
      </c>
      <c r="B371" s="5">
        <v>4.5145000000000003E-3</v>
      </c>
      <c r="C371" s="5">
        <v>4.5145000000000003E-3</v>
      </c>
      <c r="D371" s="5">
        <v>4.5145000000000003E-3</v>
      </c>
      <c r="E371" s="5">
        <v>4.5145000000000003E-3</v>
      </c>
      <c r="F371" s="5">
        <v>4.5145000000000003E-3</v>
      </c>
      <c r="G371" s="5">
        <v>4.5145000000000003E-3</v>
      </c>
      <c r="H371" s="5">
        <v>4.5145000000000003E-3</v>
      </c>
      <c r="I371" s="5">
        <v>4.5145000000000003E-3</v>
      </c>
      <c r="J371" s="5">
        <v>1.2437399999999999E-3</v>
      </c>
      <c r="K371" s="3">
        <v>1.6764099999999999E-3</v>
      </c>
    </row>
    <row r="372" spans="1:11" x14ac:dyDescent="0.25">
      <c r="A372" s="5" t="s">
        <v>419</v>
      </c>
      <c r="B372" s="5">
        <v>2.9148599999999998E-4</v>
      </c>
      <c r="C372" s="5">
        <v>2.9148599999999998E-4</v>
      </c>
      <c r="D372" s="5">
        <v>2.9148599999999998E-4</v>
      </c>
      <c r="E372" s="5">
        <v>2.9148599999999998E-4</v>
      </c>
      <c r="F372" s="5">
        <v>2.9148599999999998E-4</v>
      </c>
      <c r="G372" s="5">
        <v>2.9148599999999998E-4</v>
      </c>
      <c r="H372" s="5">
        <v>2.9148599999999998E-4</v>
      </c>
      <c r="I372" s="5">
        <v>2.9148599999999998E-4</v>
      </c>
      <c r="J372" s="6">
        <v>8.0304100000000002E-5</v>
      </c>
      <c r="K372" s="3">
        <v>1.0823999999999999E-4</v>
      </c>
    </row>
    <row r="373" spans="1:11" x14ac:dyDescent="0.25">
      <c r="A373" s="5" t="s">
        <v>420</v>
      </c>
      <c r="B373" s="6">
        <v>3.8286700000000001E-5</v>
      </c>
      <c r="C373" s="6">
        <v>3.8286700000000001E-5</v>
      </c>
      <c r="D373" s="6">
        <v>3.8286700000000001E-5</v>
      </c>
      <c r="E373" s="6">
        <v>3.8286700000000001E-5</v>
      </c>
      <c r="F373" s="6">
        <v>3.8286700000000001E-5</v>
      </c>
      <c r="G373" s="6">
        <v>3.8286700000000001E-5</v>
      </c>
      <c r="H373" s="6">
        <v>3.8286700000000001E-5</v>
      </c>
      <c r="I373" s="6">
        <v>3.8286700000000001E-5</v>
      </c>
      <c r="J373" s="6">
        <v>1.0547899999999999E-5</v>
      </c>
      <c r="K373" s="4">
        <v>1.42174E-5</v>
      </c>
    </row>
    <row r="374" spans="1:11" x14ac:dyDescent="0.25">
      <c r="A374" s="5" t="s">
        <v>421</v>
      </c>
      <c r="B374" s="5">
        <v>1.04935E-4</v>
      </c>
      <c r="C374" s="5">
        <v>1.04935E-4</v>
      </c>
      <c r="D374" s="5">
        <v>1.04935E-4</v>
      </c>
      <c r="E374" s="5">
        <v>1.04935E-4</v>
      </c>
      <c r="F374" s="5">
        <v>1.04935E-4</v>
      </c>
      <c r="G374" s="5">
        <v>1.04935E-4</v>
      </c>
      <c r="H374" s="5">
        <v>1.04935E-4</v>
      </c>
      <c r="I374" s="5">
        <v>1.04935E-4</v>
      </c>
      <c r="J374" s="6">
        <v>2.8909300000000001E-5</v>
      </c>
      <c r="K374" s="4">
        <v>3.89663E-5</v>
      </c>
    </row>
    <row r="375" spans="1:11" x14ac:dyDescent="0.25">
      <c r="A375" s="5" t="s">
        <v>422</v>
      </c>
      <c r="B375" s="5">
        <v>1.04935E-4</v>
      </c>
      <c r="C375" s="5">
        <v>1.04935E-4</v>
      </c>
      <c r="D375" s="5">
        <v>1.04935E-4</v>
      </c>
      <c r="E375" s="5">
        <v>1.04935E-4</v>
      </c>
      <c r="F375" s="5">
        <v>1.04935E-4</v>
      </c>
      <c r="G375" s="5">
        <v>1.04935E-4</v>
      </c>
      <c r="H375" s="5">
        <v>1.04935E-4</v>
      </c>
      <c r="I375" s="5">
        <v>1.04935E-4</v>
      </c>
      <c r="J375" s="6">
        <v>2.8909300000000001E-5</v>
      </c>
      <c r="K375" s="4">
        <v>3.89663E-5</v>
      </c>
    </row>
    <row r="376" spans="1:11" x14ac:dyDescent="0.25">
      <c r="A376" s="5" t="s">
        <v>423</v>
      </c>
      <c r="B376" s="5">
        <v>1.32167E-3</v>
      </c>
      <c r="C376" s="5">
        <v>1.32167E-3</v>
      </c>
      <c r="D376" s="5">
        <v>1.32167E-3</v>
      </c>
      <c r="E376" s="5">
        <v>1.32167E-3</v>
      </c>
      <c r="F376" s="5">
        <v>1.32167E-3</v>
      </c>
      <c r="G376" s="5">
        <v>1.32167E-3</v>
      </c>
      <c r="H376" s="5">
        <v>1.32167E-3</v>
      </c>
      <c r="I376" s="5">
        <v>1.32167E-3</v>
      </c>
      <c r="J376" s="5">
        <v>3.6411800000000003E-4</v>
      </c>
      <c r="K376" s="3">
        <v>4.9078700000000002E-4</v>
      </c>
    </row>
    <row r="377" spans="1:11" x14ac:dyDescent="0.25">
      <c r="A377" s="5" t="s">
        <v>424</v>
      </c>
      <c r="B377" s="5">
        <v>2.2909100000000002E-3</v>
      </c>
      <c r="C377" s="5">
        <v>2.2909100000000002E-3</v>
      </c>
      <c r="D377" s="5">
        <v>2.2909100000000002E-3</v>
      </c>
      <c r="E377" s="5">
        <v>2.2909100000000002E-3</v>
      </c>
      <c r="F377" s="5">
        <v>2.2909100000000002E-3</v>
      </c>
      <c r="G377" s="5">
        <v>2.2909100000000002E-3</v>
      </c>
      <c r="H377" s="5">
        <v>2.2909100000000002E-3</v>
      </c>
      <c r="I377" s="5">
        <v>2.2909100000000002E-3</v>
      </c>
      <c r="J377" s="5">
        <v>6.3114300000000003E-4</v>
      </c>
      <c r="K377" s="3">
        <v>8.5070399999999998E-4</v>
      </c>
    </row>
    <row r="378" spans="1:11" x14ac:dyDescent="0.25">
      <c r="A378" s="5" t="s">
        <v>425</v>
      </c>
      <c r="B378" s="6">
        <v>1.9765399999999999E-5</v>
      </c>
      <c r="C378" s="6">
        <v>1.9765399999999999E-5</v>
      </c>
      <c r="D378" s="6">
        <v>1.9765399999999999E-5</v>
      </c>
      <c r="E378" s="6">
        <v>1.9765399999999999E-5</v>
      </c>
      <c r="F378" s="6">
        <v>1.9765399999999999E-5</v>
      </c>
      <c r="G378" s="6">
        <v>1.9765399999999999E-5</v>
      </c>
      <c r="H378" s="6">
        <v>1.9765399999999999E-5</v>
      </c>
      <c r="I378" s="6">
        <v>1.9765399999999999E-5</v>
      </c>
      <c r="J378" s="6">
        <v>5.4453500000000003E-6</v>
      </c>
      <c r="K378" s="4">
        <v>7.3396699999999998E-6</v>
      </c>
    </row>
    <row r="379" spans="1:11" x14ac:dyDescent="0.25">
      <c r="A379" s="5" t="s">
        <v>426</v>
      </c>
      <c r="B379" s="6">
        <v>9.3629700000000002E-5</v>
      </c>
      <c r="C379" s="6">
        <v>9.3629700000000002E-5</v>
      </c>
      <c r="D379" s="6">
        <v>9.3629700000000002E-5</v>
      </c>
      <c r="E379" s="6">
        <v>9.3629700000000002E-5</v>
      </c>
      <c r="F379" s="6">
        <v>9.3629700000000002E-5</v>
      </c>
      <c r="G379" s="6">
        <v>9.3629700000000002E-5</v>
      </c>
      <c r="H379" s="6">
        <v>9.3629700000000002E-5</v>
      </c>
      <c r="I379" s="6">
        <v>9.3629700000000002E-5</v>
      </c>
      <c r="J379" s="6">
        <v>2.5794899999999999E-5</v>
      </c>
      <c r="K379" s="4">
        <v>3.4768299999999997E-5</v>
      </c>
    </row>
    <row r="380" spans="1:11" x14ac:dyDescent="0.25">
      <c r="A380" s="5" t="s">
        <v>427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4">
        <v>1.1095599999999999E-34</v>
      </c>
    </row>
    <row r="381" spans="1:11" x14ac:dyDescent="0.25">
      <c r="A381" s="5" t="s">
        <v>428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4">
        <v>1.1110899999999999E-34</v>
      </c>
    </row>
    <row r="382" spans="1:11" x14ac:dyDescent="0.25">
      <c r="A382" s="5" t="s">
        <v>429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3">
        <v>0</v>
      </c>
    </row>
    <row r="383" spans="1:11" x14ac:dyDescent="0.25">
      <c r="A383" s="5" t="s">
        <v>430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3">
        <v>0</v>
      </c>
    </row>
    <row r="384" spans="1:11" x14ac:dyDescent="0.25">
      <c r="A384" s="5" t="s">
        <v>431</v>
      </c>
      <c r="B384" s="6">
        <v>5.0894499999999999E-5</v>
      </c>
      <c r="C384" s="6">
        <v>5.0894499999999999E-5</v>
      </c>
      <c r="D384" s="6">
        <v>5.0894499999999999E-5</v>
      </c>
      <c r="E384" s="6">
        <v>5.0894499999999999E-5</v>
      </c>
      <c r="F384" s="6">
        <v>5.0894499999999999E-5</v>
      </c>
      <c r="G384" s="6">
        <v>5.0894499999999999E-5</v>
      </c>
      <c r="H384" s="6">
        <v>5.0894499999999999E-5</v>
      </c>
      <c r="I384" s="6">
        <v>5.0894499999999999E-5</v>
      </c>
      <c r="J384" s="6">
        <v>1.4021399999999999E-5</v>
      </c>
      <c r="K384" s="4">
        <v>1.88991E-5</v>
      </c>
    </row>
    <row r="385" spans="1:11" x14ac:dyDescent="0.25">
      <c r="A385" s="5" t="s">
        <v>432</v>
      </c>
      <c r="B385" s="6">
        <v>2.45373E-5</v>
      </c>
      <c r="C385" s="6">
        <v>2.45373E-5</v>
      </c>
      <c r="D385" s="6">
        <v>2.45373E-5</v>
      </c>
      <c r="E385" s="6">
        <v>2.45373E-5</v>
      </c>
      <c r="F385" s="6">
        <v>2.45373E-5</v>
      </c>
      <c r="G385" s="6">
        <v>2.45373E-5</v>
      </c>
      <c r="H385" s="6">
        <v>2.45373E-5</v>
      </c>
      <c r="I385" s="6">
        <v>2.45373E-5</v>
      </c>
      <c r="J385" s="6">
        <v>6.7599899999999998E-6</v>
      </c>
      <c r="K385" s="4">
        <v>9.1116499999999994E-6</v>
      </c>
    </row>
    <row r="386" spans="1:11" x14ac:dyDescent="0.25">
      <c r="A386" s="5" t="s">
        <v>433</v>
      </c>
      <c r="B386" s="5">
        <v>1.87229E-3</v>
      </c>
      <c r="C386" s="5">
        <v>1.87229E-3</v>
      </c>
      <c r="D386" s="5">
        <v>1.87229E-3</v>
      </c>
      <c r="E386" s="5">
        <v>1.87229E-3</v>
      </c>
      <c r="F386" s="5">
        <v>1.87229E-3</v>
      </c>
      <c r="G386" s="5">
        <v>1.87229E-3</v>
      </c>
      <c r="H386" s="5">
        <v>1.87229E-3</v>
      </c>
      <c r="I386" s="5">
        <v>1.87229E-3</v>
      </c>
      <c r="J386" s="5">
        <v>5.1581499999999998E-4</v>
      </c>
      <c r="K386" s="3">
        <v>6.9525499999999998E-4</v>
      </c>
    </row>
    <row r="387" spans="1:11" x14ac:dyDescent="0.25">
      <c r="A387" s="5" t="s">
        <v>434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1.87229E-3</v>
      </c>
      <c r="J387" s="5">
        <v>5.1581499999999998E-4</v>
      </c>
      <c r="K387" s="3">
        <v>6.9525499999999998E-4</v>
      </c>
    </row>
    <row r="388" spans="1:11" x14ac:dyDescent="0.25">
      <c r="A388" s="5" t="s">
        <v>435</v>
      </c>
      <c r="B388" s="5">
        <v>1.87229E-3</v>
      </c>
      <c r="C388" s="5">
        <v>1.87229E-3</v>
      </c>
      <c r="D388" s="5">
        <v>1.87229E-3</v>
      </c>
      <c r="E388" s="5">
        <v>1.87229E-3</v>
      </c>
      <c r="F388" s="5">
        <v>1.87229E-3</v>
      </c>
      <c r="G388" s="5">
        <v>1.87229E-3</v>
      </c>
      <c r="H388" s="5">
        <v>1.87229E-3</v>
      </c>
      <c r="I388" s="5">
        <v>0</v>
      </c>
      <c r="J388" s="5">
        <v>0</v>
      </c>
      <c r="K388" s="3">
        <v>0</v>
      </c>
    </row>
    <row r="389" spans="1:11" x14ac:dyDescent="0.25">
      <c r="A389" s="5" t="s">
        <v>436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1.87229E-3</v>
      </c>
      <c r="J389" s="5">
        <v>5.1581499999999998E-4</v>
      </c>
      <c r="K389" s="3">
        <v>6.9525499999999998E-4</v>
      </c>
    </row>
    <row r="390" spans="1:11" x14ac:dyDescent="0.25">
      <c r="A390" s="5" t="s">
        <v>437</v>
      </c>
      <c r="B390" s="5">
        <v>1.87229E-3</v>
      </c>
      <c r="C390" s="5">
        <v>1.87229E-3</v>
      </c>
      <c r="D390" s="5">
        <v>1.87229E-3</v>
      </c>
      <c r="E390" s="5">
        <v>1.87229E-3</v>
      </c>
      <c r="F390" s="5">
        <v>1.87229E-3</v>
      </c>
      <c r="G390" s="5">
        <v>1.87229E-3</v>
      </c>
      <c r="H390" s="5">
        <v>1.87229E-3</v>
      </c>
      <c r="I390" s="5">
        <v>0</v>
      </c>
      <c r="J390" s="5">
        <v>0</v>
      </c>
      <c r="K390" s="3">
        <v>0</v>
      </c>
    </row>
    <row r="391" spans="1:11" x14ac:dyDescent="0.25">
      <c r="A391" s="5" t="s">
        <v>438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1.87229E-3</v>
      </c>
      <c r="J391" s="5">
        <v>5.1581499999999998E-4</v>
      </c>
      <c r="K391" s="3">
        <v>6.9525499999999998E-4</v>
      </c>
    </row>
    <row r="392" spans="1:11" x14ac:dyDescent="0.25">
      <c r="A392" s="5" t="s">
        <v>439</v>
      </c>
      <c r="B392" s="5">
        <v>1.87229E-3</v>
      </c>
      <c r="C392" s="5">
        <v>1.87229E-3</v>
      </c>
      <c r="D392" s="5">
        <v>1.87229E-3</v>
      </c>
      <c r="E392" s="5">
        <v>1.87229E-3</v>
      </c>
      <c r="F392" s="5">
        <v>1.87229E-3</v>
      </c>
      <c r="G392" s="5">
        <v>1.87229E-3</v>
      </c>
      <c r="H392" s="5">
        <v>1.87229E-3</v>
      </c>
      <c r="I392" s="5">
        <v>0</v>
      </c>
      <c r="J392" s="5">
        <v>0</v>
      </c>
      <c r="K392" s="3">
        <v>0</v>
      </c>
    </row>
    <row r="393" spans="1:11" x14ac:dyDescent="0.25">
      <c r="A393" s="5" t="s">
        <v>440</v>
      </c>
      <c r="B393" s="5">
        <v>1.87229E-3</v>
      </c>
      <c r="C393" s="5">
        <v>1.87229E-3</v>
      </c>
      <c r="D393" s="5">
        <v>1.87229E-3</v>
      </c>
      <c r="E393" s="5">
        <v>1.87229E-3</v>
      </c>
      <c r="F393" s="5">
        <v>1.87229E-3</v>
      </c>
      <c r="G393" s="5">
        <v>1.87229E-3</v>
      </c>
      <c r="H393" s="5">
        <v>1.87229E-3</v>
      </c>
      <c r="I393" s="5">
        <v>1.87229E-3</v>
      </c>
      <c r="J393" s="5">
        <v>5.1581499999999998E-4</v>
      </c>
      <c r="K393" s="3">
        <v>6.9525499999999998E-4</v>
      </c>
    </row>
    <row r="394" spans="1:11" x14ac:dyDescent="0.25">
      <c r="A394" s="5" t="s">
        <v>441</v>
      </c>
      <c r="B394" s="5">
        <v>6.4652600000000005E-2</v>
      </c>
      <c r="C394" s="5">
        <v>6.4652600000000005E-2</v>
      </c>
      <c r="D394" s="5">
        <v>6.4652600000000005E-2</v>
      </c>
      <c r="E394" s="5">
        <v>6.4652600000000005E-2</v>
      </c>
      <c r="F394" s="5">
        <v>6.4652600000000005E-2</v>
      </c>
      <c r="G394" s="5">
        <v>6.4652600000000005E-2</v>
      </c>
      <c r="H394" s="5">
        <v>6.4652600000000005E-2</v>
      </c>
      <c r="I394" s="6">
        <v>1.81471E-30</v>
      </c>
      <c r="J394" s="5">
        <v>0</v>
      </c>
      <c r="K394" s="3">
        <v>2.4008000000000002E-2</v>
      </c>
    </row>
    <row r="395" spans="1:11" x14ac:dyDescent="0.25">
      <c r="A395" s="5" t="s">
        <v>442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6.4652600000000005E-2</v>
      </c>
      <c r="H395" s="5">
        <v>0</v>
      </c>
      <c r="I395" s="5">
        <v>0</v>
      </c>
      <c r="J395" s="5">
        <v>0</v>
      </c>
      <c r="K395" s="3">
        <v>2.4008000000000002E-2</v>
      </c>
    </row>
    <row r="396" spans="1:11" x14ac:dyDescent="0.25">
      <c r="A396" s="5" t="s">
        <v>443</v>
      </c>
      <c r="B396" s="5">
        <v>6.4652600000000005E-2</v>
      </c>
      <c r="C396" s="5">
        <v>6.4652600000000005E-2</v>
      </c>
      <c r="D396" s="5">
        <v>6.4652600000000005E-2</v>
      </c>
      <c r="E396" s="5">
        <v>6.4652600000000005E-2</v>
      </c>
      <c r="F396" s="5">
        <v>6.4652600000000005E-2</v>
      </c>
      <c r="G396" s="5">
        <v>0</v>
      </c>
      <c r="H396" s="5">
        <v>6.4652600000000005E-2</v>
      </c>
      <c r="I396" s="5">
        <v>0</v>
      </c>
      <c r="J396" s="5">
        <v>0</v>
      </c>
      <c r="K396" s="3">
        <v>0</v>
      </c>
    </row>
    <row r="397" spans="1:11" x14ac:dyDescent="0.25">
      <c r="A397" s="5" t="s">
        <v>444</v>
      </c>
      <c r="B397" s="5">
        <v>1.0836E-2</v>
      </c>
      <c r="C397" s="5">
        <v>1.0836E-2</v>
      </c>
      <c r="D397" s="5">
        <v>1.0836E-2</v>
      </c>
      <c r="E397" s="5">
        <v>1.0836E-2</v>
      </c>
      <c r="F397" s="5">
        <v>1.0836E-2</v>
      </c>
      <c r="G397" s="5">
        <v>1.0836E-2</v>
      </c>
      <c r="H397" s="5">
        <v>1.0836E-2</v>
      </c>
      <c r="I397" s="5">
        <v>1.0836E-2</v>
      </c>
      <c r="J397" s="5">
        <v>2.9853100000000001E-3</v>
      </c>
      <c r="K397" s="3">
        <v>4.0238299999999999E-3</v>
      </c>
    </row>
    <row r="398" spans="1:11" x14ac:dyDescent="0.25">
      <c r="A398" s="5" t="s">
        <v>445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3">
        <v>0</v>
      </c>
    </row>
    <row r="399" spans="1:11" x14ac:dyDescent="0.25">
      <c r="A399" s="5" t="s">
        <v>446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3">
        <v>0</v>
      </c>
    </row>
    <row r="400" spans="1:11" x14ac:dyDescent="0.25">
      <c r="A400" s="5" t="s">
        <v>447</v>
      </c>
      <c r="B400" s="5">
        <v>0</v>
      </c>
      <c r="C400" s="5">
        <v>0</v>
      </c>
      <c r="D400" s="5">
        <v>26.6526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3">
        <v>0</v>
      </c>
    </row>
    <row r="401" spans="1:11" x14ac:dyDescent="0.25">
      <c r="A401" s="5" t="s">
        <v>448</v>
      </c>
      <c r="B401" s="5">
        <v>0</v>
      </c>
      <c r="C401" s="5">
        <v>26.6526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3">
        <v>0</v>
      </c>
    </row>
    <row r="402" spans="1:11" x14ac:dyDescent="0.25">
      <c r="A402" s="5" t="s">
        <v>449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3">
        <v>0</v>
      </c>
    </row>
    <row r="403" spans="1:11" x14ac:dyDescent="0.25">
      <c r="A403" s="5" t="s">
        <v>450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3">
        <v>0</v>
      </c>
    </row>
    <row r="404" spans="1:11" x14ac:dyDescent="0.25">
      <c r="A404" s="5" t="s">
        <v>451</v>
      </c>
      <c r="B404" s="6">
        <v>3.9464800000000002E-5</v>
      </c>
      <c r="C404" s="6">
        <v>3.9464800000000002E-5</v>
      </c>
      <c r="D404" s="6">
        <v>3.9464800000000002E-5</v>
      </c>
      <c r="E404" s="6">
        <v>3.9464800000000002E-5</v>
      </c>
      <c r="F404" s="6">
        <v>3.9464800000000002E-5</v>
      </c>
      <c r="G404" s="6">
        <v>3.9464800000000002E-5</v>
      </c>
      <c r="H404" s="6">
        <v>3.9464800000000002E-5</v>
      </c>
      <c r="I404" s="6">
        <v>3.9464800000000002E-5</v>
      </c>
      <c r="J404" s="6">
        <v>1.08725E-5</v>
      </c>
      <c r="K404" s="4">
        <v>1.4654800000000001E-5</v>
      </c>
    </row>
    <row r="405" spans="1:11" x14ac:dyDescent="0.25">
      <c r="A405" s="5" t="s">
        <v>452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3">
        <v>0</v>
      </c>
    </row>
    <row r="406" spans="1:11" x14ac:dyDescent="0.25">
      <c r="A406" s="5" t="s">
        <v>453</v>
      </c>
      <c r="B406" s="5">
        <v>2.0127200000000001E-4</v>
      </c>
      <c r="C406" s="5">
        <v>2.0127200000000001E-4</v>
      </c>
      <c r="D406" s="5">
        <v>2.0127200000000001E-4</v>
      </c>
      <c r="E406" s="5">
        <v>2.0127200000000001E-4</v>
      </c>
      <c r="F406" s="5">
        <v>2.0127200000000001E-4</v>
      </c>
      <c r="G406" s="5">
        <v>2.0127200000000001E-4</v>
      </c>
      <c r="H406" s="5">
        <v>2.0127200000000001E-4</v>
      </c>
      <c r="I406" s="5">
        <v>2.0127200000000001E-4</v>
      </c>
      <c r="J406" s="6">
        <v>5.54502E-5</v>
      </c>
      <c r="K406" s="4">
        <v>7.47401E-5</v>
      </c>
    </row>
    <row r="407" spans="1:11" x14ac:dyDescent="0.25">
      <c r="A407" s="5" t="s">
        <v>454</v>
      </c>
      <c r="B407" s="5">
        <v>0</v>
      </c>
      <c r="C407" s="5">
        <v>0</v>
      </c>
      <c r="D407" s="5">
        <v>16.7437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5.4759399999999996</v>
      </c>
      <c r="K407" s="3">
        <v>0</v>
      </c>
    </row>
    <row r="408" spans="1:11" x14ac:dyDescent="0.25">
      <c r="A408" s="5" t="s">
        <v>455</v>
      </c>
      <c r="B408" s="5">
        <v>0.796427</v>
      </c>
      <c r="C408" s="5">
        <v>0.796427</v>
      </c>
      <c r="D408" s="5">
        <v>0.796427</v>
      </c>
      <c r="E408" s="5">
        <v>0.796427</v>
      </c>
      <c r="F408" s="5">
        <v>0.796427</v>
      </c>
      <c r="G408" s="5">
        <v>0.796427</v>
      </c>
      <c r="H408" s="5">
        <v>0.796427</v>
      </c>
      <c r="I408" s="5">
        <v>0.796427</v>
      </c>
      <c r="J408" s="5">
        <v>0.796427</v>
      </c>
      <c r="K408" s="3">
        <v>0.71262899999999996</v>
      </c>
    </row>
    <row r="409" spans="1:11" x14ac:dyDescent="0.25">
      <c r="A409" s="5" t="s">
        <v>456</v>
      </c>
      <c r="B409" s="5">
        <v>3.4089800000000003E-2</v>
      </c>
      <c r="C409" s="5">
        <v>3.4089800000000003E-2</v>
      </c>
      <c r="D409" s="5">
        <v>3.4089800000000003E-2</v>
      </c>
      <c r="E409" s="5">
        <v>3.4089800000000003E-2</v>
      </c>
      <c r="F409" s="5">
        <v>3.4089800000000003E-2</v>
      </c>
      <c r="G409" s="5">
        <v>3.4089800000000003E-2</v>
      </c>
      <c r="H409" s="5">
        <v>3.4089800000000003E-2</v>
      </c>
      <c r="I409" s="5">
        <v>3.4089800000000003E-2</v>
      </c>
      <c r="J409" s="5">
        <v>9.3917099999999993E-3</v>
      </c>
      <c r="K409" s="3">
        <v>1.2658900000000001E-2</v>
      </c>
    </row>
    <row r="410" spans="1:11" x14ac:dyDescent="0.25">
      <c r="A410" s="5" t="s">
        <v>457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3">
        <v>0</v>
      </c>
    </row>
    <row r="411" spans="1:11" x14ac:dyDescent="0.25">
      <c r="A411" s="5" t="s">
        <v>458</v>
      </c>
      <c r="B411" s="5">
        <v>5.0274899999999997E-2</v>
      </c>
      <c r="C411" s="5">
        <v>5.0274899999999997E-2</v>
      </c>
      <c r="D411" s="5">
        <v>5.0274899999999997E-2</v>
      </c>
      <c r="E411" s="5">
        <v>5.0274899999999997E-2</v>
      </c>
      <c r="F411" s="5">
        <v>5.0274899999999997E-2</v>
      </c>
      <c r="G411" s="5">
        <v>5.0274899999999997E-2</v>
      </c>
      <c r="H411" s="5">
        <v>5.0274899999999997E-2</v>
      </c>
      <c r="I411" s="5">
        <v>5.0274899999999997E-2</v>
      </c>
      <c r="J411" s="5">
        <v>1.3850700000000001E-2</v>
      </c>
      <c r="K411" s="3">
        <v>1.8669000000000002E-2</v>
      </c>
    </row>
    <row r="412" spans="1:11" x14ac:dyDescent="0.25">
      <c r="A412" s="5" t="s">
        <v>459</v>
      </c>
      <c r="B412" s="5">
        <v>1.51503E-2</v>
      </c>
      <c r="C412" s="5">
        <v>1.51503E-2</v>
      </c>
      <c r="D412" s="5">
        <v>1.51503E-2</v>
      </c>
      <c r="E412" s="5">
        <v>9.6755700000000004</v>
      </c>
      <c r="F412" s="5">
        <v>3.6924199999999998</v>
      </c>
      <c r="G412" s="5">
        <v>1.51503E-2</v>
      </c>
      <c r="H412" s="5">
        <v>1.51503E-2</v>
      </c>
      <c r="I412" s="5">
        <v>6.1733799999999999</v>
      </c>
      <c r="J412" s="5">
        <v>4.1738900000000004E-3</v>
      </c>
      <c r="K412" s="3">
        <v>5.6258999999999997E-3</v>
      </c>
    </row>
    <row r="413" spans="1:11" x14ac:dyDescent="0.25">
      <c r="A413" s="5" t="s">
        <v>460</v>
      </c>
      <c r="B413" s="5">
        <v>2.3327000000000001E-3</v>
      </c>
      <c r="C413" s="5">
        <v>2.3327000000000001E-3</v>
      </c>
      <c r="D413" s="5">
        <v>2.3327000000000001E-3</v>
      </c>
      <c r="E413" s="5">
        <v>2.3327000000000001E-3</v>
      </c>
      <c r="F413" s="5">
        <v>2.3327000000000001E-3</v>
      </c>
      <c r="G413" s="5">
        <v>2.3327000000000001E-3</v>
      </c>
      <c r="H413" s="5">
        <v>2.3327000000000001E-3</v>
      </c>
      <c r="I413" s="5">
        <v>2.3327000000000001E-3</v>
      </c>
      <c r="J413" s="5">
        <v>6.4265700000000004E-4</v>
      </c>
      <c r="K413" s="3">
        <v>8.6622299999999995E-4</v>
      </c>
    </row>
    <row r="414" spans="1:11" x14ac:dyDescent="0.25">
      <c r="A414" s="5" t="s">
        <v>461</v>
      </c>
      <c r="B414" s="5">
        <v>2.12861E-3</v>
      </c>
      <c r="C414" s="5">
        <v>2.12861E-3</v>
      </c>
      <c r="D414" s="5">
        <v>2.12861E-3</v>
      </c>
      <c r="E414" s="5">
        <v>2.12861E-3</v>
      </c>
      <c r="F414" s="5">
        <v>2.12861E-3</v>
      </c>
      <c r="G414" s="5">
        <v>2.12861E-3</v>
      </c>
      <c r="H414" s="5">
        <v>2.12861E-3</v>
      </c>
      <c r="I414" s="5">
        <v>2.12861E-3</v>
      </c>
      <c r="J414" s="5">
        <v>5.8642799999999995E-4</v>
      </c>
      <c r="K414" s="3">
        <v>7.9043400000000002E-4</v>
      </c>
    </row>
    <row r="415" spans="1:11" x14ac:dyDescent="0.25">
      <c r="A415" s="5" t="s">
        <v>462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3">
        <v>0</v>
      </c>
    </row>
    <row r="416" spans="1:11" x14ac:dyDescent="0.25">
      <c r="A416" s="5" t="s">
        <v>463</v>
      </c>
      <c r="B416" s="5">
        <v>2.1224199999999999E-3</v>
      </c>
      <c r="C416" s="5">
        <v>2.1224199999999999E-3</v>
      </c>
      <c r="D416" s="5">
        <v>2.1224199999999999E-3</v>
      </c>
      <c r="E416" s="5">
        <v>2.1224199999999999E-3</v>
      </c>
      <c r="F416" s="5">
        <v>2.1224199999999999E-3</v>
      </c>
      <c r="G416" s="5">
        <v>2.1224199999999999E-3</v>
      </c>
      <c r="H416" s="5">
        <v>2.1224199999999999E-3</v>
      </c>
      <c r="I416" s="5">
        <v>2.1224199999999999E-3</v>
      </c>
      <c r="J416" s="5">
        <v>5.8472500000000002E-4</v>
      </c>
      <c r="K416" s="3">
        <v>7.8813799999999997E-4</v>
      </c>
    </row>
    <row r="417" spans="1:11" x14ac:dyDescent="0.25">
      <c r="A417" s="5" t="s">
        <v>464</v>
      </c>
      <c r="B417" s="5">
        <v>2.3246600000000001E-3</v>
      </c>
      <c r="C417" s="5">
        <v>2.3246600000000001E-3</v>
      </c>
      <c r="D417" s="5">
        <v>2.3246600000000001E-3</v>
      </c>
      <c r="E417" s="5">
        <v>2.3246600000000001E-3</v>
      </c>
      <c r="F417" s="5">
        <v>2.3246600000000001E-3</v>
      </c>
      <c r="G417" s="5">
        <v>2.3246600000000001E-3</v>
      </c>
      <c r="H417" s="5">
        <v>2.3246600000000001E-3</v>
      </c>
      <c r="I417" s="5">
        <v>2.3246600000000001E-3</v>
      </c>
      <c r="J417" s="5">
        <v>6.4044199999999996E-4</v>
      </c>
      <c r="K417" s="3">
        <v>8.63238E-4</v>
      </c>
    </row>
    <row r="418" spans="1:11" x14ac:dyDescent="0.25">
      <c r="A418" s="5" t="s">
        <v>465</v>
      </c>
      <c r="B418" s="5">
        <v>0</v>
      </c>
      <c r="C418" s="5">
        <v>0</v>
      </c>
      <c r="D418" s="5">
        <v>-0.70093399999999995</v>
      </c>
      <c r="E418" s="5">
        <v>-0.70093499999999997</v>
      </c>
      <c r="F418" s="5">
        <v>-4.8726600000000002E-2</v>
      </c>
      <c r="G418" s="5">
        <v>0</v>
      </c>
      <c r="H418" s="5">
        <v>0</v>
      </c>
      <c r="I418" s="5">
        <v>0</v>
      </c>
      <c r="J418" s="5">
        <v>-0.30850899999999998</v>
      </c>
      <c r="K418" s="3">
        <v>-0.34366099999999999</v>
      </c>
    </row>
    <row r="419" spans="1:11" x14ac:dyDescent="0.25">
      <c r="A419" s="5" t="s">
        <v>466</v>
      </c>
      <c r="B419" s="5">
        <v>2.0127200000000001E-4</v>
      </c>
      <c r="C419" s="5">
        <v>2.0127200000000001E-4</v>
      </c>
      <c r="D419" s="5">
        <v>2.0127200000000001E-4</v>
      </c>
      <c r="E419" s="5">
        <v>2.0127200000000001E-4</v>
      </c>
      <c r="F419" s="5">
        <v>2.0127200000000001E-4</v>
      </c>
      <c r="G419" s="5">
        <v>2.0127200000000001E-4</v>
      </c>
      <c r="H419" s="5">
        <v>2.0127200000000001E-4</v>
      </c>
      <c r="I419" s="5">
        <v>2.0127200000000001E-4</v>
      </c>
      <c r="J419" s="6">
        <v>5.54502E-5</v>
      </c>
      <c r="K419" s="4">
        <v>7.47401E-5</v>
      </c>
    </row>
    <row r="420" spans="1:11" x14ac:dyDescent="0.25">
      <c r="A420" s="5" t="s">
        <v>467</v>
      </c>
      <c r="B420" s="5">
        <v>2.0127200000000001E-4</v>
      </c>
      <c r="C420" s="5">
        <v>2.0127200000000001E-4</v>
      </c>
      <c r="D420" s="5">
        <v>2.0127200000000001E-4</v>
      </c>
      <c r="E420" s="5">
        <v>2.0127200000000001E-4</v>
      </c>
      <c r="F420" s="5">
        <v>2.0127200000000001E-4</v>
      </c>
      <c r="G420" s="5">
        <v>2.0127200000000001E-4</v>
      </c>
      <c r="H420" s="5">
        <v>2.0127200000000001E-4</v>
      </c>
      <c r="I420" s="5">
        <v>2.0127200000000001E-4</v>
      </c>
      <c r="J420" s="6">
        <v>5.54502E-5</v>
      </c>
      <c r="K420" s="4">
        <v>7.47401E-5</v>
      </c>
    </row>
    <row r="421" spans="1:11" x14ac:dyDescent="0.25">
      <c r="A421" s="5" t="s">
        <v>468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3">
        <v>0</v>
      </c>
    </row>
    <row r="422" spans="1:11" x14ac:dyDescent="0.25">
      <c r="A422" s="5" t="s">
        <v>469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3">
        <v>0</v>
      </c>
    </row>
    <row r="423" spans="1:11" x14ac:dyDescent="0.25">
      <c r="A423" s="5" t="s">
        <v>470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3">
        <v>0</v>
      </c>
    </row>
    <row r="424" spans="1:11" x14ac:dyDescent="0.25">
      <c r="A424" s="5" t="s">
        <v>9</v>
      </c>
      <c r="B424" s="5">
        <v>0.796427</v>
      </c>
      <c r="C424" s="5">
        <v>0.796427</v>
      </c>
      <c r="D424" s="5">
        <v>0.796427</v>
      </c>
      <c r="E424" s="5">
        <v>0.796427</v>
      </c>
      <c r="F424" s="5">
        <v>0.796427</v>
      </c>
      <c r="G424" s="5">
        <v>0.796427</v>
      </c>
      <c r="H424" s="5">
        <v>0.796427</v>
      </c>
      <c r="I424" s="5">
        <v>0.796427</v>
      </c>
      <c r="J424" s="5">
        <v>0.796427</v>
      </c>
      <c r="K424" s="3">
        <v>0.71262899999999996</v>
      </c>
    </row>
    <row r="425" spans="1:11" x14ac:dyDescent="0.25">
      <c r="A425" s="5" t="s">
        <v>471</v>
      </c>
      <c r="B425" s="5">
        <v>1.4528800000000001E-4</v>
      </c>
      <c r="C425" s="5">
        <v>1.4528800000000001E-4</v>
      </c>
      <c r="D425" s="5">
        <v>1.4528800000000001E-4</v>
      </c>
      <c r="E425" s="5">
        <v>1.4528800000000001E-4</v>
      </c>
      <c r="F425" s="5">
        <v>1.4528800000000001E-4</v>
      </c>
      <c r="G425" s="5">
        <v>1.4528800000000001E-4</v>
      </c>
      <c r="H425" s="5">
        <v>1.4528800000000001E-4</v>
      </c>
      <c r="I425" s="5">
        <v>1.4528800000000001E-4</v>
      </c>
      <c r="J425" s="6">
        <v>4.0026700000000001E-5</v>
      </c>
      <c r="K425" s="4">
        <v>5.3951099999999999E-5</v>
      </c>
    </row>
    <row r="426" spans="1:11" x14ac:dyDescent="0.25">
      <c r="A426" s="5" t="s">
        <v>472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3">
        <v>0</v>
      </c>
    </row>
    <row r="427" spans="1:11" x14ac:dyDescent="0.25">
      <c r="A427" s="5" t="s">
        <v>473</v>
      </c>
      <c r="B427" s="5">
        <v>2.4028899999999999E-2</v>
      </c>
      <c r="C427" s="5">
        <v>2.4028899999999999E-2</v>
      </c>
      <c r="D427" s="5">
        <v>2.4028899999999999E-2</v>
      </c>
      <c r="E427" s="5">
        <v>2.4028899999999999E-2</v>
      </c>
      <c r="F427" s="5">
        <v>2.4028899999999999E-2</v>
      </c>
      <c r="G427" s="5">
        <v>2.4028899999999999E-2</v>
      </c>
      <c r="H427" s="5">
        <v>2.4028999999999998E-2</v>
      </c>
      <c r="I427" s="5">
        <v>2.4028999999999998E-2</v>
      </c>
      <c r="J427" s="5">
        <v>0.12202200000000001</v>
      </c>
      <c r="K427" s="3">
        <v>9.2299900000000004E-2</v>
      </c>
    </row>
    <row r="428" spans="1:11" x14ac:dyDescent="0.25">
      <c r="A428" s="5" t="s">
        <v>474</v>
      </c>
      <c r="B428" s="5">
        <v>2.7555099999999999E-2</v>
      </c>
      <c r="C428" s="5">
        <v>2.7555099999999999E-2</v>
      </c>
      <c r="D428" s="5">
        <v>2.7555099999999999E-2</v>
      </c>
      <c r="E428" s="5">
        <v>2.7555099999999999E-2</v>
      </c>
      <c r="F428" s="5">
        <v>2.7555099999999999E-2</v>
      </c>
      <c r="G428" s="5">
        <v>2.7555099999999999E-2</v>
      </c>
      <c r="H428" s="5">
        <v>2.7555099999999999E-2</v>
      </c>
      <c r="I428" s="5">
        <v>2.7555099999999999E-2</v>
      </c>
      <c r="J428" s="5">
        <v>7.5913899999999999E-3</v>
      </c>
      <c r="K428" s="3">
        <v>1.02323E-2</v>
      </c>
    </row>
    <row r="429" spans="1:11" x14ac:dyDescent="0.25">
      <c r="A429" s="5" t="s">
        <v>475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3">
        <v>0</v>
      </c>
    </row>
    <row r="430" spans="1:11" x14ac:dyDescent="0.25">
      <c r="A430" s="5" t="s">
        <v>476</v>
      </c>
      <c r="B430" s="5">
        <v>2.08611E-2</v>
      </c>
      <c r="C430" s="5">
        <v>2.08611E-2</v>
      </c>
      <c r="D430" s="5">
        <v>2.08611E-2</v>
      </c>
      <c r="E430" s="5">
        <v>2.08611E-2</v>
      </c>
      <c r="F430" s="5">
        <v>0</v>
      </c>
      <c r="G430" s="5">
        <v>2.08611E-2</v>
      </c>
      <c r="H430" s="5">
        <v>2.08611E-2</v>
      </c>
      <c r="I430" s="5">
        <v>2.08611E-2</v>
      </c>
      <c r="J430" s="5">
        <v>5.7472000000000001E-3</v>
      </c>
      <c r="K430" s="3">
        <v>7.7465299999999997E-3</v>
      </c>
    </row>
    <row r="431" spans="1:11" x14ac:dyDescent="0.25">
      <c r="A431" s="5" t="s">
        <v>477</v>
      </c>
      <c r="B431" s="5">
        <v>4.4889999999999999E-2</v>
      </c>
      <c r="C431" s="5">
        <v>4.4889999999999999E-2</v>
      </c>
      <c r="D431" s="5">
        <v>4.4889999999999999E-2</v>
      </c>
      <c r="E431" s="5">
        <v>4.4889999999999999E-2</v>
      </c>
      <c r="F431" s="5">
        <v>2.4028899999999999E-2</v>
      </c>
      <c r="G431" s="5">
        <v>4.4889999999999999E-2</v>
      </c>
      <c r="H431" s="5">
        <v>4.4890100000000002E-2</v>
      </c>
      <c r="I431" s="5">
        <v>4.4890100000000002E-2</v>
      </c>
      <c r="J431" s="5">
        <v>0.12776999999999999</v>
      </c>
      <c r="K431" s="3">
        <v>0.100046</v>
      </c>
    </row>
    <row r="432" spans="1:11" x14ac:dyDescent="0.25">
      <c r="A432" s="5" t="s">
        <v>478</v>
      </c>
      <c r="B432" s="5">
        <v>-2.7555099999999999E-2</v>
      </c>
      <c r="C432" s="5">
        <v>-2.7555099999999999E-2</v>
      </c>
      <c r="D432" s="5">
        <v>-2.7555099999999999E-2</v>
      </c>
      <c r="E432" s="5">
        <v>-2.7555099999999999E-2</v>
      </c>
      <c r="F432" s="5">
        <v>-2.7555099999999999E-2</v>
      </c>
      <c r="G432" s="5">
        <v>-2.7555099999999999E-2</v>
      </c>
      <c r="H432" s="5">
        <v>-2.7555099999999999E-2</v>
      </c>
      <c r="I432" s="5">
        <v>-2.7555099999999999E-2</v>
      </c>
      <c r="J432" s="5">
        <v>-7.5913899999999999E-3</v>
      </c>
      <c r="K432" s="3">
        <v>-1.02323E-2</v>
      </c>
    </row>
    <row r="433" spans="1:11" x14ac:dyDescent="0.25">
      <c r="A433" s="5" t="s">
        <v>479</v>
      </c>
      <c r="B433" s="5">
        <v>1.4528800000000001E-4</v>
      </c>
      <c r="C433" s="5">
        <v>1.4528800000000001E-4</v>
      </c>
      <c r="D433" s="5">
        <v>1.4528800000000001E-4</v>
      </c>
      <c r="E433" s="5">
        <v>1.4528800000000001E-4</v>
      </c>
      <c r="F433" s="5">
        <v>1.4528800000000001E-4</v>
      </c>
      <c r="G433" s="5">
        <v>1.4528800000000001E-4</v>
      </c>
      <c r="H433" s="5">
        <v>1.4528800000000001E-4</v>
      </c>
      <c r="I433" s="5">
        <v>1.4528800000000001E-4</v>
      </c>
      <c r="J433" s="6">
        <v>4.0026700000000001E-5</v>
      </c>
      <c r="K433" s="4">
        <v>5.3951099999999999E-5</v>
      </c>
    </row>
    <row r="434" spans="1:11" x14ac:dyDescent="0.25">
      <c r="A434" s="5" t="s">
        <v>480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3">
        <v>0</v>
      </c>
    </row>
    <row r="435" spans="1:11" x14ac:dyDescent="0.25">
      <c r="A435" s="5" t="s">
        <v>481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3">
        <v>0</v>
      </c>
    </row>
    <row r="436" spans="1:11" x14ac:dyDescent="0.25">
      <c r="A436" s="5" t="s">
        <v>482</v>
      </c>
      <c r="B436" s="5">
        <v>2.08611E-2</v>
      </c>
      <c r="C436" s="5">
        <v>2.08611E-2</v>
      </c>
      <c r="D436" s="5">
        <v>2.08611E-2</v>
      </c>
      <c r="E436" s="5">
        <v>2.08611E-2</v>
      </c>
      <c r="F436" s="5">
        <v>2.08611E-2</v>
      </c>
      <c r="G436" s="5">
        <v>2.08611E-2</v>
      </c>
      <c r="H436" s="5">
        <v>2.08611E-2</v>
      </c>
      <c r="I436" s="5">
        <v>2.08611E-2</v>
      </c>
      <c r="J436" s="5">
        <v>5.7472000000000001E-3</v>
      </c>
      <c r="K436" s="3">
        <v>7.7465299999999997E-3</v>
      </c>
    </row>
    <row r="437" spans="1:11" x14ac:dyDescent="0.25">
      <c r="A437" s="5" t="s">
        <v>483</v>
      </c>
      <c r="B437" s="6">
        <v>5.0894499999999999E-5</v>
      </c>
      <c r="C437" s="6">
        <v>5.0894499999999999E-5</v>
      </c>
      <c r="D437" s="6">
        <v>5.0894499999999999E-5</v>
      </c>
      <c r="E437" s="6">
        <v>5.0894499999999999E-5</v>
      </c>
      <c r="F437" s="6">
        <v>5.0894499999999999E-5</v>
      </c>
      <c r="G437" s="6">
        <v>5.0894499999999999E-5</v>
      </c>
      <c r="H437" s="6">
        <v>5.0894499999999999E-5</v>
      </c>
      <c r="I437" s="6">
        <v>5.0894499999999999E-5</v>
      </c>
      <c r="J437" s="6">
        <v>1.4021399999999999E-5</v>
      </c>
      <c r="K437" s="4">
        <v>1.88991E-5</v>
      </c>
    </row>
    <row r="438" spans="1:11" x14ac:dyDescent="0.25">
      <c r="A438" s="5" t="s">
        <v>484</v>
      </c>
      <c r="B438" s="5">
        <v>6.6249899999999999E-3</v>
      </c>
      <c r="C438" s="5">
        <v>6.6249899999999999E-3</v>
      </c>
      <c r="D438" s="5">
        <v>6.6249899999999999E-3</v>
      </c>
      <c r="E438" s="5">
        <v>6.6249899999999999E-3</v>
      </c>
      <c r="F438" s="5">
        <v>6.6249899999999999E-3</v>
      </c>
      <c r="G438" s="5">
        <v>6.6249899999999999E-3</v>
      </c>
      <c r="H438" s="5">
        <v>6.6249899999999999E-3</v>
      </c>
      <c r="I438" s="5">
        <v>6.6249899999999999E-3</v>
      </c>
      <c r="J438" s="5">
        <v>1.82518E-3</v>
      </c>
      <c r="K438" s="3">
        <v>2.4601200000000001E-3</v>
      </c>
    </row>
    <row r="439" spans="1:11" x14ac:dyDescent="0.25">
      <c r="A439" s="5" t="s">
        <v>485</v>
      </c>
      <c r="B439" s="5">
        <v>5.3530600000000004E-4</v>
      </c>
      <c r="C439" s="5">
        <v>5.3530600000000004E-4</v>
      </c>
      <c r="D439" s="5">
        <v>5.3530600000000004E-4</v>
      </c>
      <c r="E439" s="5">
        <v>5.3530600000000004E-4</v>
      </c>
      <c r="F439" s="5">
        <v>5.3530600000000004E-4</v>
      </c>
      <c r="G439" s="5">
        <v>5.3530600000000004E-4</v>
      </c>
      <c r="H439" s="5">
        <v>5.3530600000000004E-4</v>
      </c>
      <c r="I439" s="5">
        <v>5.3530600000000004E-4</v>
      </c>
      <c r="J439" s="5">
        <v>1.4747600000000001E-4</v>
      </c>
      <c r="K439" s="3">
        <v>1.9877999999999999E-4</v>
      </c>
    </row>
    <row r="440" spans="1:11" x14ac:dyDescent="0.25">
      <c r="A440" s="5" t="s">
        <v>486</v>
      </c>
      <c r="B440" s="6">
        <v>8.4613900000000007E-5</v>
      </c>
      <c r="C440" s="6">
        <v>8.4613900000000007E-5</v>
      </c>
      <c r="D440" s="6">
        <v>8.4613900000000007E-5</v>
      </c>
      <c r="E440" s="6">
        <v>8.4613900000000007E-5</v>
      </c>
      <c r="F440" s="6">
        <v>8.4613900000000007E-5</v>
      </c>
      <c r="G440" s="6">
        <v>8.4613900000000007E-5</v>
      </c>
      <c r="H440" s="6">
        <v>8.4613900000000007E-5</v>
      </c>
      <c r="I440" s="6">
        <v>8.4613900000000007E-5</v>
      </c>
      <c r="J440" s="6">
        <v>2.3311000000000001E-5</v>
      </c>
      <c r="K440" s="4">
        <v>3.1420400000000002E-5</v>
      </c>
    </row>
    <row r="441" spans="1:11" x14ac:dyDescent="0.25">
      <c r="A441" s="5" t="s">
        <v>487</v>
      </c>
      <c r="B441" s="5">
        <v>3.7603799999999998E-4</v>
      </c>
      <c r="C441" s="5">
        <v>3.7603799999999998E-4</v>
      </c>
      <c r="D441" s="5">
        <v>3.7603799999999998E-4</v>
      </c>
      <c r="E441" s="5">
        <v>3.7603799999999998E-4</v>
      </c>
      <c r="F441" s="5">
        <v>3.7603799999999998E-4</v>
      </c>
      <c r="G441" s="5">
        <v>3.7603799999999998E-4</v>
      </c>
      <c r="H441" s="5">
        <v>3.7603799999999998E-4</v>
      </c>
      <c r="I441" s="5">
        <v>3.7603799999999998E-4</v>
      </c>
      <c r="J441" s="5">
        <v>1.0359800000000001E-4</v>
      </c>
      <c r="K441" s="3">
        <v>1.3963699999999999E-4</v>
      </c>
    </row>
    <row r="442" spans="1:11" x14ac:dyDescent="0.25">
      <c r="A442" s="5" t="s">
        <v>488</v>
      </c>
      <c r="B442" s="5">
        <v>3.7603799999999998E-4</v>
      </c>
      <c r="C442" s="5">
        <v>3.7603799999999998E-4</v>
      </c>
      <c r="D442" s="5">
        <v>3.7603799999999998E-4</v>
      </c>
      <c r="E442" s="5">
        <v>3.7603799999999998E-4</v>
      </c>
      <c r="F442" s="5">
        <v>3.7603799999999998E-4</v>
      </c>
      <c r="G442" s="5">
        <v>3.7603799999999998E-4</v>
      </c>
      <c r="H442" s="5">
        <v>3.7603799999999998E-4</v>
      </c>
      <c r="I442" s="5">
        <v>3.7603799999999998E-4</v>
      </c>
      <c r="J442" s="5">
        <v>1.0359800000000001E-4</v>
      </c>
      <c r="K442" s="3">
        <v>1.3963699999999999E-4</v>
      </c>
    </row>
    <row r="443" spans="1:11" x14ac:dyDescent="0.25">
      <c r="A443" s="5" t="s">
        <v>489</v>
      </c>
      <c r="B443" s="5">
        <v>2.0423099999999999E-3</v>
      </c>
      <c r="C443" s="5">
        <v>2.0423099999999999E-3</v>
      </c>
      <c r="D443" s="5">
        <v>2.0423099999999999E-3</v>
      </c>
      <c r="E443" s="5">
        <v>2.0423099999999999E-3</v>
      </c>
      <c r="F443" s="5">
        <v>2.0423099999999999E-3</v>
      </c>
      <c r="G443" s="5">
        <v>2.0423099999999999E-3</v>
      </c>
      <c r="H443" s="5">
        <v>2.0423099999999999E-3</v>
      </c>
      <c r="I443" s="5">
        <v>2.0423099999999999E-3</v>
      </c>
      <c r="J443" s="5">
        <v>5.62654E-4</v>
      </c>
      <c r="K443" s="3">
        <v>7.5838999999999995E-4</v>
      </c>
    </row>
    <row r="444" spans="1:11" x14ac:dyDescent="0.25">
      <c r="A444" s="5" t="s">
        <v>490</v>
      </c>
      <c r="B444" s="5">
        <v>2.3132199999999999E-3</v>
      </c>
      <c r="C444" s="5">
        <v>2.3132199999999999E-3</v>
      </c>
      <c r="D444" s="5">
        <v>2.3132199999999999E-3</v>
      </c>
      <c r="E444" s="5">
        <v>2.3132199999999999E-3</v>
      </c>
      <c r="F444" s="5">
        <v>2.3132199999999999E-3</v>
      </c>
      <c r="G444" s="5">
        <v>2.3132199999999999E-3</v>
      </c>
      <c r="H444" s="5">
        <v>2.3132199999999999E-3</v>
      </c>
      <c r="I444" s="5">
        <v>2.3132199999999999E-3</v>
      </c>
      <c r="J444" s="5">
        <v>6.3728799999999996E-4</v>
      </c>
      <c r="K444" s="3">
        <v>8.5898699999999997E-4</v>
      </c>
    </row>
    <row r="445" spans="1:11" x14ac:dyDescent="0.25">
      <c r="A445" s="5" t="s">
        <v>491</v>
      </c>
      <c r="B445" s="6">
        <v>5.0650199999999998E-5</v>
      </c>
      <c r="C445" s="6">
        <v>5.0650199999999998E-5</v>
      </c>
      <c r="D445" s="6">
        <v>5.0650199999999998E-5</v>
      </c>
      <c r="E445" s="6">
        <v>5.0650199999999998E-5</v>
      </c>
      <c r="F445" s="6">
        <v>5.0650199999999998E-5</v>
      </c>
      <c r="G445" s="6">
        <v>5.0650199999999998E-5</v>
      </c>
      <c r="H445" s="6">
        <v>5.0650199999999998E-5</v>
      </c>
      <c r="I445" s="6">
        <v>5.0650199999999998E-5</v>
      </c>
      <c r="J445" s="6">
        <v>1.3954100000000001E-5</v>
      </c>
      <c r="K445" s="4">
        <v>1.8808400000000001E-5</v>
      </c>
    </row>
    <row r="446" spans="1:11" x14ac:dyDescent="0.25">
      <c r="A446" s="5" t="s">
        <v>492</v>
      </c>
      <c r="B446" s="6">
        <v>9.3718100000000007E-5</v>
      </c>
      <c r="C446" s="6">
        <v>9.3718100000000007E-5</v>
      </c>
      <c r="D446" s="6">
        <v>9.3718100000000007E-5</v>
      </c>
      <c r="E446" s="6">
        <v>9.3718100000000007E-5</v>
      </c>
      <c r="F446" s="6">
        <v>9.3718100000000007E-5</v>
      </c>
      <c r="G446" s="6">
        <v>9.3718100000000007E-5</v>
      </c>
      <c r="H446" s="6">
        <v>9.3718100000000007E-5</v>
      </c>
      <c r="I446" s="6">
        <v>9.3718100000000007E-5</v>
      </c>
      <c r="J446" s="6">
        <v>2.5819199999999998E-5</v>
      </c>
      <c r="K446" s="4">
        <v>3.4801200000000001E-5</v>
      </c>
    </row>
    <row r="447" spans="1:11" x14ac:dyDescent="0.25">
      <c r="A447" s="5" t="s">
        <v>493</v>
      </c>
      <c r="B447" s="5">
        <v>2.2289800000000002E-3</v>
      </c>
      <c r="C447" s="5">
        <v>2.2289800000000002E-3</v>
      </c>
      <c r="D447" s="5">
        <v>2.2289800000000002E-3</v>
      </c>
      <c r="E447" s="5">
        <v>2.2289800000000002E-3</v>
      </c>
      <c r="F447" s="5">
        <v>2.2289800000000002E-3</v>
      </c>
      <c r="G447" s="5">
        <v>2.2289800000000002E-3</v>
      </c>
      <c r="H447" s="5">
        <v>2.2289800000000002E-3</v>
      </c>
      <c r="I447" s="5">
        <v>2.2289800000000002E-3</v>
      </c>
      <c r="J447" s="5">
        <v>6.1408000000000003E-4</v>
      </c>
      <c r="K447" s="3">
        <v>8.2770499999999998E-4</v>
      </c>
    </row>
    <row r="448" spans="1:11" x14ac:dyDescent="0.25">
      <c r="A448" s="5" t="s">
        <v>494</v>
      </c>
      <c r="B448" s="5">
        <v>1.6428999999999999E-2</v>
      </c>
      <c r="C448" s="5">
        <v>1.6428999999999999E-2</v>
      </c>
      <c r="D448" s="5">
        <v>1.6428999999999999E-2</v>
      </c>
      <c r="E448" s="5">
        <v>1.6428999999999999E-2</v>
      </c>
      <c r="F448" s="5">
        <v>1.6428999999999999E-2</v>
      </c>
      <c r="G448" s="5">
        <v>1.6428999999999999E-2</v>
      </c>
      <c r="H448" s="5">
        <v>1.6428999999999999E-2</v>
      </c>
      <c r="I448" s="5">
        <v>1.6428999999999999E-2</v>
      </c>
      <c r="J448" s="5">
        <v>4.5261600000000004E-3</v>
      </c>
      <c r="K448" s="3">
        <v>6.1007199999999996E-3</v>
      </c>
    </row>
    <row r="449" spans="1:11" x14ac:dyDescent="0.25">
      <c r="A449" s="5" t="s">
        <v>495</v>
      </c>
      <c r="B449" s="6">
        <v>1.97028E-5</v>
      </c>
      <c r="C449" s="6">
        <v>1.97028E-5</v>
      </c>
      <c r="D449" s="6">
        <v>1.97028E-5</v>
      </c>
      <c r="E449" s="6">
        <v>1.97028E-5</v>
      </c>
      <c r="F449" s="6">
        <v>1.97028E-5</v>
      </c>
      <c r="G449" s="6">
        <v>1.97028E-5</v>
      </c>
      <c r="H449" s="6">
        <v>1.97028E-5</v>
      </c>
      <c r="I449" s="6">
        <v>1.97028E-5</v>
      </c>
      <c r="J449" s="6">
        <v>5.4280899999999999E-6</v>
      </c>
      <c r="K449" s="4">
        <v>7.3164099999999998E-6</v>
      </c>
    </row>
    <row r="450" spans="1:11" x14ac:dyDescent="0.25">
      <c r="A450" s="5" t="s">
        <v>496</v>
      </c>
      <c r="B450" s="6">
        <v>1.97028E-5</v>
      </c>
      <c r="C450" s="6">
        <v>1.97028E-5</v>
      </c>
      <c r="D450" s="6">
        <v>1.97028E-5</v>
      </c>
      <c r="E450" s="6">
        <v>1.97028E-5</v>
      </c>
      <c r="F450" s="6">
        <v>1.97028E-5</v>
      </c>
      <c r="G450" s="6">
        <v>1.97028E-5</v>
      </c>
      <c r="H450" s="6">
        <v>1.97028E-5</v>
      </c>
      <c r="I450" s="6">
        <v>1.97028E-5</v>
      </c>
      <c r="J450" s="6">
        <v>5.4280899999999999E-6</v>
      </c>
      <c r="K450" s="4">
        <v>7.3164099999999998E-6</v>
      </c>
    </row>
    <row r="451" spans="1:11" x14ac:dyDescent="0.25">
      <c r="A451" s="5" t="s">
        <v>497</v>
      </c>
      <c r="B451" s="6">
        <v>1.97028E-5</v>
      </c>
      <c r="C451" s="6">
        <v>1.97028E-5</v>
      </c>
      <c r="D451" s="6">
        <v>1.97028E-5</v>
      </c>
      <c r="E451" s="6">
        <v>1.97028E-5</v>
      </c>
      <c r="F451" s="6">
        <v>1.97028E-5</v>
      </c>
      <c r="G451" s="6">
        <v>1.97028E-5</v>
      </c>
      <c r="H451" s="6">
        <v>1.97028E-5</v>
      </c>
      <c r="I451" s="6">
        <v>1.97028E-5</v>
      </c>
      <c r="J451" s="6">
        <v>5.4280899999999999E-6</v>
      </c>
      <c r="K451" s="4">
        <v>7.3164099999999998E-6</v>
      </c>
    </row>
    <row r="452" spans="1:11" x14ac:dyDescent="0.25">
      <c r="A452" s="5" t="s">
        <v>498</v>
      </c>
      <c r="B452" s="6">
        <v>1.97028E-5</v>
      </c>
      <c r="C452" s="6">
        <v>1.97028E-5</v>
      </c>
      <c r="D452" s="6">
        <v>1.97028E-5</v>
      </c>
      <c r="E452" s="6">
        <v>1.97028E-5</v>
      </c>
      <c r="F452" s="6">
        <v>1.97028E-5</v>
      </c>
      <c r="G452" s="6">
        <v>1.97028E-5</v>
      </c>
      <c r="H452" s="6">
        <v>1.97028E-5</v>
      </c>
      <c r="I452" s="6">
        <v>1.97028E-5</v>
      </c>
      <c r="J452" s="6">
        <v>5.4280899999999999E-6</v>
      </c>
      <c r="K452" s="4">
        <v>7.3164099999999998E-6</v>
      </c>
    </row>
    <row r="453" spans="1:11" x14ac:dyDescent="0.25">
      <c r="A453" s="5" t="s">
        <v>499</v>
      </c>
      <c r="B453" s="6">
        <v>1.97028E-5</v>
      </c>
      <c r="C453" s="6">
        <v>1.97028E-5</v>
      </c>
      <c r="D453" s="6">
        <v>1.97028E-5</v>
      </c>
      <c r="E453" s="6">
        <v>1.97028E-5</v>
      </c>
      <c r="F453" s="6">
        <v>1.97028E-5</v>
      </c>
      <c r="G453" s="6">
        <v>1.97028E-5</v>
      </c>
      <c r="H453" s="6">
        <v>1.97028E-5</v>
      </c>
      <c r="I453" s="6">
        <v>1.97028E-5</v>
      </c>
      <c r="J453" s="6">
        <v>5.4280899999999999E-6</v>
      </c>
      <c r="K453" s="4">
        <v>7.3164099999999998E-6</v>
      </c>
    </row>
    <row r="454" spans="1:11" x14ac:dyDescent="0.25">
      <c r="A454" s="5" t="s">
        <v>500</v>
      </c>
      <c r="B454" s="6">
        <v>1.97028E-5</v>
      </c>
      <c r="C454" s="6">
        <v>1.97028E-5</v>
      </c>
      <c r="D454" s="6">
        <v>1.97028E-5</v>
      </c>
      <c r="E454" s="6">
        <v>1.97028E-5</v>
      </c>
      <c r="F454" s="6">
        <v>1.97028E-5</v>
      </c>
      <c r="G454" s="6">
        <v>1.97028E-5</v>
      </c>
      <c r="H454" s="6">
        <v>1.97028E-5</v>
      </c>
      <c r="I454" s="6">
        <v>1.97028E-5</v>
      </c>
      <c r="J454" s="6">
        <v>5.4280899999999999E-6</v>
      </c>
      <c r="K454" s="4">
        <v>7.3164099999999998E-6</v>
      </c>
    </row>
    <row r="455" spans="1:11" x14ac:dyDescent="0.25">
      <c r="A455" s="5" t="s">
        <v>501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3">
        <v>0</v>
      </c>
    </row>
    <row r="456" spans="1:11" x14ac:dyDescent="0.25">
      <c r="A456" s="5" t="s">
        <v>502</v>
      </c>
      <c r="B456" s="5">
        <v>0.45797399999999999</v>
      </c>
      <c r="C456" s="5">
        <v>0</v>
      </c>
      <c r="D456" s="5">
        <v>0</v>
      </c>
      <c r="E456" s="5">
        <v>0</v>
      </c>
      <c r="F456" s="5">
        <v>0.45797399999999999</v>
      </c>
      <c r="G456" s="5">
        <v>0.45797399999999999</v>
      </c>
      <c r="H456" s="5">
        <v>0.45797300000000002</v>
      </c>
      <c r="I456" s="5">
        <v>0.45797300000000002</v>
      </c>
      <c r="J456" s="5">
        <v>0.24157300000000001</v>
      </c>
      <c r="K456" s="3">
        <v>0</v>
      </c>
    </row>
    <row r="457" spans="1:11" x14ac:dyDescent="0.25">
      <c r="A457" s="5" t="s">
        <v>503</v>
      </c>
      <c r="B457" s="5">
        <v>0.45797399999999999</v>
      </c>
      <c r="C457" s="5">
        <v>0</v>
      </c>
      <c r="D457" s="5">
        <v>0</v>
      </c>
      <c r="E457" s="5">
        <v>0</v>
      </c>
      <c r="F457" s="5">
        <v>0.45797399999999999</v>
      </c>
      <c r="G457" s="5">
        <v>0.45797399999999999</v>
      </c>
      <c r="H457" s="5">
        <v>0.45797300000000002</v>
      </c>
      <c r="I457" s="5">
        <v>0.45797300000000002</v>
      </c>
      <c r="J457" s="5">
        <v>0.24157300000000001</v>
      </c>
      <c r="K457" s="4">
        <v>-2.32086E-29</v>
      </c>
    </row>
    <row r="458" spans="1:11" x14ac:dyDescent="0.25">
      <c r="A458" s="5" t="s">
        <v>504</v>
      </c>
      <c r="B458" s="5">
        <v>0.45797399999999999</v>
      </c>
      <c r="C458" s="5">
        <v>0</v>
      </c>
      <c r="D458" s="5">
        <v>0</v>
      </c>
      <c r="E458" s="5">
        <v>0</v>
      </c>
      <c r="F458" s="5">
        <v>0.45797399999999999</v>
      </c>
      <c r="G458" s="5">
        <v>0.45797399999999999</v>
      </c>
      <c r="H458" s="5">
        <v>0.45797300000000002</v>
      </c>
      <c r="I458" s="5">
        <v>0.45797300000000002</v>
      </c>
      <c r="J458" s="5">
        <v>0.24157300000000001</v>
      </c>
      <c r="K458" s="4">
        <v>-2.32086E-29</v>
      </c>
    </row>
    <row r="459" spans="1:11" x14ac:dyDescent="0.25">
      <c r="A459" s="5" t="s">
        <v>505</v>
      </c>
      <c r="B459" s="5">
        <v>0</v>
      </c>
      <c r="C459" s="5">
        <v>0.45797199999999999</v>
      </c>
      <c r="D459" s="5">
        <v>0.45797199999999999</v>
      </c>
      <c r="E459" s="5">
        <v>0.45797399999999999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3">
        <v>0.25344</v>
      </c>
    </row>
    <row r="460" spans="1:11" x14ac:dyDescent="0.25">
      <c r="A460" s="5" t="s">
        <v>506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3">
        <v>0</v>
      </c>
    </row>
    <row r="461" spans="1:11" x14ac:dyDescent="0.25">
      <c r="A461" s="5" t="s">
        <v>507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3">
        <v>0</v>
      </c>
    </row>
    <row r="462" spans="1:11" x14ac:dyDescent="0.25">
      <c r="A462" s="5" t="s">
        <v>508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3">
        <v>0</v>
      </c>
    </row>
    <row r="463" spans="1:11" x14ac:dyDescent="0.25">
      <c r="A463" s="5" t="s">
        <v>509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3">
        <v>0</v>
      </c>
    </row>
    <row r="464" spans="1:11" x14ac:dyDescent="0.25">
      <c r="A464" s="5" t="s">
        <v>510</v>
      </c>
      <c r="B464" s="5">
        <v>-8.9159100000000008E-3</v>
      </c>
      <c r="C464" s="5">
        <v>-8.9159100000000008E-3</v>
      </c>
      <c r="D464" s="5">
        <v>-8.9159100000000008E-3</v>
      </c>
      <c r="E464" s="5">
        <v>-8.9159100000000008E-3</v>
      </c>
      <c r="F464" s="5">
        <v>-8.9159100000000008E-3</v>
      </c>
      <c r="G464" s="5">
        <v>-8.9159100000000008E-3</v>
      </c>
      <c r="H464" s="5">
        <v>-8.9159100000000008E-3</v>
      </c>
      <c r="I464" s="5">
        <v>-8.9159100000000008E-3</v>
      </c>
      <c r="J464" s="5">
        <v>-2.4563200000000001E-3</v>
      </c>
      <c r="K464" s="3">
        <v>-3.3108199999999999E-3</v>
      </c>
    </row>
    <row r="465" spans="1:11" x14ac:dyDescent="0.25">
      <c r="A465" s="5" t="s">
        <v>511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3">
        <v>0</v>
      </c>
    </row>
    <row r="466" spans="1:11" x14ac:dyDescent="0.25">
      <c r="A466" s="5" t="s">
        <v>512</v>
      </c>
      <c r="B466" s="5">
        <v>-3.4718199999999998E-2</v>
      </c>
      <c r="C466" s="5">
        <v>-3.4718199999999998E-2</v>
      </c>
      <c r="D466" s="5">
        <v>-3.4718199999999998E-2</v>
      </c>
      <c r="E466" s="5">
        <v>-3.4718199999999998E-2</v>
      </c>
      <c r="F466" s="5">
        <v>-3.4718199999999998E-2</v>
      </c>
      <c r="G466" s="5">
        <v>-3.4718199999999998E-2</v>
      </c>
      <c r="H466" s="5">
        <v>-3.4718199999999998E-2</v>
      </c>
      <c r="I466" s="5">
        <v>-3.4718199999999998E-2</v>
      </c>
      <c r="J466" s="5">
        <v>-9.56481E-3</v>
      </c>
      <c r="K466" s="3">
        <v>-1.2892199999999999E-2</v>
      </c>
    </row>
    <row r="467" spans="1:11" x14ac:dyDescent="0.25">
      <c r="A467" s="5" t="s">
        <v>513</v>
      </c>
      <c r="B467" s="5">
        <v>0</v>
      </c>
      <c r="C467" s="6">
        <v>-4.5472799999999999E-6</v>
      </c>
      <c r="D467" s="5">
        <v>0</v>
      </c>
      <c r="E467" s="5">
        <v>0</v>
      </c>
      <c r="F467" s="5">
        <v>0</v>
      </c>
      <c r="G467" s="5">
        <v>0</v>
      </c>
      <c r="H467" s="6">
        <v>-3.9388999999999997E-6</v>
      </c>
      <c r="I467" s="5">
        <v>0</v>
      </c>
      <c r="J467" s="5">
        <v>0</v>
      </c>
      <c r="K467" s="3">
        <v>0</v>
      </c>
    </row>
    <row r="468" spans="1:11" x14ac:dyDescent="0.25">
      <c r="A468" s="5" t="s">
        <v>514</v>
      </c>
      <c r="B468" s="5">
        <v>7.8008699999999997</v>
      </c>
      <c r="C468" s="5">
        <v>7.8008800000000003</v>
      </c>
      <c r="D468" s="5">
        <v>7.8008699999999997</v>
      </c>
      <c r="E468" s="5">
        <v>7.8008699999999997</v>
      </c>
      <c r="F468" s="5">
        <v>7.8008699999999997</v>
      </c>
      <c r="G468" s="5">
        <v>7.8008699999999997</v>
      </c>
      <c r="H468" s="5">
        <v>7.8008800000000003</v>
      </c>
      <c r="I468" s="5">
        <v>7.8008699999999997</v>
      </c>
      <c r="J468" s="5">
        <v>15.5047</v>
      </c>
      <c r="K468" s="3">
        <v>4.1474200000000003</v>
      </c>
    </row>
    <row r="469" spans="1:11" x14ac:dyDescent="0.25">
      <c r="A469" s="5" t="s">
        <v>515</v>
      </c>
      <c r="B469" s="5">
        <v>0</v>
      </c>
      <c r="C469" s="6">
        <v>4.5472799999999999E-6</v>
      </c>
      <c r="D469" s="5">
        <v>0</v>
      </c>
      <c r="E469" s="5">
        <v>0</v>
      </c>
      <c r="F469" s="5">
        <v>0</v>
      </c>
      <c r="G469" s="5">
        <v>0</v>
      </c>
      <c r="H469" s="6">
        <v>3.9388999999999997E-6</v>
      </c>
      <c r="I469" s="5">
        <v>0</v>
      </c>
      <c r="J469" s="5">
        <v>0</v>
      </c>
      <c r="K469" s="3">
        <v>0</v>
      </c>
    </row>
    <row r="470" spans="1:11" x14ac:dyDescent="0.25">
      <c r="A470" s="5" t="s">
        <v>516</v>
      </c>
      <c r="B470" s="5">
        <v>0.20453099999999999</v>
      </c>
      <c r="C470" s="5">
        <v>0.20453099999999999</v>
      </c>
      <c r="D470" s="5">
        <v>0.20453099999999999</v>
      </c>
      <c r="E470" s="5">
        <v>0.20453099999999999</v>
      </c>
      <c r="F470" s="5">
        <v>0.20453099999999999</v>
      </c>
      <c r="G470" s="5">
        <v>0.20453099999999999</v>
      </c>
      <c r="H470" s="5">
        <v>0.20453099999999999</v>
      </c>
      <c r="I470" s="5">
        <v>0.20453099999999999</v>
      </c>
      <c r="J470" s="5">
        <v>5.8685999999999998</v>
      </c>
      <c r="K470" s="3">
        <v>7.5950299999999998E-2</v>
      </c>
    </row>
    <row r="471" spans="1:11" x14ac:dyDescent="0.25">
      <c r="A471" s="5" t="s">
        <v>517</v>
      </c>
      <c r="B471" s="5">
        <v>-1.0234000000000001</v>
      </c>
      <c r="C471" s="5">
        <v>-1.02339</v>
      </c>
      <c r="D471" s="5">
        <v>-1.02339</v>
      </c>
      <c r="E471" s="5">
        <v>-1.0234000000000001</v>
      </c>
      <c r="F471" s="5">
        <v>-1.0234000000000001</v>
      </c>
      <c r="G471" s="5">
        <v>-1.0234000000000001</v>
      </c>
      <c r="H471" s="5">
        <v>-1.02339</v>
      </c>
      <c r="I471" s="5">
        <v>-1.02339</v>
      </c>
      <c r="J471" s="5">
        <v>-0.62815100000000001</v>
      </c>
      <c r="K471" s="3">
        <v>-0.63015699999999997</v>
      </c>
    </row>
    <row r="472" spans="1:11" x14ac:dyDescent="0.25">
      <c r="A472" s="5" t="s">
        <v>518</v>
      </c>
      <c r="B472" s="5">
        <v>-3.4718199999999998E-2</v>
      </c>
      <c r="C472" s="5">
        <v>-3.4718199999999998E-2</v>
      </c>
      <c r="D472" s="5">
        <v>-3.4718199999999998E-2</v>
      </c>
      <c r="E472" s="5">
        <v>-3.4718199999999998E-2</v>
      </c>
      <c r="F472" s="5">
        <v>-3.4718199999999998E-2</v>
      </c>
      <c r="G472" s="5">
        <v>-3.4718199999999998E-2</v>
      </c>
      <c r="H472" s="5">
        <v>-3.4718199999999998E-2</v>
      </c>
      <c r="I472" s="5">
        <v>-3.4718199999999998E-2</v>
      </c>
      <c r="J472" s="5">
        <v>-9.56481E-3</v>
      </c>
      <c r="K472" s="3">
        <v>-1.2892199999999999E-2</v>
      </c>
    </row>
    <row r="473" spans="1:11" x14ac:dyDescent="0.25">
      <c r="A473" s="5" t="s">
        <v>519</v>
      </c>
      <c r="B473" s="5">
        <v>7.0651700000000004E-4</v>
      </c>
      <c r="C473" s="5">
        <v>7.0651700000000004E-4</v>
      </c>
      <c r="D473" s="5">
        <v>7.0651700000000004E-4</v>
      </c>
      <c r="E473" s="5">
        <v>7.0651700000000004E-4</v>
      </c>
      <c r="F473" s="5">
        <v>7.0651700000000004E-4</v>
      </c>
      <c r="G473" s="5">
        <v>7.0651700000000004E-4</v>
      </c>
      <c r="H473" s="5">
        <v>7.0651700000000004E-4</v>
      </c>
      <c r="I473" s="5">
        <v>7.0651700000000004E-4</v>
      </c>
      <c r="J473" s="5">
        <v>1.94644E-4</v>
      </c>
      <c r="K473" s="3">
        <v>2.6235700000000001E-4</v>
      </c>
    </row>
    <row r="474" spans="1:11" x14ac:dyDescent="0.25">
      <c r="A474" s="5" t="s">
        <v>520</v>
      </c>
      <c r="B474" s="6">
        <v>1.2044299999999999E-5</v>
      </c>
      <c r="C474" s="6">
        <v>1.2044299999999999E-5</v>
      </c>
      <c r="D474" s="6">
        <v>1.2044299999999999E-5</v>
      </c>
      <c r="E474" s="6">
        <v>1.2044299999999999E-5</v>
      </c>
      <c r="F474" s="6">
        <v>1.2044299999999999E-5</v>
      </c>
      <c r="G474" s="6">
        <v>1.2044299999999999E-5</v>
      </c>
      <c r="H474" s="6">
        <v>1.2044299999999999E-5</v>
      </c>
      <c r="I474" s="6">
        <v>1.2044299999999999E-5</v>
      </c>
      <c r="J474" s="6">
        <v>3.31819E-6</v>
      </c>
      <c r="K474" s="4">
        <v>4.4725199999999997E-6</v>
      </c>
    </row>
    <row r="475" spans="1:11" x14ac:dyDescent="0.25">
      <c r="A475" s="5" t="s">
        <v>521</v>
      </c>
      <c r="B475" s="6">
        <v>2.4222900000000001E-5</v>
      </c>
      <c r="C475" s="6">
        <v>2.4222900000000001E-5</v>
      </c>
      <c r="D475" s="6">
        <v>2.4222900000000001E-5</v>
      </c>
      <c r="E475" s="6">
        <v>2.4222900000000001E-5</v>
      </c>
      <c r="F475" s="6">
        <v>2.4222900000000001E-5</v>
      </c>
      <c r="G475" s="6">
        <v>2.4222900000000001E-5</v>
      </c>
      <c r="H475" s="6">
        <v>2.4222900000000001E-5</v>
      </c>
      <c r="I475" s="6">
        <v>2.4222900000000001E-5</v>
      </c>
      <c r="J475" s="6">
        <v>6.6733899999999996E-6</v>
      </c>
      <c r="K475" s="4">
        <v>8.9949099999999999E-6</v>
      </c>
    </row>
    <row r="476" spans="1:11" x14ac:dyDescent="0.25">
      <c r="A476" s="5" t="s">
        <v>522</v>
      </c>
      <c r="B476" s="6">
        <v>4.50823E-5</v>
      </c>
      <c r="C476" s="6">
        <v>4.50823E-5</v>
      </c>
      <c r="D476" s="6">
        <v>4.50823E-5</v>
      </c>
      <c r="E476" s="6">
        <v>4.50823E-5</v>
      </c>
      <c r="F476" s="6">
        <v>4.50823E-5</v>
      </c>
      <c r="G476" s="6">
        <v>4.50823E-5</v>
      </c>
      <c r="H476" s="6">
        <v>4.50823E-5</v>
      </c>
      <c r="I476" s="6">
        <v>4.50823E-5</v>
      </c>
      <c r="J476" s="6">
        <v>1.24201E-5</v>
      </c>
      <c r="K476" s="4">
        <v>1.6740800000000001E-5</v>
      </c>
    </row>
    <row r="477" spans="1:11" x14ac:dyDescent="0.25">
      <c r="A477" s="5" t="s">
        <v>523</v>
      </c>
      <c r="B477" s="6">
        <v>4.50823E-5</v>
      </c>
      <c r="C477" s="6">
        <v>4.50823E-5</v>
      </c>
      <c r="D477" s="6">
        <v>4.50823E-5</v>
      </c>
      <c r="E477" s="6">
        <v>4.50823E-5</v>
      </c>
      <c r="F477" s="6">
        <v>4.50823E-5</v>
      </c>
      <c r="G477" s="6">
        <v>4.50823E-5</v>
      </c>
      <c r="H477" s="6">
        <v>4.50823E-5</v>
      </c>
      <c r="I477" s="6">
        <v>4.50823E-5</v>
      </c>
      <c r="J477" s="6">
        <v>1.24201E-5</v>
      </c>
      <c r="K477" s="4">
        <v>1.6740800000000001E-5</v>
      </c>
    </row>
    <row r="478" spans="1:11" x14ac:dyDescent="0.25">
      <c r="A478" s="5" t="s">
        <v>524</v>
      </c>
      <c r="B478" s="5">
        <v>4.5787300000000003E-4</v>
      </c>
      <c r="C478" s="5">
        <v>4.5787300000000003E-4</v>
      </c>
      <c r="D478" s="5">
        <v>4.5787300000000003E-4</v>
      </c>
      <c r="E478" s="5">
        <v>4.5787300000000003E-4</v>
      </c>
      <c r="F478" s="5">
        <v>4.5787300000000003E-4</v>
      </c>
      <c r="G478" s="5">
        <v>4.5787300000000003E-4</v>
      </c>
      <c r="H478" s="5">
        <v>4.5787300000000003E-4</v>
      </c>
      <c r="I478" s="5">
        <v>4.5787300000000003E-4</v>
      </c>
      <c r="J478" s="5">
        <v>1.26143E-4</v>
      </c>
      <c r="K478" s="3">
        <v>1.7002599999999999E-4</v>
      </c>
    </row>
    <row r="479" spans="1:11" x14ac:dyDescent="0.25">
      <c r="A479" s="5" t="s">
        <v>525</v>
      </c>
      <c r="B479" s="6">
        <v>8.83533E-8</v>
      </c>
      <c r="C479" s="6">
        <v>8.83533E-8</v>
      </c>
      <c r="D479" s="6">
        <v>8.83533E-8</v>
      </c>
      <c r="E479" s="6">
        <v>8.83533E-8</v>
      </c>
      <c r="F479" s="6">
        <v>8.83533E-8</v>
      </c>
      <c r="G479" s="6">
        <v>8.83533E-8</v>
      </c>
      <c r="H479" s="6">
        <v>8.83533E-8</v>
      </c>
      <c r="I479" s="6">
        <v>8.83533E-8</v>
      </c>
      <c r="J479" s="6">
        <v>2.43412E-8</v>
      </c>
      <c r="K479" s="4">
        <v>3.2809E-8</v>
      </c>
    </row>
    <row r="480" spans="1:11" x14ac:dyDescent="0.25">
      <c r="A480" s="5" t="s">
        <v>526</v>
      </c>
      <c r="B480" s="5">
        <v>1.14391E-4</v>
      </c>
      <c r="C480" s="5">
        <v>1.14391E-4</v>
      </c>
      <c r="D480" s="5">
        <v>1.14391E-4</v>
      </c>
      <c r="E480" s="5">
        <v>1.14391E-4</v>
      </c>
      <c r="F480" s="5">
        <v>1.14391E-4</v>
      </c>
      <c r="G480" s="5">
        <v>1.14391E-4</v>
      </c>
      <c r="H480" s="5">
        <v>1.14391E-4</v>
      </c>
      <c r="I480" s="5">
        <v>1.14391E-4</v>
      </c>
      <c r="J480" s="6">
        <v>3.1514599999999998E-5</v>
      </c>
      <c r="K480" s="4">
        <v>4.2477800000000002E-5</v>
      </c>
    </row>
    <row r="481" spans="1:11" x14ac:dyDescent="0.25">
      <c r="A481" s="5" t="s">
        <v>527</v>
      </c>
      <c r="B481" s="6">
        <v>8.83533E-8</v>
      </c>
      <c r="C481" s="6">
        <v>8.83533E-8</v>
      </c>
      <c r="D481" s="6">
        <v>8.83533E-8</v>
      </c>
      <c r="E481" s="6">
        <v>8.83533E-8</v>
      </c>
      <c r="F481" s="6">
        <v>8.83533E-8</v>
      </c>
      <c r="G481" s="6">
        <v>8.83533E-8</v>
      </c>
      <c r="H481" s="6">
        <v>8.83533E-8</v>
      </c>
      <c r="I481" s="6">
        <v>8.83533E-8</v>
      </c>
      <c r="J481" s="6">
        <v>2.43412E-8</v>
      </c>
      <c r="K481" s="4">
        <v>3.2809E-8</v>
      </c>
    </row>
    <row r="482" spans="1:11" x14ac:dyDescent="0.25">
      <c r="A482" s="5" t="s">
        <v>528</v>
      </c>
      <c r="B482" s="5">
        <v>7.0651700000000004E-4</v>
      </c>
      <c r="C482" s="5">
        <v>7.0651700000000004E-4</v>
      </c>
      <c r="D482" s="5">
        <v>7.0651700000000004E-4</v>
      </c>
      <c r="E482" s="5">
        <v>7.0651700000000004E-4</v>
      </c>
      <c r="F482" s="5">
        <v>7.0651700000000004E-4</v>
      </c>
      <c r="G482" s="5">
        <v>7.0651700000000004E-4</v>
      </c>
      <c r="H482" s="5">
        <v>7.0651700000000004E-4</v>
      </c>
      <c r="I482" s="5">
        <v>7.0651700000000004E-4</v>
      </c>
      <c r="J482" s="5">
        <v>1.94644E-4</v>
      </c>
      <c r="K482" s="3">
        <v>2.6235700000000001E-4</v>
      </c>
    </row>
    <row r="483" spans="1:11" x14ac:dyDescent="0.25">
      <c r="A483" s="5" t="s">
        <v>529</v>
      </c>
      <c r="B483" s="6">
        <v>1.2044299999999999E-5</v>
      </c>
      <c r="C483" s="6">
        <v>1.2044299999999999E-5</v>
      </c>
      <c r="D483" s="6">
        <v>1.2044299999999999E-5</v>
      </c>
      <c r="E483" s="6">
        <v>1.2044299999999999E-5</v>
      </c>
      <c r="F483" s="6">
        <v>1.2044299999999999E-5</v>
      </c>
      <c r="G483" s="6">
        <v>1.2044299999999999E-5</v>
      </c>
      <c r="H483" s="6">
        <v>1.2044299999999999E-5</v>
      </c>
      <c r="I483" s="6">
        <v>1.2044299999999999E-5</v>
      </c>
      <c r="J483" s="6">
        <v>3.31819E-6</v>
      </c>
      <c r="K483" s="4">
        <v>4.4725199999999997E-6</v>
      </c>
    </row>
    <row r="484" spans="1:11" x14ac:dyDescent="0.25">
      <c r="A484" s="5" t="s">
        <v>530</v>
      </c>
      <c r="B484" s="6">
        <v>2.4222900000000001E-5</v>
      </c>
      <c r="C484" s="6">
        <v>2.4222900000000001E-5</v>
      </c>
      <c r="D484" s="6">
        <v>2.4222900000000001E-5</v>
      </c>
      <c r="E484" s="6">
        <v>2.4222900000000001E-5</v>
      </c>
      <c r="F484" s="6">
        <v>2.4222900000000001E-5</v>
      </c>
      <c r="G484" s="6">
        <v>2.4222900000000001E-5</v>
      </c>
      <c r="H484" s="6">
        <v>2.4222900000000001E-5</v>
      </c>
      <c r="I484" s="6">
        <v>2.4222900000000001E-5</v>
      </c>
      <c r="J484" s="6">
        <v>6.6733899999999996E-6</v>
      </c>
      <c r="K484" s="4">
        <v>8.9949099999999999E-6</v>
      </c>
    </row>
    <row r="485" spans="1:11" x14ac:dyDescent="0.25">
      <c r="A485" s="5" t="s">
        <v>531</v>
      </c>
      <c r="B485" s="6">
        <v>4.50823E-5</v>
      </c>
      <c r="C485" s="6">
        <v>4.50823E-5</v>
      </c>
      <c r="D485" s="6">
        <v>4.50823E-5</v>
      </c>
      <c r="E485" s="6">
        <v>4.50823E-5</v>
      </c>
      <c r="F485" s="6">
        <v>4.50823E-5</v>
      </c>
      <c r="G485" s="6">
        <v>4.50823E-5</v>
      </c>
      <c r="H485" s="6">
        <v>4.50823E-5</v>
      </c>
      <c r="I485" s="6">
        <v>4.50823E-5</v>
      </c>
      <c r="J485" s="6">
        <v>1.24201E-5</v>
      </c>
      <c r="K485" s="4">
        <v>1.6740800000000001E-5</v>
      </c>
    </row>
    <row r="486" spans="1:11" x14ac:dyDescent="0.25">
      <c r="A486" s="5" t="s">
        <v>532</v>
      </c>
      <c r="B486" s="6">
        <v>4.50823E-5</v>
      </c>
      <c r="C486" s="6">
        <v>4.50823E-5</v>
      </c>
      <c r="D486" s="6">
        <v>4.50823E-5</v>
      </c>
      <c r="E486" s="6">
        <v>4.50823E-5</v>
      </c>
      <c r="F486" s="6">
        <v>4.50823E-5</v>
      </c>
      <c r="G486" s="6">
        <v>4.50823E-5</v>
      </c>
      <c r="H486" s="6">
        <v>4.50823E-5</v>
      </c>
      <c r="I486" s="6">
        <v>4.50823E-5</v>
      </c>
      <c r="J486" s="6">
        <v>1.24201E-5</v>
      </c>
      <c r="K486" s="4">
        <v>1.6740800000000001E-5</v>
      </c>
    </row>
    <row r="487" spans="1:11" x14ac:dyDescent="0.25">
      <c r="A487" s="5" t="s">
        <v>533</v>
      </c>
      <c r="B487" s="5">
        <v>4.5787300000000003E-4</v>
      </c>
      <c r="C487" s="5">
        <v>4.5787300000000003E-4</v>
      </c>
      <c r="D487" s="5">
        <v>4.5787300000000003E-4</v>
      </c>
      <c r="E487" s="5">
        <v>4.5787300000000003E-4</v>
      </c>
      <c r="F487" s="5">
        <v>4.5787300000000003E-4</v>
      </c>
      <c r="G487" s="5">
        <v>4.5787300000000003E-4</v>
      </c>
      <c r="H487" s="5">
        <v>4.5787300000000003E-4</v>
      </c>
      <c r="I487" s="5">
        <v>4.5787300000000003E-4</v>
      </c>
      <c r="J487" s="5">
        <v>1.26143E-4</v>
      </c>
      <c r="K487" s="3">
        <v>1.7002599999999999E-4</v>
      </c>
    </row>
    <row r="488" spans="1:11" x14ac:dyDescent="0.25">
      <c r="A488" s="5" t="s">
        <v>534</v>
      </c>
      <c r="B488" s="6">
        <v>8.83533E-8</v>
      </c>
      <c r="C488" s="6">
        <v>8.83533E-8</v>
      </c>
      <c r="D488" s="6">
        <v>8.83533E-8</v>
      </c>
      <c r="E488" s="6">
        <v>8.83533E-8</v>
      </c>
      <c r="F488" s="6">
        <v>8.83533E-8</v>
      </c>
      <c r="G488" s="6">
        <v>8.83533E-8</v>
      </c>
      <c r="H488" s="6">
        <v>8.83533E-8</v>
      </c>
      <c r="I488" s="6">
        <v>8.83533E-8</v>
      </c>
      <c r="J488" s="6">
        <v>2.43412E-8</v>
      </c>
      <c r="K488" s="4">
        <v>3.2809E-8</v>
      </c>
    </row>
    <row r="489" spans="1:11" x14ac:dyDescent="0.25">
      <c r="A489" s="5" t="s">
        <v>535</v>
      </c>
      <c r="B489" s="5">
        <v>1.14391E-4</v>
      </c>
      <c r="C489" s="5">
        <v>1.14391E-4</v>
      </c>
      <c r="D489" s="5">
        <v>1.14391E-4</v>
      </c>
      <c r="E489" s="5">
        <v>1.14391E-4</v>
      </c>
      <c r="F489" s="5">
        <v>1.14391E-4</v>
      </c>
      <c r="G489" s="5">
        <v>1.14391E-4</v>
      </c>
      <c r="H489" s="5">
        <v>1.14391E-4</v>
      </c>
      <c r="I489" s="5">
        <v>1.14391E-4</v>
      </c>
      <c r="J489" s="6">
        <v>3.1514599999999998E-5</v>
      </c>
      <c r="K489" s="4">
        <v>4.2477800000000002E-5</v>
      </c>
    </row>
    <row r="490" spans="1:11" x14ac:dyDescent="0.25">
      <c r="A490" s="5" t="s">
        <v>536</v>
      </c>
      <c r="B490" s="6">
        <v>8.83533E-8</v>
      </c>
      <c r="C490" s="6">
        <v>8.83533E-8</v>
      </c>
      <c r="D490" s="6">
        <v>8.83533E-8</v>
      </c>
      <c r="E490" s="6">
        <v>8.83533E-8</v>
      </c>
      <c r="F490" s="6">
        <v>8.83533E-8</v>
      </c>
      <c r="G490" s="6">
        <v>8.83533E-8</v>
      </c>
      <c r="H490" s="6">
        <v>8.83533E-8</v>
      </c>
      <c r="I490" s="6">
        <v>8.83533E-8</v>
      </c>
      <c r="J490" s="6">
        <v>2.43412E-8</v>
      </c>
      <c r="K490" s="4">
        <v>3.2809E-8</v>
      </c>
    </row>
    <row r="491" spans="1:11" x14ac:dyDescent="0.25">
      <c r="A491" s="5" t="s">
        <v>537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3">
        <v>0</v>
      </c>
    </row>
    <row r="492" spans="1:11" x14ac:dyDescent="0.25">
      <c r="A492" s="5" t="s">
        <v>538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3">
        <v>0</v>
      </c>
    </row>
    <row r="493" spans="1:11" x14ac:dyDescent="0.25">
      <c r="A493" s="5" t="s">
        <v>539</v>
      </c>
      <c r="B493" s="5">
        <v>-1.6321499999999999E-2</v>
      </c>
      <c r="C493" s="5">
        <v>-1.6321499999999999E-2</v>
      </c>
      <c r="D493" s="5">
        <v>-1.6321499999999999E-2</v>
      </c>
      <c r="E493" s="5">
        <v>-1.6321499999999999E-2</v>
      </c>
      <c r="F493" s="5">
        <v>-1.6321499999999999E-2</v>
      </c>
      <c r="G493" s="5">
        <v>-1.6321499999999999E-2</v>
      </c>
      <c r="H493" s="5">
        <v>-1.6321499999999999E-2</v>
      </c>
      <c r="I493" s="5">
        <v>-1.6321499999999999E-2</v>
      </c>
      <c r="J493" s="5">
        <v>-4.4965500000000002E-3</v>
      </c>
      <c r="K493" s="3">
        <v>-6.0608099999999998E-3</v>
      </c>
    </row>
    <row r="494" spans="1:11" x14ac:dyDescent="0.25">
      <c r="A494" s="5" t="s">
        <v>540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3">
        <v>0</v>
      </c>
    </row>
    <row r="495" spans="1:11" x14ac:dyDescent="0.25">
      <c r="A495" s="5" t="s">
        <v>541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3">
        <v>0</v>
      </c>
    </row>
    <row r="496" spans="1:11" x14ac:dyDescent="0.25">
      <c r="A496" s="5" t="s">
        <v>542</v>
      </c>
      <c r="B496" s="5">
        <v>9.2419300000000002E-4</v>
      </c>
      <c r="C496" s="5">
        <v>9.2419300000000002E-4</v>
      </c>
      <c r="D496" s="5">
        <v>9.2419300000000002E-4</v>
      </c>
      <c r="E496" s="5">
        <v>9.2419300000000002E-4</v>
      </c>
      <c r="F496" s="5">
        <v>9.2419300000000002E-4</v>
      </c>
      <c r="G496" s="5">
        <v>9.2419300000000002E-4</v>
      </c>
      <c r="H496" s="5">
        <v>9.2419300000000002E-4</v>
      </c>
      <c r="I496" s="5">
        <v>9.2419300000000002E-4</v>
      </c>
      <c r="J496" s="5">
        <v>2.5461400000000001E-4</v>
      </c>
      <c r="K496" s="3">
        <v>3.4318899999999998E-4</v>
      </c>
    </row>
    <row r="497" spans="1:11" x14ac:dyDescent="0.25">
      <c r="A497" s="5" t="s">
        <v>543</v>
      </c>
      <c r="B497" s="5">
        <v>9.2419300000000002E-4</v>
      </c>
      <c r="C497" s="5">
        <v>9.2419300000000002E-4</v>
      </c>
      <c r="D497" s="5">
        <v>9.2419300000000002E-4</v>
      </c>
      <c r="E497" s="5">
        <v>9.2419300000000002E-4</v>
      </c>
      <c r="F497" s="5">
        <v>9.2419300000000002E-4</v>
      </c>
      <c r="G497" s="5">
        <v>9.2419300000000002E-4</v>
      </c>
      <c r="H497" s="5">
        <v>9.2419300000000002E-4</v>
      </c>
      <c r="I497" s="5">
        <v>9.2419300000000002E-4</v>
      </c>
      <c r="J497" s="5">
        <v>2.5461400000000001E-4</v>
      </c>
      <c r="K497" s="3">
        <v>3.4318899999999998E-4</v>
      </c>
    </row>
    <row r="498" spans="1:11" x14ac:dyDescent="0.25">
      <c r="A498" s="5" t="s">
        <v>544</v>
      </c>
      <c r="B498" s="5">
        <v>9.2419300000000002E-4</v>
      </c>
      <c r="C498" s="5">
        <v>9.2419300000000002E-4</v>
      </c>
      <c r="D498" s="5">
        <v>9.2419300000000002E-4</v>
      </c>
      <c r="E498" s="5">
        <v>9.2419300000000002E-4</v>
      </c>
      <c r="F498" s="5">
        <v>9.2419300000000002E-4</v>
      </c>
      <c r="G498" s="5">
        <v>9.2419300000000002E-4</v>
      </c>
      <c r="H498" s="5">
        <v>9.2419300000000002E-4</v>
      </c>
      <c r="I498" s="5">
        <v>9.2419300000000002E-4</v>
      </c>
      <c r="J498" s="5">
        <v>2.5461400000000001E-4</v>
      </c>
      <c r="K498" s="3">
        <v>3.4318899999999998E-4</v>
      </c>
    </row>
    <row r="499" spans="1:11" x14ac:dyDescent="0.25">
      <c r="A499" s="5" t="s">
        <v>545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3">
        <v>0</v>
      </c>
    </row>
    <row r="500" spans="1:11" x14ac:dyDescent="0.25">
      <c r="A500" s="5" t="s">
        <v>546</v>
      </c>
      <c r="B500" s="5">
        <v>9.2419300000000002E-4</v>
      </c>
      <c r="C500" s="5">
        <v>9.2419300000000002E-4</v>
      </c>
      <c r="D500" s="5">
        <v>9.2419300000000002E-4</v>
      </c>
      <c r="E500" s="5">
        <v>9.2419300000000002E-4</v>
      </c>
      <c r="F500" s="5">
        <v>9.2419300000000002E-4</v>
      </c>
      <c r="G500" s="5">
        <v>9.2419300000000002E-4</v>
      </c>
      <c r="H500" s="5">
        <v>9.2419300000000002E-4</v>
      </c>
      <c r="I500" s="5">
        <v>9.2419300000000002E-4</v>
      </c>
      <c r="J500" s="5">
        <v>2.5461400000000001E-4</v>
      </c>
      <c r="K500" s="3">
        <v>3.4318899999999998E-4</v>
      </c>
    </row>
    <row r="501" spans="1:11" x14ac:dyDescent="0.25">
      <c r="A501" s="5" t="s">
        <v>547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3">
        <v>0</v>
      </c>
    </row>
    <row r="502" spans="1:11" x14ac:dyDescent="0.25">
      <c r="A502" s="5" t="s">
        <v>548</v>
      </c>
      <c r="B502" s="6">
        <v>3.9461200000000001E-5</v>
      </c>
      <c r="C502" s="6">
        <v>3.9461200000000001E-5</v>
      </c>
      <c r="D502" s="6">
        <v>3.9461200000000001E-5</v>
      </c>
      <c r="E502" s="6">
        <v>3.9461200000000001E-5</v>
      </c>
      <c r="F502" s="6">
        <v>3.9461200000000001E-5</v>
      </c>
      <c r="G502" s="6">
        <v>3.9461200000000001E-5</v>
      </c>
      <c r="H502" s="6">
        <v>3.9461200000000001E-5</v>
      </c>
      <c r="I502" s="6">
        <v>3.9461200000000001E-5</v>
      </c>
      <c r="J502" s="6">
        <v>1.0871499999999999E-5</v>
      </c>
      <c r="K502" s="4">
        <v>1.46535E-5</v>
      </c>
    </row>
    <row r="503" spans="1:11" x14ac:dyDescent="0.25">
      <c r="A503" s="5" t="s">
        <v>549</v>
      </c>
      <c r="B503" s="6">
        <v>5.0894499999999999E-5</v>
      </c>
      <c r="C503" s="6">
        <v>5.0894499999999999E-5</v>
      </c>
      <c r="D503" s="6">
        <v>5.0894499999999999E-5</v>
      </c>
      <c r="E503" s="6">
        <v>5.0894499999999999E-5</v>
      </c>
      <c r="F503" s="6">
        <v>5.0894499999999999E-5</v>
      </c>
      <c r="G503" s="6">
        <v>5.0894499999999999E-5</v>
      </c>
      <c r="H503" s="6">
        <v>5.0894499999999999E-5</v>
      </c>
      <c r="I503" s="6">
        <v>5.0894499999999999E-5</v>
      </c>
      <c r="J503" s="6">
        <v>1.4021399999999999E-5</v>
      </c>
      <c r="K503" s="4">
        <v>1.88991E-5</v>
      </c>
    </row>
    <row r="504" spans="1:11" x14ac:dyDescent="0.25">
      <c r="A504" s="5" t="s">
        <v>550</v>
      </c>
      <c r="B504" s="5">
        <v>9.2932500000000005</v>
      </c>
      <c r="C504" s="5">
        <v>9.2597699999999996</v>
      </c>
      <c r="D504" s="5">
        <v>10.018000000000001</v>
      </c>
      <c r="E504" s="5">
        <v>9.9741400000000002</v>
      </c>
      <c r="F504" s="5">
        <v>3.98061</v>
      </c>
      <c r="G504" s="5">
        <v>10.753399999999999</v>
      </c>
      <c r="H504" s="5">
        <v>0.55668399999999996</v>
      </c>
      <c r="I504" s="5">
        <v>6.77956</v>
      </c>
      <c r="J504" s="5">
        <v>0.19897400000000001</v>
      </c>
      <c r="K504" s="3">
        <v>0.196021</v>
      </c>
    </row>
    <row r="505" spans="1:11" x14ac:dyDescent="0.25">
      <c r="A505" s="5" t="s">
        <v>551</v>
      </c>
      <c r="B505" s="5">
        <v>7.8045399999999996E-3</v>
      </c>
      <c r="C505" s="5">
        <v>7.8045399999999996E-3</v>
      </c>
      <c r="D505" s="5">
        <v>7.8045399999999996E-3</v>
      </c>
      <c r="E505" s="5">
        <v>7.8045399999999996E-3</v>
      </c>
      <c r="F505" s="5">
        <v>7.8045399999999996E-3</v>
      </c>
      <c r="G505" s="5">
        <v>7.8045399999999996E-3</v>
      </c>
      <c r="H505" s="5">
        <v>7.8045399999999996E-3</v>
      </c>
      <c r="I505" s="5">
        <v>7.8045399999999996E-3</v>
      </c>
      <c r="J505" s="5">
        <v>2.15014E-3</v>
      </c>
      <c r="K505" s="3">
        <v>2.8981300000000001E-3</v>
      </c>
    </row>
    <row r="506" spans="1:11" x14ac:dyDescent="0.25">
      <c r="A506" s="5" t="s">
        <v>552</v>
      </c>
      <c r="B506" s="5">
        <v>9.8927999999999994</v>
      </c>
      <c r="C506" s="5">
        <v>9.4013399999999994</v>
      </c>
      <c r="D506" s="5">
        <v>0.25068699999999999</v>
      </c>
      <c r="E506" s="5">
        <v>0.25068699999999999</v>
      </c>
      <c r="F506" s="5">
        <v>0.902895</v>
      </c>
      <c r="G506" s="5">
        <v>11.2883</v>
      </c>
      <c r="H506" s="5">
        <v>0.95162100000000005</v>
      </c>
      <c r="I506" s="5">
        <v>0.95162100000000005</v>
      </c>
      <c r="J506" s="5">
        <v>0.299869</v>
      </c>
      <c r="K506" s="3">
        <v>0.25984400000000002</v>
      </c>
    </row>
    <row r="507" spans="1:11" x14ac:dyDescent="0.25">
      <c r="A507" s="5" t="s">
        <v>553</v>
      </c>
      <c r="B507" s="6">
        <v>5.0894499999999999E-5</v>
      </c>
      <c r="C507" s="6">
        <v>5.0894499999999999E-5</v>
      </c>
      <c r="D507" s="6">
        <v>5.0894499999999999E-5</v>
      </c>
      <c r="E507" s="6">
        <v>5.0894499999999999E-5</v>
      </c>
      <c r="F507" s="6">
        <v>5.0894499999999999E-5</v>
      </c>
      <c r="G507" s="6">
        <v>5.0894499999999999E-5</v>
      </c>
      <c r="H507" s="6">
        <v>5.0894499999999999E-5</v>
      </c>
      <c r="I507" s="6">
        <v>5.0894499999999999E-5</v>
      </c>
      <c r="J507" s="6">
        <v>1.4021399999999999E-5</v>
      </c>
      <c r="K507" s="4">
        <v>1.88991E-5</v>
      </c>
    </row>
    <row r="508" spans="1:11" x14ac:dyDescent="0.25">
      <c r="A508" s="5" t="s">
        <v>554</v>
      </c>
      <c r="B508" s="6">
        <v>-1.97028E-5</v>
      </c>
      <c r="C508" s="6">
        <v>-1.97028E-5</v>
      </c>
      <c r="D508" s="6">
        <v>-1.97028E-5</v>
      </c>
      <c r="E508" s="6">
        <v>-1.97028E-5</v>
      </c>
      <c r="F508" s="6">
        <v>-1.97028E-5</v>
      </c>
      <c r="G508" s="6">
        <v>-1.97028E-5</v>
      </c>
      <c r="H508" s="6">
        <v>-1.97028E-5</v>
      </c>
      <c r="I508" s="6">
        <v>-1.97028E-5</v>
      </c>
      <c r="J508" s="6">
        <v>-5.4280899999999999E-6</v>
      </c>
      <c r="K508" s="4">
        <v>-7.3164099999999998E-6</v>
      </c>
    </row>
    <row r="509" spans="1:11" x14ac:dyDescent="0.25">
      <c r="A509" s="5" t="s">
        <v>555</v>
      </c>
      <c r="B509" s="5">
        <v>2.2242799999999999E-3</v>
      </c>
      <c r="C509" s="5">
        <v>2.2242799999999999E-3</v>
      </c>
      <c r="D509" s="5">
        <v>2.2242799999999999E-3</v>
      </c>
      <c r="E509" s="5">
        <v>2.2242799999999999E-3</v>
      </c>
      <c r="F509" s="5">
        <v>2.2242799999999999E-3</v>
      </c>
      <c r="G509" s="5">
        <v>2.2242799999999999E-3</v>
      </c>
      <c r="H509" s="5">
        <v>2.2242799999999999E-3</v>
      </c>
      <c r="I509" s="5">
        <v>2.2242799999999999E-3</v>
      </c>
      <c r="J509" s="5">
        <v>6.1278600000000004E-4</v>
      </c>
      <c r="K509" s="3">
        <v>8.2596099999999995E-4</v>
      </c>
    </row>
    <row r="510" spans="1:11" x14ac:dyDescent="0.25">
      <c r="A510" s="5" t="s">
        <v>556</v>
      </c>
      <c r="B510" s="6">
        <v>5.0894499999999999E-5</v>
      </c>
      <c r="C510" s="6">
        <v>5.0894499999999999E-5</v>
      </c>
      <c r="D510" s="6">
        <v>5.0894499999999999E-5</v>
      </c>
      <c r="E510" s="6">
        <v>5.0894499999999999E-5</v>
      </c>
      <c r="F510" s="6">
        <v>5.0894499999999999E-5</v>
      </c>
      <c r="G510" s="6">
        <v>5.0894499999999999E-5</v>
      </c>
      <c r="H510" s="6">
        <v>5.0894499999999999E-5</v>
      </c>
      <c r="I510" s="6">
        <v>5.0894499999999999E-5</v>
      </c>
      <c r="J510" s="6">
        <v>1.4021399999999999E-5</v>
      </c>
      <c r="K510" s="4">
        <v>1.88991E-5</v>
      </c>
    </row>
    <row r="511" spans="1:11" x14ac:dyDescent="0.25">
      <c r="A511" s="5" t="s">
        <v>557</v>
      </c>
      <c r="B511" s="5">
        <v>1.1907900000000001E-2</v>
      </c>
      <c r="C511" s="5">
        <v>1.1907900000000001E-2</v>
      </c>
      <c r="D511" s="5">
        <v>1.1907900000000001E-2</v>
      </c>
      <c r="E511" s="5">
        <v>1.1907900000000001E-2</v>
      </c>
      <c r="F511" s="5">
        <v>1.1907900000000001E-2</v>
      </c>
      <c r="G511" s="5">
        <v>1.1907900000000001E-2</v>
      </c>
      <c r="H511" s="5">
        <v>1.1907900000000001E-2</v>
      </c>
      <c r="I511" s="5">
        <v>1.1907900000000001E-2</v>
      </c>
      <c r="J511" s="5">
        <v>3.2806100000000002E-3</v>
      </c>
      <c r="K511" s="3">
        <v>4.4218599999999997E-3</v>
      </c>
    </row>
    <row r="512" spans="1:11" x14ac:dyDescent="0.25">
      <c r="A512" s="5" t="s">
        <v>558</v>
      </c>
      <c r="B512" s="5">
        <v>1.6321499999999999E-2</v>
      </c>
      <c r="C512" s="5">
        <v>1.6321499999999999E-2</v>
      </c>
      <c r="D512" s="5">
        <v>1.6321499999999999E-2</v>
      </c>
      <c r="E512" s="5">
        <v>1.6321499999999999E-2</v>
      </c>
      <c r="F512" s="5">
        <v>1.6321499999999999E-2</v>
      </c>
      <c r="G512" s="5">
        <v>1.6321499999999999E-2</v>
      </c>
      <c r="H512" s="5">
        <v>1.6321499999999999E-2</v>
      </c>
      <c r="I512" s="5">
        <v>1.6321499999999999E-2</v>
      </c>
      <c r="J512" s="5">
        <v>4.4965500000000002E-3</v>
      </c>
      <c r="K512" s="3">
        <v>6.0608099999999998E-3</v>
      </c>
    </row>
    <row r="513" spans="1:11" x14ac:dyDescent="0.25">
      <c r="A513" s="5" t="s">
        <v>559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3">
        <v>0</v>
      </c>
    </row>
    <row r="514" spans="1:11" x14ac:dyDescent="0.25">
      <c r="A514" s="5" t="s">
        <v>560</v>
      </c>
      <c r="B514" s="5">
        <v>1.93143E-3</v>
      </c>
      <c r="C514" s="5">
        <v>1.93143E-3</v>
      </c>
      <c r="D514" s="5">
        <v>1.93143E-3</v>
      </c>
      <c r="E514" s="5">
        <v>1.93143E-3</v>
      </c>
      <c r="F514" s="5">
        <v>1.93143E-3</v>
      </c>
      <c r="G514" s="5">
        <v>1.93143E-3</v>
      </c>
      <c r="H514" s="5">
        <v>1.93143E-3</v>
      </c>
      <c r="I514" s="5">
        <v>1.93143E-3</v>
      </c>
      <c r="J514" s="5">
        <v>5.3210699999999998E-4</v>
      </c>
      <c r="K514" s="3">
        <v>7.17215E-4</v>
      </c>
    </row>
    <row r="515" spans="1:11" x14ac:dyDescent="0.25">
      <c r="A515" s="5" t="s">
        <v>561</v>
      </c>
      <c r="B515" s="5">
        <v>8.9411799999999992</v>
      </c>
      <c r="C515" s="5">
        <v>8.4497199999999992</v>
      </c>
      <c r="D515" s="5">
        <v>0</v>
      </c>
      <c r="E515" s="5">
        <v>0</v>
      </c>
      <c r="F515" s="5">
        <v>0</v>
      </c>
      <c r="G515" s="5">
        <v>10.3367</v>
      </c>
      <c r="H515" s="5">
        <v>0</v>
      </c>
      <c r="I515" s="5">
        <v>0</v>
      </c>
      <c r="J515" s="5">
        <v>0</v>
      </c>
      <c r="K515" s="3">
        <v>0</v>
      </c>
    </row>
    <row r="516" spans="1:11" x14ac:dyDescent="0.25">
      <c r="A516" s="5" t="s">
        <v>562</v>
      </c>
      <c r="B516" s="5">
        <v>2.2289800000000002E-3</v>
      </c>
      <c r="C516" s="5">
        <v>2.2289800000000002E-3</v>
      </c>
      <c r="D516" s="5">
        <v>2.2289800000000002E-3</v>
      </c>
      <c r="E516" s="5">
        <v>2.2289800000000002E-3</v>
      </c>
      <c r="F516" s="5">
        <v>2.2289800000000002E-3</v>
      </c>
      <c r="G516" s="5">
        <v>2.2289800000000002E-3</v>
      </c>
      <c r="H516" s="5">
        <v>2.2289800000000002E-3</v>
      </c>
      <c r="I516" s="5">
        <v>2.2289800000000002E-3</v>
      </c>
      <c r="J516" s="5">
        <v>6.1408000000000003E-4</v>
      </c>
      <c r="K516" s="3">
        <v>8.2770499999999998E-4</v>
      </c>
    </row>
    <row r="517" spans="1:11" x14ac:dyDescent="0.25">
      <c r="A517" s="5" t="s">
        <v>563</v>
      </c>
      <c r="B517" s="5">
        <v>2.2289800000000002E-3</v>
      </c>
      <c r="C517" s="5">
        <v>2.2289800000000002E-3</v>
      </c>
      <c r="D517" s="5">
        <v>2.2289800000000002E-3</v>
      </c>
      <c r="E517" s="5">
        <v>2.2289800000000002E-3</v>
      </c>
      <c r="F517" s="5">
        <v>2.2289800000000002E-3</v>
      </c>
      <c r="G517" s="5">
        <v>2.2289800000000002E-3</v>
      </c>
      <c r="H517" s="5">
        <v>2.2289800000000002E-3</v>
      </c>
      <c r="I517" s="5">
        <v>2.2289800000000002E-3</v>
      </c>
      <c r="J517" s="5">
        <v>6.1408000000000003E-4</v>
      </c>
      <c r="K517" s="3">
        <v>8.2770499999999998E-4</v>
      </c>
    </row>
    <row r="518" spans="1:11" x14ac:dyDescent="0.25">
      <c r="A518" s="5" t="s">
        <v>564</v>
      </c>
      <c r="B518" s="6">
        <v>4.7295500000000003E-6</v>
      </c>
      <c r="C518" s="6">
        <v>4.7295500000000003E-6</v>
      </c>
      <c r="D518" s="6">
        <v>4.7295500000000003E-6</v>
      </c>
      <c r="E518" s="6">
        <v>4.7295500000000003E-6</v>
      </c>
      <c r="F518" s="6">
        <v>4.7295500000000003E-6</v>
      </c>
      <c r="G518" s="6">
        <v>4.7295500000000003E-6</v>
      </c>
      <c r="H518" s="6">
        <v>4.7295500000000003E-6</v>
      </c>
      <c r="I518" s="6">
        <v>4.7295500000000003E-6</v>
      </c>
      <c r="J518" s="6">
        <v>1.3029799999999999E-6</v>
      </c>
      <c r="K518" s="4">
        <v>1.75627E-6</v>
      </c>
    </row>
    <row r="519" spans="1:11" x14ac:dyDescent="0.25">
      <c r="A519" s="5" t="s">
        <v>565</v>
      </c>
      <c r="B519" s="6">
        <v>4.7295500000000003E-6</v>
      </c>
      <c r="C519" s="6">
        <v>4.7295500000000003E-6</v>
      </c>
      <c r="D519" s="6">
        <v>4.7295500000000003E-6</v>
      </c>
      <c r="E519" s="6">
        <v>4.7295500000000003E-6</v>
      </c>
      <c r="F519" s="6">
        <v>4.7295500000000003E-6</v>
      </c>
      <c r="G519" s="6">
        <v>4.7295500000000003E-6</v>
      </c>
      <c r="H519" s="6">
        <v>4.7295500000000003E-6</v>
      </c>
      <c r="I519" s="6">
        <v>4.7295500000000003E-6</v>
      </c>
      <c r="J519" s="6">
        <v>1.3029799999999999E-6</v>
      </c>
      <c r="K519" s="4">
        <v>1.75627E-6</v>
      </c>
    </row>
    <row r="520" spans="1:11" x14ac:dyDescent="0.25">
      <c r="A520" s="5" t="s">
        <v>566</v>
      </c>
      <c r="B520" s="5">
        <v>2.8631400000000001E-2</v>
      </c>
      <c r="C520" s="5">
        <v>2.8631400000000001E-2</v>
      </c>
      <c r="D520" s="5">
        <v>2.8631400000000001E-2</v>
      </c>
      <c r="E520" s="5">
        <v>2.8631400000000001E-2</v>
      </c>
      <c r="F520" s="5">
        <v>2.8631400000000001E-2</v>
      </c>
      <c r="G520" s="5">
        <v>2.8631400000000001E-2</v>
      </c>
      <c r="H520" s="5">
        <v>2.8631400000000001E-2</v>
      </c>
      <c r="I520" s="5">
        <v>2.8631400000000001E-2</v>
      </c>
      <c r="J520" s="5">
        <v>7.8879099999999997E-3</v>
      </c>
      <c r="K520" s="3">
        <v>1.06319E-2</v>
      </c>
    </row>
    <row r="521" spans="1:11" x14ac:dyDescent="0.25">
      <c r="A521" s="5" t="s">
        <v>567</v>
      </c>
      <c r="B521" s="5">
        <v>6.2993199999999997E-3</v>
      </c>
      <c r="C521" s="5">
        <v>6.2993199999999997E-3</v>
      </c>
      <c r="D521" s="5">
        <v>6.2993199999999997E-3</v>
      </c>
      <c r="E521" s="5">
        <v>6.2993199999999997E-3</v>
      </c>
      <c r="F521" s="5">
        <v>6.2993199999999997E-3</v>
      </c>
      <c r="G521" s="5">
        <v>6.2993199999999997E-3</v>
      </c>
      <c r="H521" s="5">
        <v>6.2993199999999997E-3</v>
      </c>
      <c r="I521" s="5">
        <v>6.2993199999999997E-3</v>
      </c>
      <c r="J521" s="5">
        <v>1.7354600000000001E-3</v>
      </c>
      <c r="K521" s="3">
        <v>2.3391800000000002E-3</v>
      </c>
    </row>
    <row r="522" spans="1:11" x14ac:dyDescent="0.25">
      <c r="A522" s="5" t="s">
        <v>568</v>
      </c>
      <c r="B522" s="5">
        <v>2.8631400000000001E-2</v>
      </c>
      <c r="C522" s="5">
        <v>2.8631400000000001E-2</v>
      </c>
      <c r="D522" s="5">
        <v>2.8631400000000001E-2</v>
      </c>
      <c r="E522" s="5">
        <v>2.8631400000000001E-2</v>
      </c>
      <c r="F522" s="5">
        <v>2.8631400000000001E-2</v>
      </c>
      <c r="G522" s="5">
        <v>2.8631400000000001E-2</v>
      </c>
      <c r="H522" s="5">
        <v>2.8631400000000001E-2</v>
      </c>
      <c r="I522" s="5">
        <v>2.8631400000000001E-2</v>
      </c>
      <c r="J522" s="5">
        <v>7.8879099999999997E-3</v>
      </c>
      <c r="K522" s="3">
        <v>1.06319E-2</v>
      </c>
    </row>
    <row r="523" spans="1:11" x14ac:dyDescent="0.25">
      <c r="A523" s="5" t="s">
        <v>569</v>
      </c>
      <c r="B523" s="5">
        <v>7.5673700000000003E-3</v>
      </c>
      <c r="C523" s="5">
        <v>7.5673700000000003E-3</v>
      </c>
      <c r="D523" s="5">
        <v>7.5673700000000003E-3</v>
      </c>
      <c r="E523" s="5">
        <v>7.5673700000000003E-3</v>
      </c>
      <c r="F523" s="5">
        <v>7.5673700000000003E-3</v>
      </c>
      <c r="G523" s="5">
        <v>7.5673700000000003E-3</v>
      </c>
      <c r="H523" s="5">
        <v>7.5673700000000003E-3</v>
      </c>
      <c r="I523" s="5">
        <v>7.5673700000000003E-3</v>
      </c>
      <c r="J523" s="5">
        <v>2.0847999999999999E-3</v>
      </c>
      <c r="K523" s="3">
        <v>2.8100600000000001E-3</v>
      </c>
    </row>
    <row r="524" spans="1:11" x14ac:dyDescent="0.25">
      <c r="A524" s="5" t="s">
        <v>570</v>
      </c>
      <c r="B524" s="5">
        <v>2.8631400000000001E-2</v>
      </c>
      <c r="C524" s="5">
        <v>2.8631400000000001E-2</v>
      </c>
      <c r="D524" s="5">
        <v>2.8631400000000001E-2</v>
      </c>
      <c r="E524" s="5">
        <v>2.8631400000000001E-2</v>
      </c>
      <c r="F524" s="5">
        <v>2.8631400000000001E-2</v>
      </c>
      <c r="G524" s="5">
        <v>2.8631400000000001E-2</v>
      </c>
      <c r="H524" s="5">
        <v>2.8631400000000001E-2</v>
      </c>
      <c r="I524" s="5">
        <v>2.8631400000000001E-2</v>
      </c>
      <c r="J524" s="5">
        <v>7.8879099999999997E-3</v>
      </c>
      <c r="K524" s="3">
        <v>1.06319E-2</v>
      </c>
    </row>
    <row r="525" spans="1:11" x14ac:dyDescent="0.25">
      <c r="A525" s="5" t="s">
        <v>571</v>
      </c>
      <c r="B525" s="5">
        <v>7.5673700000000003E-3</v>
      </c>
      <c r="C525" s="5">
        <v>7.5673700000000003E-3</v>
      </c>
      <c r="D525" s="5">
        <v>7.5673700000000003E-3</v>
      </c>
      <c r="E525" s="5">
        <v>7.5673700000000003E-3</v>
      </c>
      <c r="F525" s="5">
        <v>7.5673700000000003E-3</v>
      </c>
      <c r="G525" s="5">
        <v>7.5673700000000003E-3</v>
      </c>
      <c r="H525" s="5">
        <v>7.5673700000000003E-3</v>
      </c>
      <c r="I525" s="5">
        <v>7.5673700000000003E-3</v>
      </c>
      <c r="J525" s="5">
        <v>2.0847999999999999E-3</v>
      </c>
      <c r="K525" s="3">
        <v>2.8100600000000001E-3</v>
      </c>
    </row>
    <row r="526" spans="1:11" x14ac:dyDescent="0.25">
      <c r="A526" s="5" t="s">
        <v>572</v>
      </c>
      <c r="B526" s="5">
        <v>2.8631400000000001E-2</v>
      </c>
      <c r="C526" s="5">
        <v>2.8631400000000001E-2</v>
      </c>
      <c r="D526" s="5">
        <v>2.8631400000000001E-2</v>
      </c>
      <c r="E526" s="5">
        <v>2.8631400000000001E-2</v>
      </c>
      <c r="F526" s="5">
        <v>2.8631400000000001E-2</v>
      </c>
      <c r="G526" s="5">
        <v>2.8631400000000001E-2</v>
      </c>
      <c r="H526" s="5">
        <v>2.8631400000000001E-2</v>
      </c>
      <c r="I526" s="5">
        <v>2.8631400000000001E-2</v>
      </c>
      <c r="J526" s="5">
        <v>7.8879099999999997E-3</v>
      </c>
      <c r="K526" s="3">
        <v>1.06319E-2</v>
      </c>
    </row>
    <row r="527" spans="1:11" x14ac:dyDescent="0.25">
      <c r="A527" s="5" t="s">
        <v>573</v>
      </c>
      <c r="B527" s="5">
        <v>7.5673700000000003E-3</v>
      </c>
      <c r="C527" s="5">
        <v>7.5673700000000003E-3</v>
      </c>
      <c r="D527" s="5">
        <v>7.5673700000000003E-3</v>
      </c>
      <c r="E527" s="5">
        <v>7.5673700000000003E-3</v>
      </c>
      <c r="F527" s="5">
        <v>7.5673700000000003E-3</v>
      </c>
      <c r="G527" s="5">
        <v>7.5673700000000003E-3</v>
      </c>
      <c r="H527" s="5">
        <v>7.5673700000000003E-3</v>
      </c>
      <c r="I527" s="5">
        <v>7.5673700000000003E-3</v>
      </c>
      <c r="J527" s="5">
        <v>2.0847999999999999E-3</v>
      </c>
      <c r="K527" s="3">
        <v>2.8100600000000001E-3</v>
      </c>
    </row>
    <row r="528" spans="1:11" x14ac:dyDescent="0.25">
      <c r="A528" s="5" t="s">
        <v>574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3">
        <v>0</v>
      </c>
    </row>
    <row r="529" spans="1:11" x14ac:dyDescent="0.25">
      <c r="A529" s="5" t="s">
        <v>575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3">
        <v>0</v>
      </c>
    </row>
    <row r="530" spans="1:11" x14ac:dyDescent="0.25">
      <c r="A530" s="5" t="s">
        <v>576</v>
      </c>
      <c r="B530" s="5">
        <v>7.3074600000000003E-2</v>
      </c>
      <c r="C530" s="5">
        <v>7.3074600000000003E-2</v>
      </c>
      <c r="D530" s="5">
        <v>7.3074600000000003E-2</v>
      </c>
      <c r="E530" s="5">
        <v>7.3074600000000003E-2</v>
      </c>
      <c r="F530" s="5">
        <v>7.3074600000000003E-2</v>
      </c>
      <c r="G530" s="5">
        <v>7.3074600000000003E-2</v>
      </c>
      <c r="H530" s="5">
        <v>7.3074600000000003E-2</v>
      </c>
      <c r="I530" s="5">
        <v>7.3074600000000003E-2</v>
      </c>
      <c r="J530" s="5">
        <v>2.0132000000000001E-2</v>
      </c>
      <c r="K530" s="3">
        <v>2.71354E-2</v>
      </c>
    </row>
    <row r="531" spans="1:11" x14ac:dyDescent="0.25">
      <c r="A531" s="5" t="s">
        <v>577</v>
      </c>
      <c r="B531" s="5">
        <v>4.5144000000000002</v>
      </c>
      <c r="C531" s="5">
        <v>4.5144000000000002</v>
      </c>
      <c r="D531" s="5">
        <v>4.5144000000000002</v>
      </c>
      <c r="E531" s="5">
        <v>4.5144000000000002</v>
      </c>
      <c r="F531" s="5">
        <v>4.5144000000000002</v>
      </c>
      <c r="G531" s="5">
        <v>4.5144000000000002</v>
      </c>
      <c r="H531" s="5">
        <v>4.5144000000000002</v>
      </c>
      <c r="I531" s="5">
        <v>4.5144000000000002</v>
      </c>
      <c r="J531" s="5">
        <v>11.0007</v>
      </c>
      <c r="K531" s="3">
        <v>2.4267599999999998</v>
      </c>
    </row>
    <row r="532" spans="1:11" x14ac:dyDescent="0.25">
      <c r="A532" s="5" t="s">
        <v>578</v>
      </c>
      <c r="B532" s="5">
        <v>3.4772600000000001E-2</v>
      </c>
      <c r="C532" s="5">
        <v>3.4772600000000001E-2</v>
      </c>
      <c r="D532" s="5">
        <v>3.4772600000000001E-2</v>
      </c>
      <c r="E532" s="5">
        <v>3.4772600000000001E-2</v>
      </c>
      <c r="F532" s="5">
        <v>3.4772600000000001E-2</v>
      </c>
      <c r="G532" s="5">
        <v>3.4772600000000001E-2</v>
      </c>
      <c r="H532" s="5">
        <v>3.4772600000000001E-2</v>
      </c>
      <c r="I532" s="5">
        <v>3.4772600000000001E-2</v>
      </c>
      <c r="J532" s="5">
        <v>9.5797999999999994E-3</v>
      </c>
      <c r="K532" s="3">
        <v>1.2912399999999999E-2</v>
      </c>
    </row>
    <row r="533" spans="1:11" x14ac:dyDescent="0.25">
      <c r="A533" s="5" t="s">
        <v>3</v>
      </c>
      <c r="B533" s="5">
        <v>38.326300000000003</v>
      </c>
      <c r="C533" s="5">
        <v>38.326300000000003</v>
      </c>
      <c r="D533" s="5">
        <v>38.326300000000003</v>
      </c>
      <c r="E533" s="5">
        <v>38.121699999999997</v>
      </c>
      <c r="F533" s="5">
        <v>11.6737</v>
      </c>
      <c r="G533" s="5">
        <v>11.6737</v>
      </c>
      <c r="H533" s="5">
        <v>25</v>
      </c>
      <c r="I533" s="5">
        <v>25</v>
      </c>
      <c r="J533" s="5">
        <v>25</v>
      </c>
      <c r="K533" s="3">
        <v>7.5</v>
      </c>
    </row>
    <row r="534" spans="1:11" x14ac:dyDescent="0.25">
      <c r="A534" s="5" t="s">
        <v>579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3">
        <v>0</v>
      </c>
    </row>
    <row r="535" spans="1:11" x14ac:dyDescent="0.25">
      <c r="A535" s="5" t="s">
        <v>4</v>
      </c>
      <c r="B535" s="5">
        <v>11.6737</v>
      </c>
      <c r="C535" s="5">
        <v>11.6737</v>
      </c>
      <c r="D535" s="5">
        <v>11.6737</v>
      </c>
      <c r="E535" s="5">
        <v>11.878299999999999</v>
      </c>
      <c r="F535" s="5">
        <v>38.326300000000003</v>
      </c>
      <c r="G535" s="5">
        <v>38.326300000000003</v>
      </c>
      <c r="H535" s="5">
        <v>25</v>
      </c>
      <c r="I535" s="5">
        <v>25</v>
      </c>
      <c r="J535" s="5">
        <v>25</v>
      </c>
      <c r="K535" s="3">
        <v>7.5</v>
      </c>
    </row>
    <row r="536" spans="1:11" x14ac:dyDescent="0.25">
      <c r="A536" s="5" t="s">
        <v>580</v>
      </c>
      <c r="B536" s="5">
        <v>-1.7189900000000001E-2</v>
      </c>
      <c r="C536" s="5">
        <v>-1.7189900000000001E-2</v>
      </c>
      <c r="D536" s="5">
        <v>-1.7189900000000001E-2</v>
      </c>
      <c r="E536" s="5">
        <v>-1.7189900000000001E-2</v>
      </c>
      <c r="F536" s="5">
        <v>-1.7189900000000001E-2</v>
      </c>
      <c r="G536" s="5">
        <v>-1.7189900000000001E-2</v>
      </c>
      <c r="H536" s="5">
        <v>-1.7189900000000001E-2</v>
      </c>
      <c r="I536" s="5">
        <v>-1.7189900000000001E-2</v>
      </c>
      <c r="J536" s="5">
        <v>-4.7357900000000001E-3</v>
      </c>
      <c r="K536" s="3">
        <v>-6.38326E-3</v>
      </c>
    </row>
    <row r="537" spans="1:11" x14ac:dyDescent="0.25">
      <c r="A537" s="5" t="s">
        <v>581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3">
        <v>0</v>
      </c>
    </row>
    <row r="538" spans="1:11" x14ac:dyDescent="0.25">
      <c r="A538" s="5" t="s">
        <v>582</v>
      </c>
      <c r="B538" s="6">
        <v>5.0894499999999999E-5</v>
      </c>
      <c r="C538" s="6">
        <v>5.0894499999999999E-5</v>
      </c>
      <c r="D538" s="6">
        <v>5.0894499999999999E-5</v>
      </c>
      <c r="E538" s="6">
        <v>5.0894499999999999E-5</v>
      </c>
      <c r="F538" s="6">
        <v>5.0894499999999999E-5</v>
      </c>
      <c r="G538" s="6">
        <v>5.0894499999999999E-5</v>
      </c>
      <c r="H538" s="6">
        <v>5.0894499999999999E-5</v>
      </c>
      <c r="I538" s="6">
        <v>5.0894499999999999E-5</v>
      </c>
      <c r="J538" s="6">
        <v>1.4021399999999999E-5</v>
      </c>
      <c r="K538" s="4">
        <v>1.88991E-5</v>
      </c>
    </row>
    <row r="539" spans="1:11" x14ac:dyDescent="0.25">
      <c r="A539" s="5" t="s">
        <v>583</v>
      </c>
      <c r="B539" s="5">
        <v>2.2242799999999999E-3</v>
      </c>
      <c r="C539" s="5">
        <v>2.2242799999999999E-3</v>
      </c>
      <c r="D539" s="5">
        <v>2.2242799999999999E-3</v>
      </c>
      <c r="E539" s="5">
        <v>2.2242799999999999E-3</v>
      </c>
      <c r="F539" s="5">
        <v>2.2242799999999999E-3</v>
      </c>
      <c r="G539" s="5">
        <v>2.2242799999999999E-3</v>
      </c>
      <c r="H539" s="5">
        <v>2.2242799999999999E-3</v>
      </c>
      <c r="I539" s="5">
        <v>2.2242799999999999E-3</v>
      </c>
      <c r="J539" s="5">
        <v>6.1278600000000004E-4</v>
      </c>
      <c r="K539" s="3">
        <v>8.2596099999999995E-4</v>
      </c>
    </row>
    <row r="540" spans="1:11" x14ac:dyDescent="0.25">
      <c r="A540" s="5" t="s">
        <v>584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3">
        <v>0</v>
      </c>
    </row>
    <row r="541" spans="1:11" x14ac:dyDescent="0.25">
      <c r="A541" s="5" t="s">
        <v>585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3">
        <v>0</v>
      </c>
    </row>
    <row r="542" spans="1:11" x14ac:dyDescent="0.25">
      <c r="A542" s="5" t="s">
        <v>586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3">
        <v>0</v>
      </c>
    </row>
    <row r="543" spans="1:11" x14ac:dyDescent="0.25">
      <c r="A543" s="5" t="s">
        <v>587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3">
        <v>0</v>
      </c>
    </row>
    <row r="544" spans="1:11" x14ac:dyDescent="0.25">
      <c r="A544" s="5" t="s">
        <v>588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3">
        <v>0</v>
      </c>
    </row>
    <row r="545" spans="1:11" x14ac:dyDescent="0.25">
      <c r="A545" s="5" t="s">
        <v>589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3">
        <v>0</v>
      </c>
    </row>
    <row r="546" spans="1:11" x14ac:dyDescent="0.25">
      <c r="A546" s="5" t="s">
        <v>590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3">
        <v>0</v>
      </c>
    </row>
    <row r="547" spans="1:11" x14ac:dyDescent="0.25">
      <c r="A547" s="5" t="s">
        <v>591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3">
        <v>0</v>
      </c>
    </row>
    <row r="548" spans="1:11" x14ac:dyDescent="0.25">
      <c r="A548" s="5" t="s">
        <v>592</v>
      </c>
      <c r="B548" s="5">
        <v>0</v>
      </c>
      <c r="C548" s="5">
        <v>0</v>
      </c>
      <c r="D548" s="5">
        <v>0.70093399999999995</v>
      </c>
      <c r="E548" s="5">
        <v>0.70093499999999997</v>
      </c>
      <c r="F548" s="5">
        <v>4.8726600000000002E-2</v>
      </c>
      <c r="G548" s="5">
        <v>0</v>
      </c>
      <c r="H548" s="5">
        <v>0</v>
      </c>
      <c r="I548" s="5">
        <v>0</v>
      </c>
      <c r="J548" s="5">
        <v>0.30850899999999998</v>
      </c>
      <c r="K548" s="3">
        <v>0.34366099999999999</v>
      </c>
    </row>
    <row r="549" spans="1:11" x14ac:dyDescent="0.25">
      <c r="A549" s="5" t="s">
        <v>593</v>
      </c>
      <c r="B549" s="5">
        <v>2.0127200000000001E-4</v>
      </c>
      <c r="C549" s="5">
        <v>2.0127200000000001E-4</v>
      </c>
      <c r="D549" s="5">
        <v>2.0127200000000001E-4</v>
      </c>
      <c r="E549" s="5">
        <v>2.0127200000000001E-4</v>
      </c>
      <c r="F549" s="5">
        <v>2.0127200000000001E-4</v>
      </c>
      <c r="G549" s="5">
        <v>2.0127200000000001E-4</v>
      </c>
      <c r="H549" s="5">
        <v>2.0127200000000001E-4</v>
      </c>
      <c r="I549" s="5">
        <v>2.0127200000000001E-4</v>
      </c>
      <c r="J549" s="6">
        <v>5.54502E-5</v>
      </c>
      <c r="K549" s="4">
        <v>7.47401E-5</v>
      </c>
    </row>
    <row r="550" spans="1:11" x14ac:dyDescent="0.25">
      <c r="A550" s="5" t="s">
        <v>594</v>
      </c>
      <c r="B550" s="6">
        <v>1.97028E-5</v>
      </c>
      <c r="C550" s="6">
        <v>1.97028E-5</v>
      </c>
      <c r="D550" s="6">
        <v>1.97028E-5</v>
      </c>
      <c r="E550" s="6">
        <v>1.97028E-5</v>
      </c>
      <c r="F550" s="6">
        <v>1.97028E-5</v>
      </c>
      <c r="G550" s="6">
        <v>1.97028E-5</v>
      </c>
      <c r="H550" s="6">
        <v>1.97028E-5</v>
      </c>
      <c r="I550" s="6">
        <v>1.97028E-5</v>
      </c>
      <c r="J550" s="6">
        <v>5.4280899999999999E-6</v>
      </c>
      <c r="K550" s="4">
        <v>7.3164099999999998E-6</v>
      </c>
    </row>
    <row r="551" spans="1:11" x14ac:dyDescent="0.25">
      <c r="A551" s="5" t="s">
        <v>595</v>
      </c>
      <c r="B551" s="6">
        <v>1.97028E-5</v>
      </c>
      <c r="C551" s="6">
        <v>1.97028E-5</v>
      </c>
      <c r="D551" s="6">
        <v>1.97028E-5</v>
      </c>
      <c r="E551" s="6">
        <v>1.97028E-5</v>
      </c>
      <c r="F551" s="6">
        <v>1.97028E-5</v>
      </c>
      <c r="G551" s="6">
        <v>1.97028E-5</v>
      </c>
      <c r="H551" s="6">
        <v>1.97028E-5</v>
      </c>
      <c r="I551" s="6">
        <v>1.97028E-5</v>
      </c>
      <c r="J551" s="6">
        <v>5.4280899999999999E-6</v>
      </c>
      <c r="K551" s="4">
        <v>7.3164099999999998E-6</v>
      </c>
    </row>
    <row r="552" spans="1:11" x14ac:dyDescent="0.25">
      <c r="A552" s="5" t="s">
        <v>596</v>
      </c>
      <c r="B552" s="6">
        <v>1.97028E-5</v>
      </c>
      <c r="C552" s="6">
        <v>1.97028E-5</v>
      </c>
      <c r="D552" s="6">
        <v>1.97028E-5</v>
      </c>
      <c r="E552" s="6">
        <v>1.97028E-5</v>
      </c>
      <c r="F552" s="6">
        <v>1.97028E-5</v>
      </c>
      <c r="G552" s="6">
        <v>1.97028E-5</v>
      </c>
      <c r="H552" s="6">
        <v>1.97028E-5</v>
      </c>
      <c r="I552" s="6">
        <v>1.97028E-5</v>
      </c>
      <c r="J552" s="6">
        <v>5.4280899999999999E-6</v>
      </c>
      <c r="K552" s="4">
        <v>7.3164099999999998E-6</v>
      </c>
    </row>
    <row r="553" spans="1:11" x14ac:dyDescent="0.25">
      <c r="A553" s="5" t="s">
        <v>597</v>
      </c>
      <c r="B553" s="5">
        <v>0.20453099999999999</v>
      </c>
      <c r="C553" s="5">
        <v>0.20453099999999999</v>
      </c>
      <c r="D553" s="5">
        <v>0.20453099999999999</v>
      </c>
      <c r="E553" s="5">
        <v>0.20453099999999999</v>
      </c>
      <c r="F553" s="5">
        <v>0.20453099999999999</v>
      </c>
      <c r="G553" s="5">
        <v>0.20453099999999999</v>
      </c>
      <c r="H553" s="5">
        <v>0.20453099999999999</v>
      </c>
      <c r="I553" s="5">
        <v>0.20453099999999999</v>
      </c>
      <c r="J553" s="5">
        <v>5.8685999999999998</v>
      </c>
      <c r="K553" s="3">
        <v>7.5950299999999998E-2</v>
      </c>
    </row>
    <row r="554" spans="1:11" x14ac:dyDescent="0.25">
      <c r="A554" s="5" t="s">
        <v>598</v>
      </c>
      <c r="B554" s="6">
        <v>1.9729300000000001E-5</v>
      </c>
      <c r="C554" s="6">
        <v>1.9729300000000001E-5</v>
      </c>
      <c r="D554" s="6">
        <v>1.9729300000000001E-5</v>
      </c>
      <c r="E554" s="6">
        <v>1.9729300000000001E-5</v>
      </c>
      <c r="F554" s="6">
        <v>1.9729300000000001E-5</v>
      </c>
      <c r="G554" s="6">
        <v>1.9729300000000001E-5</v>
      </c>
      <c r="H554" s="6">
        <v>1.9729300000000001E-5</v>
      </c>
      <c r="I554" s="6">
        <v>1.9729300000000001E-5</v>
      </c>
      <c r="J554" s="6">
        <v>5.4353899999999998E-6</v>
      </c>
      <c r="K554" s="4">
        <v>7.3262500000000004E-6</v>
      </c>
    </row>
    <row r="555" spans="1:11" x14ac:dyDescent="0.25">
      <c r="A555" s="5" t="s">
        <v>599</v>
      </c>
      <c r="B555" s="6">
        <v>7.8922499999999995E-5</v>
      </c>
      <c r="C555" s="6">
        <v>7.8922499999999995E-5</v>
      </c>
      <c r="D555" s="6">
        <v>7.8922499999999995E-5</v>
      </c>
      <c r="E555" s="6">
        <v>7.8922499999999995E-5</v>
      </c>
      <c r="F555" s="6">
        <v>7.8922499999999995E-5</v>
      </c>
      <c r="G555" s="6">
        <v>7.8922499999999995E-5</v>
      </c>
      <c r="H555" s="6">
        <v>7.8922499999999995E-5</v>
      </c>
      <c r="I555" s="6">
        <v>7.8922499999999995E-5</v>
      </c>
      <c r="J555" s="6">
        <v>2.1742999999999998E-5</v>
      </c>
      <c r="K555" s="4">
        <v>2.9306999999999999E-5</v>
      </c>
    </row>
    <row r="556" spans="1:11" x14ac:dyDescent="0.25">
      <c r="A556" s="5" t="s">
        <v>600</v>
      </c>
      <c r="B556" s="6">
        <v>3.9461200000000001E-5</v>
      </c>
      <c r="C556" s="6">
        <v>3.9461200000000001E-5</v>
      </c>
      <c r="D556" s="6">
        <v>3.9461200000000001E-5</v>
      </c>
      <c r="E556" s="6">
        <v>3.9461200000000001E-5</v>
      </c>
      <c r="F556" s="6">
        <v>3.9461200000000001E-5</v>
      </c>
      <c r="G556" s="6">
        <v>3.9461200000000001E-5</v>
      </c>
      <c r="H556" s="6">
        <v>3.9461200000000001E-5</v>
      </c>
      <c r="I556" s="6">
        <v>3.9461200000000001E-5</v>
      </c>
      <c r="J556" s="6">
        <v>1.0871499999999999E-5</v>
      </c>
      <c r="K556" s="4">
        <v>1.46535E-5</v>
      </c>
    </row>
    <row r="557" spans="1:11" x14ac:dyDescent="0.25">
      <c r="A557" s="5" t="s">
        <v>601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3">
        <v>0</v>
      </c>
    </row>
    <row r="558" spans="1:11" x14ac:dyDescent="0.25">
      <c r="A558" s="5" t="s">
        <v>12</v>
      </c>
      <c r="B558" s="5">
        <v>4.3098700000000001</v>
      </c>
      <c r="C558" s="5">
        <v>4.3098700000000001</v>
      </c>
      <c r="D558" s="5">
        <v>4.3098700000000001</v>
      </c>
      <c r="E558" s="5">
        <v>4.3098700000000001</v>
      </c>
      <c r="F558" s="5">
        <v>4.3098700000000001</v>
      </c>
      <c r="G558" s="5">
        <v>4.3098700000000001</v>
      </c>
      <c r="H558" s="5">
        <v>4.3098700000000001</v>
      </c>
      <c r="I558" s="5">
        <v>4.3098700000000001</v>
      </c>
      <c r="J558" s="5">
        <v>5.1321099999999999</v>
      </c>
      <c r="K558" s="3">
        <v>2.3508100000000001</v>
      </c>
    </row>
    <row r="559" spans="1:11" x14ac:dyDescent="0.25">
      <c r="A559" s="5" t="s">
        <v>602</v>
      </c>
      <c r="B559" s="5">
        <v>2.3246600000000001E-3</v>
      </c>
      <c r="C559" s="5">
        <v>2.3246600000000001E-3</v>
      </c>
      <c r="D559" s="5">
        <v>2.3246600000000001E-3</v>
      </c>
      <c r="E559" s="5">
        <v>2.3246600000000001E-3</v>
      </c>
      <c r="F559" s="5">
        <v>2.3246600000000001E-3</v>
      </c>
      <c r="G559" s="5">
        <v>2.3246600000000001E-3</v>
      </c>
      <c r="H559" s="5">
        <v>2.3246600000000001E-3</v>
      </c>
      <c r="I559" s="5">
        <v>2.3246600000000001E-3</v>
      </c>
      <c r="J559" s="5">
        <v>6.4044199999999996E-4</v>
      </c>
      <c r="K559" s="3">
        <v>8.63238E-4</v>
      </c>
    </row>
    <row r="560" spans="1:11" x14ac:dyDescent="0.25">
      <c r="A560" s="5" t="s">
        <v>603</v>
      </c>
      <c r="B560" s="5">
        <v>2.12861E-3</v>
      </c>
      <c r="C560" s="5">
        <v>2.12861E-3</v>
      </c>
      <c r="D560" s="5">
        <v>2.12861E-3</v>
      </c>
      <c r="E560" s="5">
        <v>2.12861E-3</v>
      </c>
      <c r="F560" s="5">
        <v>2.12861E-3</v>
      </c>
      <c r="G560" s="5">
        <v>2.12861E-3</v>
      </c>
      <c r="H560" s="5">
        <v>2.12861E-3</v>
      </c>
      <c r="I560" s="5">
        <v>2.12861E-3</v>
      </c>
      <c r="J560" s="5">
        <v>5.8642799999999995E-4</v>
      </c>
      <c r="K560" s="3">
        <v>7.9043400000000002E-4</v>
      </c>
    </row>
    <row r="561" spans="1:11" x14ac:dyDescent="0.25">
      <c r="A561" s="5" t="s">
        <v>604</v>
      </c>
      <c r="B561" s="5">
        <v>2.1224199999999999E-3</v>
      </c>
      <c r="C561" s="5">
        <v>2.1224199999999999E-3</v>
      </c>
      <c r="D561" s="5">
        <v>2.1224199999999999E-3</v>
      </c>
      <c r="E561" s="5">
        <v>2.1224199999999999E-3</v>
      </c>
      <c r="F561" s="5">
        <v>2.1224199999999999E-3</v>
      </c>
      <c r="G561" s="5">
        <v>2.1224199999999999E-3</v>
      </c>
      <c r="H561" s="5">
        <v>2.1224199999999999E-3</v>
      </c>
      <c r="I561" s="5">
        <v>2.1224199999999999E-3</v>
      </c>
      <c r="J561" s="5">
        <v>5.8472500000000002E-4</v>
      </c>
      <c r="K561" s="3">
        <v>7.8813799999999997E-4</v>
      </c>
    </row>
    <row r="562" spans="1:11" x14ac:dyDescent="0.25">
      <c r="A562" s="5" t="s">
        <v>605</v>
      </c>
      <c r="B562" s="5">
        <v>2.3327000000000001E-3</v>
      </c>
      <c r="C562" s="5">
        <v>2.3327000000000001E-3</v>
      </c>
      <c r="D562" s="5">
        <v>2.3327000000000001E-3</v>
      </c>
      <c r="E562" s="5">
        <v>2.3327000000000001E-3</v>
      </c>
      <c r="F562" s="5">
        <v>2.3327000000000001E-3</v>
      </c>
      <c r="G562" s="5">
        <v>2.3327000000000001E-3</v>
      </c>
      <c r="H562" s="5">
        <v>2.3327000000000001E-3</v>
      </c>
      <c r="I562" s="5">
        <v>2.3327000000000001E-3</v>
      </c>
      <c r="J562" s="5">
        <v>6.4265700000000004E-4</v>
      </c>
      <c r="K562" s="3">
        <v>8.6622299999999995E-4</v>
      </c>
    </row>
    <row r="563" spans="1:11" x14ac:dyDescent="0.25">
      <c r="A563" s="5" t="s">
        <v>606</v>
      </c>
      <c r="B563" s="5">
        <v>-3.0684800000000001</v>
      </c>
      <c r="C563" s="5">
        <v>-3.06847</v>
      </c>
      <c r="D563" s="5">
        <v>-3.06847</v>
      </c>
      <c r="E563" s="5">
        <v>-3.0684800000000001</v>
      </c>
      <c r="F563" s="5">
        <v>-3.0684800000000001</v>
      </c>
      <c r="G563" s="5">
        <v>-3.0684800000000001</v>
      </c>
      <c r="H563" s="5">
        <v>-3.0684800000000001</v>
      </c>
      <c r="I563" s="5">
        <v>-3.0684800000000001</v>
      </c>
      <c r="J563" s="5">
        <v>-7.3500199999999998</v>
      </c>
      <c r="K563" s="3">
        <v>-1.63971</v>
      </c>
    </row>
    <row r="564" spans="1:11" x14ac:dyDescent="0.25">
      <c r="A564" s="5" t="s">
        <v>607</v>
      </c>
      <c r="B564" s="5">
        <v>1.446</v>
      </c>
      <c r="C564" s="5">
        <v>1.446</v>
      </c>
      <c r="D564" s="5">
        <v>1.446</v>
      </c>
      <c r="E564" s="5">
        <v>1.446</v>
      </c>
      <c r="F564" s="5">
        <v>1.446</v>
      </c>
      <c r="G564" s="5">
        <v>1.446</v>
      </c>
      <c r="H564" s="5">
        <v>1.446</v>
      </c>
      <c r="I564" s="5">
        <v>1.446</v>
      </c>
      <c r="J564" s="5">
        <v>3.6507000000000001</v>
      </c>
      <c r="K564" s="3">
        <v>0.78708699999999998</v>
      </c>
    </row>
    <row r="565" spans="1:11" x14ac:dyDescent="0.25">
      <c r="A565" s="5" t="s">
        <v>608</v>
      </c>
      <c r="B565" s="5">
        <v>1.6428999999999999E-2</v>
      </c>
      <c r="C565" s="5">
        <v>1.6428999999999999E-2</v>
      </c>
      <c r="D565" s="5">
        <v>1.6428999999999999E-2</v>
      </c>
      <c r="E565" s="5">
        <v>1.6428999999999999E-2</v>
      </c>
      <c r="F565" s="5">
        <v>1.6428999999999999E-2</v>
      </c>
      <c r="G565" s="5">
        <v>1.6428999999999999E-2</v>
      </c>
      <c r="H565" s="5">
        <v>1.6428999999999999E-2</v>
      </c>
      <c r="I565" s="5">
        <v>1.6428999999999999E-2</v>
      </c>
      <c r="J565" s="5">
        <v>4.5261600000000004E-3</v>
      </c>
      <c r="K565" s="3">
        <v>6.1007199999999996E-3</v>
      </c>
    </row>
    <row r="566" spans="1:11" x14ac:dyDescent="0.25">
      <c r="A566" s="5" t="s">
        <v>609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3.1121099999999999</v>
      </c>
      <c r="I566" s="5">
        <v>0</v>
      </c>
      <c r="J566" s="5">
        <v>0</v>
      </c>
      <c r="K566" s="3">
        <v>0</v>
      </c>
    </row>
    <row r="567" spans="1:11" x14ac:dyDescent="0.25">
      <c r="A567" s="5" t="s">
        <v>610</v>
      </c>
      <c r="B567" s="5">
        <v>1.92458E-2</v>
      </c>
      <c r="C567" s="5">
        <v>1.92458E-2</v>
      </c>
      <c r="D567" s="5">
        <v>1.92458E-2</v>
      </c>
      <c r="E567" s="5">
        <v>1.92458E-2</v>
      </c>
      <c r="F567" s="5">
        <v>1.92458E-2</v>
      </c>
      <c r="G567" s="5">
        <v>1.92458E-2</v>
      </c>
      <c r="H567" s="5">
        <v>1.92458E-2</v>
      </c>
      <c r="I567" s="5">
        <v>1.92458E-2</v>
      </c>
      <c r="J567" s="5">
        <v>5.3022E-3</v>
      </c>
      <c r="K567" s="3">
        <v>7.1467199999999996E-3</v>
      </c>
    </row>
    <row r="568" spans="1:11" x14ac:dyDescent="0.25">
      <c r="A568" s="5" t="s">
        <v>611</v>
      </c>
      <c r="B568" s="5">
        <v>-1.92458E-2</v>
      </c>
      <c r="C568" s="5">
        <v>-1.92458E-2</v>
      </c>
      <c r="D568" s="5">
        <v>-1.92458E-2</v>
      </c>
      <c r="E568" s="5">
        <v>-1.92458E-2</v>
      </c>
      <c r="F568" s="5">
        <v>-1.92458E-2</v>
      </c>
      <c r="G568" s="5">
        <v>-1.92458E-2</v>
      </c>
      <c r="H568" s="5">
        <v>-1.92458E-2</v>
      </c>
      <c r="I568" s="5">
        <v>-1.92458E-2</v>
      </c>
      <c r="J568" s="5">
        <v>-5.3022E-3</v>
      </c>
      <c r="K568" s="3">
        <v>-7.1467199999999996E-3</v>
      </c>
    </row>
    <row r="569" spans="1:11" x14ac:dyDescent="0.25">
      <c r="A569" s="5" t="s">
        <v>612</v>
      </c>
      <c r="B569" s="5">
        <v>8.9899000000000004</v>
      </c>
      <c r="C569" s="5">
        <v>8.9564199999999996</v>
      </c>
      <c r="D569" s="5">
        <v>9.7146500000000007</v>
      </c>
      <c r="E569" s="5">
        <v>1.0375199999999999E-2</v>
      </c>
      <c r="F569" s="5">
        <v>0</v>
      </c>
      <c r="G569" s="5">
        <v>10.45</v>
      </c>
      <c r="H569" s="5">
        <v>0.25333800000000001</v>
      </c>
      <c r="I569" s="5">
        <v>0.31799100000000002</v>
      </c>
      <c r="J569" s="5">
        <v>0</v>
      </c>
      <c r="K569" s="3">
        <v>0</v>
      </c>
    </row>
    <row r="570" spans="1:11" x14ac:dyDescent="0.25">
      <c r="A570" s="5" t="s">
        <v>613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3">
        <v>0</v>
      </c>
    </row>
    <row r="571" spans="1:11" x14ac:dyDescent="0.25">
      <c r="A571" s="5" t="s">
        <v>614</v>
      </c>
      <c r="B571" s="5">
        <v>4.1201800000000002E-3</v>
      </c>
      <c r="C571" s="5">
        <v>4.1201800000000002E-3</v>
      </c>
      <c r="D571" s="5">
        <v>4.1201800000000002E-3</v>
      </c>
      <c r="E571" s="5">
        <v>4.1201800000000002E-3</v>
      </c>
      <c r="F571" s="5">
        <v>4.1201800000000002E-3</v>
      </c>
      <c r="G571" s="5">
        <v>4.1201800000000002E-3</v>
      </c>
      <c r="H571" s="5">
        <v>4.1201800000000002E-3</v>
      </c>
      <c r="I571" s="5">
        <v>4.1201800000000002E-3</v>
      </c>
      <c r="J571" s="5">
        <v>1.1351E-3</v>
      </c>
      <c r="K571" s="3">
        <v>1.52998E-3</v>
      </c>
    </row>
    <row r="572" spans="1:11" x14ac:dyDescent="0.25">
      <c r="A572" s="5" t="s">
        <v>615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3">
        <v>0</v>
      </c>
    </row>
    <row r="573" spans="1:11" x14ac:dyDescent="0.25">
      <c r="A573" s="5" t="s">
        <v>616</v>
      </c>
      <c r="B573" s="5">
        <v>3.4772600000000001E-2</v>
      </c>
      <c r="C573" s="5">
        <v>3.4772600000000001E-2</v>
      </c>
      <c r="D573" s="5">
        <v>3.4772600000000001E-2</v>
      </c>
      <c r="E573" s="5">
        <v>3.4772600000000001E-2</v>
      </c>
      <c r="F573" s="5">
        <v>3.4772600000000001E-2</v>
      </c>
      <c r="G573" s="5">
        <v>3.4772600000000001E-2</v>
      </c>
      <c r="H573" s="5">
        <v>3.4772600000000001E-2</v>
      </c>
      <c r="I573" s="5">
        <v>3.4772600000000001E-2</v>
      </c>
      <c r="J573" s="5">
        <v>9.5797999999999994E-3</v>
      </c>
      <c r="K573" s="3">
        <v>1.2912399999999999E-2</v>
      </c>
    </row>
    <row r="574" spans="1:11" x14ac:dyDescent="0.25">
      <c r="A574" s="5" t="s">
        <v>617</v>
      </c>
      <c r="B574" s="5">
        <v>3.4772600000000001E-2</v>
      </c>
      <c r="C574" s="5">
        <v>3.4772600000000001E-2</v>
      </c>
      <c r="D574" s="5">
        <v>3.4772600000000001E-2</v>
      </c>
      <c r="E574" s="5">
        <v>3.4772600000000001E-2</v>
      </c>
      <c r="F574" s="5">
        <v>3.4772600000000001E-2</v>
      </c>
      <c r="G574" s="5">
        <v>3.4772600000000001E-2</v>
      </c>
      <c r="H574" s="5">
        <v>3.4772600000000001E-2</v>
      </c>
      <c r="I574" s="5">
        <v>3.4772600000000001E-2</v>
      </c>
      <c r="J574" s="5">
        <v>9.5797999999999994E-3</v>
      </c>
      <c r="K574" s="3">
        <v>1.2912399999999999E-2</v>
      </c>
    </row>
    <row r="575" spans="1:11" x14ac:dyDescent="0.25">
      <c r="A575" s="5" t="s">
        <v>618</v>
      </c>
      <c r="B575" s="5">
        <v>5.9588100000000004E-4</v>
      </c>
      <c r="C575" s="5">
        <v>5.9588100000000004E-4</v>
      </c>
      <c r="D575" s="5">
        <v>5.9588100000000004E-4</v>
      </c>
      <c r="E575" s="5">
        <v>5.9588100000000004E-4</v>
      </c>
      <c r="F575" s="5">
        <v>5.9588100000000004E-4</v>
      </c>
      <c r="G575" s="5">
        <v>5.9588100000000004E-4</v>
      </c>
      <c r="H575" s="5">
        <v>5.9588100000000004E-4</v>
      </c>
      <c r="I575" s="5">
        <v>5.9588100000000004E-4</v>
      </c>
      <c r="J575" s="5">
        <v>1.6416400000000001E-4</v>
      </c>
      <c r="K575" s="3">
        <v>2.2127400000000001E-4</v>
      </c>
    </row>
    <row r="576" spans="1:11" x14ac:dyDescent="0.25">
      <c r="A576" s="5" t="s">
        <v>619</v>
      </c>
      <c r="B576" s="5">
        <v>5.9588100000000004E-4</v>
      </c>
      <c r="C576" s="5">
        <v>5.9588100000000004E-4</v>
      </c>
      <c r="D576" s="5">
        <v>5.9588100000000004E-4</v>
      </c>
      <c r="E576" s="5">
        <v>5.9588100000000004E-4</v>
      </c>
      <c r="F576" s="5">
        <v>5.9588100000000004E-4</v>
      </c>
      <c r="G576" s="5">
        <v>5.9588100000000004E-4</v>
      </c>
      <c r="H576" s="5">
        <v>5.9588100000000004E-4</v>
      </c>
      <c r="I576" s="5">
        <v>5.9588100000000004E-4</v>
      </c>
      <c r="J576" s="5">
        <v>1.6416400000000001E-4</v>
      </c>
      <c r="K576" s="3">
        <v>2.2127400000000001E-4</v>
      </c>
    </row>
    <row r="577" spans="1:11" x14ac:dyDescent="0.25">
      <c r="A577" s="5" t="s">
        <v>620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3">
        <v>0</v>
      </c>
    </row>
    <row r="578" spans="1:11" x14ac:dyDescent="0.25">
      <c r="A578" s="5" t="s">
        <v>621</v>
      </c>
      <c r="B578" s="5">
        <v>0.20460999999999999</v>
      </c>
      <c r="C578" s="5">
        <v>0.20460999999999999</v>
      </c>
      <c r="D578" s="5">
        <v>0.20460999999999999</v>
      </c>
      <c r="E578" s="5">
        <v>0.20460999999999999</v>
      </c>
      <c r="F578" s="5">
        <v>0.20460999999999999</v>
      </c>
      <c r="G578" s="5">
        <v>0.20460999999999999</v>
      </c>
      <c r="H578" s="5">
        <v>0.20460999999999999</v>
      </c>
      <c r="I578" s="5">
        <v>0.139957</v>
      </c>
      <c r="J578" s="5">
        <v>3.8558000000000002E-2</v>
      </c>
      <c r="K578" s="3">
        <v>7.5979599999999994E-2</v>
      </c>
    </row>
    <row r="579" spans="1:11" x14ac:dyDescent="0.25">
      <c r="A579" s="5" t="s">
        <v>622</v>
      </c>
      <c r="B579" s="5">
        <v>3.7167699999999999E-3</v>
      </c>
      <c r="C579" s="5">
        <v>3.7167699999999999E-3</v>
      </c>
      <c r="D579" s="5">
        <v>3.7167699999999999E-3</v>
      </c>
      <c r="E579" s="5">
        <v>3.7167699999999999E-3</v>
      </c>
      <c r="F579" s="5">
        <v>3.7167699999999999E-3</v>
      </c>
      <c r="G579" s="5">
        <v>3.7167699999999999E-3</v>
      </c>
      <c r="H579" s="5">
        <v>3.7167699999999999E-3</v>
      </c>
      <c r="I579" s="5">
        <v>3.7167699999999999E-3</v>
      </c>
      <c r="J579" s="5">
        <v>1.0239699999999999E-3</v>
      </c>
      <c r="K579" s="3">
        <v>1.3801799999999999E-3</v>
      </c>
    </row>
    <row r="580" spans="1:11" x14ac:dyDescent="0.25">
      <c r="A580" s="5" t="s">
        <v>623</v>
      </c>
      <c r="B580" s="5">
        <v>2.1105E-3</v>
      </c>
      <c r="C580" s="5">
        <v>2.1105E-3</v>
      </c>
      <c r="D580" s="5">
        <v>2.1105E-3</v>
      </c>
      <c r="E580" s="5">
        <v>2.1105E-3</v>
      </c>
      <c r="F580" s="5">
        <v>2.1105E-3</v>
      </c>
      <c r="G580" s="5">
        <v>2.1105E-3</v>
      </c>
      <c r="H580" s="5">
        <v>2.1105E-3</v>
      </c>
      <c r="I580" s="5">
        <v>2.1105E-3</v>
      </c>
      <c r="J580" s="5">
        <v>5.8143799999999999E-4</v>
      </c>
      <c r="K580" s="3">
        <v>7.8370899999999995E-4</v>
      </c>
    </row>
    <row r="581" spans="1:11" x14ac:dyDescent="0.25">
      <c r="A581" s="5" t="s">
        <v>624</v>
      </c>
      <c r="B581" s="5">
        <v>2.4382000000000001E-4</v>
      </c>
      <c r="C581" s="5">
        <v>2.4382000000000001E-4</v>
      </c>
      <c r="D581" s="5">
        <v>2.4382000000000001E-4</v>
      </c>
      <c r="E581" s="5">
        <v>2.4382000000000001E-4</v>
      </c>
      <c r="F581" s="5">
        <v>2.4382000000000001E-4</v>
      </c>
      <c r="G581" s="5">
        <v>2.4382000000000001E-4</v>
      </c>
      <c r="H581" s="5">
        <v>2.4382000000000001E-4</v>
      </c>
      <c r="I581" s="5">
        <v>2.4382000000000001E-4</v>
      </c>
      <c r="J581" s="6">
        <v>6.7172E-5</v>
      </c>
      <c r="K581" s="4">
        <v>9.0539700000000003E-5</v>
      </c>
    </row>
    <row r="582" spans="1:11" x14ac:dyDescent="0.25">
      <c r="A582" s="5" t="s">
        <v>625</v>
      </c>
      <c r="B582" s="6">
        <v>2.2305699999999999E-5</v>
      </c>
      <c r="C582" s="6">
        <v>2.2305699999999999E-5</v>
      </c>
      <c r="D582" s="6">
        <v>2.2305699999999999E-5</v>
      </c>
      <c r="E582" s="6">
        <v>2.2305699999999999E-5</v>
      </c>
      <c r="F582" s="6">
        <v>2.2305699999999999E-5</v>
      </c>
      <c r="G582" s="6">
        <v>2.2305699999999999E-5</v>
      </c>
      <c r="H582" s="6">
        <v>2.2305699999999999E-5</v>
      </c>
      <c r="I582" s="6">
        <v>2.2305699999999999E-5</v>
      </c>
      <c r="J582" s="6">
        <v>6.1451800000000003E-6</v>
      </c>
      <c r="K582" s="4">
        <v>8.2829600000000007E-6</v>
      </c>
    </row>
    <row r="583" spans="1:11" x14ac:dyDescent="0.25">
      <c r="A583" s="5" t="s">
        <v>626</v>
      </c>
      <c r="B583" s="6">
        <v>4.6327199999999999E-5</v>
      </c>
      <c r="C583" s="6">
        <v>4.6327199999999999E-5</v>
      </c>
      <c r="D583" s="6">
        <v>4.6327199999999999E-5</v>
      </c>
      <c r="E583" s="6">
        <v>4.6327199999999999E-5</v>
      </c>
      <c r="F583" s="6">
        <v>4.6327199999999999E-5</v>
      </c>
      <c r="G583" s="6">
        <v>4.6327199999999999E-5</v>
      </c>
      <c r="H583" s="6">
        <v>4.6327199999999999E-5</v>
      </c>
      <c r="I583" s="6">
        <v>4.6327199999999999E-5</v>
      </c>
      <c r="J583" s="6">
        <v>1.27631E-5</v>
      </c>
      <c r="K583" s="4">
        <v>1.7203100000000001E-5</v>
      </c>
    </row>
    <row r="584" spans="1:11" x14ac:dyDescent="0.25">
      <c r="A584" s="5" t="s">
        <v>627</v>
      </c>
      <c r="B584" s="5">
        <v>2.7110300000000002E-4</v>
      </c>
      <c r="C584" s="5">
        <v>2.7110300000000002E-4</v>
      </c>
      <c r="D584" s="5">
        <v>2.7110300000000002E-4</v>
      </c>
      <c r="E584" s="5">
        <v>2.7110300000000002E-4</v>
      </c>
      <c r="F584" s="5">
        <v>2.7110300000000002E-4</v>
      </c>
      <c r="G584" s="5">
        <v>2.7110300000000002E-4</v>
      </c>
      <c r="H584" s="5">
        <v>2.7110300000000002E-4</v>
      </c>
      <c r="I584" s="5">
        <v>2.7110300000000002E-4</v>
      </c>
      <c r="J584" s="6">
        <v>7.4688600000000002E-5</v>
      </c>
      <c r="K584" s="3">
        <v>1.00671E-4</v>
      </c>
    </row>
    <row r="585" spans="1:11" x14ac:dyDescent="0.25">
      <c r="A585" s="5" t="s">
        <v>628</v>
      </c>
      <c r="B585" s="5">
        <v>2.7110300000000002E-4</v>
      </c>
      <c r="C585" s="5">
        <v>2.7110300000000002E-4</v>
      </c>
      <c r="D585" s="5">
        <v>2.7110300000000002E-4</v>
      </c>
      <c r="E585" s="5">
        <v>2.7110300000000002E-4</v>
      </c>
      <c r="F585" s="5">
        <v>2.7110300000000002E-4</v>
      </c>
      <c r="G585" s="5">
        <v>2.7110300000000002E-4</v>
      </c>
      <c r="H585" s="5">
        <v>2.7110300000000002E-4</v>
      </c>
      <c r="I585" s="5">
        <v>2.7110300000000002E-4</v>
      </c>
      <c r="J585" s="6">
        <v>7.4688600000000002E-5</v>
      </c>
      <c r="K585" s="3">
        <v>1.00671E-4</v>
      </c>
    </row>
    <row r="586" spans="1:11" x14ac:dyDescent="0.25">
      <c r="A586" s="5" t="s">
        <v>629</v>
      </c>
      <c r="B586" s="5">
        <v>7.2064500000000001E-4</v>
      </c>
      <c r="C586" s="5">
        <v>7.2064500000000001E-4</v>
      </c>
      <c r="D586" s="5">
        <v>7.2064500000000001E-4</v>
      </c>
      <c r="E586" s="5">
        <v>7.2064500000000001E-4</v>
      </c>
      <c r="F586" s="5">
        <v>7.2064500000000001E-4</v>
      </c>
      <c r="G586" s="5">
        <v>7.2064500000000001E-4</v>
      </c>
      <c r="H586" s="5">
        <v>7.2064500000000001E-4</v>
      </c>
      <c r="I586" s="5">
        <v>7.2064500000000001E-4</v>
      </c>
      <c r="J586" s="5">
        <v>1.9853699999999999E-4</v>
      </c>
      <c r="K586" s="3">
        <v>2.6760299999999999E-4</v>
      </c>
    </row>
    <row r="587" spans="1:11" x14ac:dyDescent="0.25">
      <c r="A587" s="5" t="s">
        <v>630</v>
      </c>
      <c r="B587" s="6">
        <v>3.0884799999999999E-5</v>
      </c>
      <c r="C587" s="6">
        <v>3.0884799999999999E-5</v>
      </c>
      <c r="D587" s="6">
        <v>3.0884799999999999E-5</v>
      </c>
      <c r="E587" s="6">
        <v>3.0884799999999999E-5</v>
      </c>
      <c r="F587" s="6">
        <v>3.0884799999999999E-5</v>
      </c>
      <c r="G587" s="6">
        <v>3.0884799999999999E-5</v>
      </c>
      <c r="H587" s="6">
        <v>3.0884799999999999E-5</v>
      </c>
      <c r="I587" s="6">
        <v>3.0884799999999999E-5</v>
      </c>
      <c r="J587" s="6">
        <v>8.5087099999999994E-6</v>
      </c>
      <c r="K587" s="4">
        <v>1.1468700000000001E-5</v>
      </c>
    </row>
    <row r="588" spans="1:11" x14ac:dyDescent="0.25">
      <c r="A588" s="5" t="s">
        <v>631</v>
      </c>
      <c r="B588" s="6">
        <v>8.83533E-8</v>
      </c>
      <c r="C588" s="6">
        <v>8.83533E-8</v>
      </c>
      <c r="D588" s="6">
        <v>8.83533E-8</v>
      </c>
      <c r="E588" s="6">
        <v>8.83533E-8</v>
      </c>
      <c r="F588" s="6">
        <v>8.83533E-8</v>
      </c>
      <c r="G588" s="6">
        <v>8.83533E-8</v>
      </c>
      <c r="H588" s="6">
        <v>8.83533E-8</v>
      </c>
      <c r="I588" s="6">
        <v>8.83533E-8</v>
      </c>
      <c r="J588" s="6">
        <v>2.43412E-8</v>
      </c>
      <c r="K588" s="4">
        <v>3.2809E-8</v>
      </c>
    </row>
    <row r="589" spans="1:11" x14ac:dyDescent="0.25">
      <c r="A589" s="5" t="s">
        <v>632</v>
      </c>
      <c r="B589" s="6">
        <v>1.0029E-5</v>
      </c>
      <c r="C589" s="6">
        <v>8.6822100000000003E-6</v>
      </c>
      <c r="D589" s="6">
        <v>8.6822100000000003E-6</v>
      </c>
      <c r="E589" s="6">
        <v>1.0198E-5</v>
      </c>
      <c r="F589" s="6">
        <v>1.0198E-5</v>
      </c>
      <c r="G589" s="6">
        <v>1.0198E-5</v>
      </c>
      <c r="H589" s="6">
        <v>8.6822100000000003E-6</v>
      </c>
      <c r="I589" s="6">
        <v>8.6822100000000003E-6</v>
      </c>
      <c r="J589" s="6">
        <v>2.3919400000000002E-6</v>
      </c>
      <c r="K589" s="4">
        <v>3.2240399999999998E-6</v>
      </c>
    </row>
    <row r="590" spans="1:11" x14ac:dyDescent="0.25">
      <c r="A590" s="5" t="s">
        <v>633</v>
      </c>
      <c r="B590" s="5">
        <v>1.4528800000000001E-4</v>
      </c>
      <c r="C590" s="5">
        <v>1.4528800000000001E-4</v>
      </c>
      <c r="D590" s="5">
        <v>1.4528800000000001E-4</v>
      </c>
      <c r="E590" s="5">
        <v>1.4528800000000001E-4</v>
      </c>
      <c r="F590" s="5">
        <v>1.4528800000000001E-4</v>
      </c>
      <c r="G590" s="5">
        <v>1.4528800000000001E-4</v>
      </c>
      <c r="H590" s="5">
        <v>1.4528800000000001E-4</v>
      </c>
      <c r="I590" s="5">
        <v>1.4528800000000001E-4</v>
      </c>
      <c r="J590" s="6">
        <v>4.0026700000000001E-5</v>
      </c>
      <c r="K590" s="4">
        <v>5.3951099999999999E-5</v>
      </c>
    </row>
    <row r="591" spans="1:11" x14ac:dyDescent="0.25">
      <c r="A591" s="5" t="s">
        <v>634</v>
      </c>
      <c r="B591" s="5">
        <v>1.4528800000000001E-4</v>
      </c>
      <c r="C591" s="5">
        <v>1.4528800000000001E-4</v>
      </c>
      <c r="D591" s="5">
        <v>1.4528800000000001E-4</v>
      </c>
      <c r="E591" s="5">
        <v>1.4528800000000001E-4</v>
      </c>
      <c r="F591" s="5">
        <v>1.4528800000000001E-4</v>
      </c>
      <c r="G591" s="5">
        <v>1.4528800000000001E-4</v>
      </c>
      <c r="H591" s="5">
        <v>1.4528800000000001E-4</v>
      </c>
      <c r="I591" s="5">
        <v>1.4528800000000001E-4</v>
      </c>
      <c r="J591" s="6">
        <v>4.0026700000000001E-5</v>
      </c>
      <c r="K591" s="4">
        <v>5.3951099999999999E-5</v>
      </c>
    </row>
    <row r="592" spans="1:11" x14ac:dyDescent="0.25">
      <c r="A592" s="5" t="s">
        <v>635</v>
      </c>
      <c r="B592" s="6">
        <v>1.17777E-6</v>
      </c>
      <c r="C592" s="5">
        <v>0</v>
      </c>
      <c r="D592" s="5">
        <v>0</v>
      </c>
      <c r="E592" s="6">
        <v>1.5157599999999999E-6</v>
      </c>
      <c r="F592" s="6">
        <v>1.5157599999999999E-6</v>
      </c>
      <c r="G592" s="6">
        <v>1.5157599999999999E-6</v>
      </c>
      <c r="H592" s="5">
        <v>0</v>
      </c>
      <c r="I592" s="5">
        <v>0</v>
      </c>
      <c r="J592" s="5">
        <v>0</v>
      </c>
      <c r="K592" s="3">
        <v>0</v>
      </c>
    </row>
    <row r="593" spans="1:11" x14ac:dyDescent="0.25">
      <c r="A593" s="5" t="s">
        <v>636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3">
        <v>0</v>
      </c>
    </row>
    <row r="594" spans="1:11" x14ac:dyDescent="0.25">
      <c r="A594" s="5" t="s">
        <v>637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3">
        <v>0</v>
      </c>
    </row>
    <row r="595" spans="1:11" x14ac:dyDescent="0.25">
      <c r="A595" s="5" t="s">
        <v>638</v>
      </c>
      <c r="B595" s="5">
        <v>1.9254500000000001E-2</v>
      </c>
      <c r="C595" s="5">
        <v>1.9254500000000001E-2</v>
      </c>
      <c r="D595" s="5">
        <v>1.9254500000000001E-2</v>
      </c>
      <c r="E595" s="5">
        <v>1.9254500000000001E-2</v>
      </c>
      <c r="F595" s="5">
        <v>1.9254500000000001E-2</v>
      </c>
      <c r="G595" s="5">
        <v>1.9254500000000001E-2</v>
      </c>
      <c r="H595" s="5">
        <v>1.9254500000000001E-2</v>
      </c>
      <c r="I595" s="5">
        <v>1.9254500000000001E-2</v>
      </c>
      <c r="J595" s="5">
        <v>5.3045899999999997E-3</v>
      </c>
      <c r="K595" s="3">
        <v>7.1499399999999996E-3</v>
      </c>
    </row>
    <row r="596" spans="1:11" x14ac:dyDescent="0.25">
      <c r="A596" s="5" t="s">
        <v>639</v>
      </c>
      <c r="B596" s="5">
        <v>1.27122E-2</v>
      </c>
      <c r="C596" s="5">
        <v>1.27122E-2</v>
      </c>
      <c r="D596" s="5">
        <v>1.27122E-2</v>
      </c>
      <c r="E596" s="5">
        <v>1.27122E-2</v>
      </c>
      <c r="F596" s="5">
        <v>1.27122E-2</v>
      </c>
      <c r="G596" s="5">
        <v>1.27122E-2</v>
      </c>
      <c r="H596" s="5">
        <v>1.27122E-2</v>
      </c>
      <c r="I596" s="5">
        <v>1.27122E-2</v>
      </c>
      <c r="J596" s="5">
        <v>3.5022E-3</v>
      </c>
      <c r="K596" s="3">
        <v>4.7205399999999996E-3</v>
      </c>
    </row>
    <row r="597" spans="1:11" x14ac:dyDescent="0.25">
      <c r="A597" s="5" t="s">
        <v>640</v>
      </c>
      <c r="B597" s="5">
        <v>1.9369400000000001E-3</v>
      </c>
      <c r="C597" s="5">
        <v>1.9369400000000001E-3</v>
      </c>
      <c r="D597" s="5">
        <v>1.9369400000000001E-3</v>
      </c>
      <c r="E597" s="5">
        <v>1.9369400000000001E-3</v>
      </c>
      <c r="F597" s="5">
        <v>1.9369400000000001E-3</v>
      </c>
      <c r="G597" s="5">
        <v>1.9369400000000001E-3</v>
      </c>
      <c r="H597" s="5">
        <v>1.9369400000000001E-3</v>
      </c>
      <c r="I597" s="5">
        <v>1.9369400000000001E-3</v>
      </c>
      <c r="J597" s="5">
        <v>5.3362500000000003E-4</v>
      </c>
      <c r="K597" s="3">
        <v>7.1926100000000001E-4</v>
      </c>
    </row>
    <row r="598" spans="1:11" x14ac:dyDescent="0.25">
      <c r="A598" s="5" t="s">
        <v>641</v>
      </c>
      <c r="B598" s="5">
        <v>-1.51685</v>
      </c>
      <c r="C598" s="5">
        <v>-1.51685</v>
      </c>
      <c r="D598" s="5">
        <v>-1.51685</v>
      </c>
      <c r="E598" s="5">
        <v>-1.51685</v>
      </c>
      <c r="F598" s="5">
        <v>-1.51685</v>
      </c>
      <c r="G598" s="5">
        <v>-1.51685</v>
      </c>
      <c r="H598" s="5">
        <v>1.5952599999999999</v>
      </c>
      <c r="I598" s="5">
        <v>-1.51685</v>
      </c>
      <c r="J598" s="5">
        <v>-3.67022</v>
      </c>
      <c r="K598" s="3">
        <v>-0.81339700000000004</v>
      </c>
    </row>
    <row r="599" spans="1:11" x14ac:dyDescent="0.25">
      <c r="A599" s="5" t="s">
        <v>642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3">
        <v>0</v>
      </c>
    </row>
    <row r="600" spans="1:11" x14ac:dyDescent="0.25">
      <c r="A600" s="5" t="s">
        <v>643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3">
        <v>0</v>
      </c>
    </row>
    <row r="601" spans="1:11" x14ac:dyDescent="0.25">
      <c r="A601" s="5" t="s">
        <v>644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3">
        <v>0</v>
      </c>
    </row>
    <row r="602" spans="1:11" x14ac:dyDescent="0.25">
      <c r="A602" s="5" t="s">
        <v>645</v>
      </c>
      <c r="B602" s="5">
        <v>1.92458E-2</v>
      </c>
      <c r="C602" s="5">
        <v>1.92458E-2</v>
      </c>
      <c r="D602" s="5">
        <v>1.92458E-2</v>
      </c>
      <c r="E602" s="5">
        <v>1.92458E-2</v>
      </c>
      <c r="F602" s="5">
        <v>1.92458E-2</v>
      </c>
      <c r="G602" s="5">
        <v>1.92458E-2</v>
      </c>
      <c r="H602" s="5">
        <v>1.92458E-2</v>
      </c>
      <c r="I602" s="5">
        <v>1.92458E-2</v>
      </c>
      <c r="J602" s="5">
        <v>5.3022E-3</v>
      </c>
      <c r="K602" s="3">
        <v>7.1467199999999996E-3</v>
      </c>
    </row>
    <row r="603" spans="1:11" x14ac:dyDescent="0.25">
      <c r="A603" s="5" t="s">
        <v>646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3">
        <v>0</v>
      </c>
    </row>
    <row r="604" spans="1:11" x14ac:dyDescent="0.25">
      <c r="A604" s="5" t="s">
        <v>647</v>
      </c>
      <c r="B604" s="5">
        <v>2.5524399999999999E-2</v>
      </c>
      <c r="C604" s="5">
        <v>2.5524399999999999E-2</v>
      </c>
      <c r="D604" s="5">
        <v>2.5524399999999999E-2</v>
      </c>
      <c r="E604" s="5">
        <v>2.5524399999999999E-2</v>
      </c>
      <c r="F604" s="5">
        <v>2.5524399999999999E-2</v>
      </c>
      <c r="G604" s="5">
        <v>2.5524399999999999E-2</v>
      </c>
      <c r="H604" s="5">
        <v>2.5524399999999999E-2</v>
      </c>
      <c r="I604" s="5">
        <v>2.5524399999999999E-2</v>
      </c>
      <c r="J604" s="5">
        <v>7.0319299999999996E-3</v>
      </c>
      <c r="K604" s="3">
        <v>9.4781899999999992E-3</v>
      </c>
    </row>
    <row r="605" spans="1:11" x14ac:dyDescent="0.25">
      <c r="A605" s="5" t="s">
        <v>648</v>
      </c>
      <c r="B605" s="6">
        <v>1.97028E-5</v>
      </c>
      <c r="C605" s="6">
        <v>1.97028E-5</v>
      </c>
      <c r="D605" s="6">
        <v>1.97028E-5</v>
      </c>
      <c r="E605" s="6">
        <v>1.97028E-5</v>
      </c>
      <c r="F605" s="6">
        <v>1.97028E-5</v>
      </c>
      <c r="G605" s="6">
        <v>1.97028E-5</v>
      </c>
      <c r="H605" s="6">
        <v>1.97028E-5</v>
      </c>
      <c r="I605" s="6">
        <v>1.97028E-5</v>
      </c>
      <c r="J605" s="6">
        <v>5.4280899999999999E-6</v>
      </c>
      <c r="K605" s="4">
        <v>7.3164099999999998E-6</v>
      </c>
    </row>
    <row r="606" spans="1:11" x14ac:dyDescent="0.25">
      <c r="A606" s="5" t="s">
        <v>649</v>
      </c>
      <c r="B606" s="6">
        <v>1.97028E-5</v>
      </c>
      <c r="C606" s="6">
        <v>1.97028E-5</v>
      </c>
      <c r="D606" s="6">
        <v>1.97028E-5</v>
      </c>
      <c r="E606" s="6">
        <v>1.97028E-5</v>
      </c>
      <c r="F606" s="6">
        <v>1.97028E-5</v>
      </c>
      <c r="G606" s="6">
        <v>1.97028E-5</v>
      </c>
      <c r="H606" s="6">
        <v>1.97028E-5</v>
      </c>
      <c r="I606" s="6">
        <v>1.97028E-5</v>
      </c>
      <c r="J606" s="6">
        <v>5.4280899999999999E-6</v>
      </c>
      <c r="K606" s="4">
        <v>7.3164099999999998E-6</v>
      </c>
    </row>
    <row r="607" spans="1:11" x14ac:dyDescent="0.25">
      <c r="A607" s="5" t="s">
        <v>650</v>
      </c>
      <c r="B607" s="5">
        <v>4.7877999999999997E-2</v>
      </c>
      <c r="C607" s="5">
        <v>4.7877999999999997E-2</v>
      </c>
      <c r="D607" s="5">
        <v>4.7877999999999997E-2</v>
      </c>
      <c r="E607" s="5">
        <v>4.7877999999999997E-2</v>
      </c>
      <c r="F607" s="5">
        <v>4.7877999999999997E-2</v>
      </c>
      <c r="G607" s="5">
        <v>4.7877999999999997E-2</v>
      </c>
      <c r="H607" s="5">
        <v>4.7877999999999997E-2</v>
      </c>
      <c r="I607" s="5">
        <v>4.7877999999999997E-2</v>
      </c>
      <c r="J607" s="5">
        <v>1.31903E-2</v>
      </c>
      <c r="K607" s="3">
        <v>1.7779E-2</v>
      </c>
    </row>
    <row r="608" spans="1:11" x14ac:dyDescent="0.25">
      <c r="A608" s="5" t="s">
        <v>651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3">
        <v>0</v>
      </c>
    </row>
    <row r="609" spans="1:11" x14ac:dyDescent="0.25">
      <c r="A609" s="5" t="s">
        <v>652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3">
        <v>0</v>
      </c>
    </row>
    <row r="610" spans="1:11" x14ac:dyDescent="0.25">
      <c r="A610" s="5" t="s">
        <v>653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3">
        <v>0</v>
      </c>
    </row>
    <row r="611" spans="1:11" x14ac:dyDescent="0.25">
      <c r="A611" s="5" t="s">
        <v>654</v>
      </c>
      <c r="B611" s="5">
        <v>-1.51685</v>
      </c>
      <c r="C611" s="5">
        <v>-1.51685</v>
      </c>
      <c r="D611" s="5">
        <v>-1.51685</v>
      </c>
      <c r="E611" s="5">
        <v>-1.51685</v>
      </c>
      <c r="F611" s="5">
        <v>-1.51685</v>
      </c>
      <c r="G611" s="5">
        <v>-1.51685</v>
      </c>
      <c r="H611" s="5">
        <v>-1.51685</v>
      </c>
      <c r="I611" s="5">
        <v>-1.51685</v>
      </c>
      <c r="J611" s="5">
        <v>-3.67022</v>
      </c>
      <c r="K611" s="3">
        <v>-0.81339700000000004</v>
      </c>
    </row>
    <row r="612" spans="1:11" x14ac:dyDescent="0.25">
      <c r="A612" s="5" t="s">
        <v>655</v>
      </c>
      <c r="B612" s="5">
        <v>-1.5516300000000001</v>
      </c>
      <c r="C612" s="5">
        <v>-1.55162</v>
      </c>
      <c r="D612" s="5">
        <v>-1.55162</v>
      </c>
      <c r="E612" s="5">
        <v>-1.5516300000000001</v>
      </c>
      <c r="F612" s="5">
        <v>-1.5516300000000001</v>
      </c>
      <c r="G612" s="5">
        <v>-1.5516300000000001</v>
      </c>
      <c r="H612" s="5">
        <v>-1.55162</v>
      </c>
      <c r="I612" s="5">
        <v>-1.55162</v>
      </c>
      <c r="J612" s="5">
        <v>-3.6798000000000002</v>
      </c>
      <c r="K612" s="3">
        <v>-0.82630899999999996</v>
      </c>
    </row>
    <row r="613" spans="1:11" x14ac:dyDescent="0.25">
      <c r="A613" s="5" t="s">
        <v>656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3">
        <v>0</v>
      </c>
    </row>
    <row r="614" spans="1:11" x14ac:dyDescent="0.25">
      <c r="A614" s="5" t="s">
        <v>657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3">
        <v>0</v>
      </c>
    </row>
    <row r="615" spans="1:11" x14ac:dyDescent="0.25">
      <c r="A615" s="5" t="s">
        <v>658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3">
        <v>0</v>
      </c>
    </row>
    <row r="616" spans="1:11" x14ac:dyDescent="0.25">
      <c r="A616" s="5" t="s">
        <v>659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3">
        <v>0</v>
      </c>
    </row>
    <row r="617" spans="1:11" x14ac:dyDescent="0.25">
      <c r="A617" s="5" t="s">
        <v>660</v>
      </c>
      <c r="B617" s="6">
        <v>2.32581E-5</v>
      </c>
      <c r="C617" s="6">
        <v>2.32581E-5</v>
      </c>
      <c r="D617" s="6">
        <v>2.32581E-5</v>
      </c>
      <c r="E617" s="6">
        <v>2.32581E-5</v>
      </c>
      <c r="F617" s="6">
        <v>2.32581E-5</v>
      </c>
      <c r="G617" s="6">
        <v>2.32581E-5</v>
      </c>
      <c r="H617" s="6">
        <v>2.32581E-5</v>
      </c>
      <c r="I617" s="6">
        <v>2.32581E-5</v>
      </c>
      <c r="J617" s="6">
        <v>6.4075799999999997E-6</v>
      </c>
      <c r="K617" s="4">
        <v>8.6366400000000007E-6</v>
      </c>
    </row>
    <row r="618" spans="1:11" x14ac:dyDescent="0.25">
      <c r="A618" s="5" t="s">
        <v>661</v>
      </c>
      <c r="B618" s="6">
        <v>1.27918E-6</v>
      </c>
      <c r="C618" s="6">
        <v>1.27918E-6</v>
      </c>
      <c r="D618" s="6">
        <v>1.27918E-6</v>
      </c>
      <c r="E618" s="6">
        <v>1.27918E-6</v>
      </c>
      <c r="F618" s="6">
        <v>1.27918E-6</v>
      </c>
      <c r="G618" s="6">
        <v>1.27918E-6</v>
      </c>
      <c r="H618" s="6">
        <v>1.27918E-6</v>
      </c>
      <c r="I618" s="6">
        <v>1.27918E-6</v>
      </c>
      <c r="J618" s="6">
        <v>3.5241200000000002E-7</v>
      </c>
      <c r="K618" s="4">
        <v>4.7500899999999999E-7</v>
      </c>
    </row>
    <row r="619" spans="1:11" x14ac:dyDescent="0.25">
      <c r="A619" s="5" t="s">
        <v>662</v>
      </c>
      <c r="B619" s="6">
        <v>2.45373E-5</v>
      </c>
      <c r="C619" s="6">
        <v>2.45373E-5</v>
      </c>
      <c r="D619" s="6">
        <v>2.45373E-5</v>
      </c>
      <c r="E619" s="6">
        <v>2.45373E-5</v>
      </c>
      <c r="F619" s="6">
        <v>2.45373E-5</v>
      </c>
      <c r="G619" s="6">
        <v>2.45373E-5</v>
      </c>
      <c r="H619" s="6">
        <v>2.45373E-5</v>
      </c>
      <c r="I619" s="6">
        <v>2.45373E-5</v>
      </c>
      <c r="J619" s="6">
        <v>6.7599899999999998E-6</v>
      </c>
      <c r="K619" s="4">
        <v>9.1116499999999994E-6</v>
      </c>
    </row>
    <row r="620" spans="1:11" x14ac:dyDescent="0.25">
      <c r="A620" s="5" t="s">
        <v>663</v>
      </c>
      <c r="B620" s="6">
        <v>2.1049100000000001E-5</v>
      </c>
      <c r="C620" s="6">
        <v>2.1049100000000001E-5</v>
      </c>
      <c r="D620" s="6">
        <v>2.1049100000000001E-5</v>
      </c>
      <c r="E620" s="6">
        <v>2.1049100000000001E-5</v>
      </c>
      <c r="F620" s="6">
        <v>2.1049100000000001E-5</v>
      </c>
      <c r="G620" s="6">
        <v>2.1049100000000001E-5</v>
      </c>
      <c r="H620" s="6">
        <v>2.1049100000000001E-5</v>
      </c>
      <c r="I620" s="6">
        <v>2.1049100000000001E-5</v>
      </c>
      <c r="J620" s="6">
        <v>5.7989999999999999E-6</v>
      </c>
      <c r="K620" s="4">
        <v>7.8163500000000001E-6</v>
      </c>
    </row>
    <row r="621" spans="1:11" x14ac:dyDescent="0.25">
      <c r="A621" s="5" t="s">
        <v>664</v>
      </c>
      <c r="B621" s="5">
        <v>-3.1276199999999998</v>
      </c>
      <c r="C621" s="5">
        <v>-3.1276199999999998</v>
      </c>
      <c r="D621" s="5">
        <v>-3.1276199999999998</v>
      </c>
      <c r="E621" s="5">
        <v>-3.1276199999999998</v>
      </c>
      <c r="F621" s="5">
        <v>-3.1276199999999998</v>
      </c>
      <c r="G621" s="5">
        <v>-3.1276199999999998</v>
      </c>
      <c r="H621" s="5">
        <v>-3.1276199999999998</v>
      </c>
      <c r="I621" s="5">
        <v>-3.1276199999999998</v>
      </c>
      <c r="J621" s="5">
        <v>-4.4601899999999999</v>
      </c>
      <c r="K621" s="3">
        <v>-1.66167</v>
      </c>
    </row>
    <row r="622" spans="1:11" x14ac:dyDescent="0.25">
      <c r="A622" s="5" t="s">
        <v>665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3">
        <v>0</v>
      </c>
    </row>
    <row r="623" spans="1:11" x14ac:dyDescent="0.25">
      <c r="A623" s="5" t="s">
        <v>666</v>
      </c>
      <c r="B623" s="5">
        <v>6.2993199999999997E-3</v>
      </c>
      <c r="C623" s="5">
        <v>6.2993199999999997E-3</v>
      </c>
      <c r="D623" s="5">
        <v>6.2993199999999997E-3</v>
      </c>
      <c r="E623" s="5">
        <v>6.2993199999999997E-3</v>
      </c>
      <c r="F623" s="5">
        <v>6.2993199999999997E-3</v>
      </c>
      <c r="G623" s="5">
        <v>6.2993199999999997E-3</v>
      </c>
      <c r="H623" s="5">
        <v>6.2993199999999997E-3</v>
      </c>
      <c r="I623" s="5">
        <v>6.2993199999999997E-3</v>
      </c>
      <c r="J623" s="5">
        <v>1.7354600000000001E-3</v>
      </c>
      <c r="K623" s="3">
        <v>2.3391800000000002E-3</v>
      </c>
    </row>
    <row r="624" spans="1:11" x14ac:dyDescent="0.25">
      <c r="A624" s="5" t="s">
        <v>667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3">
        <v>0</v>
      </c>
    </row>
    <row r="625" spans="1:11" x14ac:dyDescent="0.25">
      <c r="A625" s="5" t="s">
        <v>10</v>
      </c>
      <c r="B625" s="5">
        <v>0</v>
      </c>
      <c r="C625" s="5">
        <v>0</v>
      </c>
      <c r="D625" s="5">
        <v>0</v>
      </c>
      <c r="E625" s="6">
        <v>3.3743800000000002E-25</v>
      </c>
      <c r="F625" s="5">
        <v>0</v>
      </c>
      <c r="G625" s="5">
        <v>0</v>
      </c>
      <c r="H625" s="6">
        <v>-2.04479E-24</v>
      </c>
      <c r="I625" s="5">
        <v>0</v>
      </c>
      <c r="J625" s="5">
        <v>2.90612</v>
      </c>
      <c r="K625" s="3">
        <v>0</v>
      </c>
    </row>
    <row r="626" spans="1:11" x14ac:dyDescent="0.25">
      <c r="A626" s="5" t="s">
        <v>668</v>
      </c>
      <c r="B626" s="5">
        <v>-1.1862299999999999E-2</v>
      </c>
      <c r="C626" s="5">
        <v>-1.1862299999999999E-2</v>
      </c>
      <c r="D626" s="5">
        <v>-1.1862299999999999E-2</v>
      </c>
      <c r="E626" s="5">
        <v>-1.1862299999999999E-2</v>
      </c>
      <c r="F626" s="5">
        <v>-1.1862299999999999E-2</v>
      </c>
      <c r="G626" s="5">
        <v>-1.1862299999999999E-2</v>
      </c>
      <c r="H626" s="5">
        <v>-1.1862299999999999E-2</v>
      </c>
      <c r="I626" s="5">
        <v>-1.1862299999999999E-2</v>
      </c>
      <c r="J626" s="5">
        <v>-3.2680500000000002E-3</v>
      </c>
      <c r="K626" s="3">
        <v>-4.4049400000000004E-3</v>
      </c>
    </row>
    <row r="627" spans="1:11" x14ac:dyDescent="0.25">
      <c r="A627" s="5" t="s">
        <v>669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3">
        <v>0</v>
      </c>
    </row>
    <row r="628" spans="1:11" x14ac:dyDescent="0.25">
      <c r="A628" s="5" t="s">
        <v>670</v>
      </c>
      <c r="B628" s="5">
        <v>4.4579499999999996E-3</v>
      </c>
      <c r="C628" s="5">
        <v>4.4579499999999996E-3</v>
      </c>
      <c r="D628" s="5">
        <v>4.4579499999999996E-3</v>
      </c>
      <c r="E628" s="5">
        <v>4.4579499999999996E-3</v>
      </c>
      <c r="F628" s="5">
        <v>4.4579499999999996E-3</v>
      </c>
      <c r="G628" s="5">
        <v>4.4579499999999996E-3</v>
      </c>
      <c r="H628" s="5">
        <v>4.4579499999999996E-3</v>
      </c>
      <c r="I628" s="5">
        <v>4.4579499999999996E-3</v>
      </c>
      <c r="J628" s="5">
        <v>1.2281600000000001E-3</v>
      </c>
      <c r="K628" s="3">
        <v>1.65541E-3</v>
      </c>
    </row>
    <row r="629" spans="1:11" x14ac:dyDescent="0.25">
      <c r="A629" s="5" t="s">
        <v>671</v>
      </c>
      <c r="B629" s="5">
        <v>2.2289800000000002E-3</v>
      </c>
      <c r="C629" s="5">
        <v>2.2289800000000002E-3</v>
      </c>
      <c r="D629" s="5">
        <v>2.2289800000000002E-3</v>
      </c>
      <c r="E629" s="5">
        <v>2.2289800000000002E-3</v>
      </c>
      <c r="F629" s="5">
        <v>2.2289800000000002E-3</v>
      </c>
      <c r="G629" s="5">
        <v>2.2289800000000002E-3</v>
      </c>
      <c r="H629" s="5">
        <v>2.2289800000000002E-3</v>
      </c>
      <c r="I629" s="5">
        <v>2.2289800000000002E-3</v>
      </c>
      <c r="J629" s="5">
        <v>6.1408000000000003E-4</v>
      </c>
      <c r="K629" s="3">
        <v>8.2770499999999998E-4</v>
      </c>
    </row>
    <row r="630" spans="1:11" x14ac:dyDescent="0.25">
      <c r="A630" s="5" t="s">
        <v>672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3">
        <v>0</v>
      </c>
    </row>
    <row r="631" spans="1:11" x14ac:dyDescent="0.25">
      <c r="A631" s="5" t="s">
        <v>673</v>
      </c>
      <c r="B631" s="5">
        <v>4.4579499999999996E-3</v>
      </c>
      <c r="C631" s="5">
        <v>4.4579499999999996E-3</v>
      </c>
      <c r="D631" s="5">
        <v>4.4579499999999996E-3</v>
      </c>
      <c r="E631" s="5">
        <v>4.4579499999999996E-3</v>
      </c>
      <c r="F631" s="5">
        <v>4.4579499999999996E-3</v>
      </c>
      <c r="G631" s="5">
        <v>4.4579499999999996E-3</v>
      </c>
      <c r="H631" s="5">
        <v>4.4579499999999996E-3</v>
      </c>
      <c r="I631" s="5">
        <v>4.4579499999999996E-3</v>
      </c>
      <c r="J631" s="5">
        <v>1.2281600000000001E-3</v>
      </c>
      <c r="K631" s="3">
        <v>1.65541E-3</v>
      </c>
    </row>
    <row r="632" spans="1:11" x14ac:dyDescent="0.25">
      <c r="A632" s="5" t="s">
        <v>674</v>
      </c>
      <c r="B632" s="5">
        <v>2.2289800000000002E-3</v>
      </c>
      <c r="C632" s="5">
        <v>2.2289800000000002E-3</v>
      </c>
      <c r="D632" s="5">
        <v>2.2289800000000002E-3</v>
      </c>
      <c r="E632" s="5">
        <v>2.2289800000000002E-3</v>
      </c>
      <c r="F632" s="5">
        <v>2.2289800000000002E-3</v>
      </c>
      <c r="G632" s="5">
        <v>2.2289800000000002E-3</v>
      </c>
      <c r="H632" s="5">
        <v>2.2289800000000002E-3</v>
      </c>
      <c r="I632" s="5">
        <v>2.2289800000000002E-3</v>
      </c>
      <c r="J632" s="5">
        <v>6.1408000000000003E-4</v>
      </c>
      <c r="K632" s="3">
        <v>8.2770499999999998E-4</v>
      </c>
    </row>
    <row r="633" spans="1:11" x14ac:dyDescent="0.25">
      <c r="A633" s="5" t="s">
        <v>675</v>
      </c>
      <c r="B633" s="5">
        <v>8.9159100000000008E-3</v>
      </c>
      <c r="C633" s="5">
        <v>8.9159100000000008E-3</v>
      </c>
      <c r="D633" s="5">
        <v>8.9159100000000008E-3</v>
      </c>
      <c r="E633" s="5">
        <v>8.9159100000000008E-3</v>
      </c>
      <c r="F633" s="5">
        <v>8.9159100000000008E-3</v>
      </c>
      <c r="G633" s="5">
        <v>8.9159100000000008E-3</v>
      </c>
      <c r="H633" s="5">
        <v>8.9159100000000008E-3</v>
      </c>
      <c r="I633" s="5">
        <v>8.9159100000000008E-3</v>
      </c>
      <c r="J633" s="5">
        <v>2.4563200000000001E-3</v>
      </c>
      <c r="K633" s="3">
        <v>3.3108199999999999E-3</v>
      </c>
    </row>
    <row r="634" spans="1:11" x14ac:dyDescent="0.25">
      <c r="A634" s="5" t="s">
        <v>676</v>
      </c>
      <c r="B634" s="5">
        <v>2.2289800000000002E-3</v>
      </c>
      <c r="C634" s="5">
        <v>2.2289800000000002E-3</v>
      </c>
      <c r="D634" s="5">
        <v>2.2289800000000002E-3</v>
      </c>
      <c r="E634" s="5">
        <v>2.2289800000000002E-3</v>
      </c>
      <c r="F634" s="5">
        <v>2.2289800000000002E-3</v>
      </c>
      <c r="G634" s="5">
        <v>2.2289800000000002E-3</v>
      </c>
      <c r="H634" s="5">
        <v>2.2289800000000002E-3</v>
      </c>
      <c r="I634" s="5">
        <v>2.2289800000000002E-3</v>
      </c>
      <c r="J634" s="5">
        <v>6.1408000000000003E-4</v>
      </c>
      <c r="K634" s="3">
        <v>8.2770499999999998E-4</v>
      </c>
    </row>
    <row r="635" spans="1:11" x14ac:dyDescent="0.25">
      <c r="A635" s="5" t="s">
        <v>677</v>
      </c>
      <c r="B635" s="5">
        <v>2.2289800000000002E-3</v>
      </c>
      <c r="C635" s="5">
        <v>2.2289800000000002E-3</v>
      </c>
      <c r="D635" s="5">
        <v>2.2289800000000002E-3</v>
      </c>
      <c r="E635" s="5">
        <v>2.2289800000000002E-3</v>
      </c>
      <c r="F635" s="5">
        <v>2.2289800000000002E-3</v>
      </c>
      <c r="G635" s="5">
        <v>2.2289800000000002E-3</v>
      </c>
      <c r="H635" s="5">
        <v>2.2289800000000002E-3</v>
      </c>
      <c r="I635" s="5">
        <v>2.2289800000000002E-3</v>
      </c>
      <c r="J635" s="5">
        <v>6.1408000000000003E-4</v>
      </c>
      <c r="K635" s="3">
        <v>8.2770499999999998E-4</v>
      </c>
    </row>
    <row r="636" spans="1:11" x14ac:dyDescent="0.25">
      <c r="A636" s="5" t="s">
        <v>678</v>
      </c>
      <c r="B636" s="5">
        <v>2.2289800000000002E-3</v>
      </c>
      <c r="C636" s="5">
        <v>2.2289800000000002E-3</v>
      </c>
      <c r="D636" s="5">
        <v>2.2289800000000002E-3</v>
      </c>
      <c r="E636" s="5">
        <v>2.2289800000000002E-3</v>
      </c>
      <c r="F636" s="5">
        <v>2.2289800000000002E-3</v>
      </c>
      <c r="G636" s="5">
        <v>2.2289800000000002E-3</v>
      </c>
      <c r="H636" s="5">
        <v>2.2289800000000002E-3</v>
      </c>
      <c r="I636" s="5">
        <v>2.2289800000000002E-3</v>
      </c>
      <c r="J636" s="5">
        <v>6.1408000000000003E-4</v>
      </c>
      <c r="K636" s="3">
        <v>8.2770499999999998E-4</v>
      </c>
    </row>
    <row r="637" spans="1:11" x14ac:dyDescent="0.25">
      <c r="A637" s="5" t="s">
        <v>679</v>
      </c>
      <c r="B637" s="5">
        <v>2.2289800000000002E-3</v>
      </c>
      <c r="C637" s="5">
        <v>2.2289800000000002E-3</v>
      </c>
      <c r="D637" s="5">
        <v>2.2289800000000002E-3</v>
      </c>
      <c r="E637" s="5">
        <v>2.2289800000000002E-3</v>
      </c>
      <c r="F637" s="5">
        <v>2.2289800000000002E-3</v>
      </c>
      <c r="G637" s="5">
        <v>2.2289800000000002E-3</v>
      </c>
      <c r="H637" s="5">
        <v>2.2289800000000002E-3</v>
      </c>
      <c r="I637" s="5">
        <v>2.2289800000000002E-3</v>
      </c>
      <c r="J637" s="5">
        <v>6.1408000000000003E-4</v>
      </c>
      <c r="K637" s="3">
        <v>8.2770499999999998E-4</v>
      </c>
    </row>
    <row r="638" spans="1:11" x14ac:dyDescent="0.25">
      <c r="A638" s="5" t="s">
        <v>680</v>
      </c>
      <c r="B638" s="5">
        <v>1.24198E-2</v>
      </c>
      <c r="C638" s="5">
        <v>1.24198E-2</v>
      </c>
      <c r="D638" s="5">
        <v>1.24198E-2</v>
      </c>
      <c r="E638" s="5">
        <v>1.24198E-2</v>
      </c>
      <c r="F638" s="5">
        <v>1.24198E-2</v>
      </c>
      <c r="G638" s="5">
        <v>1.24198E-2</v>
      </c>
      <c r="H638" s="5">
        <v>1.24198E-2</v>
      </c>
      <c r="I638" s="5">
        <v>1.24198E-2</v>
      </c>
      <c r="J638" s="5">
        <v>3.42165E-3</v>
      </c>
      <c r="K638" s="3">
        <v>4.61197E-3</v>
      </c>
    </row>
    <row r="639" spans="1:11" x14ac:dyDescent="0.25">
      <c r="A639" s="5" t="s">
        <v>681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3">
        <v>0</v>
      </c>
    </row>
    <row r="640" spans="1:11" x14ac:dyDescent="0.25">
      <c r="A640" s="5" t="s">
        <v>682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3">
        <v>0</v>
      </c>
    </row>
    <row r="641" spans="1:11" x14ac:dyDescent="0.25">
      <c r="A641" s="5" t="s">
        <v>683</v>
      </c>
      <c r="B641" s="5">
        <v>4.4579499999999996E-3</v>
      </c>
      <c r="C641" s="5">
        <v>4.4579499999999996E-3</v>
      </c>
      <c r="D641" s="5">
        <v>4.4579499999999996E-3</v>
      </c>
      <c r="E641" s="5">
        <v>4.4579499999999996E-3</v>
      </c>
      <c r="F641" s="5">
        <v>4.4579499999999996E-3</v>
      </c>
      <c r="G641" s="5">
        <v>4.4579499999999996E-3</v>
      </c>
      <c r="H641" s="5">
        <v>4.4579499999999996E-3</v>
      </c>
      <c r="I641" s="5">
        <v>4.4579499999999996E-3</v>
      </c>
      <c r="J641" s="5">
        <v>1.2281600000000001E-3</v>
      </c>
      <c r="K641" s="3">
        <v>1.65541E-3</v>
      </c>
    </row>
    <row r="642" spans="1:11" x14ac:dyDescent="0.25">
      <c r="A642" s="5" t="s">
        <v>684</v>
      </c>
      <c r="B642" s="5">
        <v>3.2013E-2</v>
      </c>
      <c r="C642" s="5">
        <v>3.2013E-2</v>
      </c>
      <c r="D642" s="5">
        <v>3.2013E-2</v>
      </c>
      <c r="E642" s="5">
        <v>3.2013E-2</v>
      </c>
      <c r="F642" s="5">
        <v>3.2013E-2</v>
      </c>
      <c r="G642" s="5">
        <v>3.2013E-2</v>
      </c>
      <c r="H642" s="5">
        <v>3.2013E-2</v>
      </c>
      <c r="I642" s="5">
        <v>3.2013E-2</v>
      </c>
      <c r="J642" s="5">
        <v>8.8195500000000007E-3</v>
      </c>
      <c r="K642" s="3">
        <v>1.1887699999999999E-2</v>
      </c>
    </row>
    <row r="643" spans="1:11" x14ac:dyDescent="0.25">
      <c r="A643" s="5" t="s">
        <v>685</v>
      </c>
      <c r="B643" s="6">
        <v>1.97028E-5</v>
      </c>
      <c r="C643" s="6">
        <v>1.97028E-5</v>
      </c>
      <c r="D643" s="6">
        <v>1.97028E-5</v>
      </c>
      <c r="E643" s="6">
        <v>1.97028E-5</v>
      </c>
      <c r="F643" s="6">
        <v>1.97028E-5</v>
      </c>
      <c r="G643" s="6">
        <v>1.97028E-5</v>
      </c>
      <c r="H643" s="6">
        <v>1.97028E-5</v>
      </c>
      <c r="I643" s="6">
        <v>1.97028E-5</v>
      </c>
      <c r="J643" s="6">
        <v>5.4280899999999999E-6</v>
      </c>
      <c r="K643" s="4">
        <v>7.3164099999999998E-6</v>
      </c>
    </row>
    <row r="644" spans="1:11" x14ac:dyDescent="0.25">
      <c r="A644" s="5" t="s">
        <v>686</v>
      </c>
      <c r="B644" s="5">
        <v>1.9511299999999999E-3</v>
      </c>
      <c r="C644" s="5">
        <v>1.9511299999999999E-3</v>
      </c>
      <c r="D644" s="5">
        <v>1.9511299999999999E-3</v>
      </c>
      <c r="E644" s="5">
        <v>1.9511299999999999E-3</v>
      </c>
      <c r="F644" s="5">
        <v>1.9511299999999999E-3</v>
      </c>
      <c r="G644" s="5">
        <v>1.9511299999999999E-3</v>
      </c>
      <c r="H644" s="5">
        <v>1.9511299999999999E-3</v>
      </c>
      <c r="I644" s="5">
        <v>1.9511299999999999E-3</v>
      </c>
      <c r="J644" s="5">
        <v>5.3753500000000001E-4</v>
      </c>
      <c r="K644" s="3">
        <v>7.2453199999999995E-4</v>
      </c>
    </row>
    <row r="645" spans="1:11" x14ac:dyDescent="0.25">
      <c r="A645" s="5" t="s">
        <v>687</v>
      </c>
      <c r="B645" s="5">
        <v>1.93143E-3</v>
      </c>
      <c r="C645" s="5">
        <v>1.93143E-3</v>
      </c>
      <c r="D645" s="5">
        <v>1.93143E-3</v>
      </c>
      <c r="E645" s="5">
        <v>1.93143E-3</v>
      </c>
      <c r="F645" s="5">
        <v>1.93143E-3</v>
      </c>
      <c r="G645" s="5">
        <v>1.93143E-3</v>
      </c>
      <c r="H645" s="5">
        <v>1.93143E-3</v>
      </c>
      <c r="I645" s="5">
        <v>1.93143E-3</v>
      </c>
      <c r="J645" s="5">
        <v>5.3210699999999998E-4</v>
      </c>
      <c r="K645" s="3">
        <v>7.17215E-4</v>
      </c>
    </row>
    <row r="646" spans="1:11" x14ac:dyDescent="0.25">
      <c r="A646" s="5" t="s">
        <v>688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3">
        <v>0</v>
      </c>
    </row>
    <row r="647" spans="1:11" x14ac:dyDescent="0.25">
      <c r="A647" s="5" t="s">
        <v>689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3">
        <v>0</v>
      </c>
    </row>
    <row r="648" spans="1:11" x14ac:dyDescent="0.25">
      <c r="A648" s="5" t="s">
        <v>690</v>
      </c>
      <c r="B648" s="5">
        <v>3.5354000000000002E-3</v>
      </c>
      <c r="C648" s="5">
        <v>3.5354000000000002E-3</v>
      </c>
      <c r="D648" s="5">
        <v>3.5354000000000002E-3</v>
      </c>
      <c r="E648" s="5">
        <v>3.5354000000000002E-3</v>
      </c>
      <c r="F648" s="5">
        <v>3.5354000000000002E-3</v>
      </c>
      <c r="G648" s="5">
        <v>3.5354000000000002E-3</v>
      </c>
      <c r="H648" s="5">
        <v>3.5354000000000002E-3</v>
      </c>
      <c r="I648" s="5">
        <v>3.5354000000000002E-3</v>
      </c>
      <c r="J648" s="5">
        <v>9.7399599999999998E-4</v>
      </c>
      <c r="K648" s="3">
        <v>1.3128300000000001E-3</v>
      </c>
    </row>
    <row r="649" spans="1:11" x14ac:dyDescent="0.25">
      <c r="A649" s="5" t="s">
        <v>691</v>
      </c>
      <c r="B649" s="5">
        <v>-2.3327000000000001E-3</v>
      </c>
      <c r="C649" s="5">
        <v>-2.3327000000000001E-3</v>
      </c>
      <c r="D649" s="5">
        <v>-2.3327000000000001E-3</v>
      </c>
      <c r="E649" s="5">
        <v>-2.3327000000000001E-3</v>
      </c>
      <c r="F649" s="5">
        <v>-2.3327000000000001E-3</v>
      </c>
      <c r="G649" s="5">
        <v>-2.3327000000000001E-3</v>
      </c>
      <c r="H649" s="5">
        <v>-2.3327000000000001E-3</v>
      </c>
      <c r="I649" s="5">
        <v>-2.3327000000000001E-3</v>
      </c>
      <c r="J649" s="5">
        <v>-6.4265700000000004E-4</v>
      </c>
      <c r="K649" s="3">
        <v>-8.6622299999999995E-4</v>
      </c>
    </row>
    <row r="650" spans="1:11" x14ac:dyDescent="0.25">
      <c r="A650" s="5" t="s">
        <v>692</v>
      </c>
      <c r="B650" s="5">
        <v>2.2289800000000002E-3</v>
      </c>
      <c r="C650" s="5">
        <v>2.2289800000000002E-3</v>
      </c>
      <c r="D650" s="5">
        <v>2.2289800000000002E-3</v>
      </c>
      <c r="E650" s="5">
        <v>2.2289800000000002E-3</v>
      </c>
      <c r="F650" s="5">
        <v>2.2289800000000002E-3</v>
      </c>
      <c r="G650" s="5">
        <v>2.2289800000000002E-3</v>
      </c>
      <c r="H650" s="5">
        <v>2.2289800000000002E-3</v>
      </c>
      <c r="I650" s="5">
        <v>2.2289800000000002E-3</v>
      </c>
      <c r="J650" s="5">
        <v>6.1408000000000003E-4</v>
      </c>
      <c r="K650" s="3">
        <v>8.2770499999999998E-4</v>
      </c>
    </row>
    <row r="651" spans="1:11" x14ac:dyDescent="0.25">
      <c r="A651" s="5" t="s">
        <v>693</v>
      </c>
      <c r="B651" s="5">
        <v>-2.7406300000000001E-2</v>
      </c>
      <c r="C651" s="5">
        <v>-2.7406300000000001E-2</v>
      </c>
      <c r="D651" s="5">
        <v>-2.7406300000000001E-2</v>
      </c>
      <c r="E651" s="5">
        <v>-2.7406300000000001E-2</v>
      </c>
      <c r="F651" s="5">
        <v>-2.7406300000000001E-2</v>
      </c>
      <c r="G651" s="5">
        <v>-2.7406300000000001E-2</v>
      </c>
      <c r="H651" s="5">
        <v>-2.7406300000000001E-2</v>
      </c>
      <c r="I651" s="5">
        <v>-2.7406300000000001E-2</v>
      </c>
      <c r="J651" s="5">
        <v>-7.5503999999999996E-3</v>
      </c>
      <c r="K651" s="3">
        <v>-1.0177E-2</v>
      </c>
    </row>
    <row r="652" spans="1:11" x14ac:dyDescent="0.25">
      <c r="A652" s="5" t="s">
        <v>694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3">
        <v>0</v>
      </c>
    </row>
    <row r="653" spans="1:11" x14ac:dyDescent="0.25">
      <c r="A653" s="5" t="s">
        <v>695</v>
      </c>
      <c r="B653" s="5">
        <v>9.2419300000000002E-4</v>
      </c>
      <c r="C653" s="5">
        <v>9.2419300000000002E-4</v>
      </c>
      <c r="D653" s="5">
        <v>9.2419300000000002E-4</v>
      </c>
      <c r="E653" s="5">
        <v>9.2419300000000002E-4</v>
      </c>
      <c r="F653" s="5">
        <v>9.2419300000000002E-4</v>
      </c>
      <c r="G653" s="5">
        <v>9.2419300000000002E-4</v>
      </c>
      <c r="H653" s="5">
        <v>9.2419300000000002E-4</v>
      </c>
      <c r="I653" s="5">
        <v>9.2419300000000002E-4</v>
      </c>
      <c r="J653" s="5">
        <v>2.5461400000000001E-4</v>
      </c>
      <c r="K653" s="3">
        <v>3.4318899999999998E-4</v>
      </c>
    </row>
    <row r="654" spans="1:11" x14ac:dyDescent="0.25">
      <c r="A654" s="5" t="s">
        <v>696</v>
      </c>
      <c r="B654" s="5">
        <v>9.2419300000000002E-4</v>
      </c>
      <c r="C654" s="5">
        <v>9.2419300000000002E-4</v>
      </c>
      <c r="D654" s="5">
        <v>9.2419300000000002E-4</v>
      </c>
      <c r="E654" s="5">
        <v>9.2419300000000002E-4</v>
      </c>
      <c r="F654" s="5">
        <v>9.2419300000000002E-4</v>
      </c>
      <c r="G654" s="5">
        <v>9.2419300000000002E-4</v>
      </c>
      <c r="H654" s="5">
        <v>9.2419300000000002E-4</v>
      </c>
      <c r="I654" s="5">
        <v>9.2419300000000002E-4</v>
      </c>
      <c r="J654" s="5">
        <v>2.5461400000000001E-4</v>
      </c>
      <c r="K654" s="3">
        <v>3.4318899999999998E-4</v>
      </c>
    </row>
    <row r="655" spans="1:11" x14ac:dyDescent="0.25">
      <c r="A655" s="5" t="s">
        <v>697</v>
      </c>
      <c r="B655" s="5">
        <v>1.6485E-2</v>
      </c>
      <c r="C655" s="5">
        <v>1.6485E-2</v>
      </c>
      <c r="D655" s="5">
        <v>1.6485E-2</v>
      </c>
      <c r="E655" s="5">
        <v>1.6485E-2</v>
      </c>
      <c r="F655" s="5">
        <v>1.6485E-2</v>
      </c>
      <c r="G655" s="5">
        <v>1.6485E-2</v>
      </c>
      <c r="H655" s="5">
        <v>1.6485E-2</v>
      </c>
      <c r="I655" s="5">
        <v>1.6485E-2</v>
      </c>
      <c r="J655" s="5">
        <v>4.5415799999999999E-3</v>
      </c>
      <c r="K655" s="3">
        <v>6.1215000000000002E-3</v>
      </c>
    </row>
    <row r="656" spans="1:11" x14ac:dyDescent="0.25">
      <c r="A656" s="5" t="s">
        <v>698</v>
      </c>
      <c r="B656" s="5">
        <v>2.3327000000000001E-3</v>
      </c>
      <c r="C656" s="5">
        <v>2.3327000000000001E-3</v>
      </c>
      <c r="D656" s="5">
        <v>2.3327000000000001E-3</v>
      </c>
      <c r="E656" s="5">
        <v>2.3327000000000001E-3</v>
      </c>
      <c r="F656" s="5">
        <v>2.3327000000000001E-3</v>
      </c>
      <c r="G656" s="5">
        <v>2.3327000000000001E-3</v>
      </c>
      <c r="H656" s="5">
        <v>2.3327000000000001E-3</v>
      </c>
      <c r="I656" s="5">
        <v>2.3327000000000001E-3</v>
      </c>
      <c r="J656" s="5">
        <v>6.4265700000000004E-4</v>
      </c>
      <c r="K656" s="3">
        <v>8.6622299999999995E-4</v>
      </c>
    </row>
    <row r="657" spans="1:11" x14ac:dyDescent="0.25">
      <c r="A657" s="5" t="s">
        <v>699</v>
      </c>
      <c r="B657" s="5">
        <v>2.08611E-2</v>
      </c>
      <c r="C657" s="5">
        <v>2.08611E-2</v>
      </c>
      <c r="D657" s="5">
        <v>2.08611E-2</v>
      </c>
      <c r="E657" s="5">
        <v>2.08611E-2</v>
      </c>
      <c r="F657" s="5">
        <v>2.08611E-2</v>
      </c>
      <c r="G657" s="5">
        <v>2.08611E-2</v>
      </c>
      <c r="H657" s="5">
        <v>2.08611E-2</v>
      </c>
      <c r="I657" s="5">
        <v>2.08611E-2</v>
      </c>
      <c r="J657" s="5">
        <v>5.7472000000000001E-3</v>
      </c>
      <c r="K657" s="3">
        <v>7.7465299999999997E-3</v>
      </c>
    </row>
    <row r="658" spans="1:11" x14ac:dyDescent="0.25">
      <c r="A658" s="5" t="s">
        <v>700</v>
      </c>
      <c r="B658" s="5">
        <v>1.6428999999999999E-2</v>
      </c>
      <c r="C658" s="5">
        <v>1.6428999999999999E-2</v>
      </c>
      <c r="D658" s="5">
        <v>1.6428999999999999E-2</v>
      </c>
      <c r="E658" s="5">
        <v>1.6428999999999999E-2</v>
      </c>
      <c r="F658" s="5">
        <v>1.6428999999999999E-2</v>
      </c>
      <c r="G658" s="5">
        <v>1.6428999999999999E-2</v>
      </c>
      <c r="H658" s="5">
        <v>1.6428999999999999E-2</v>
      </c>
      <c r="I658" s="5">
        <v>1.6428999999999999E-2</v>
      </c>
      <c r="J658" s="5">
        <v>4.5261600000000004E-3</v>
      </c>
      <c r="K658" s="3">
        <v>6.1007199999999996E-3</v>
      </c>
    </row>
    <row r="659" spans="1:11" x14ac:dyDescent="0.25">
      <c r="A659" s="5" t="s">
        <v>701</v>
      </c>
      <c r="B659" s="5">
        <v>3.9556900000000004E-3</v>
      </c>
      <c r="C659" s="5">
        <v>3.9556900000000004E-3</v>
      </c>
      <c r="D659" s="5">
        <v>3.9556900000000004E-3</v>
      </c>
      <c r="E659" s="5">
        <v>3.9556900000000004E-3</v>
      </c>
      <c r="F659" s="5">
        <v>3.9556900000000004E-3</v>
      </c>
      <c r="G659" s="5">
        <v>3.9556900000000004E-3</v>
      </c>
      <c r="H659" s="5">
        <v>3.9556900000000004E-3</v>
      </c>
      <c r="I659" s="5">
        <v>3.9556900000000004E-3</v>
      </c>
      <c r="J659" s="5">
        <v>1.08979E-3</v>
      </c>
      <c r="K659" s="3">
        <v>1.4689E-3</v>
      </c>
    </row>
    <row r="660" spans="1:11" x14ac:dyDescent="0.25">
      <c r="A660" s="5" t="s">
        <v>702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3">
        <v>0</v>
      </c>
    </row>
    <row r="661" spans="1:11" x14ac:dyDescent="0.25">
      <c r="A661" s="5" t="s">
        <v>703</v>
      </c>
      <c r="B661" s="6">
        <v>7.8866800000000002E-5</v>
      </c>
      <c r="C661" s="6">
        <v>7.8866800000000002E-5</v>
      </c>
      <c r="D661" s="6">
        <v>7.8866800000000002E-5</v>
      </c>
      <c r="E661" s="6">
        <v>7.8866800000000002E-5</v>
      </c>
      <c r="F661" s="6">
        <v>7.8866800000000002E-5</v>
      </c>
      <c r="G661" s="6">
        <v>7.8866800000000002E-5</v>
      </c>
      <c r="H661" s="6">
        <v>7.8866800000000002E-5</v>
      </c>
      <c r="I661" s="6">
        <v>7.8866800000000002E-5</v>
      </c>
      <c r="J661" s="6">
        <v>2.1727699999999999E-5</v>
      </c>
      <c r="K661" s="4">
        <v>2.9286300000000001E-5</v>
      </c>
    </row>
    <row r="662" spans="1:11" x14ac:dyDescent="0.25">
      <c r="A662" s="5" t="s">
        <v>704</v>
      </c>
      <c r="B662" s="6">
        <v>7.8866800000000002E-5</v>
      </c>
      <c r="C662" s="6">
        <v>7.8866800000000002E-5</v>
      </c>
      <c r="D662" s="6">
        <v>7.8866800000000002E-5</v>
      </c>
      <c r="E662" s="6">
        <v>7.8866800000000002E-5</v>
      </c>
      <c r="F662" s="6">
        <v>7.8866800000000002E-5</v>
      </c>
      <c r="G662" s="6">
        <v>7.8866800000000002E-5</v>
      </c>
      <c r="H662" s="6">
        <v>7.8866800000000002E-5</v>
      </c>
      <c r="I662" s="6">
        <v>7.8866800000000002E-5</v>
      </c>
      <c r="J662" s="6">
        <v>2.1727699999999999E-5</v>
      </c>
      <c r="K662" s="4">
        <v>2.9286300000000001E-5</v>
      </c>
    </row>
    <row r="663" spans="1:11" x14ac:dyDescent="0.25">
      <c r="A663" s="5" t="s">
        <v>705</v>
      </c>
      <c r="B663" s="5">
        <v>4.6386400000000001E-2</v>
      </c>
      <c r="C663" s="5">
        <v>4.6386400000000001E-2</v>
      </c>
      <c r="D663" s="5">
        <v>4.6386400000000001E-2</v>
      </c>
      <c r="E663" s="5">
        <v>4.6386400000000001E-2</v>
      </c>
      <c r="F663" s="5">
        <v>4.6386400000000001E-2</v>
      </c>
      <c r="G663" s="5">
        <v>4.6386400000000001E-2</v>
      </c>
      <c r="H663" s="5">
        <v>4.6386400000000001E-2</v>
      </c>
      <c r="I663" s="5">
        <v>4.6386400000000001E-2</v>
      </c>
      <c r="J663" s="5">
        <v>1.27794E-2</v>
      </c>
      <c r="K663" s="3">
        <v>1.72251E-2</v>
      </c>
    </row>
    <row r="664" spans="1:11" x14ac:dyDescent="0.25">
      <c r="A664" s="5" t="s">
        <v>706</v>
      </c>
      <c r="B664" s="5">
        <v>-4.6386400000000001E-2</v>
      </c>
      <c r="C664" s="5">
        <v>-4.6386400000000001E-2</v>
      </c>
      <c r="D664" s="5">
        <v>-4.6386400000000001E-2</v>
      </c>
      <c r="E664" s="5">
        <v>-4.6386400000000001E-2</v>
      </c>
      <c r="F664" s="5">
        <v>-4.6386400000000001E-2</v>
      </c>
      <c r="G664" s="5">
        <v>-4.6386400000000001E-2</v>
      </c>
      <c r="H664" s="5">
        <v>-4.6386400000000001E-2</v>
      </c>
      <c r="I664" s="5">
        <v>-4.6386400000000001E-2</v>
      </c>
      <c r="J664" s="5">
        <v>-1.27794E-2</v>
      </c>
      <c r="K664" s="3">
        <v>-1.72251E-2</v>
      </c>
    </row>
    <row r="665" spans="1:11" x14ac:dyDescent="0.25">
      <c r="A665" s="5" t="s">
        <v>707</v>
      </c>
      <c r="B665" s="5">
        <v>2.5524399999999999E-2</v>
      </c>
      <c r="C665" s="5">
        <v>2.5524399999999999E-2</v>
      </c>
      <c r="D665" s="5">
        <v>2.5524399999999999E-2</v>
      </c>
      <c r="E665" s="5">
        <v>2.5524399999999999E-2</v>
      </c>
      <c r="F665" s="5">
        <v>2.5524399999999999E-2</v>
      </c>
      <c r="G665" s="5">
        <v>2.5524399999999999E-2</v>
      </c>
      <c r="H665" s="5">
        <v>2.5524399999999999E-2</v>
      </c>
      <c r="I665" s="5">
        <v>2.5524399999999999E-2</v>
      </c>
      <c r="J665" s="5">
        <v>7.0319299999999996E-3</v>
      </c>
      <c r="K665" s="3">
        <v>9.4781899999999992E-3</v>
      </c>
    </row>
    <row r="666" spans="1:11" x14ac:dyDescent="0.25">
      <c r="A666" s="5" t="s">
        <v>708</v>
      </c>
      <c r="B666" s="5">
        <v>2.06317E-3</v>
      </c>
      <c r="C666" s="5">
        <v>2.06317E-3</v>
      </c>
      <c r="D666" s="5">
        <v>2.06317E-3</v>
      </c>
      <c r="E666" s="5">
        <v>2.06317E-3</v>
      </c>
      <c r="F666" s="5">
        <v>2.06317E-3</v>
      </c>
      <c r="G666" s="5">
        <v>2.06317E-3</v>
      </c>
      <c r="H666" s="5">
        <v>2.06317E-3</v>
      </c>
      <c r="I666" s="5">
        <v>2.06317E-3</v>
      </c>
      <c r="J666" s="5">
        <v>5.6840000000000005E-4</v>
      </c>
      <c r="K666" s="3">
        <v>7.6613500000000004E-4</v>
      </c>
    </row>
    <row r="667" spans="1:11" x14ac:dyDescent="0.25">
      <c r="A667" s="5" t="s">
        <v>709</v>
      </c>
      <c r="B667" s="5">
        <v>2.2289800000000002E-3</v>
      </c>
      <c r="C667" s="5">
        <v>2.2289800000000002E-3</v>
      </c>
      <c r="D667" s="5">
        <v>2.2289800000000002E-3</v>
      </c>
      <c r="E667" s="5">
        <v>2.2289800000000002E-3</v>
      </c>
      <c r="F667" s="5">
        <v>2.2289800000000002E-3</v>
      </c>
      <c r="G667" s="5">
        <v>2.2289800000000002E-3</v>
      </c>
      <c r="H667" s="5">
        <v>2.2289800000000002E-3</v>
      </c>
      <c r="I667" s="5">
        <v>2.2289800000000002E-3</v>
      </c>
      <c r="J667" s="5">
        <v>6.1408000000000003E-4</v>
      </c>
      <c r="K667" s="3">
        <v>8.2770499999999998E-4</v>
      </c>
    </row>
    <row r="668" spans="1:11" x14ac:dyDescent="0.25">
      <c r="A668" s="5" t="s">
        <v>710</v>
      </c>
      <c r="B668" s="5">
        <v>2.2289800000000002E-3</v>
      </c>
      <c r="C668" s="5">
        <v>2.2289800000000002E-3</v>
      </c>
      <c r="D668" s="5">
        <v>2.2289800000000002E-3</v>
      </c>
      <c r="E668" s="5">
        <v>2.2289800000000002E-3</v>
      </c>
      <c r="F668" s="5">
        <v>2.2289800000000002E-3</v>
      </c>
      <c r="G668" s="5">
        <v>2.2289800000000002E-3</v>
      </c>
      <c r="H668" s="5">
        <v>2.2289800000000002E-3</v>
      </c>
      <c r="I668" s="5">
        <v>2.2289800000000002E-3</v>
      </c>
      <c r="J668" s="5">
        <v>6.1408000000000003E-4</v>
      </c>
      <c r="K668" s="3">
        <v>8.2770499999999998E-4</v>
      </c>
    </row>
    <row r="669" spans="1:11" x14ac:dyDescent="0.25">
      <c r="A669" s="5" t="s">
        <v>711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3">
        <v>0</v>
      </c>
    </row>
    <row r="670" spans="1:11" x14ac:dyDescent="0.25">
      <c r="A670" s="5" t="s">
        <v>712</v>
      </c>
      <c r="B670" s="5">
        <v>1.4528800000000001E-4</v>
      </c>
      <c r="C670" s="5">
        <v>1.4528800000000001E-4</v>
      </c>
      <c r="D670" s="5">
        <v>1.4528800000000001E-4</v>
      </c>
      <c r="E670" s="5">
        <v>1.4528800000000001E-4</v>
      </c>
      <c r="F670" s="5">
        <v>1.4528800000000001E-4</v>
      </c>
      <c r="G670" s="5">
        <v>1.4528800000000001E-4</v>
      </c>
      <c r="H670" s="5">
        <v>1.4528800000000001E-4</v>
      </c>
      <c r="I670" s="5">
        <v>1.4528800000000001E-4</v>
      </c>
      <c r="J670" s="6">
        <v>4.0026700000000001E-5</v>
      </c>
      <c r="K670" s="4">
        <v>5.3951099999999999E-5</v>
      </c>
    </row>
    <row r="671" spans="1:11" x14ac:dyDescent="0.25">
      <c r="A671" s="5" t="s">
        <v>713</v>
      </c>
      <c r="B671" s="5">
        <v>1.4528800000000001E-4</v>
      </c>
      <c r="C671" s="5">
        <v>1.4528800000000001E-4</v>
      </c>
      <c r="D671" s="5">
        <v>1.4528800000000001E-4</v>
      </c>
      <c r="E671" s="5">
        <v>1.4528800000000001E-4</v>
      </c>
      <c r="F671" s="5">
        <v>1.4528800000000001E-4</v>
      </c>
      <c r="G671" s="5">
        <v>1.4528800000000001E-4</v>
      </c>
      <c r="H671" s="5">
        <v>1.4528800000000001E-4</v>
      </c>
      <c r="I671" s="5">
        <v>1.4528800000000001E-4</v>
      </c>
      <c r="J671" s="6">
        <v>4.0026700000000001E-5</v>
      </c>
      <c r="K671" s="4">
        <v>5.3951099999999999E-5</v>
      </c>
    </row>
    <row r="672" spans="1:11" x14ac:dyDescent="0.25">
      <c r="A672" s="5" t="s">
        <v>714</v>
      </c>
      <c r="B672" s="5">
        <v>1.4528800000000001E-4</v>
      </c>
      <c r="C672" s="5">
        <v>1.4528800000000001E-4</v>
      </c>
      <c r="D672" s="5">
        <v>1.4528800000000001E-4</v>
      </c>
      <c r="E672" s="5">
        <v>1.4528800000000001E-4</v>
      </c>
      <c r="F672" s="5">
        <v>1.4528800000000001E-4</v>
      </c>
      <c r="G672" s="5">
        <v>1.4528800000000001E-4</v>
      </c>
      <c r="H672" s="5">
        <v>1.4528800000000001E-4</v>
      </c>
      <c r="I672" s="5">
        <v>1.4528800000000001E-4</v>
      </c>
      <c r="J672" s="6">
        <v>4.0026700000000001E-5</v>
      </c>
      <c r="K672" s="4">
        <v>5.3951099999999999E-5</v>
      </c>
    </row>
    <row r="673" spans="1:11" x14ac:dyDescent="0.25">
      <c r="A673" s="5" t="s">
        <v>715</v>
      </c>
      <c r="B673" s="5">
        <v>-5.5846799999999996</v>
      </c>
      <c r="C673" s="5">
        <v>-5.5846799999999996</v>
      </c>
      <c r="D673" s="5">
        <v>-5.5846799999999996</v>
      </c>
      <c r="E673" s="5">
        <v>-5.5846799999999996</v>
      </c>
      <c r="F673" s="5">
        <v>-5.5846799999999996</v>
      </c>
      <c r="G673" s="5">
        <v>-5.5846799999999996</v>
      </c>
      <c r="H673" s="5">
        <v>-12.1455</v>
      </c>
      <c r="I673" s="5">
        <v>-5.5846799999999996</v>
      </c>
      <c r="J673" s="5">
        <v>-3.6735199999999999</v>
      </c>
      <c r="K673" s="3">
        <v>-3.6162800000000002</v>
      </c>
    </row>
    <row r="674" spans="1:11" x14ac:dyDescent="0.25">
      <c r="A674" s="5" t="s">
        <v>716</v>
      </c>
      <c r="B674" s="5">
        <v>5.8368500000000001</v>
      </c>
      <c r="C674" s="5">
        <v>5.8368500000000001</v>
      </c>
      <c r="D674" s="5">
        <v>5.8368500000000001</v>
      </c>
      <c r="E674" s="5">
        <v>5.9391600000000002</v>
      </c>
      <c r="F674" s="5">
        <v>5.8368500000000001</v>
      </c>
      <c r="G674" s="5">
        <v>5.8368500000000001</v>
      </c>
      <c r="H674" s="5">
        <v>12.5</v>
      </c>
      <c r="I674" s="5">
        <v>12.5</v>
      </c>
      <c r="J674" s="5">
        <v>12.5</v>
      </c>
      <c r="K674" s="3">
        <v>3.75</v>
      </c>
    </row>
    <row r="675" spans="1:11" x14ac:dyDescent="0.25">
      <c r="A675" s="5" t="s">
        <v>717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3">
        <v>0</v>
      </c>
    </row>
    <row r="676" spans="1:11" x14ac:dyDescent="0.25">
      <c r="A676" s="5" t="s">
        <v>718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3">
        <v>0</v>
      </c>
    </row>
    <row r="677" spans="1:11" x14ac:dyDescent="0.25">
      <c r="A677" s="5" t="s">
        <v>719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3">
        <v>0</v>
      </c>
    </row>
    <row r="678" spans="1:11" x14ac:dyDescent="0.25">
      <c r="A678" s="5" t="s">
        <v>720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3">
        <v>0</v>
      </c>
    </row>
    <row r="679" spans="1:11" x14ac:dyDescent="0.25">
      <c r="A679" s="5" t="s">
        <v>721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3">
        <v>0</v>
      </c>
    </row>
    <row r="680" spans="1:11" x14ac:dyDescent="0.25">
      <c r="A680" s="5" t="s">
        <v>722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3">
        <v>0</v>
      </c>
    </row>
    <row r="681" spans="1:11" x14ac:dyDescent="0.25">
      <c r="A681" s="5" t="s">
        <v>723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3">
        <v>0</v>
      </c>
    </row>
    <row r="682" spans="1:11" x14ac:dyDescent="0.25">
      <c r="A682" s="5" t="s">
        <v>724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3">
        <v>0</v>
      </c>
    </row>
    <row r="683" spans="1:11" x14ac:dyDescent="0.25">
      <c r="A683" s="5" t="s">
        <v>725</v>
      </c>
      <c r="B683" s="5">
        <v>3.7</v>
      </c>
      <c r="C683" s="5">
        <v>3.7</v>
      </c>
      <c r="D683" s="5">
        <v>3.7</v>
      </c>
      <c r="E683" s="5">
        <v>3.7</v>
      </c>
      <c r="F683" s="5">
        <v>3.7</v>
      </c>
      <c r="G683" s="5">
        <v>3.7</v>
      </c>
      <c r="H683" s="5">
        <v>3.7</v>
      </c>
      <c r="I683" s="5">
        <v>3.7</v>
      </c>
      <c r="J683" s="5">
        <v>2.1733699999999998</v>
      </c>
      <c r="K683" s="3">
        <v>2.2077200000000001</v>
      </c>
    </row>
    <row r="684" spans="1:11" x14ac:dyDescent="0.25">
      <c r="A684" s="5" t="s">
        <v>726</v>
      </c>
      <c r="B684" s="5">
        <v>3.7</v>
      </c>
      <c r="C684" s="5">
        <v>3.7</v>
      </c>
      <c r="D684" s="5">
        <v>3.7</v>
      </c>
      <c r="E684" s="5">
        <v>3.7</v>
      </c>
      <c r="F684" s="5">
        <v>3.7</v>
      </c>
      <c r="G684" s="5">
        <v>3.7</v>
      </c>
      <c r="H684" s="5">
        <v>3.7</v>
      </c>
      <c r="I684" s="5">
        <v>3.7</v>
      </c>
      <c r="J684" s="5">
        <v>2.1733699999999998</v>
      </c>
      <c r="K684" s="3">
        <v>2.2077200000000001</v>
      </c>
    </row>
    <row r="685" spans="1:11" x14ac:dyDescent="0.25">
      <c r="A685" s="5" t="s">
        <v>727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3">
        <v>0</v>
      </c>
    </row>
    <row r="686" spans="1:11" x14ac:dyDescent="0.25">
      <c r="A686" s="5" t="s">
        <v>728</v>
      </c>
      <c r="B686" s="5">
        <v>26.6526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3">
        <v>0</v>
      </c>
    </row>
    <row r="687" spans="1:11" x14ac:dyDescent="0.25">
      <c r="A687" s="5" t="s">
        <v>729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3">
        <v>0</v>
      </c>
    </row>
    <row r="688" spans="1:11" x14ac:dyDescent="0.25">
      <c r="A688" s="5" t="s">
        <v>730</v>
      </c>
      <c r="B688" s="5">
        <v>26.6526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3">
        <v>0</v>
      </c>
    </row>
    <row r="689" spans="1:11" x14ac:dyDescent="0.25">
      <c r="A689" s="5" t="s">
        <v>731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3">
        <v>0</v>
      </c>
    </row>
    <row r="690" spans="1:11" x14ac:dyDescent="0.25">
      <c r="A690" s="5" t="s">
        <v>732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3">
        <v>0</v>
      </c>
    </row>
    <row r="691" spans="1:11" x14ac:dyDescent="0.25">
      <c r="A691" s="5" t="s">
        <v>733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3">
        <v>0</v>
      </c>
    </row>
    <row r="692" spans="1:11" x14ac:dyDescent="0.25">
      <c r="A692" s="5" t="s">
        <v>734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3">
        <v>0</v>
      </c>
    </row>
    <row r="693" spans="1:11" x14ac:dyDescent="0.25">
      <c r="A693" s="5" t="s">
        <v>735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3">
        <v>0</v>
      </c>
    </row>
    <row r="694" spans="1:11" x14ac:dyDescent="0.25">
      <c r="A694" s="5" t="s">
        <v>736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3">
        <v>0</v>
      </c>
    </row>
    <row r="695" spans="1:11" x14ac:dyDescent="0.25">
      <c r="A695" s="5" t="s">
        <v>737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3">
        <v>0</v>
      </c>
    </row>
    <row r="696" spans="1:11" x14ac:dyDescent="0.25">
      <c r="A696" s="5" t="s">
        <v>738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3">
        <v>0</v>
      </c>
    </row>
    <row r="697" spans="1:11" x14ac:dyDescent="0.25">
      <c r="A697" s="5" t="s">
        <v>739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3">
        <v>0</v>
      </c>
    </row>
    <row r="698" spans="1:11" x14ac:dyDescent="0.25">
      <c r="A698" s="5" t="s">
        <v>740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3">
        <v>0</v>
      </c>
    </row>
    <row r="699" spans="1:11" x14ac:dyDescent="0.25">
      <c r="A699" s="5" t="s">
        <v>741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3">
        <v>0</v>
      </c>
    </row>
    <row r="700" spans="1:11" x14ac:dyDescent="0.25">
      <c r="A700" s="5" t="s">
        <v>742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3">
        <v>0</v>
      </c>
    </row>
    <row r="701" spans="1:11" x14ac:dyDescent="0.25">
      <c r="A701" s="5" t="s">
        <v>743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3">
        <v>0</v>
      </c>
    </row>
    <row r="702" spans="1:11" x14ac:dyDescent="0.25">
      <c r="A702" s="5" t="s">
        <v>744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3">
        <v>0</v>
      </c>
    </row>
    <row r="703" spans="1:11" x14ac:dyDescent="0.25">
      <c r="A703" s="5" t="s">
        <v>745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3">
        <v>0</v>
      </c>
    </row>
    <row r="704" spans="1:11" x14ac:dyDescent="0.25">
      <c r="A704" s="5" t="s">
        <v>746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3">
        <v>0</v>
      </c>
    </row>
    <row r="705" spans="1:11" x14ac:dyDescent="0.25">
      <c r="A705" s="5" t="s">
        <v>747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3">
        <v>0</v>
      </c>
    </row>
    <row r="706" spans="1:11" x14ac:dyDescent="0.25">
      <c r="A706" s="5" t="s">
        <v>748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3">
        <v>0</v>
      </c>
    </row>
    <row r="707" spans="1:11" x14ac:dyDescent="0.25">
      <c r="A707" s="5" t="s">
        <v>749</v>
      </c>
      <c r="B707" s="5">
        <v>0.796427</v>
      </c>
      <c r="C707" s="5">
        <v>0.796427</v>
      </c>
      <c r="D707" s="5">
        <v>0.796427</v>
      </c>
      <c r="E707" s="5">
        <v>0.796427</v>
      </c>
      <c r="F707" s="5">
        <v>0.796427</v>
      </c>
      <c r="G707" s="5">
        <v>0.796427</v>
      </c>
      <c r="H707" s="5">
        <v>0.796427</v>
      </c>
      <c r="I707" s="5">
        <v>0.796427</v>
      </c>
      <c r="J707" s="5">
        <v>0.796427</v>
      </c>
      <c r="K707" s="3">
        <v>0.71262899999999996</v>
      </c>
    </row>
    <row r="708" spans="1:11" x14ac:dyDescent="0.25">
      <c r="A708" s="5" t="s">
        <v>750</v>
      </c>
      <c r="B708" s="5">
        <v>0.796427</v>
      </c>
      <c r="C708" s="5">
        <v>0.796427</v>
      </c>
      <c r="D708" s="5">
        <v>0.796427</v>
      </c>
      <c r="E708" s="5">
        <v>0.796427</v>
      </c>
      <c r="F708" s="5">
        <v>0.796427</v>
      </c>
      <c r="G708" s="5">
        <v>0.796427</v>
      </c>
      <c r="H708" s="5">
        <v>0.796427</v>
      </c>
      <c r="I708" s="5">
        <v>0.796427</v>
      </c>
      <c r="J708" s="5">
        <v>0.796427</v>
      </c>
      <c r="K708" s="3">
        <v>0.71262899999999996</v>
      </c>
    </row>
    <row r="709" spans="1:11" x14ac:dyDescent="0.25">
      <c r="A709" s="5" t="s">
        <v>751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3">
        <v>0</v>
      </c>
    </row>
    <row r="710" spans="1:11" x14ac:dyDescent="0.25">
      <c r="A710" s="5" t="s">
        <v>752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3">
        <v>0</v>
      </c>
    </row>
    <row r="711" spans="1:11" x14ac:dyDescent="0.25">
      <c r="A711" s="5" t="s">
        <v>753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3">
        <v>0</v>
      </c>
    </row>
    <row r="712" spans="1:11" x14ac:dyDescent="0.25">
      <c r="A712" s="5" t="s">
        <v>754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3">
        <v>0</v>
      </c>
    </row>
    <row r="713" spans="1:11" x14ac:dyDescent="0.25">
      <c r="A713" s="5" t="s">
        <v>755</v>
      </c>
      <c r="B713" s="5">
        <v>1.49494E-2</v>
      </c>
      <c r="C713" s="5">
        <v>1.49494E-2</v>
      </c>
      <c r="D713" s="5">
        <v>1.49494E-2</v>
      </c>
      <c r="E713" s="5">
        <v>1.49494E-2</v>
      </c>
      <c r="F713" s="5">
        <v>1.49494E-2</v>
      </c>
      <c r="G713" s="5">
        <v>1.49494E-2</v>
      </c>
      <c r="H713" s="5">
        <v>1.49494E-2</v>
      </c>
      <c r="I713" s="5">
        <v>1.49494E-2</v>
      </c>
      <c r="J713" s="5">
        <v>4.1185299999999996E-3</v>
      </c>
      <c r="K713" s="3">
        <v>5.5512799999999996E-3</v>
      </c>
    </row>
    <row r="714" spans="1:11" x14ac:dyDescent="0.25">
      <c r="A714" s="5" t="s">
        <v>756</v>
      </c>
      <c r="B714" s="5">
        <v>1.49494E-2</v>
      </c>
      <c r="C714" s="5">
        <v>1.49494E-2</v>
      </c>
      <c r="D714" s="5">
        <v>1.49494E-2</v>
      </c>
      <c r="E714" s="5">
        <v>1.49494E-2</v>
      </c>
      <c r="F714" s="5">
        <v>1.49494E-2</v>
      </c>
      <c r="G714" s="5">
        <v>1.49494E-2</v>
      </c>
      <c r="H714" s="5">
        <v>1.49494E-2</v>
      </c>
      <c r="I714" s="5">
        <v>1.49494E-2</v>
      </c>
      <c r="J714" s="5">
        <v>4.1185299999999996E-3</v>
      </c>
      <c r="K714" s="3">
        <v>5.5512799999999996E-3</v>
      </c>
    </row>
    <row r="715" spans="1:11" x14ac:dyDescent="0.25">
      <c r="A715" s="5" t="s">
        <v>757</v>
      </c>
      <c r="B715" s="5">
        <v>1.67636E-2</v>
      </c>
      <c r="C715" s="5">
        <v>1.67636E-2</v>
      </c>
      <c r="D715" s="5">
        <v>1.67636E-2</v>
      </c>
      <c r="E715" s="5">
        <v>1.67636E-2</v>
      </c>
      <c r="F715" s="5">
        <v>1.67636E-2</v>
      </c>
      <c r="G715" s="5">
        <v>1.67636E-2</v>
      </c>
      <c r="H715" s="5">
        <v>1.67636E-2</v>
      </c>
      <c r="I715" s="5">
        <v>1.67636E-2</v>
      </c>
      <c r="J715" s="5">
        <v>4.6183400000000003E-3</v>
      </c>
      <c r="K715" s="3">
        <v>6.2249699999999998E-3</v>
      </c>
    </row>
    <row r="716" spans="1:11" x14ac:dyDescent="0.25">
      <c r="A716" s="5" t="s">
        <v>758</v>
      </c>
      <c r="B716" s="5">
        <v>1.67636E-2</v>
      </c>
      <c r="C716" s="5">
        <v>1.67636E-2</v>
      </c>
      <c r="D716" s="5">
        <v>1.67636E-2</v>
      </c>
      <c r="E716" s="5">
        <v>1.67636E-2</v>
      </c>
      <c r="F716" s="5">
        <v>1.67636E-2</v>
      </c>
      <c r="G716" s="5">
        <v>1.67636E-2</v>
      </c>
      <c r="H716" s="5">
        <v>1.67636E-2</v>
      </c>
      <c r="I716" s="5">
        <v>1.67636E-2</v>
      </c>
      <c r="J716" s="5">
        <v>4.6183400000000003E-3</v>
      </c>
      <c r="K716" s="3">
        <v>6.2249699999999998E-3</v>
      </c>
    </row>
    <row r="717" spans="1:11" x14ac:dyDescent="0.25">
      <c r="A717" s="5" t="s">
        <v>759</v>
      </c>
      <c r="B717" s="5">
        <v>6.0985600000000001E-2</v>
      </c>
      <c r="C717" s="5">
        <v>6.0985600000000001E-2</v>
      </c>
      <c r="D717" s="5">
        <v>6.0985600000000001E-2</v>
      </c>
      <c r="E717" s="5">
        <v>6.0985600000000001E-2</v>
      </c>
      <c r="F717" s="5">
        <v>6.0985600000000001E-2</v>
      </c>
      <c r="G717" s="5">
        <v>6.0985600000000001E-2</v>
      </c>
      <c r="H717" s="5">
        <v>6.0985600000000001E-2</v>
      </c>
      <c r="I717" s="5">
        <v>6.0985600000000001E-2</v>
      </c>
      <c r="J717" s="5">
        <v>1.68015E-2</v>
      </c>
      <c r="K717" s="3">
        <v>2.2646300000000001E-2</v>
      </c>
    </row>
    <row r="718" spans="1:11" x14ac:dyDescent="0.25">
      <c r="A718" s="5" t="s">
        <v>760</v>
      </c>
      <c r="B718" s="5">
        <v>6.0985600000000001E-2</v>
      </c>
      <c r="C718" s="5">
        <v>6.0985600000000001E-2</v>
      </c>
      <c r="D718" s="5">
        <v>6.0985600000000001E-2</v>
      </c>
      <c r="E718" s="5">
        <v>6.0985600000000001E-2</v>
      </c>
      <c r="F718" s="5">
        <v>6.0985600000000001E-2</v>
      </c>
      <c r="G718" s="5">
        <v>6.0985600000000001E-2</v>
      </c>
      <c r="H718" s="5">
        <v>6.0985600000000001E-2</v>
      </c>
      <c r="I718" s="5">
        <v>6.0985600000000001E-2</v>
      </c>
      <c r="J718" s="5">
        <v>1.68015E-2</v>
      </c>
      <c r="K718" s="3">
        <v>2.2646300000000001E-2</v>
      </c>
    </row>
    <row r="719" spans="1:11" x14ac:dyDescent="0.25">
      <c r="A719" s="5" t="s">
        <v>761</v>
      </c>
      <c r="B719" s="5">
        <v>2.6764900000000001E-4</v>
      </c>
      <c r="C719" s="5">
        <v>2.6764900000000001E-4</v>
      </c>
      <c r="D719" s="5">
        <v>2.6764900000000001E-4</v>
      </c>
      <c r="E719" s="5">
        <v>2.6764900000000001E-4</v>
      </c>
      <c r="F719" s="5">
        <v>2.6764900000000001E-4</v>
      </c>
      <c r="G719" s="5">
        <v>2.6764900000000001E-4</v>
      </c>
      <c r="H719" s="5">
        <v>2.6764900000000001E-4</v>
      </c>
      <c r="I719" s="5">
        <v>2.6764900000000001E-4</v>
      </c>
      <c r="J719" s="6">
        <v>7.3736800000000002E-5</v>
      </c>
      <c r="K719" s="4">
        <v>9.9388299999999998E-5</v>
      </c>
    </row>
    <row r="720" spans="1:11" x14ac:dyDescent="0.25">
      <c r="A720" s="5" t="s">
        <v>762</v>
      </c>
      <c r="B720" s="5">
        <v>2.6764900000000001E-4</v>
      </c>
      <c r="C720" s="5">
        <v>2.6764900000000001E-4</v>
      </c>
      <c r="D720" s="5">
        <v>2.6764900000000001E-4</v>
      </c>
      <c r="E720" s="5">
        <v>2.6764900000000001E-4</v>
      </c>
      <c r="F720" s="5">
        <v>2.6764900000000001E-4</v>
      </c>
      <c r="G720" s="5">
        <v>2.6764900000000001E-4</v>
      </c>
      <c r="H720" s="5">
        <v>2.6764900000000001E-4</v>
      </c>
      <c r="I720" s="5">
        <v>2.6764900000000001E-4</v>
      </c>
      <c r="J720" s="6">
        <v>7.3736800000000002E-5</v>
      </c>
      <c r="K720" s="4">
        <v>9.9388299999999998E-5</v>
      </c>
    </row>
    <row r="721" spans="1:11" x14ac:dyDescent="0.25">
      <c r="A721" s="5" t="s">
        <v>763</v>
      </c>
      <c r="B721" s="5">
        <v>6.0221600000000004E-4</v>
      </c>
      <c r="C721" s="5">
        <v>6.0221600000000004E-4</v>
      </c>
      <c r="D721" s="5">
        <v>6.0221600000000004E-4</v>
      </c>
      <c r="E721" s="5">
        <v>6.0221600000000004E-4</v>
      </c>
      <c r="F721" s="5">
        <v>6.0221600000000004E-4</v>
      </c>
      <c r="G721" s="5">
        <v>6.0221600000000004E-4</v>
      </c>
      <c r="H721" s="5">
        <v>6.0221600000000004E-4</v>
      </c>
      <c r="I721" s="5">
        <v>6.0221600000000004E-4</v>
      </c>
      <c r="J721" s="5">
        <v>1.6590999999999999E-4</v>
      </c>
      <c r="K721" s="3">
        <v>2.2362599999999999E-4</v>
      </c>
    </row>
    <row r="722" spans="1:11" x14ac:dyDescent="0.25">
      <c r="A722" s="5" t="s">
        <v>764</v>
      </c>
      <c r="B722" s="5">
        <v>6.0221600000000004E-4</v>
      </c>
      <c r="C722" s="5">
        <v>6.0221600000000004E-4</v>
      </c>
      <c r="D722" s="5">
        <v>6.0221600000000004E-4</v>
      </c>
      <c r="E722" s="5">
        <v>6.0221600000000004E-4</v>
      </c>
      <c r="F722" s="5">
        <v>6.0221600000000004E-4</v>
      </c>
      <c r="G722" s="5">
        <v>6.0221600000000004E-4</v>
      </c>
      <c r="H722" s="5">
        <v>6.0221600000000004E-4</v>
      </c>
      <c r="I722" s="5">
        <v>6.0221600000000004E-4</v>
      </c>
      <c r="J722" s="5">
        <v>1.6590999999999999E-4</v>
      </c>
      <c r="K722" s="3">
        <v>2.2362599999999999E-4</v>
      </c>
    </row>
    <row r="723" spans="1:11" x14ac:dyDescent="0.25">
      <c r="A723" s="5" t="s">
        <v>765</v>
      </c>
      <c r="B723" s="5">
        <v>6.6135399999999996E-4</v>
      </c>
      <c r="C723" s="5">
        <v>6.6135399999999996E-4</v>
      </c>
      <c r="D723" s="5">
        <v>6.6135399999999996E-4</v>
      </c>
      <c r="E723" s="5">
        <v>6.6135399999999996E-4</v>
      </c>
      <c r="F723" s="5">
        <v>6.6135399999999996E-4</v>
      </c>
      <c r="G723" s="5">
        <v>6.6135399999999996E-4</v>
      </c>
      <c r="H723" s="5">
        <v>6.6135399999999996E-4</v>
      </c>
      <c r="I723" s="5">
        <v>6.6135399999999996E-4</v>
      </c>
      <c r="J723" s="5">
        <v>1.8220199999999999E-4</v>
      </c>
      <c r="K723" s="3">
        <v>2.45586E-4</v>
      </c>
    </row>
    <row r="724" spans="1:11" x14ac:dyDescent="0.25">
      <c r="A724" s="5" t="s">
        <v>766</v>
      </c>
      <c r="B724" s="5">
        <v>6.6135399999999996E-4</v>
      </c>
      <c r="C724" s="5">
        <v>6.6135399999999996E-4</v>
      </c>
      <c r="D724" s="5">
        <v>6.6135399999999996E-4</v>
      </c>
      <c r="E724" s="5">
        <v>6.6135399999999996E-4</v>
      </c>
      <c r="F724" s="5">
        <v>6.6135399999999996E-4</v>
      </c>
      <c r="G724" s="5">
        <v>6.6135399999999996E-4</v>
      </c>
      <c r="H724" s="5">
        <v>6.6135399999999996E-4</v>
      </c>
      <c r="I724" s="5">
        <v>6.6135399999999996E-4</v>
      </c>
      <c r="J724" s="5">
        <v>1.8220199999999999E-4</v>
      </c>
      <c r="K724" s="3">
        <v>2.45586E-4</v>
      </c>
    </row>
    <row r="725" spans="1:11" x14ac:dyDescent="0.25">
      <c r="A725" s="5" t="s">
        <v>767</v>
      </c>
      <c r="B725" s="5">
        <v>3.6996699999999998</v>
      </c>
      <c r="C725" s="5">
        <v>3.6996600000000002</v>
      </c>
      <c r="D725" s="5">
        <v>3.6996600000000002</v>
      </c>
      <c r="E725" s="5">
        <v>3.6996600000000002</v>
      </c>
      <c r="F725" s="5">
        <v>3.6996600000000002</v>
      </c>
      <c r="G725" s="5">
        <v>3.6996600000000002</v>
      </c>
      <c r="H725" s="5">
        <v>3.6996699999999998</v>
      </c>
      <c r="I725" s="5">
        <v>3.6996699999999998</v>
      </c>
      <c r="J725" s="5">
        <v>2.1732800000000001</v>
      </c>
      <c r="K725" s="3">
        <v>2.2075999999999998</v>
      </c>
    </row>
    <row r="726" spans="1:11" x14ac:dyDescent="0.25">
      <c r="A726" s="5" t="s">
        <v>768</v>
      </c>
      <c r="B726" s="5">
        <v>3.3459400000000002E-4</v>
      </c>
      <c r="C726" s="5">
        <v>3.3459400000000002E-4</v>
      </c>
      <c r="D726" s="5">
        <v>3.3459400000000002E-4</v>
      </c>
      <c r="E726" s="5">
        <v>3.3459400000000002E-4</v>
      </c>
      <c r="F726" s="5">
        <v>3.3459400000000002E-4</v>
      </c>
      <c r="G726" s="5">
        <v>3.3459400000000002E-4</v>
      </c>
      <c r="H726" s="5">
        <v>3.3459400000000002E-4</v>
      </c>
      <c r="I726" s="5">
        <v>3.3459400000000002E-4</v>
      </c>
      <c r="J726" s="6">
        <v>9.2180200000000002E-5</v>
      </c>
      <c r="K726" s="3">
        <v>1.2424800000000001E-4</v>
      </c>
    </row>
    <row r="727" spans="1:11" x14ac:dyDescent="0.25">
      <c r="A727" s="5" t="s">
        <v>769</v>
      </c>
      <c r="B727" s="5">
        <v>2.6762200000000002E-4</v>
      </c>
      <c r="C727" s="5">
        <v>2.6762200000000002E-4</v>
      </c>
      <c r="D727" s="5">
        <v>2.6762200000000002E-4</v>
      </c>
      <c r="E727" s="5">
        <v>2.6762200000000002E-4</v>
      </c>
      <c r="F727" s="5">
        <v>2.6762200000000002E-4</v>
      </c>
      <c r="G727" s="5">
        <v>2.6762200000000002E-4</v>
      </c>
      <c r="H727" s="5">
        <v>2.6762200000000002E-4</v>
      </c>
      <c r="I727" s="5">
        <v>2.6762200000000002E-4</v>
      </c>
      <c r="J727" s="6">
        <v>7.3729500000000006E-5</v>
      </c>
      <c r="K727" s="4">
        <v>9.9378500000000004E-5</v>
      </c>
    </row>
    <row r="728" spans="1:11" x14ac:dyDescent="0.25">
      <c r="A728" s="5" t="s">
        <v>770</v>
      </c>
      <c r="B728" s="5">
        <v>2.6762200000000002E-4</v>
      </c>
      <c r="C728" s="5">
        <v>2.6762200000000002E-4</v>
      </c>
      <c r="D728" s="5">
        <v>2.6762200000000002E-4</v>
      </c>
      <c r="E728" s="5">
        <v>2.6762200000000002E-4</v>
      </c>
      <c r="F728" s="5">
        <v>2.6762200000000002E-4</v>
      </c>
      <c r="G728" s="5">
        <v>2.6762200000000002E-4</v>
      </c>
      <c r="H728" s="5">
        <v>2.6762200000000002E-4</v>
      </c>
      <c r="I728" s="5">
        <v>2.6762200000000002E-4</v>
      </c>
      <c r="J728" s="6">
        <v>7.3729500000000006E-5</v>
      </c>
      <c r="K728" s="4">
        <v>9.9378500000000004E-5</v>
      </c>
    </row>
    <row r="729" spans="1:11" x14ac:dyDescent="0.25">
      <c r="A729" s="5" t="s">
        <v>771</v>
      </c>
      <c r="B729" s="5">
        <v>2.54142E-3</v>
      </c>
      <c r="C729" s="5">
        <v>2.54142E-3</v>
      </c>
      <c r="D729" s="5">
        <v>2.54142E-3</v>
      </c>
      <c r="E729" s="5">
        <v>2.54142E-3</v>
      </c>
      <c r="F729" s="5">
        <v>2.54142E-3</v>
      </c>
      <c r="G729" s="5">
        <v>2.54142E-3</v>
      </c>
      <c r="H729" s="5">
        <v>2.54142E-3</v>
      </c>
      <c r="I729" s="5">
        <v>2.54142E-3</v>
      </c>
      <c r="J729" s="5">
        <v>7.0015799999999999E-4</v>
      </c>
      <c r="K729" s="3">
        <v>9.4372800000000001E-4</v>
      </c>
    </row>
    <row r="730" spans="1:11" x14ac:dyDescent="0.25">
      <c r="A730" s="5" t="s">
        <v>772</v>
      </c>
      <c r="B730" s="5">
        <v>2.54142E-3</v>
      </c>
      <c r="C730" s="5">
        <v>2.54142E-3</v>
      </c>
      <c r="D730" s="5">
        <v>2.54142E-3</v>
      </c>
      <c r="E730" s="5">
        <v>2.54142E-3</v>
      </c>
      <c r="F730" s="5">
        <v>2.54142E-3</v>
      </c>
      <c r="G730" s="5">
        <v>2.54142E-3</v>
      </c>
      <c r="H730" s="5">
        <v>2.54142E-3</v>
      </c>
      <c r="I730" s="5">
        <v>2.54142E-3</v>
      </c>
      <c r="J730" s="5">
        <v>7.0015799999999999E-4</v>
      </c>
      <c r="K730" s="3">
        <v>9.4372800000000001E-4</v>
      </c>
    </row>
    <row r="731" spans="1:11" x14ac:dyDescent="0.25">
      <c r="A731" s="5" t="s">
        <v>773</v>
      </c>
      <c r="B731" s="5">
        <v>-5.5846799999999996</v>
      </c>
      <c r="C731" s="5">
        <v>-5.5846799999999996</v>
      </c>
      <c r="D731" s="5">
        <v>-5.5846799999999996</v>
      </c>
      <c r="E731" s="5">
        <v>-5.5846799999999996</v>
      </c>
      <c r="F731" s="5">
        <v>-5.5846799999999996</v>
      </c>
      <c r="G731" s="5">
        <v>-5.5846799999999996</v>
      </c>
      <c r="H731" s="5">
        <v>-12.1455</v>
      </c>
      <c r="I731" s="5">
        <v>-5.5846799999999996</v>
      </c>
      <c r="J731" s="5">
        <v>-3.6735199999999999</v>
      </c>
      <c r="K731" s="3">
        <v>-3.6162800000000002</v>
      </c>
    </row>
    <row r="732" spans="1:11" x14ac:dyDescent="0.25">
      <c r="A732" s="5" t="s">
        <v>774</v>
      </c>
      <c r="B732" s="5">
        <v>-1.27843</v>
      </c>
      <c r="C732" s="5">
        <v>-1.27843</v>
      </c>
      <c r="D732" s="5">
        <v>-1.27843</v>
      </c>
      <c r="E732" s="5">
        <v>-1.27843</v>
      </c>
      <c r="F732" s="5">
        <v>-1.27843</v>
      </c>
      <c r="G732" s="5">
        <v>-1.27843</v>
      </c>
      <c r="H732" s="5">
        <v>11.843299999999999</v>
      </c>
      <c r="I732" s="5">
        <v>-1.2803</v>
      </c>
      <c r="J732" s="5">
        <v>-0.81433199999999994</v>
      </c>
      <c r="K732" s="3">
        <v>-0.80893400000000004</v>
      </c>
    </row>
    <row r="733" spans="1:11" x14ac:dyDescent="0.25">
      <c r="A733" s="5" t="s">
        <v>775</v>
      </c>
      <c r="B733" s="5">
        <v>-1.27843</v>
      </c>
      <c r="C733" s="5">
        <v>-1.27843</v>
      </c>
      <c r="D733" s="5">
        <v>-1.27843</v>
      </c>
      <c r="E733" s="5">
        <v>-1.27843</v>
      </c>
      <c r="F733" s="5">
        <v>-1.27843</v>
      </c>
      <c r="G733" s="5">
        <v>-1.27843</v>
      </c>
      <c r="H733" s="5">
        <v>11.843299999999999</v>
      </c>
      <c r="I733" s="5">
        <v>-1.2803</v>
      </c>
      <c r="J733" s="5">
        <v>-0.81433199999999994</v>
      </c>
      <c r="K733" s="3">
        <v>-0.80893400000000004</v>
      </c>
    </row>
    <row r="734" spans="1:11" x14ac:dyDescent="0.25">
      <c r="A734" s="5" t="s">
        <v>776</v>
      </c>
      <c r="B734" s="5">
        <v>-11.6737</v>
      </c>
      <c r="C734" s="5">
        <v>-11.6737</v>
      </c>
      <c r="D734" s="5">
        <v>-11.6737</v>
      </c>
      <c r="E734" s="5">
        <v>-11.878299999999999</v>
      </c>
      <c r="F734" s="5">
        <v>-11.6737</v>
      </c>
      <c r="G734" s="5">
        <v>-11.6737</v>
      </c>
      <c r="H734" s="5">
        <v>-25</v>
      </c>
      <c r="I734" s="5">
        <v>-25</v>
      </c>
      <c r="J734" s="5">
        <v>-25</v>
      </c>
      <c r="K734" s="3">
        <v>-7.5</v>
      </c>
    </row>
    <row r="735" spans="1:11" x14ac:dyDescent="0.25">
      <c r="A735" s="5" t="s">
        <v>777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3">
        <v>0</v>
      </c>
    </row>
    <row r="736" spans="1:11" x14ac:dyDescent="0.25">
      <c r="A736" s="5" t="s">
        <v>778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3">
        <v>0</v>
      </c>
    </row>
    <row r="737" spans="1:11" x14ac:dyDescent="0.25">
      <c r="A737" s="5" t="s">
        <v>779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3">
        <v>0</v>
      </c>
    </row>
    <row r="738" spans="1:11" x14ac:dyDescent="0.25">
      <c r="A738" s="5" t="s">
        <v>780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3">
        <v>0</v>
      </c>
    </row>
    <row r="739" spans="1:11" x14ac:dyDescent="0.25">
      <c r="A739" s="5" t="s">
        <v>781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3">
        <v>0</v>
      </c>
    </row>
    <row r="740" spans="1:11" x14ac:dyDescent="0.25">
      <c r="A740" s="5" t="s">
        <v>782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3">
        <v>0</v>
      </c>
    </row>
    <row r="741" spans="1:11" x14ac:dyDescent="0.25">
      <c r="A741" s="5" t="s">
        <v>783</v>
      </c>
      <c r="B741" s="5">
        <v>2.6576699999999998E-4</v>
      </c>
      <c r="C741" s="5">
        <v>2.6576699999999998E-4</v>
      </c>
      <c r="D741" s="5">
        <v>2.6576699999999998E-4</v>
      </c>
      <c r="E741" s="5">
        <v>2.6576699999999998E-4</v>
      </c>
      <c r="F741" s="5">
        <v>2.6576699999999998E-4</v>
      </c>
      <c r="G741" s="5">
        <v>2.6576699999999998E-4</v>
      </c>
      <c r="H741" s="5">
        <v>2.6576699999999998E-4</v>
      </c>
      <c r="I741" s="5">
        <v>2.6576699999999998E-4</v>
      </c>
      <c r="J741" s="6">
        <v>7.3218400000000004E-5</v>
      </c>
      <c r="K741" s="4">
        <v>9.8689499999999998E-5</v>
      </c>
    </row>
    <row r="742" spans="1:11" x14ac:dyDescent="0.25">
      <c r="A742" s="5" t="s">
        <v>784</v>
      </c>
      <c r="B742" s="5">
        <v>2.6576699999999998E-4</v>
      </c>
      <c r="C742" s="5">
        <v>2.6576699999999998E-4</v>
      </c>
      <c r="D742" s="5">
        <v>2.6576699999999998E-4</v>
      </c>
      <c r="E742" s="5">
        <v>2.6576699999999998E-4</v>
      </c>
      <c r="F742" s="5">
        <v>2.6576699999999998E-4</v>
      </c>
      <c r="G742" s="5">
        <v>2.6576699999999998E-4</v>
      </c>
      <c r="H742" s="5">
        <v>2.6576699999999998E-4</v>
      </c>
      <c r="I742" s="5">
        <v>2.6576699999999998E-4</v>
      </c>
      <c r="J742" s="6">
        <v>7.3218400000000004E-5</v>
      </c>
      <c r="K742" s="4">
        <v>9.8689499999999998E-5</v>
      </c>
    </row>
    <row r="743" spans="1:11" x14ac:dyDescent="0.25">
      <c r="A743" s="5" t="s">
        <v>785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3">
        <v>0</v>
      </c>
    </row>
    <row r="744" spans="1:11" x14ac:dyDescent="0.25">
      <c r="A744" s="5" t="s">
        <v>786</v>
      </c>
      <c r="B744" s="5">
        <v>2.6576699999999998E-4</v>
      </c>
      <c r="C744" s="5">
        <v>2.6576699999999998E-4</v>
      </c>
      <c r="D744" s="5">
        <v>2.6576699999999998E-4</v>
      </c>
      <c r="E744" s="5">
        <v>2.6576699999999998E-4</v>
      </c>
      <c r="F744" s="5">
        <v>2.6576699999999998E-4</v>
      </c>
      <c r="G744" s="5">
        <v>2.6576699999999998E-4</v>
      </c>
      <c r="H744" s="5">
        <v>2.6576699999999998E-4</v>
      </c>
      <c r="I744" s="5">
        <v>2.6576699999999998E-4</v>
      </c>
      <c r="J744" s="6">
        <v>7.3218400000000004E-5</v>
      </c>
      <c r="K744" s="4">
        <v>9.8689499999999998E-5</v>
      </c>
    </row>
    <row r="745" spans="1:11" x14ac:dyDescent="0.25">
      <c r="A745" s="5" t="s">
        <v>787</v>
      </c>
      <c r="B745" s="5">
        <v>2.6576699999999998E-4</v>
      </c>
      <c r="C745" s="5">
        <v>2.6576699999999998E-4</v>
      </c>
      <c r="D745" s="5">
        <v>2.6576699999999998E-4</v>
      </c>
      <c r="E745" s="5">
        <v>2.6576699999999998E-4</v>
      </c>
      <c r="F745" s="5">
        <v>2.6576699999999998E-4</v>
      </c>
      <c r="G745" s="5">
        <v>2.6576699999999998E-4</v>
      </c>
      <c r="H745" s="5">
        <v>2.6576699999999998E-4</v>
      </c>
      <c r="I745" s="5">
        <v>2.6576699999999998E-4</v>
      </c>
      <c r="J745" s="6">
        <v>7.3218400000000004E-5</v>
      </c>
      <c r="K745" s="4">
        <v>9.8689499999999998E-5</v>
      </c>
    </row>
    <row r="746" spans="1:11" x14ac:dyDescent="0.25">
      <c r="A746" s="5" t="s">
        <v>788</v>
      </c>
      <c r="B746" s="5">
        <v>2.8735099999999998E-4</v>
      </c>
      <c r="C746" s="5">
        <v>2.8735099999999998E-4</v>
      </c>
      <c r="D746" s="5">
        <v>2.8735099999999998E-4</v>
      </c>
      <c r="E746" s="5">
        <v>2.8735099999999998E-4</v>
      </c>
      <c r="F746" s="5">
        <v>2.8735099999999998E-4</v>
      </c>
      <c r="G746" s="5">
        <v>2.8735099999999998E-4</v>
      </c>
      <c r="H746" s="5">
        <v>2.8735099999999998E-4</v>
      </c>
      <c r="I746" s="5">
        <v>2.8735099999999998E-4</v>
      </c>
      <c r="J746" s="6">
        <v>7.9164899999999998E-5</v>
      </c>
      <c r="K746" s="3">
        <v>1.06705E-4</v>
      </c>
    </row>
    <row r="747" spans="1:11" x14ac:dyDescent="0.25">
      <c r="A747" s="5" t="s">
        <v>789</v>
      </c>
      <c r="B747" s="5">
        <v>2.8735099999999998E-4</v>
      </c>
      <c r="C747" s="5">
        <v>2.8735099999999998E-4</v>
      </c>
      <c r="D747" s="5">
        <v>2.8735099999999998E-4</v>
      </c>
      <c r="E747" s="5">
        <v>2.8735099999999998E-4</v>
      </c>
      <c r="F747" s="5">
        <v>2.8735099999999998E-4</v>
      </c>
      <c r="G747" s="5">
        <v>2.8735099999999998E-4</v>
      </c>
      <c r="H747" s="5">
        <v>2.8735099999999998E-4</v>
      </c>
      <c r="I747" s="5">
        <v>2.8735099999999998E-4</v>
      </c>
      <c r="J747" s="6">
        <v>7.9164899999999998E-5</v>
      </c>
      <c r="K747" s="3">
        <v>1.06705E-4</v>
      </c>
    </row>
    <row r="748" spans="1:11" x14ac:dyDescent="0.25">
      <c r="A748" s="5" t="s">
        <v>790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3">
        <v>0</v>
      </c>
    </row>
    <row r="749" spans="1:11" x14ac:dyDescent="0.25">
      <c r="A749" s="5" t="s">
        <v>791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3">
        <v>0</v>
      </c>
    </row>
    <row r="750" spans="1:11" x14ac:dyDescent="0.25">
      <c r="A750" s="5" t="s">
        <v>792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3">
        <v>0</v>
      </c>
    </row>
    <row r="751" spans="1:11" x14ac:dyDescent="0.25">
      <c r="A751" s="5" t="s">
        <v>793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3">
        <v>0</v>
      </c>
    </row>
    <row r="752" spans="1:11" x14ac:dyDescent="0.25">
      <c r="A752" s="5" t="s">
        <v>794</v>
      </c>
      <c r="B752" s="5">
        <v>3.9865000000000001E-4</v>
      </c>
      <c r="C752" s="5">
        <v>0.86499800000000004</v>
      </c>
      <c r="D752" s="5">
        <v>3.9865000000000001E-4</v>
      </c>
      <c r="E752" s="5">
        <v>3.9865000000000001E-4</v>
      </c>
      <c r="F752" s="5">
        <v>3.9865000000000001E-4</v>
      </c>
      <c r="G752" s="5">
        <v>3.9865000000000001E-4</v>
      </c>
      <c r="H752" s="5">
        <v>3.9865000000000001E-4</v>
      </c>
      <c r="I752" s="5">
        <v>3.9865000000000001E-4</v>
      </c>
      <c r="J752" s="5">
        <v>1.0982800000000001E-4</v>
      </c>
      <c r="K752" s="3">
        <v>1.4803400000000001E-4</v>
      </c>
    </row>
    <row r="753" spans="1:11" x14ac:dyDescent="0.25">
      <c r="A753" s="5" t="s">
        <v>795</v>
      </c>
      <c r="B753" s="5">
        <v>3.9865000000000001E-4</v>
      </c>
      <c r="C753" s="5">
        <v>3.9865000000000001E-4</v>
      </c>
      <c r="D753" s="5">
        <v>3.9865000000000001E-4</v>
      </c>
      <c r="E753" s="5">
        <v>3.9865000000000001E-4</v>
      </c>
      <c r="F753" s="5">
        <v>3.9865000000000001E-4</v>
      </c>
      <c r="G753" s="5">
        <v>3.9865000000000001E-4</v>
      </c>
      <c r="H753" s="5">
        <v>3.9865000000000001E-4</v>
      </c>
      <c r="I753" s="5">
        <v>3.9865000000000001E-4</v>
      </c>
      <c r="J753" s="5">
        <v>1.0982800000000001E-4</v>
      </c>
      <c r="K753" s="3">
        <v>1.4803400000000001E-4</v>
      </c>
    </row>
    <row r="754" spans="1:11" x14ac:dyDescent="0.25">
      <c r="A754" s="5" t="s">
        <v>796</v>
      </c>
      <c r="B754" s="5">
        <v>0</v>
      </c>
      <c r="C754" s="5">
        <v>0.86460000000000004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3">
        <v>0</v>
      </c>
    </row>
    <row r="755" spans="1:11" x14ac:dyDescent="0.25">
      <c r="A755" s="5" t="s">
        <v>797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3">
        <v>0</v>
      </c>
    </row>
    <row r="756" spans="1:11" x14ac:dyDescent="0.25">
      <c r="A756" s="5" t="s">
        <v>798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3">
        <v>0</v>
      </c>
    </row>
    <row r="757" spans="1:11" x14ac:dyDescent="0.25">
      <c r="A757" s="5" t="s">
        <v>799</v>
      </c>
      <c r="B757" s="5">
        <v>100</v>
      </c>
      <c r="C757" s="5">
        <v>100</v>
      </c>
      <c r="D757" s="5">
        <v>100</v>
      </c>
      <c r="E757" s="5">
        <v>100</v>
      </c>
      <c r="F757" s="5">
        <v>100</v>
      </c>
      <c r="G757" s="5">
        <v>100</v>
      </c>
      <c r="H757" s="5">
        <v>100</v>
      </c>
      <c r="I757" s="5">
        <v>100</v>
      </c>
      <c r="J757" s="5">
        <v>100</v>
      </c>
      <c r="K757" s="3">
        <v>30</v>
      </c>
    </row>
    <row r="758" spans="1:11" x14ac:dyDescent="0.25">
      <c r="A758" s="5" t="s">
        <v>800</v>
      </c>
      <c r="B758" s="5">
        <v>100</v>
      </c>
      <c r="C758" s="5">
        <v>100</v>
      </c>
      <c r="D758" s="5">
        <v>100</v>
      </c>
      <c r="E758" s="5">
        <v>100</v>
      </c>
      <c r="F758" s="5">
        <v>100</v>
      </c>
      <c r="G758" s="5">
        <v>100</v>
      </c>
      <c r="H758" s="5">
        <v>100</v>
      </c>
      <c r="I758" s="5">
        <v>100</v>
      </c>
      <c r="J758" s="5">
        <v>100</v>
      </c>
      <c r="K758" s="3">
        <v>30</v>
      </c>
    </row>
    <row r="759" spans="1:11" x14ac:dyDescent="0.25">
      <c r="A759" s="5" t="s">
        <v>801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3">
        <v>0</v>
      </c>
    </row>
    <row r="760" spans="1:11" x14ac:dyDescent="0.25">
      <c r="A760" s="5" t="s">
        <v>802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3">
        <v>0</v>
      </c>
    </row>
    <row r="761" spans="1:11" x14ac:dyDescent="0.25">
      <c r="A761" s="5" t="s">
        <v>803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3">
        <v>0</v>
      </c>
    </row>
    <row r="762" spans="1:11" x14ac:dyDescent="0.25">
      <c r="A762" s="5" t="s">
        <v>804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-13.121700000000001</v>
      </c>
      <c r="I762" s="5">
        <v>0</v>
      </c>
      <c r="J762" s="5">
        <v>0</v>
      </c>
      <c r="K762" s="3">
        <v>0</v>
      </c>
    </row>
    <row r="763" spans="1:11" x14ac:dyDescent="0.25">
      <c r="A763" s="5" t="s">
        <v>805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-13.121700000000001</v>
      </c>
      <c r="I763" s="5">
        <v>0</v>
      </c>
      <c r="J763" s="5">
        <v>0</v>
      </c>
      <c r="K763" s="3">
        <v>0</v>
      </c>
    </row>
    <row r="764" spans="1:11" x14ac:dyDescent="0.25">
      <c r="A764" s="5" t="s">
        <v>806</v>
      </c>
      <c r="B764" s="5">
        <v>1.27843</v>
      </c>
      <c r="C764" s="5">
        <v>1.27843</v>
      </c>
      <c r="D764" s="5">
        <v>1.27843</v>
      </c>
      <c r="E764" s="5">
        <v>1.27843</v>
      </c>
      <c r="F764" s="5">
        <v>1.27843</v>
      </c>
      <c r="G764" s="5">
        <v>1.27843</v>
      </c>
      <c r="H764" s="5">
        <v>-11.843299999999999</v>
      </c>
      <c r="I764" s="5">
        <v>1.2803</v>
      </c>
      <c r="J764" s="5">
        <v>0.81433199999999994</v>
      </c>
      <c r="K764" s="3">
        <v>0.80893400000000004</v>
      </c>
    </row>
    <row r="765" spans="1:11" x14ac:dyDescent="0.25">
      <c r="A765" s="5" t="s">
        <v>5</v>
      </c>
      <c r="B765" s="5">
        <v>5.5846799999999996</v>
      </c>
      <c r="C765" s="5">
        <v>5.5846799999999996</v>
      </c>
      <c r="D765" s="5">
        <v>5.5846799999999996</v>
      </c>
      <c r="E765" s="5">
        <v>5.5846799999999996</v>
      </c>
      <c r="F765" s="5">
        <v>5.5846799999999996</v>
      </c>
      <c r="G765" s="5">
        <v>5.5846799999999996</v>
      </c>
      <c r="H765" s="5">
        <v>12.1455</v>
      </c>
      <c r="I765" s="5">
        <v>5.5846799999999996</v>
      </c>
      <c r="J765" s="5">
        <v>3.6735199999999999</v>
      </c>
      <c r="K765" s="3">
        <v>3.6162800000000002</v>
      </c>
    </row>
    <row r="766" spans="1:11" x14ac:dyDescent="0.25">
      <c r="A766" s="5" t="s">
        <v>807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3">
        <v>0</v>
      </c>
    </row>
    <row r="767" spans="1:11" x14ac:dyDescent="0.25">
      <c r="A767" s="5" t="s">
        <v>808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3">
        <v>0</v>
      </c>
    </row>
    <row r="768" spans="1:11" x14ac:dyDescent="0.25">
      <c r="A768" s="5" t="s">
        <v>809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3">
        <v>0</v>
      </c>
    </row>
    <row r="769" spans="1:11" x14ac:dyDescent="0.25">
      <c r="A769" s="5" t="s">
        <v>8</v>
      </c>
      <c r="B769" s="5">
        <v>-3.7</v>
      </c>
      <c r="C769" s="5">
        <v>-3.7</v>
      </c>
      <c r="D769" s="5">
        <v>-3.7</v>
      </c>
      <c r="E769" s="5">
        <v>-3.7</v>
      </c>
      <c r="F769" s="5">
        <v>-3.7</v>
      </c>
      <c r="G769" s="5">
        <v>-3.7</v>
      </c>
      <c r="H769" s="5">
        <v>-3.7</v>
      </c>
      <c r="I769" s="5">
        <v>-3.7</v>
      </c>
      <c r="J769" s="5">
        <v>-2.1733699999999998</v>
      </c>
      <c r="K769" s="3">
        <v>-2.2077200000000001</v>
      </c>
    </row>
    <row r="770" spans="1:11" x14ac:dyDescent="0.25">
      <c r="A770" s="5" t="s">
        <v>810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3">
        <v>0</v>
      </c>
    </row>
    <row r="771" spans="1:11" x14ac:dyDescent="0.25">
      <c r="A771" s="5" t="s">
        <v>811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3">
        <v>0</v>
      </c>
    </row>
    <row r="772" spans="1:11" x14ac:dyDescent="0.25">
      <c r="A772" s="5" t="s">
        <v>812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3">
        <v>0</v>
      </c>
    </row>
    <row r="773" spans="1:11" x14ac:dyDescent="0.25">
      <c r="A773" s="5" t="s">
        <v>813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3">
        <v>0</v>
      </c>
    </row>
    <row r="774" spans="1:11" x14ac:dyDescent="0.25">
      <c r="A774" s="5" t="s">
        <v>814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3">
        <v>0</v>
      </c>
    </row>
    <row r="775" spans="1:11" x14ac:dyDescent="0.25">
      <c r="A775" s="5" t="s">
        <v>815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3">
        <v>0</v>
      </c>
    </row>
    <row r="776" spans="1:11" x14ac:dyDescent="0.25">
      <c r="A776" s="5" t="s">
        <v>816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3">
        <v>0</v>
      </c>
    </row>
    <row r="777" spans="1:11" x14ac:dyDescent="0.25">
      <c r="A777" s="5" t="s">
        <v>817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3">
        <v>0</v>
      </c>
    </row>
    <row r="778" spans="1:11" x14ac:dyDescent="0.25">
      <c r="A778" s="5" t="s">
        <v>818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3">
        <v>0</v>
      </c>
    </row>
    <row r="779" spans="1:11" x14ac:dyDescent="0.25">
      <c r="A779" s="5" t="s">
        <v>819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3">
        <v>0</v>
      </c>
    </row>
    <row r="780" spans="1:11" x14ac:dyDescent="0.25">
      <c r="A780" s="5" t="s">
        <v>820</v>
      </c>
      <c r="B780" s="5">
        <v>-0.796427</v>
      </c>
      <c r="C780" s="5">
        <v>-0.796427</v>
      </c>
      <c r="D780" s="5">
        <v>-0.796427</v>
      </c>
      <c r="E780" s="5">
        <v>-0.796427</v>
      </c>
      <c r="F780" s="5">
        <v>-0.796427</v>
      </c>
      <c r="G780" s="5">
        <v>-0.796427</v>
      </c>
      <c r="H780" s="5">
        <v>-0.796427</v>
      </c>
      <c r="I780" s="5">
        <v>-0.796427</v>
      </c>
      <c r="J780" s="5">
        <v>-0.796427</v>
      </c>
      <c r="K780" s="3">
        <v>-0.71262899999999996</v>
      </c>
    </row>
    <row r="781" spans="1:11" x14ac:dyDescent="0.25">
      <c r="A781" s="5" t="s">
        <v>821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3">
        <v>0</v>
      </c>
    </row>
    <row r="782" spans="1:11" x14ac:dyDescent="0.25">
      <c r="A782" s="5" t="s">
        <v>822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3">
        <v>0</v>
      </c>
    </row>
    <row r="783" spans="1:11" x14ac:dyDescent="0.25">
      <c r="A783" s="5" t="s">
        <v>823</v>
      </c>
      <c r="B783" s="5">
        <v>-1.49494E-2</v>
      </c>
      <c r="C783" s="5">
        <v>-1.49494E-2</v>
      </c>
      <c r="D783" s="5">
        <v>-1.49494E-2</v>
      </c>
      <c r="E783" s="5">
        <v>-1.49494E-2</v>
      </c>
      <c r="F783" s="5">
        <v>-1.49494E-2</v>
      </c>
      <c r="G783" s="5">
        <v>-1.49494E-2</v>
      </c>
      <c r="H783" s="5">
        <v>-1.49494E-2</v>
      </c>
      <c r="I783" s="5">
        <v>-1.49494E-2</v>
      </c>
      <c r="J783" s="5">
        <v>-4.1185299999999996E-3</v>
      </c>
      <c r="K783" s="3">
        <v>-5.5512799999999996E-3</v>
      </c>
    </row>
    <row r="784" spans="1:11" x14ac:dyDescent="0.25">
      <c r="A784" s="5" t="s">
        <v>824</v>
      </c>
      <c r="B784" s="5">
        <v>-1.67636E-2</v>
      </c>
      <c r="C784" s="5">
        <v>-1.67636E-2</v>
      </c>
      <c r="D784" s="5">
        <v>-1.67636E-2</v>
      </c>
      <c r="E784" s="5">
        <v>-1.67636E-2</v>
      </c>
      <c r="F784" s="5">
        <v>-1.67636E-2</v>
      </c>
      <c r="G784" s="5">
        <v>-1.67636E-2</v>
      </c>
      <c r="H784" s="5">
        <v>-1.67636E-2</v>
      </c>
      <c r="I784" s="5">
        <v>-1.67636E-2</v>
      </c>
      <c r="J784" s="5">
        <v>-4.6183400000000003E-3</v>
      </c>
      <c r="K784" s="3">
        <v>-6.2249699999999998E-3</v>
      </c>
    </row>
    <row r="785" spans="1:11" x14ac:dyDescent="0.25">
      <c r="A785" s="5" t="s">
        <v>825</v>
      </c>
      <c r="B785" s="5">
        <v>-6.0985600000000001E-2</v>
      </c>
      <c r="C785" s="5">
        <v>-6.0985600000000001E-2</v>
      </c>
      <c r="D785" s="5">
        <v>-6.0985600000000001E-2</v>
      </c>
      <c r="E785" s="5">
        <v>-6.0985600000000001E-2</v>
      </c>
      <c r="F785" s="5">
        <v>-6.0985600000000001E-2</v>
      </c>
      <c r="G785" s="5">
        <v>-6.0985600000000001E-2</v>
      </c>
      <c r="H785" s="5">
        <v>-6.0985600000000001E-2</v>
      </c>
      <c r="I785" s="5">
        <v>-6.0985600000000001E-2</v>
      </c>
      <c r="J785" s="5">
        <v>-1.68015E-2</v>
      </c>
      <c r="K785" s="3">
        <v>-2.2646300000000001E-2</v>
      </c>
    </row>
    <row r="786" spans="1:11" x14ac:dyDescent="0.25">
      <c r="A786" s="5" t="s">
        <v>826</v>
      </c>
      <c r="B786" s="5">
        <v>-2.6764900000000001E-4</v>
      </c>
      <c r="C786" s="5">
        <v>-2.6764900000000001E-4</v>
      </c>
      <c r="D786" s="5">
        <v>-2.6764900000000001E-4</v>
      </c>
      <c r="E786" s="5">
        <v>-2.6764900000000001E-4</v>
      </c>
      <c r="F786" s="5">
        <v>-2.6764900000000001E-4</v>
      </c>
      <c r="G786" s="5">
        <v>-2.6764900000000001E-4</v>
      </c>
      <c r="H786" s="5">
        <v>-2.6764900000000001E-4</v>
      </c>
      <c r="I786" s="5">
        <v>-2.6764900000000001E-4</v>
      </c>
      <c r="J786" s="6">
        <v>-7.3736800000000002E-5</v>
      </c>
      <c r="K786" s="4">
        <v>-9.9388299999999998E-5</v>
      </c>
    </row>
    <row r="787" spans="1:11" x14ac:dyDescent="0.25">
      <c r="A787" s="5" t="s">
        <v>827</v>
      </c>
      <c r="B787" s="5">
        <v>-6.0221600000000004E-4</v>
      </c>
      <c r="C787" s="5">
        <v>-6.0221600000000004E-4</v>
      </c>
      <c r="D787" s="5">
        <v>-6.0221600000000004E-4</v>
      </c>
      <c r="E787" s="5">
        <v>-6.0221600000000004E-4</v>
      </c>
      <c r="F787" s="5">
        <v>-6.0221600000000004E-4</v>
      </c>
      <c r="G787" s="5">
        <v>-6.0221600000000004E-4</v>
      </c>
      <c r="H787" s="5">
        <v>-6.0221600000000004E-4</v>
      </c>
      <c r="I787" s="5">
        <v>-6.0221600000000004E-4</v>
      </c>
      <c r="J787" s="5">
        <v>-1.6590999999999999E-4</v>
      </c>
      <c r="K787" s="3">
        <v>-2.2362599999999999E-4</v>
      </c>
    </row>
    <row r="788" spans="1:11" x14ac:dyDescent="0.25">
      <c r="A788" s="5" t="s">
        <v>828</v>
      </c>
      <c r="B788" s="5">
        <v>-6.6135399999999996E-4</v>
      </c>
      <c r="C788" s="5">
        <v>-6.6135399999999996E-4</v>
      </c>
      <c r="D788" s="5">
        <v>-6.6135399999999996E-4</v>
      </c>
      <c r="E788" s="5">
        <v>-6.6135399999999996E-4</v>
      </c>
      <c r="F788" s="5">
        <v>-6.6135399999999996E-4</v>
      </c>
      <c r="G788" s="5">
        <v>-6.6135399999999996E-4</v>
      </c>
      <c r="H788" s="5">
        <v>-6.6135399999999996E-4</v>
      </c>
      <c r="I788" s="5">
        <v>-6.6135399999999996E-4</v>
      </c>
      <c r="J788" s="5">
        <v>-1.8220199999999999E-4</v>
      </c>
      <c r="K788" s="3">
        <v>-2.45586E-4</v>
      </c>
    </row>
    <row r="789" spans="1:11" x14ac:dyDescent="0.25">
      <c r="A789" s="5" t="s">
        <v>829</v>
      </c>
      <c r="B789" s="5">
        <v>-3.3459400000000002E-4</v>
      </c>
      <c r="C789" s="5">
        <v>-3.3459400000000002E-4</v>
      </c>
      <c r="D789" s="5">
        <v>-3.3459400000000002E-4</v>
      </c>
      <c r="E789" s="5">
        <v>-3.3459400000000002E-4</v>
      </c>
      <c r="F789" s="5">
        <v>-3.3459400000000002E-4</v>
      </c>
      <c r="G789" s="5">
        <v>-3.3459400000000002E-4</v>
      </c>
      <c r="H789" s="5">
        <v>-3.3459400000000002E-4</v>
      </c>
      <c r="I789" s="5">
        <v>-3.3459400000000002E-4</v>
      </c>
      <c r="J789" s="6">
        <v>-9.2180200000000002E-5</v>
      </c>
      <c r="K789" s="3">
        <v>-1.2424800000000001E-4</v>
      </c>
    </row>
    <row r="790" spans="1:11" x14ac:dyDescent="0.25">
      <c r="A790" s="5" t="s">
        <v>830</v>
      </c>
      <c r="B790" s="5">
        <v>-2.6762200000000002E-4</v>
      </c>
      <c r="C790" s="5">
        <v>-2.6762200000000002E-4</v>
      </c>
      <c r="D790" s="5">
        <v>-2.6762200000000002E-4</v>
      </c>
      <c r="E790" s="5">
        <v>-2.6762200000000002E-4</v>
      </c>
      <c r="F790" s="5">
        <v>-2.6762200000000002E-4</v>
      </c>
      <c r="G790" s="5">
        <v>-2.6762200000000002E-4</v>
      </c>
      <c r="H790" s="5">
        <v>-2.6762200000000002E-4</v>
      </c>
      <c r="I790" s="5">
        <v>-2.6762200000000002E-4</v>
      </c>
      <c r="J790" s="6">
        <v>-7.3729500000000006E-5</v>
      </c>
      <c r="K790" s="4">
        <v>-9.9378500000000004E-5</v>
      </c>
    </row>
    <row r="791" spans="1:11" x14ac:dyDescent="0.25">
      <c r="A791" s="5" t="s">
        <v>831</v>
      </c>
      <c r="B791" s="5">
        <v>-2.54142E-3</v>
      </c>
      <c r="C791" s="5">
        <v>-2.54142E-3</v>
      </c>
      <c r="D791" s="5">
        <v>-2.54142E-3</v>
      </c>
      <c r="E791" s="5">
        <v>-2.54142E-3</v>
      </c>
      <c r="F791" s="5">
        <v>-2.54142E-3</v>
      </c>
      <c r="G791" s="5">
        <v>-2.54142E-3</v>
      </c>
      <c r="H791" s="5">
        <v>-2.54142E-3</v>
      </c>
      <c r="I791" s="5">
        <v>-2.54142E-3</v>
      </c>
      <c r="J791" s="5">
        <v>-7.0015799999999999E-4</v>
      </c>
      <c r="K791" s="3">
        <v>-9.4372800000000001E-4</v>
      </c>
    </row>
    <row r="792" spans="1:11" x14ac:dyDescent="0.25">
      <c r="A792" s="5" t="s">
        <v>832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3">
        <v>0</v>
      </c>
    </row>
    <row r="793" spans="1:11" x14ac:dyDescent="0.25">
      <c r="A793" s="5" t="s">
        <v>833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3">
        <v>0</v>
      </c>
    </row>
    <row r="794" spans="1:11" x14ac:dyDescent="0.25">
      <c r="A794" s="5" t="s">
        <v>834</v>
      </c>
      <c r="B794" s="5">
        <v>-2.6576699999999998E-4</v>
      </c>
      <c r="C794" s="5">
        <v>-2.6576699999999998E-4</v>
      </c>
      <c r="D794" s="5">
        <v>-2.6576699999999998E-4</v>
      </c>
      <c r="E794" s="5">
        <v>-2.6576699999999998E-4</v>
      </c>
      <c r="F794" s="5">
        <v>-2.6576699999999998E-4</v>
      </c>
      <c r="G794" s="5">
        <v>-2.6576699999999998E-4</v>
      </c>
      <c r="H794" s="5">
        <v>-2.6576699999999998E-4</v>
      </c>
      <c r="I794" s="5">
        <v>-2.6576699999999998E-4</v>
      </c>
      <c r="J794" s="6">
        <v>-7.3218400000000004E-5</v>
      </c>
      <c r="K794" s="4">
        <v>-9.8689499999999998E-5</v>
      </c>
    </row>
    <row r="795" spans="1:11" x14ac:dyDescent="0.25">
      <c r="A795" s="5" t="s">
        <v>835</v>
      </c>
      <c r="B795" s="5">
        <v>-2.6576699999999998E-4</v>
      </c>
      <c r="C795" s="5">
        <v>-2.6576699999999998E-4</v>
      </c>
      <c r="D795" s="5">
        <v>-2.6576699999999998E-4</v>
      </c>
      <c r="E795" s="5">
        <v>-2.6576699999999998E-4</v>
      </c>
      <c r="F795" s="5">
        <v>-2.6576699999999998E-4</v>
      </c>
      <c r="G795" s="5">
        <v>-2.6576699999999998E-4</v>
      </c>
      <c r="H795" s="5">
        <v>-2.6576699999999998E-4</v>
      </c>
      <c r="I795" s="5">
        <v>-2.6576699999999998E-4</v>
      </c>
      <c r="J795" s="6">
        <v>-7.3218400000000004E-5</v>
      </c>
      <c r="K795" s="4">
        <v>-9.8689499999999998E-5</v>
      </c>
    </row>
    <row r="796" spans="1:11" x14ac:dyDescent="0.25">
      <c r="A796" s="5" t="s">
        <v>836</v>
      </c>
      <c r="B796" s="5">
        <v>-2.8735099999999998E-4</v>
      </c>
      <c r="C796" s="5">
        <v>-2.8735099999999998E-4</v>
      </c>
      <c r="D796" s="5">
        <v>-2.8735099999999998E-4</v>
      </c>
      <c r="E796" s="5">
        <v>-2.8735099999999998E-4</v>
      </c>
      <c r="F796" s="5">
        <v>-2.8735099999999998E-4</v>
      </c>
      <c r="G796" s="5">
        <v>-2.8735099999999998E-4</v>
      </c>
      <c r="H796" s="5">
        <v>-2.8735099999999998E-4</v>
      </c>
      <c r="I796" s="5">
        <v>-2.8735099999999998E-4</v>
      </c>
      <c r="J796" s="6">
        <v>-7.9164899999999998E-5</v>
      </c>
      <c r="K796" s="3">
        <v>-1.06705E-4</v>
      </c>
    </row>
    <row r="797" spans="1:11" x14ac:dyDescent="0.25">
      <c r="A797" s="5" t="s">
        <v>837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3">
        <v>0</v>
      </c>
    </row>
    <row r="798" spans="1:11" x14ac:dyDescent="0.25">
      <c r="A798" s="5" t="s">
        <v>838</v>
      </c>
      <c r="B798" s="5">
        <v>-3.9865000000000001E-4</v>
      </c>
      <c r="C798" s="5">
        <v>-3.9865000000000001E-4</v>
      </c>
      <c r="D798" s="5">
        <v>-3.9865000000000001E-4</v>
      </c>
      <c r="E798" s="5">
        <v>-3.9865000000000001E-4</v>
      </c>
      <c r="F798" s="5">
        <v>-3.9865000000000001E-4</v>
      </c>
      <c r="G798" s="5">
        <v>-3.9865000000000001E-4</v>
      </c>
      <c r="H798" s="5">
        <v>-3.9865000000000001E-4</v>
      </c>
      <c r="I798" s="5">
        <v>-3.9865000000000001E-4</v>
      </c>
      <c r="J798" s="5">
        <v>-1.0982800000000001E-4</v>
      </c>
      <c r="K798" s="3">
        <v>-1.4803400000000001E-4</v>
      </c>
    </row>
    <row r="799" spans="1:11" x14ac:dyDescent="0.25">
      <c r="A799" s="5" t="s">
        <v>839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3">
        <v>0</v>
      </c>
    </row>
    <row r="800" spans="1:11" x14ac:dyDescent="0.25">
      <c r="A800" s="5" t="s">
        <v>6</v>
      </c>
      <c r="B800" s="5">
        <v>-100</v>
      </c>
      <c r="C800" s="5">
        <v>-100</v>
      </c>
      <c r="D800" s="5">
        <v>-100</v>
      </c>
      <c r="E800" s="5">
        <v>-100</v>
      </c>
      <c r="F800" s="5">
        <v>-100</v>
      </c>
      <c r="G800" s="5">
        <v>-100</v>
      </c>
      <c r="H800" s="5">
        <v>-100</v>
      </c>
      <c r="I800" s="5">
        <v>-100</v>
      </c>
      <c r="J800" s="5">
        <v>-100</v>
      </c>
      <c r="K800" s="3">
        <v>-30</v>
      </c>
    </row>
    <row r="801" spans="1:11" x14ac:dyDescent="0.25">
      <c r="A801" s="5" t="s">
        <v>840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3">
        <v>0</v>
      </c>
    </row>
    <row r="802" spans="1:11" x14ac:dyDescent="0.25">
      <c r="A802" s="5" t="s">
        <v>841</v>
      </c>
      <c r="B802" s="5">
        <v>-4.5794800000000002</v>
      </c>
      <c r="C802" s="5">
        <v>-4.5794800000000002</v>
      </c>
      <c r="D802" s="5">
        <v>-4.5794800000000002</v>
      </c>
      <c r="E802" s="5">
        <v>-4.5794800000000002</v>
      </c>
      <c r="F802" s="5">
        <v>-4.5794800000000002</v>
      </c>
      <c r="G802" s="5">
        <v>-4.5794800000000002</v>
      </c>
      <c r="H802" s="5">
        <v>-4.5794800000000002</v>
      </c>
      <c r="I802" s="5">
        <v>-4.5794800000000002</v>
      </c>
      <c r="J802" s="5">
        <v>-2.99268</v>
      </c>
      <c r="K802" s="3">
        <v>-2.95119</v>
      </c>
    </row>
    <row r="803" spans="1:11" x14ac:dyDescent="0.25">
      <c r="A803" s="5" t="s">
        <v>842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3">
        <v>0</v>
      </c>
    </row>
    <row r="804" spans="1:11" x14ac:dyDescent="0.25">
      <c r="A804" s="5" t="s">
        <v>843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3">
        <v>0</v>
      </c>
    </row>
    <row r="805" spans="1:11" x14ac:dyDescent="0.25">
      <c r="A805" s="5" t="s">
        <v>844</v>
      </c>
      <c r="B805" s="6">
        <v>1.6899400000000001E-7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3">
        <v>0</v>
      </c>
    </row>
    <row r="806" spans="1:11" x14ac:dyDescent="0.25">
      <c r="A806" s="5" t="s">
        <v>845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3">
        <v>0</v>
      </c>
    </row>
    <row r="807" spans="1:11" x14ac:dyDescent="0.25">
      <c r="A807" s="5" t="s">
        <v>846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13.121700000000001</v>
      </c>
      <c r="I807" s="5">
        <v>0</v>
      </c>
      <c r="J807" s="5">
        <v>0</v>
      </c>
      <c r="K807" s="3">
        <v>0</v>
      </c>
    </row>
    <row r="808" spans="1:11" x14ac:dyDescent="0.25">
      <c r="A808" s="5" t="s">
        <v>847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3">
        <v>0</v>
      </c>
    </row>
    <row r="809" spans="1:11" x14ac:dyDescent="0.25">
      <c r="A809" s="5" t="s">
        <v>848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6">
        <v>-6.7597499999999994E-8</v>
      </c>
      <c r="I809" s="6">
        <v>-6.7597599999999999E-8</v>
      </c>
      <c r="J809" s="5">
        <v>-0.115402</v>
      </c>
      <c r="K809" s="3">
        <v>-8.3377099999999996E-2</v>
      </c>
    </row>
    <row r="810" spans="1:11" x14ac:dyDescent="0.25">
      <c r="A810" s="5" t="s">
        <v>849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3">
        <v>0</v>
      </c>
    </row>
    <row r="811" spans="1:11" x14ac:dyDescent="0.25">
      <c r="A811" s="5" t="s">
        <v>850</v>
      </c>
      <c r="B811" s="6">
        <v>-1.97028E-5</v>
      </c>
      <c r="C811" s="6">
        <v>-1.97028E-5</v>
      </c>
      <c r="D811" s="6">
        <v>-1.97028E-5</v>
      </c>
      <c r="E811" s="6">
        <v>-1.97028E-5</v>
      </c>
      <c r="F811" s="6">
        <v>-1.97028E-5</v>
      </c>
      <c r="G811" s="6">
        <v>-1.97028E-5</v>
      </c>
      <c r="H811" s="6">
        <v>-1.97028E-5</v>
      </c>
      <c r="I811" s="6">
        <v>-1.97028E-5</v>
      </c>
      <c r="J811" s="6">
        <v>-5.4280899999999999E-6</v>
      </c>
      <c r="K811" s="4">
        <v>-7.3164099999999998E-6</v>
      </c>
    </row>
    <row r="812" spans="1:11" x14ac:dyDescent="0.25">
      <c r="A812" s="5" t="s">
        <v>7</v>
      </c>
      <c r="B812" s="5">
        <v>8.8353299999999996E-2</v>
      </c>
      <c r="C812" s="5">
        <v>8.8353299999999996E-2</v>
      </c>
      <c r="D812" s="5">
        <v>8.8353299999999996E-2</v>
      </c>
      <c r="E812" s="5">
        <v>8.8353299999999996E-2</v>
      </c>
      <c r="F812" s="5">
        <v>8.8353299999999996E-2</v>
      </c>
      <c r="G812" s="5">
        <v>8.8353299999999996E-2</v>
      </c>
      <c r="H812" s="5">
        <v>8.8353299999999996E-2</v>
      </c>
      <c r="I812" s="5">
        <v>8.8353299999999996E-2</v>
      </c>
      <c r="J812" s="5">
        <v>2.43412E-2</v>
      </c>
      <c r="K812" s="3">
        <v>3.2808999999999998E-2</v>
      </c>
    </row>
    <row r="813" spans="1:11" x14ac:dyDescent="0.25">
      <c r="A813" s="5" t="s">
        <v>851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3">
        <v>0</v>
      </c>
    </row>
    <row r="814" spans="1:11" x14ac:dyDescent="0.25">
      <c r="A814" s="5" t="s">
        <v>852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3">
        <v>0</v>
      </c>
    </row>
    <row r="815" spans="1:11" x14ac:dyDescent="0.25">
      <c r="A815" s="5" t="s">
        <v>853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3">
        <v>0</v>
      </c>
    </row>
    <row r="816" spans="1:11" x14ac:dyDescent="0.25">
      <c r="A816" s="5" t="s">
        <v>11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6">
        <v>6.7597499999999994E-8</v>
      </c>
      <c r="I816" s="6">
        <v>6.7597599999999999E-8</v>
      </c>
      <c r="J816" s="5">
        <v>0.115402</v>
      </c>
      <c r="K816" s="3">
        <v>8.3377099999999996E-2</v>
      </c>
    </row>
    <row r="817" spans="1:11" x14ac:dyDescent="0.25">
      <c r="A817" s="5" t="s">
        <v>854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3">
        <v>0</v>
      </c>
    </row>
    <row r="818" spans="1:11" x14ac:dyDescent="0.25">
      <c r="A818" s="5" t="s">
        <v>855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3">
        <v>0</v>
      </c>
    </row>
    <row r="819" spans="1:11" x14ac:dyDescent="0.25">
      <c r="A819" s="5" t="s">
        <v>856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3">
        <v>0</v>
      </c>
    </row>
    <row r="820" spans="1:11" x14ac:dyDescent="0.25">
      <c r="A820" s="5" t="s">
        <v>857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3">
        <v>0</v>
      </c>
    </row>
    <row r="821" spans="1:11" x14ac:dyDescent="0.25">
      <c r="A821" s="5" t="s">
        <v>858</v>
      </c>
      <c r="B821" s="6">
        <v>-1.6899400000000001E-7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3">
        <v>0</v>
      </c>
    </row>
    <row r="822" spans="1:11" x14ac:dyDescent="0.25">
      <c r="A822" s="5" t="s">
        <v>859</v>
      </c>
      <c r="B822" s="6">
        <v>-1.6899400000000001E-7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3">
        <v>0</v>
      </c>
    </row>
    <row r="823" spans="1:11" x14ac:dyDescent="0.25">
      <c r="A823" s="5" t="s">
        <v>860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3">
        <v>0</v>
      </c>
    </row>
    <row r="824" spans="1:11" x14ac:dyDescent="0.25">
      <c r="A824" s="5" t="s">
        <v>861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3">
        <v>0</v>
      </c>
    </row>
    <row r="825" spans="1:11" x14ac:dyDescent="0.25">
      <c r="A825" s="5" t="s">
        <v>862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3">
        <v>0</v>
      </c>
    </row>
    <row r="826" spans="1:11" x14ac:dyDescent="0.25">
      <c r="A826" s="5" t="s">
        <v>863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3">
        <v>0</v>
      </c>
    </row>
    <row r="827" spans="1:11" x14ac:dyDescent="0.25">
      <c r="A827" s="5" t="s">
        <v>864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3">
        <v>0</v>
      </c>
    </row>
    <row r="828" spans="1:11" x14ac:dyDescent="0.25">
      <c r="A828" s="5" t="s">
        <v>865</v>
      </c>
      <c r="B828" s="5">
        <v>4.5794800000000002</v>
      </c>
      <c r="C828" s="5">
        <v>4.5794800000000002</v>
      </c>
      <c r="D828" s="5">
        <v>4.5794800000000002</v>
      </c>
      <c r="E828" s="5">
        <v>4.5794800000000002</v>
      </c>
      <c r="F828" s="5">
        <v>4.5794800000000002</v>
      </c>
      <c r="G828" s="5">
        <v>4.5794800000000002</v>
      </c>
      <c r="H828" s="5">
        <v>4.5794800000000002</v>
      </c>
      <c r="I828" s="5">
        <v>4.5794800000000002</v>
      </c>
      <c r="J828" s="5">
        <v>2.99268</v>
      </c>
      <c r="K828" s="3">
        <v>2.95119</v>
      </c>
    </row>
    <row r="829" spans="1:11" x14ac:dyDescent="0.25">
      <c r="A829" s="5" t="s">
        <v>866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3">
        <v>0</v>
      </c>
    </row>
    <row r="830" spans="1:11" x14ac:dyDescent="0.25">
      <c r="A830" s="5" t="s">
        <v>867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3">
        <v>0</v>
      </c>
    </row>
    <row r="831" spans="1:11" x14ac:dyDescent="0.25">
      <c r="A831" s="5" t="s">
        <v>868</v>
      </c>
      <c r="B831" s="5">
        <v>0</v>
      </c>
      <c r="C831" s="5">
        <v>0</v>
      </c>
      <c r="D831" s="5">
        <v>0</v>
      </c>
      <c r="E831" s="5">
        <v>9.6604200000000002</v>
      </c>
      <c r="F831" s="5">
        <v>3.67727</v>
      </c>
      <c r="G831" s="5">
        <v>0</v>
      </c>
      <c r="H831" s="5">
        <v>0</v>
      </c>
      <c r="I831" s="5">
        <v>6.1582299999999996</v>
      </c>
      <c r="J831" s="5">
        <v>0</v>
      </c>
      <c r="K831" s="3">
        <v>0</v>
      </c>
    </row>
    <row r="832" spans="1:11" x14ac:dyDescent="0.25">
      <c r="A832" s="5" t="s">
        <v>869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3">
        <v>0</v>
      </c>
    </row>
    <row r="833" spans="1:11" x14ac:dyDescent="0.25">
      <c r="A833" s="5" t="s">
        <v>870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3">
        <v>0</v>
      </c>
    </row>
    <row r="834" spans="1:11" x14ac:dyDescent="0.25">
      <c r="A834" s="5" t="s">
        <v>871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3">
        <v>0</v>
      </c>
    </row>
    <row r="835" spans="1:11" x14ac:dyDescent="0.25">
      <c r="A835" s="5" t="s">
        <v>872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3">
        <v>0</v>
      </c>
    </row>
    <row r="836" spans="1:11" x14ac:dyDescent="0.25">
      <c r="A836" s="5" t="s">
        <v>873</v>
      </c>
      <c r="B836" s="6">
        <v>7.8866800000000002E-5</v>
      </c>
      <c r="C836" s="6">
        <v>7.8866800000000002E-5</v>
      </c>
      <c r="D836" s="6">
        <v>7.8866800000000002E-5</v>
      </c>
      <c r="E836" s="6">
        <v>7.8866800000000002E-5</v>
      </c>
      <c r="F836" s="6">
        <v>7.8866800000000002E-5</v>
      </c>
      <c r="G836" s="6">
        <v>7.8866800000000002E-5</v>
      </c>
      <c r="H836" s="6">
        <v>7.8866800000000002E-5</v>
      </c>
      <c r="I836" s="6">
        <v>7.8866800000000002E-5</v>
      </c>
      <c r="J836" s="6">
        <v>2.1727699999999999E-5</v>
      </c>
      <c r="K836" s="4">
        <v>2.9286300000000001E-5</v>
      </c>
    </row>
    <row r="837" spans="1:11" x14ac:dyDescent="0.25">
      <c r="A837" s="5" t="s">
        <v>874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3">
        <v>0</v>
      </c>
    </row>
    <row r="838" spans="1:11" x14ac:dyDescent="0.25">
      <c r="A838" s="5" t="s">
        <v>875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3">
        <v>0</v>
      </c>
    </row>
    <row r="839" spans="1:11" x14ac:dyDescent="0.25">
      <c r="A839" s="5" t="s">
        <v>876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6.4652600000000005E-2</v>
      </c>
      <c r="J839" s="5">
        <v>1.78117E-2</v>
      </c>
      <c r="K839" s="3">
        <v>0</v>
      </c>
    </row>
    <row r="840" spans="1:11" x14ac:dyDescent="0.25">
      <c r="A840" s="5" t="s">
        <v>877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6.4652600000000005E-2</v>
      </c>
      <c r="J840" s="5">
        <v>1.78117E-2</v>
      </c>
      <c r="K840" s="3">
        <v>0</v>
      </c>
    </row>
    <row r="841" spans="1:11" x14ac:dyDescent="0.25">
      <c r="A841" s="5" t="s">
        <v>878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3">
        <v>0</v>
      </c>
    </row>
    <row r="842" spans="1:11" x14ac:dyDescent="0.25">
      <c r="A842" s="5" t="s">
        <v>879</v>
      </c>
      <c r="B842" s="5">
        <v>2.53374E-2</v>
      </c>
      <c r="C842" s="5">
        <v>2.53374E-2</v>
      </c>
      <c r="D842" s="5">
        <v>2.53374E-2</v>
      </c>
      <c r="E842" s="5">
        <v>2.53374E-2</v>
      </c>
      <c r="F842" s="5">
        <v>2.53374E-2</v>
      </c>
      <c r="G842" s="5">
        <v>2.53374E-2</v>
      </c>
      <c r="H842" s="5">
        <v>2.53374E-2</v>
      </c>
      <c r="I842" s="5">
        <v>2.53374E-2</v>
      </c>
      <c r="J842" s="5">
        <v>6.9804100000000003E-3</v>
      </c>
      <c r="K842" s="3">
        <v>9.4087500000000004E-3</v>
      </c>
    </row>
    <row r="843" spans="1:11" x14ac:dyDescent="0.25">
      <c r="A843" s="5" t="s">
        <v>880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3">
        <v>0</v>
      </c>
    </row>
    <row r="844" spans="1:11" x14ac:dyDescent="0.25">
      <c r="A844" s="5" t="s">
        <v>881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3">
        <v>0</v>
      </c>
    </row>
    <row r="845" spans="1:11" x14ac:dyDescent="0.25">
      <c r="A845" s="5" t="s">
        <v>882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3">
        <v>0</v>
      </c>
    </row>
    <row r="846" spans="1:11" x14ac:dyDescent="0.25">
      <c r="A846" s="5" t="s">
        <v>883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3">
        <v>0</v>
      </c>
    </row>
    <row r="847" spans="1:11" x14ac:dyDescent="0.25">
      <c r="A847" s="5" t="s">
        <v>884</v>
      </c>
      <c r="B847" s="5">
        <v>8.5920300000000005E-3</v>
      </c>
      <c r="C847" s="5">
        <v>8.5920300000000005E-3</v>
      </c>
      <c r="D847" s="5">
        <v>8.5920300000000005E-3</v>
      </c>
      <c r="E847" s="5">
        <v>8.5920300000000005E-3</v>
      </c>
      <c r="F847" s="5">
        <v>8.5920300000000005E-3</v>
      </c>
      <c r="G847" s="5">
        <v>8.5920300000000005E-3</v>
      </c>
      <c r="H847" s="5">
        <v>8.5920300000000005E-3</v>
      </c>
      <c r="I847" s="5">
        <v>8.5920300000000005E-3</v>
      </c>
      <c r="J847" s="5">
        <v>2.3670900000000001E-3</v>
      </c>
      <c r="K847" s="3">
        <v>3.1905499999999999E-3</v>
      </c>
    </row>
    <row r="848" spans="1:11" x14ac:dyDescent="0.25">
      <c r="A848" s="5" t="s">
        <v>885</v>
      </c>
      <c r="B848" s="5">
        <v>8.5920300000000005E-3</v>
      </c>
      <c r="C848" s="5">
        <v>8.5920300000000005E-3</v>
      </c>
      <c r="D848" s="5">
        <v>8.5920300000000005E-3</v>
      </c>
      <c r="E848" s="5">
        <v>8.5920300000000005E-3</v>
      </c>
      <c r="F848" s="5">
        <v>8.5920300000000005E-3</v>
      </c>
      <c r="G848" s="5">
        <v>8.5920300000000005E-3</v>
      </c>
      <c r="H848" s="5">
        <v>8.5920300000000005E-3</v>
      </c>
      <c r="I848" s="5">
        <v>8.5920300000000005E-3</v>
      </c>
      <c r="J848" s="5">
        <v>2.3670900000000001E-3</v>
      </c>
      <c r="K848" s="3">
        <v>3.1905499999999999E-3</v>
      </c>
    </row>
    <row r="849" spans="1:11" x14ac:dyDescent="0.25">
      <c r="A849" s="5" t="s">
        <v>886</v>
      </c>
      <c r="B849" s="5">
        <v>5.9588100000000004E-4</v>
      </c>
      <c r="C849" s="5">
        <v>5.9588100000000004E-4</v>
      </c>
      <c r="D849" s="5">
        <v>5.9588100000000004E-4</v>
      </c>
      <c r="E849" s="5">
        <v>5.9588100000000004E-4</v>
      </c>
      <c r="F849" s="5">
        <v>5.9588100000000004E-4</v>
      </c>
      <c r="G849" s="5">
        <v>5.9588100000000004E-4</v>
      </c>
      <c r="H849" s="5">
        <v>5.9588100000000004E-4</v>
      </c>
      <c r="I849" s="5">
        <v>5.9588100000000004E-4</v>
      </c>
      <c r="J849" s="5">
        <v>1.6416400000000001E-4</v>
      </c>
      <c r="K849" s="3">
        <v>2.2127400000000001E-4</v>
      </c>
    </row>
    <row r="850" spans="1:11" x14ac:dyDescent="0.25">
      <c r="A850" s="5" t="s">
        <v>887</v>
      </c>
      <c r="B850" s="5">
        <v>5.9588100000000004E-4</v>
      </c>
      <c r="C850" s="5">
        <v>5.9588100000000004E-4</v>
      </c>
      <c r="D850" s="5">
        <v>5.9588100000000004E-4</v>
      </c>
      <c r="E850" s="5">
        <v>5.9588100000000004E-4</v>
      </c>
      <c r="F850" s="5">
        <v>5.9588100000000004E-4</v>
      </c>
      <c r="G850" s="5">
        <v>5.9588100000000004E-4</v>
      </c>
      <c r="H850" s="5">
        <v>5.9588100000000004E-4</v>
      </c>
      <c r="I850" s="5">
        <v>5.9588100000000004E-4</v>
      </c>
      <c r="J850" s="5">
        <v>1.6416400000000001E-4</v>
      </c>
      <c r="K850" s="3">
        <v>2.2127400000000001E-4</v>
      </c>
    </row>
    <row r="851" spans="1:11" x14ac:dyDescent="0.25">
      <c r="A851" s="5" t="s">
        <v>888</v>
      </c>
      <c r="B851" s="5">
        <v>5.9588100000000004E-4</v>
      </c>
      <c r="C851" s="5">
        <v>5.9588100000000004E-4</v>
      </c>
      <c r="D851" s="5">
        <v>5.9588100000000004E-4</v>
      </c>
      <c r="E851" s="5">
        <v>5.9588100000000004E-4</v>
      </c>
      <c r="F851" s="5">
        <v>5.9588100000000004E-4</v>
      </c>
      <c r="G851" s="5">
        <v>5.9588100000000004E-4</v>
      </c>
      <c r="H851" s="5">
        <v>5.9588100000000004E-4</v>
      </c>
      <c r="I851" s="5">
        <v>5.9588100000000004E-4</v>
      </c>
      <c r="J851" s="5">
        <v>1.6416400000000001E-4</v>
      </c>
      <c r="K851" s="3">
        <v>2.2127400000000001E-4</v>
      </c>
    </row>
    <row r="852" spans="1:11" x14ac:dyDescent="0.25">
      <c r="A852" s="5" t="s">
        <v>889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3">
        <v>0</v>
      </c>
    </row>
    <row r="853" spans="1:11" x14ac:dyDescent="0.25">
      <c r="A853" s="5" t="s">
        <v>890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3">
        <v>0</v>
      </c>
    </row>
    <row r="854" spans="1:11" x14ac:dyDescent="0.25">
      <c r="A854" s="5" t="s">
        <v>891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3">
        <v>0</v>
      </c>
    </row>
    <row r="855" spans="1:11" x14ac:dyDescent="0.25">
      <c r="A855" s="5" t="s">
        <v>892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3">
        <v>0</v>
      </c>
    </row>
    <row r="856" spans="1:11" x14ac:dyDescent="0.25">
      <c r="A856" s="5" t="s">
        <v>893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3">
        <v>0</v>
      </c>
    </row>
    <row r="857" spans="1:11" x14ac:dyDescent="0.25">
      <c r="A857" s="5" t="s">
        <v>894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3">
        <v>0</v>
      </c>
    </row>
    <row r="858" spans="1:11" x14ac:dyDescent="0.25">
      <c r="A858" s="5" t="s">
        <v>895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3">
        <v>0</v>
      </c>
    </row>
    <row r="859" spans="1:11" x14ac:dyDescent="0.25">
      <c r="A859" s="5" t="s">
        <v>896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3">
        <v>0</v>
      </c>
    </row>
    <row r="860" spans="1:11" x14ac:dyDescent="0.25">
      <c r="A860" s="5" t="s">
        <v>897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3">
        <v>0</v>
      </c>
    </row>
    <row r="861" spans="1:11" x14ac:dyDescent="0.25">
      <c r="A861" s="5" t="s">
        <v>898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3">
        <v>0</v>
      </c>
    </row>
    <row r="862" spans="1:11" x14ac:dyDescent="0.25">
      <c r="A862" s="5" t="s">
        <v>899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3">
        <v>0</v>
      </c>
    </row>
    <row r="863" spans="1:11" x14ac:dyDescent="0.25">
      <c r="A863" s="5" t="s">
        <v>900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3">
        <v>0</v>
      </c>
    </row>
    <row r="864" spans="1:11" x14ac:dyDescent="0.25">
      <c r="A864" s="5" t="s">
        <v>901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3">
        <v>0</v>
      </c>
    </row>
    <row r="865" spans="1:11" x14ac:dyDescent="0.25">
      <c r="A865" s="5" t="s">
        <v>902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3">
        <v>0</v>
      </c>
    </row>
    <row r="866" spans="1:11" x14ac:dyDescent="0.25">
      <c r="A866" s="5" t="s">
        <v>903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3">
        <v>0</v>
      </c>
    </row>
    <row r="867" spans="1:11" x14ac:dyDescent="0.25">
      <c r="A867" s="5" t="s">
        <v>18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13.0458</v>
      </c>
      <c r="J867" s="5">
        <v>0</v>
      </c>
      <c r="K867" s="3">
        <v>0</v>
      </c>
    </row>
  </sheetData>
  <mergeCells count="5">
    <mergeCell ref="B3:E3"/>
    <mergeCell ref="F3:G3"/>
    <mergeCell ref="B2:J2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B30" sqref="B30"/>
    </sheetView>
  </sheetViews>
  <sheetFormatPr defaultColWidth="9.140625" defaultRowHeight="12.75" x14ac:dyDescent="0.2"/>
  <cols>
    <col min="1" max="1" width="9.140625" style="13"/>
    <col min="2" max="2" width="50.7109375" style="13" customWidth="1"/>
    <col min="3" max="3" width="11.42578125" style="13" customWidth="1"/>
    <col min="4" max="5" width="9.140625" style="13"/>
    <col min="6" max="6" width="15.7109375" style="13" customWidth="1"/>
    <col min="7" max="7" width="14.28515625" style="13" customWidth="1"/>
    <col min="8" max="8" width="13.7109375" style="13" customWidth="1"/>
    <col min="9" max="9" width="9.140625" style="13"/>
    <col min="10" max="10" width="18.140625" style="13" customWidth="1"/>
    <col min="11" max="11" width="15" style="13" customWidth="1"/>
    <col min="12" max="12" width="9.140625" style="13"/>
    <col min="13" max="13" width="43.28515625" style="13" customWidth="1"/>
    <col min="14" max="14" width="19.140625" style="13" customWidth="1"/>
    <col min="15" max="17" width="9.140625" style="13"/>
    <col min="18" max="18" width="9.42578125" style="13" customWidth="1"/>
    <col min="19" max="19" width="10.5703125" style="13" customWidth="1"/>
    <col min="20" max="20" width="10.85546875" style="13" customWidth="1"/>
    <col min="21" max="21" width="9.140625" style="13"/>
    <col min="22" max="22" width="12.28515625" style="13" customWidth="1"/>
    <col min="23" max="16384" width="9.140625" style="13"/>
  </cols>
  <sheetData>
    <row r="1" spans="2:22" ht="13.5" thickBot="1" x14ac:dyDescent="0.25"/>
    <row r="2" spans="2:22" ht="13.5" thickBot="1" x14ac:dyDescent="0.25">
      <c r="B2" s="14"/>
      <c r="L2" s="13" t="s">
        <v>38</v>
      </c>
      <c r="M2" s="15"/>
      <c r="N2" s="16"/>
      <c r="O2" s="16"/>
      <c r="P2" s="16"/>
    </row>
    <row r="3" spans="2:22" ht="15.75" thickBot="1" x14ac:dyDescent="0.25">
      <c r="B3" s="69" t="s">
        <v>910</v>
      </c>
      <c r="C3" s="70" t="s">
        <v>911</v>
      </c>
      <c r="D3" s="70" t="s">
        <v>13</v>
      </c>
      <c r="E3" s="70" t="s">
        <v>14</v>
      </c>
      <c r="F3" s="70" t="s">
        <v>15</v>
      </c>
      <c r="G3" s="70" t="s">
        <v>16</v>
      </c>
      <c r="H3" s="70" t="s">
        <v>17</v>
      </c>
      <c r="I3" s="70" t="s">
        <v>28</v>
      </c>
      <c r="J3" s="70" t="s">
        <v>18</v>
      </c>
      <c r="K3" s="71" t="s">
        <v>912</v>
      </c>
      <c r="M3" s="66" t="s">
        <v>37</v>
      </c>
      <c r="N3" s="67" t="s">
        <v>911</v>
      </c>
      <c r="O3" s="67" t="s">
        <v>13</v>
      </c>
      <c r="P3" s="67" t="s">
        <v>14</v>
      </c>
      <c r="Q3" s="67" t="s">
        <v>15</v>
      </c>
      <c r="R3" s="67" t="s">
        <v>16</v>
      </c>
      <c r="S3" s="67" t="s">
        <v>17</v>
      </c>
      <c r="T3" s="67" t="s">
        <v>28</v>
      </c>
      <c r="U3" s="67" t="s">
        <v>18</v>
      </c>
      <c r="V3" s="68" t="s">
        <v>30</v>
      </c>
    </row>
    <row r="4" spans="2:22" x14ac:dyDescent="0.2">
      <c r="B4" s="17" t="s">
        <v>0</v>
      </c>
      <c r="C4" s="18">
        <v>18.3293</v>
      </c>
      <c r="D4" s="19">
        <v>18.3293</v>
      </c>
      <c r="E4" s="19">
        <v>12.618</v>
      </c>
      <c r="F4" s="19">
        <v>12.588800000000001</v>
      </c>
      <c r="G4" s="19">
        <v>8.81053</v>
      </c>
      <c r="H4" s="19">
        <v>20.2331</v>
      </c>
      <c r="I4" s="19">
        <v>10.7143</v>
      </c>
      <c r="J4" s="19">
        <v>10.7143</v>
      </c>
      <c r="K4" s="20">
        <v>10.7143</v>
      </c>
      <c r="M4" s="55" t="s">
        <v>39</v>
      </c>
      <c r="N4" s="18">
        <f t="shared" ref="N4:U4" si="0">C4*3</f>
        <v>54.987899999999996</v>
      </c>
      <c r="O4" s="19">
        <f t="shared" si="0"/>
        <v>54.987899999999996</v>
      </c>
      <c r="P4" s="19">
        <f t="shared" si="0"/>
        <v>37.853999999999999</v>
      </c>
      <c r="Q4" s="19">
        <f t="shared" si="0"/>
        <v>37.766400000000004</v>
      </c>
      <c r="R4" s="19">
        <f t="shared" si="0"/>
        <v>26.43159</v>
      </c>
      <c r="S4" s="19">
        <f t="shared" si="0"/>
        <v>60.699300000000001</v>
      </c>
      <c r="T4" s="19">
        <f t="shared" si="0"/>
        <v>32.142899999999997</v>
      </c>
      <c r="U4" s="19">
        <f t="shared" si="0"/>
        <v>32.142899999999997</v>
      </c>
      <c r="V4" s="20">
        <f>C27</f>
        <v>27.180199316095717</v>
      </c>
    </row>
    <row r="5" spans="2:22" x14ac:dyDescent="0.2">
      <c r="B5" s="17" t="s">
        <v>1</v>
      </c>
      <c r="C5" s="22">
        <v>35.051000000000002</v>
      </c>
      <c r="D5" s="23">
        <v>35.508899999999997</v>
      </c>
      <c r="E5" s="23">
        <v>35.508899999999997</v>
      </c>
      <c r="F5" s="23">
        <v>9.0609400000000004</v>
      </c>
      <c r="G5" s="23">
        <v>8.3983600000000003</v>
      </c>
      <c r="H5" s="23">
        <v>8.3983600000000003</v>
      </c>
      <c r="I5" s="23">
        <v>21.724699999999999</v>
      </c>
      <c r="J5" s="23">
        <v>21.724699999999999</v>
      </c>
      <c r="K5" s="24">
        <v>19.9346</v>
      </c>
      <c r="M5" s="49" t="s">
        <v>40</v>
      </c>
      <c r="N5" s="22">
        <f>N7-N11</f>
        <v>11.673700000000004</v>
      </c>
      <c r="O5" s="23">
        <f t="shared" ref="O5:Q5" si="1">O7-O11</f>
        <v>11.673700000000004</v>
      </c>
      <c r="P5" s="23">
        <f t="shared" si="1"/>
        <v>11.673700000000004</v>
      </c>
      <c r="Q5" s="23">
        <f t="shared" si="1"/>
        <v>11.878299999999996</v>
      </c>
      <c r="R5" s="23">
        <v>11.6737</v>
      </c>
      <c r="S5" s="23">
        <v>11.6737</v>
      </c>
      <c r="T5" s="23">
        <f>T7-T11</f>
        <v>11.878299999999999</v>
      </c>
      <c r="U5" s="23">
        <f>U7-U11</f>
        <v>11.9542</v>
      </c>
      <c r="V5" s="24">
        <f xml:space="preserve"> G26</f>
        <v>20.230966580478601</v>
      </c>
    </row>
    <row r="6" spans="2:22" x14ac:dyDescent="0.2">
      <c r="B6" s="17" t="s">
        <v>2</v>
      </c>
      <c r="C6" s="22">
        <v>38.326300000000003</v>
      </c>
      <c r="D6" s="23">
        <v>38.326300000000003</v>
      </c>
      <c r="E6" s="23">
        <v>38.326300000000003</v>
      </c>
      <c r="F6" s="23">
        <v>38.121699999999997</v>
      </c>
      <c r="G6" s="23">
        <v>11.6737</v>
      </c>
      <c r="H6" s="23">
        <v>38.326300000000003</v>
      </c>
      <c r="I6" s="23">
        <v>25</v>
      </c>
      <c r="J6" s="23">
        <v>25</v>
      </c>
      <c r="K6" s="24">
        <v>25</v>
      </c>
      <c r="M6" s="49" t="s">
        <v>41</v>
      </c>
      <c r="N6" s="22">
        <f t="shared" ref="N6:V8" si="2">C6</f>
        <v>38.326300000000003</v>
      </c>
      <c r="O6" s="23">
        <f t="shared" si="2"/>
        <v>38.326300000000003</v>
      </c>
      <c r="P6" s="23">
        <f t="shared" si="2"/>
        <v>38.326300000000003</v>
      </c>
      <c r="Q6" s="23">
        <f t="shared" si="2"/>
        <v>38.121699999999997</v>
      </c>
      <c r="R6" s="23">
        <f t="shared" si="2"/>
        <v>11.6737</v>
      </c>
      <c r="S6" s="23">
        <f t="shared" si="2"/>
        <v>38.326300000000003</v>
      </c>
      <c r="T6" s="23">
        <f t="shared" si="2"/>
        <v>25</v>
      </c>
      <c r="U6" s="23">
        <f t="shared" si="2"/>
        <v>25</v>
      </c>
      <c r="V6" s="24">
        <f t="shared" si="2"/>
        <v>25</v>
      </c>
    </row>
    <row r="7" spans="2:22" x14ac:dyDescent="0.2">
      <c r="B7" s="22" t="s">
        <v>3</v>
      </c>
      <c r="C7" s="22">
        <v>38.326300000000003</v>
      </c>
      <c r="D7" s="23">
        <v>38.326300000000003</v>
      </c>
      <c r="E7" s="23">
        <v>38.326300000000003</v>
      </c>
      <c r="F7" s="23">
        <v>38.121699999999997</v>
      </c>
      <c r="G7" s="23">
        <v>11.6737</v>
      </c>
      <c r="H7" s="23">
        <v>11.6737</v>
      </c>
      <c r="I7" s="23">
        <v>25</v>
      </c>
      <c r="J7" s="23">
        <v>25</v>
      </c>
      <c r="K7" s="24">
        <v>25</v>
      </c>
      <c r="M7" s="50" t="s">
        <v>42</v>
      </c>
      <c r="N7" s="22">
        <f t="shared" si="2"/>
        <v>38.326300000000003</v>
      </c>
      <c r="O7" s="23">
        <f t="shared" si="2"/>
        <v>38.326300000000003</v>
      </c>
      <c r="P7" s="23">
        <f t="shared" si="2"/>
        <v>38.326300000000003</v>
      </c>
      <c r="Q7" s="23">
        <f t="shared" si="2"/>
        <v>38.121699999999997</v>
      </c>
      <c r="R7" s="23">
        <f t="shared" si="2"/>
        <v>11.6737</v>
      </c>
      <c r="S7" s="23">
        <f t="shared" si="2"/>
        <v>11.6737</v>
      </c>
      <c r="T7" s="23">
        <f t="shared" si="2"/>
        <v>25</v>
      </c>
      <c r="U7" s="23">
        <f t="shared" si="2"/>
        <v>25</v>
      </c>
      <c r="V7" s="24">
        <f t="shared" si="2"/>
        <v>25</v>
      </c>
    </row>
    <row r="8" spans="2:22" x14ac:dyDescent="0.2">
      <c r="B8" s="22" t="s">
        <v>4</v>
      </c>
      <c r="C8" s="22">
        <v>11.6737</v>
      </c>
      <c r="D8" s="23">
        <v>11.6737</v>
      </c>
      <c r="E8" s="23">
        <v>11.6737</v>
      </c>
      <c r="F8" s="23">
        <v>11.878299999999999</v>
      </c>
      <c r="G8" s="23">
        <v>38.326300000000003</v>
      </c>
      <c r="H8" s="23">
        <v>38.326300000000003</v>
      </c>
      <c r="I8" s="23">
        <v>25</v>
      </c>
      <c r="J8" s="23">
        <v>25</v>
      </c>
      <c r="K8" s="24">
        <v>25</v>
      </c>
      <c r="M8" s="50" t="s">
        <v>43</v>
      </c>
      <c r="N8" s="22">
        <f t="shared" si="2"/>
        <v>11.6737</v>
      </c>
      <c r="O8" s="23">
        <f t="shared" si="2"/>
        <v>11.6737</v>
      </c>
      <c r="P8" s="23">
        <f t="shared" si="2"/>
        <v>11.6737</v>
      </c>
      <c r="Q8" s="23">
        <f t="shared" si="2"/>
        <v>11.878299999999999</v>
      </c>
      <c r="R8" s="23">
        <f t="shared" si="2"/>
        <v>38.326300000000003</v>
      </c>
      <c r="S8" s="23">
        <f t="shared" si="2"/>
        <v>38.326300000000003</v>
      </c>
      <c r="T8" s="23">
        <f t="shared" si="2"/>
        <v>25</v>
      </c>
      <c r="U8" s="23">
        <f t="shared" si="2"/>
        <v>25</v>
      </c>
      <c r="V8" s="24">
        <f t="shared" si="2"/>
        <v>25</v>
      </c>
    </row>
    <row r="9" spans="2:22" x14ac:dyDescent="0.2">
      <c r="B9" s="17" t="s">
        <v>21</v>
      </c>
      <c r="C9" s="22">
        <v>8.8353299999999996E-2</v>
      </c>
      <c r="D9" s="23">
        <v>8.8353299999999996E-2</v>
      </c>
      <c r="E9" s="23">
        <v>8.8353299999999996E-2</v>
      </c>
      <c r="F9" s="23">
        <v>8.8353299999999996E-2</v>
      </c>
      <c r="G9" s="23">
        <v>8.8353299999999996E-2</v>
      </c>
      <c r="H9" s="23">
        <v>8.8353299999999996E-2</v>
      </c>
      <c r="I9" s="23">
        <v>8.8353299999999996E-2</v>
      </c>
      <c r="J9" s="23">
        <v>8.8353299999999996E-2</v>
      </c>
      <c r="K9" s="24">
        <v>5.0009900000000003E-2</v>
      </c>
      <c r="M9" s="50" t="s">
        <v>20</v>
      </c>
      <c r="N9" s="22">
        <f>N7/N8</f>
        <v>3.2831321688924677</v>
      </c>
      <c r="O9" s="23">
        <f t="shared" ref="O9:V9" si="3">O7/O8</f>
        <v>3.2831321688924677</v>
      </c>
      <c r="P9" s="23">
        <f t="shared" si="3"/>
        <v>3.2831321688924677</v>
      </c>
      <c r="Q9" s="23">
        <f t="shared" si="3"/>
        <v>3.209356557756581</v>
      </c>
      <c r="R9" s="23">
        <f t="shared" si="3"/>
        <v>0.30458718947563418</v>
      </c>
      <c r="S9" s="23">
        <f t="shared" si="3"/>
        <v>0.30458718947563418</v>
      </c>
      <c r="T9" s="23">
        <f t="shared" si="3"/>
        <v>1</v>
      </c>
      <c r="U9" s="23">
        <f t="shared" si="3"/>
        <v>1</v>
      </c>
      <c r="V9" s="24">
        <f t="shared" si="3"/>
        <v>1</v>
      </c>
    </row>
    <row r="10" spans="2:22" x14ac:dyDescent="0.2">
      <c r="B10" s="17" t="s">
        <v>22</v>
      </c>
      <c r="C10" s="22">
        <v>26.6526</v>
      </c>
      <c r="D10" s="23">
        <v>26.6526</v>
      </c>
      <c r="E10" s="23">
        <v>26.6526</v>
      </c>
      <c r="F10" s="23">
        <v>26.243400000000001</v>
      </c>
      <c r="G10" s="23">
        <v>26.6526</v>
      </c>
      <c r="H10" s="23">
        <v>26.6526</v>
      </c>
      <c r="I10" s="23">
        <v>13.121700000000001</v>
      </c>
      <c r="J10" s="23">
        <v>13.0458</v>
      </c>
      <c r="K10" s="24">
        <v>0</v>
      </c>
      <c r="M10" s="49" t="s">
        <v>44</v>
      </c>
      <c r="N10" s="22">
        <f t="shared" ref="N10:V10" si="4">C9</f>
        <v>8.8353299999999996E-2</v>
      </c>
      <c r="O10" s="23">
        <f t="shared" si="4"/>
        <v>8.8353299999999996E-2</v>
      </c>
      <c r="P10" s="23">
        <f t="shared" si="4"/>
        <v>8.8353299999999996E-2</v>
      </c>
      <c r="Q10" s="23">
        <f t="shared" si="4"/>
        <v>8.8353299999999996E-2</v>
      </c>
      <c r="R10" s="23">
        <f t="shared" si="4"/>
        <v>8.8353299999999996E-2</v>
      </c>
      <c r="S10" s="23">
        <f t="shared" si="4"/>
        <v>8.8353299999999996E-2</v>
      </c>
      <c r="T10" s="23">
        <f t="shared" si="4"/>
        <v>8.8353299999999996E-2</v>
      </c>
      <c r="U10" s="23">
        <f t="shared" si="4"/>
        <v>8.8353299999999996E-2</v>
      </c>
      <c r="V10" s="24">
        <f t="shared" si="4"/>
        <v>5.0009900000000003E-2</v>
      </c>
    </row>
    <row r="11" spans="2:22" x14ac:dyDescent="0.2">
      <c r="B11" s="17" t="s">
        <v>10</v>
      </c>
      <c r="C11" s="22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4">
        <v>2.0487500000000001</v>
      </c>
      <c r="M11" s="49" t="s">
        <v>918</v>
      </c>
      <c r="N11" s="22">
        <f t="shared" ref="N11:U11" si="5">C10</f>
        <v>26.6526</v>
      </c>
      <c r="O11" s="23">
        <f t="shared" si="5"/>
        <v>26.6526</v>
      </c>
      <c r="P11" s="23">
        <f t="shared" si="5"/>
        <v>26.6526</v>
      </c>
      <c r="Q11" s="23">
        <f t="shared" si="5"/>
        <v>26.243400000000001</v>
      </c>
      <c r="R11" s="23">
        <f t="shared" si="5"/>
        <v>26.6526</v>
      </c>
      <c r="S11" s="23">
        <f t="shared" si="5"/>
        <v>26.6526</v>
      </c>
      <c r="T11" s="23">
        <f t="shared" si="5"/>
        <v>13.121700000000001</v>
      </c>
      <c r="U11" s="23">
        <f t="shared" si="5"/>
        <v>13.0458</v>
      </c>
      <c r="V11" s="24">
        <v>0</v>
      </c>
    </row>
    <row r="12" spans="2:22" ht="14.25" x14ac:dyDescent="0.25">
      <c r="B12" s="17" t="s">
        <v>8</v>
      </c>
      <c r="C12" s="22">
        <v>-3.7</v>
      </c>
      <c r="D12" s="23">
        <v>-3.7</v>
      </c>
      <c r="E12" s="23">
        <v>-3.7</v>
      </c>
      <c r="F12" s="23">
        <v>-3.7</v>
      </c>
      <c r="G12" s="23">
        <v>-3.7</v>
      </c>
      <c r="H12" s="23">
        <v>-3.7</v>
      </c>
      <c r="I12" s="23">
        <v>-3.7</v>
      </c>
      <c r="J12" s="23">
        <v>-3.7</v>
      </c>
      <c r="K12" s="24">
        <v>-3.7</v>
      </c>
      <c r="M12" s="49" t="s">
        <v>913</v>
      </c>
      <c r="N12" s="22">
        <f t="shared" ref="N12:V12" si="6" xml:space="preserve"> N19-((N19*N10)/0.0883533)</f>
        <v>0</v>
      </c>
      <c r="O12" s="23">
        <f t="shared" si="6"/>
        <v>0</v>
      </c>
      <c r="P12" s="23">
        <f t="shared" si="6"/>
        <v>0</v>
      </c>
      <c r="Q12" s="23">
        <f t="shared" si="6"/>
        <v>0</v>
      </c>
      <c r="R12" s="23">
        <f t="shared" si="6"/>
        <v>0</v>
      </c>
      <c r="S12" s="23">
        <f t="shared" si="6"/>
        <v>0</v>
      </c>
      <c r="T12" s="23">
        <f t="shared" si="6"/>
        <v>0</v>
      </c>
      <c r="U12" s="23">
        <f t="shared" si="6"/>
        <v>0</v>
      </c>
      <c r="V12" s="24">
        <f t="shared" si="6"/>
        <v>0.54405668390427964</v>
      </c>
    </row>
    <row r="13" spans="2:22" x14ac:dyDescent="0.2">
      <c r="B13" s="22" t="s">
        <v>6</v>
      </c>
      <c r="C13" s="22">
        <v>-100</v>
      </c>
      <c r="D13" s="23">
        <v>-100</v>
      </c>
      <c r="E13" s="23">
        <v>-100</v>
      </c>
      <c r="F13" s="23">
        <v>-100</v>
      </c>
      <c r="G13" s="23">
        <v>-100</v>
      </c>
      <c r="H13" s="23">
        <v>-100</v>
      </c>
      <c r="I13" s="23">
        <v>-100</v>
      </c>
      <c r="J13" s="23">
        <v>-100</v>
      </c>
      <c r="K13" s="24">
        <v>-100</v>
      </c>
      <c r="M13" s="49" t="s">
        <v>45</v>
      </c>
      <c r="N13" s="22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f>K11</f>
        <v>2.0487500000000001</v>
      </c>
    </row>
    <row r="14" spans="2:22" x14ac:dyDescent="0.2">
      <c r="B14" s="17" t="s">
        <v>5</v>
      </c>
      <c r="C14" s="22">
        <v>5.5846799999999996</v>
      </c>
      <c r="D14" s="23">
        <v>5.5846799999999996</v>
      </c>
      <c r="E14" s="23">
        <v>5.5846799999999996</v>
      </c>
      <c r="F14" s="23">
        <v>5.5846799999999996</v>
      </c>
      <c r="G14" s="23">
        <v>5.5846799999999996</v>
      </c>
      <c r="H14" s="23">
        <v>5.5846799999999996</v>
      </c>
      <c r="I14" s="23">
        <v>12.1455</v>
      </c>
      <c r="J14" s="23">
        <v>5.5846799999999996</v>
      </c>
      <c r="K14" s="24">
        <v>6.1316300000000004</v>
      </c>
      <c r="M14" s="50" t="s">
        <v>23</v>
      </c>
      <c r="N14" s="22">
        <f>N4/N5</f>
        <v>4.7104088677968408</v>
      </c>
      <c r="O14" s="23">
        <f t="shared" ref="O14:V14" si="7">O4/O5</f>
        <v>4.7104088677968408</v>
      </c>
      <c r="P14" s="23">
        <f t="shared" si="7"/>
        <v>3.2426737024251082</v>
      </c>
      <c r="Q14" s="23">
        <f t="shared" si="7"/>
        <v>3.1794448700571647</v>
      </c>
      <c r="R14" s="23">
        <f t="shared" si="7"/>
        <v>2.2641998680795292</v>
      </c>
      <c r="S14" s="23">
        <f t="shared" si="7"/>
        <v>5.1996624891850916</v>
      </c>
      <c r="T14" s="23">
        <f t="shared" si="7"/>
        <v>2.7060185380062802</v>
      </c>
      <c r="U14" s="23">
        <f t="shared" si="7"/>
        <v>2.688837396061635</v>
      </c>
      <c r="V14" s="24">
        <f t="shared" si="7"/>
        <v>1.3434948452894295</v>
      </c>
    </row>
    <row r="15" spans="2:22" x14ac:dyDescent="0.2">
      <c r="B15" s="22" t="s">
        <v>9</v>
      </c>
      <c r="C15" s="22">
        <v>0.796427</v>
      </c>
      <c r="D15" s="23">
        <v>0.796427</v>
      </c>
      <c r="E15" s="23">
        <v>0.796427</v>
      </c>
      <c r="F15" s="23">
        <v>0.796427</v>
      </c>
      <c r="G15" s="23">
        <v>0.796427</v>
      </c>
      <c r="H15" s="23">
        <v>0.796427</v>
      </c>
      <c r="I15" s="23">
        <v>0.796427</v>
      </c>
      <c r="J15" s="23">
        <v>0.796427</v>
      </c>
      <c r="K15" s="24">
        <v>1.2536499999999999</v>
      </c>
      <c r="M15" s="49" t="s">
        <v>46</v>
      </c>
      <c r="N15" s="22">
        <f t="shared" ref="N15:V15" si="8">-1*C12</f>
        <v>3.7</v>
      </c>
      <c r="O15" s="23">
        <f t="shared" si="8"/>
        <v>3.7</v>
      </c>
      <c r="P15" s="23">
        <f t="shared" si="8"/>
        <v>3.7</v>
      </c>
      <c r="Q15" s="23">
        <f t="shared" si="8"/>
        <v>3.7</v>
      </c>
      <c r="R15" s="23">
        <f t="shared" si="8"/>
        <v>3.7</v>
      </c>
      <c r="S15" s="23">
        <f t="shared" si="8"/>
        <v>3.7</v>
      </c>
      <c r="T15" s="23">
        <f t="shared" si="8"/>
        <v>3.7</v>
      </c>
      <c r="U15" s="23">
        <f t="shared" si="8"/>
        <v>3.7</v>
      </c>
      <c r="V15" s="24">
        <f t="shared" si="8"/>
        <v>3.7</v>
      </c>
    </row>
    <row r="16" spans="2:22" x14ac:dyDescent="0.2">
      <c r="B16" s="22" t="s">
        <v>11</v>
      </c>
      <c r="C16" s="22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4">
        <v>0.16057199999999999</v>
      </c>
      <c r="M16" s="50" t="s">
        <v>47</v>
      </c>
      <c r="N16" s="22">
        <f t="shared" ref="N16:V16" si="9">C13*-1</f>
        <v>100</v>
      </c>
      <c r="O16" s="23">
        <f t="shared" si="9"/>
        <v>100</v>
      </c>
      <c r="P16" s="23">
        <f t="shared" si="9"/>
        <v>100</v>
      </c>
      <c r="Q16" s="23">
        <f t="shared" si="9"/>
        <v>100</v>
      </c>
      <c r="R16" s="23">
        <f t="shared" si="9"/>
        <v>100</v>
      </c>
      <c r="S16" s="23">
        <f t="shared" si="9"/>
        <v>100</v>
      </c>
      <c r="T16" s="23">
        <f t="shared" si="9"/>
        <v>100</v>
      </c>
      <c r="U16" s="23">
        <f t="shared" si="9"/>
        <v>100</v>
      </c>
      <c r="V16" s="24">
        <f t="shared" si="9"/>
        <v>100</v>
      </c>
    </row>
    <row r="17" spans="1:22" x14ac:dyDescent="0.2">
      <c r="B17" s="17" t="s">
        <v>936</v>
      </c>
      <c r="C17" s="17">
        <v>-51.95</v>
      </c>
      <c r="D17" s="16">
        <v>-51.95</v>
      </c>
      <c r="E17" s="16">
        <v>-55.8</v>
      </c>
      <c r="F17" s="16">
        <v>-54.85</v>
      </c>
      <c r="G17" s="16">
        <v>-62.05</v>
      </c>
      <c r="H17" s="16">
        <v>-50.08</v>
      </c>
      <c r="I17" s="16">
        <v>-57.7</v>
      </c>
      <c r="J17" s="16">
        <v>-57.7</v>
      </c>
      <c r="K17" s="24">
        <v>-51.423200000000001</v>
      </c>
      <c r="M17" s="49" t="s">
        <v>48</v>
      </c>
      <c r="N17" s="22">
        <f t="shared" ref="N17:V17" si="10">C14</f>
        <v>5.5846799999999996</v>
      </c>
      <c r="O17" s="23">
        <f t="shared" si="10"/>
        <v>5.5846799999999996</v>
      </c>
      <c r="P17" s="23">
        <f t="shared" si="10"/>
        <v>5.5846799999999996</v>
      </c>
      <c r="Q17" s="23">
        <f t="shared" si="10"/>
        <v>5.5846799999999996</v>
      </c>
      <c r="R17" s="23">
        <f t="shared" si="10"/>
        <v>5.5846799999999996</v>
      </c>
      <c r="S17" s="23">
        <f t="shared" si="10"/>
        <v>5.5846799999999996</v>
      </c>
      <c r="T17" s="23">
        <f t="shared" si="10"/>
        <v>12.1455</v>
      </c>
      <c r="U17" s="23">
        <f t="shared" si="10"/>
        <v>5.5846799999999996</v>
      </c>
      <c r="V17" s="24">
        <f t="shared" si="10"/>
        <v>6.1316300000000004</v>
      </c>
    </row>
    <row r="18" spans="1:22" ht="13.5" thickBot="1" x14ac:dyDescent="0.25">
      <c r="B18" s="26" t="s">
        <v>12</v>
      </c>
      <c r="C18" s="27">
        <v>4.3098700000000001</v>
      </c>
      <c r="D18" s="28">
        <v>4.3098700000000001</v>
      </c>
      <c r="E18" s="28">
        <v>4.3098700000000001</v>
      </c>
      <c r="F18" s="28">
        <v>4.3098700000000001</v>
      </c>
      <c r="G18" s="28">
        <v>4.3098700000000001</v>
      </c>
      <c r="H18" s="28">
        <v>4.3098700000000001</v>
      </c>
      <c r="I18" s="28">
        <v>4.3098700000000001</v>
      </c>
      <c r="J18" s="28">
        <v>4.3098700000000001</v>
      </c>
      <c r="K18" s="29">
        <v>5.9333799999999997</v>
      </c>
      <c r="M18" s="50" t="s">
        <v>24</v>
      </c>
      <c r="N18" s="22">
        <f>N16/N17</f>
        <v>17.90612890980325</v>
      </c>
      <c r="O18" s="23">
        <f t="shared" ref="O18:V18" si="11">O16/O17</f>
        <v>17.90612890980325</v>
      </c>
      <c r="P18" s="23">
        <f t="shared" si="11"/>
        <v>17.90612890980325</v>
      </c>
      <c r="Q18" s="23">
        <f t="shared" si="11"/>
        <v>17.90612890980325</v>
      </c>
      <c r="R18" s="23">
        <f t="shared" si="11"/>
        <v>17.90612890980325</v>
      </c>
      <c r="S18" s="23">
        <f t="shared" si="11"/>
        <v>17.90612890980325</v>
      </c>
      <c r="T18" s="23">
        <f t="shared" si="11"/>
        <v>8.2335021201267953</v>
      </c>
      <c r="U18" s="23">
        <f t="shared" si="11"/>
        <v>17.90612890980325</v>
      </c>
      <c r="V18" s="24">
        <f t="shared" si="11"/>
        <v>16.308877084886074</v>
      </c>
    </row>
    <row r="19" spans="1:22" ht="13.5" thickBot="1" x14ac:dyDescent="0.25">
      <c r="D19" s="16"/>
      <c r="E19" s="23"/>
      <c r="F19" s="16"/>
      <c r="G19" s="16"/>
      <c r="H19" s="16"/>
      <c r="M19" s="50" t="s">
        <v>49</v>
      </c>
      <c r="N19" s="22">
        <f t="shared" ref="N19:V19" si="12">C15</f>
        <v>0.796427</v>
      </c>
      <c r="O19" s="23">
        <f t="shared" si="12"/>
        <v>0.796427</v>
      </c>
      <c r="P19" s="23">
        <f t="shared" si="12"/>
        <v>0.796427</v>
      </c>
      <c r="Q19" s="23">
        <f t="shared" si="12"/>
        <v>0.796427</v>
      </c>
      <c r="R19" s="23">
        <f t="shared" si="12"/>
        <v>0.796427</v>
      </c>
      <c r="S19" s="23">
        <f t="shared" si="12"/>
        <v>0.796427</v>
      </c>
      <c r="T19" s="23">
        <f t="shared" si="12"/>
        <v>0.796427</v>
      </c>
      <c r="U19" s="23">
        <f t="shared" si="12"/>
        <v>0.796427</v>
      </c>
      <c r="V19" s="24">
        <f t="shared" si="12"/>
        <v>1.2536499999999999</v>
      </c>
    </row>
    <row r="20" spans="1:22" ht="13.5" thickBot="1" x14ac:dyDescent="0.25">
      <c r="B20" s="30" t="s">
        <v>930</v>
      </c>
      <c r="C20" s="54" t="s">
        <v>26</v>
      </c>
      <c r="E20" s="23"/>
      <c r="F20" s="30" t="s">
        <v>929</v>
      </c>
      <c r="G20" s="31" t="s">
        <v>19</v>
      </c>
      <c r="J20" s="30" t="s">
        <v>36</v>
      </c>
      <c r="K20" s="31" t="s">
        <v>19</v>
      </c>
      <c r="M20" s="50" t="s">
        <v>50</v>
      </c>
      <c r="N20" s="22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f>K16</f>
        <v>0.16057199999999999</v>
      </c>
    </row>
    <row r="21" spans="1:22" ht="13.5" thickBot="1" x14ac:dyDescent="0.25">
      <c r="B21" s="53" t="s">
        <v>31</v>
      </c>
      <c r="C21" s="32">
        <f>K4*3</f>
        <v>32.142899999999997</v>
      </c>
      <c r="E21" s="23"/>
      <c r="F21" s="33" t="s">
        <v>25</v>
      </c>
      <c r="G21" s="32">
        <f>V6</f>
        <v>25</v>
      </c>
      <c r="J21" s="34"/>
      <c r="K21" s="35">
        <f>C27/G26</f>
        <v>1.3434948452894295</v>
      </c>
      <c r="M21" s="49" t="s">
        <v>51</v>
      </c>
      <c r="N21" s="22">
        <f t="shared" ref="N21:V21" si="13" xml:space="preserve"> C17*-1</f>
        <v>51.95</v>
      </c>
      <c r="O21" s="23">
        <f t="shared" si="13"/>
        <v>51.95</v>
      </c>
      <c r="P21" s="23">
        <f t="shared" si="13"/>
        <v>55.8</v>
      </c>
      <c r="Q21" s="23">
        <f t="shared" si="13"/>
        <v>54.85</v>
      </c>
      <c r="R21" s="23">
        <f t="shared" si="13"/>
        <v>62.05</v>
      </c>
      <c r="S21" s="23">
        <f t="shared" si="13"/>
        <v>50.08</v>
      </c>
      <c r="T21" s="23">
        <f t="shared" si="13"/>
        <v>57.7</v>
      </c>
      <c r="U21" s="23">
        <f t="shared" si="13"/>
        <v>57.7</v>
      </c>
      <c r="V21" s="24">
        <f t="shared" si="13"/>
        <v>51.423200000000001</v>
      </c>
    </row>
    <row r="22" spans="1:22" x14ac:dyDescent="0.2">
      <c r="B22" s="51" t="s">
        <v>908</v>
      </c>
      <c r="C22" s="25">
        <f>V13*2</f>
        <v>4.0975000000000001</v>
      </c>
      <c r="E22" s="23"/>
      <c r="F22" s="33" t="s">
        <v>923</v>
      </c>
      <c r="G22" s="25">
        <f>V13</f>
        <v>2.0487500000000001</v>
      </c>
      <c r="J22" s="23"/>
      <c r="K22" s="16"/>
      <c r="M22" s="50" t="s">
        <v>52</v>
      </c>
      <c r="N22" s="22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f>C25</f>
        <v>4.9627006839042798</v>
      </c>
    </row>
    <row r="23" spans="1:22" ht="15.75" x14ac:dyDescent="0.25">
      <c r="A23" s="16"/>
      <c r="B23" s="51" t="s">
        <v>915</v>
      </c>
      <c r="C23" s="25">
        <f>V12</f>
        <v>0.54405668390427964</v>
      </c>
      <c r="E23" s="16"/>
      <c r="F23" s="33" t="s">
        <v>907</v>
      </c>
      <c r="G23" s="25">
        <f>V12*5</f>
        <v>2.7202834195213983</v>
      </c>
      <c r="M23" s="50" t="s">
        <v>934</v>
      </c>
      <c r="N23" s="22">
        <f t="shared" ref="N23:U23" si="14">N11</f>
        <v>26.6526</v>
      </c>
      <c r="O23" s="23">
        <f t="shared" si="14"/>
        <v>26.6526</v>
      </c>
      <c r="P23" s="23">
        <f t="shared" si="14"/>
        <v>26.6526</v>
      </c>
      <c r="Q23" s="23">
        <f t="shared" si="14"/>
        <v>26.243400000000001</v>
      </c>
      <c r="R23" s="23">
        <f t="shared" si="14"/>
        <v>26.6526</v>
      </c>
      <c r="S23" s="23">
        <f t="shared" si="14"/>
        <v>26.6526</v>
      </c>
      <c r="T23" s="23">
        <f t="shared" si="14"/>
        <v>13.121700000000001</v>
      </c>
      <c r="U23" s="23">
        <f t="shared" si="14"/>
        <v>13.0458</v>
      </c>
      <c r="V23" s="24">
        <f>G24</f>
        <v>4.7690334195213984</v>
      </c>
    </row>
    <row r="24" spans="1:22" x14ac:dyDescent="0.2">
      <c r="A24" s="16"/>
      <c r="B24" s="51" t="s">
        <v>917</v>
      </c>
      <c r="C24" s="25">
        <f>2*V20</f>
        <v>0.32114399999999999</v>
      </c>
      <c r="E24" s="16"/>
      <c r="F24" s="33" t="s">
        <v>34</v>
      </c>
      <c r="G24" s="25">
        <f>SUM(G22:G23)</f>
        <v>4.7690334195213984</v>
      </c>
      <c r="M24" s="49" t="s">
        <v>53</v>
      </c>
      <c r="N24" s="22">
        <f t="shared" ref="N24:U24" si="15">C18-4.30987</f>
        <v>0</v>
      </c>
      <c r="O24" s="23">
        <f t="shared" si="15"/>
        <v>0</v>
      </c>
      <c r="P24" s="23">
        <f t="shared" si="15"/>
        <v>0</v>
      </c>
      <c r="Q24" s="23">
        <f t="shared" si="15"/>
        <v>0</v>
      </c>
      <c r="R24" s="23">
        <f t="shared" si="15"/>
        <v>0</v>
      </c>
      <c r="S24" s="23">
        <f t="shared" si="15"/>
        <v>0</v>
      </c>
      <c r="T24" s="23">
        <f t="shared" si="15"/>
        <v>0</v>
      </c>
      <c r="U24" s="23">
        <f t="shared" si="15"/>
        <v>0</v>
      </c>
      <c r="V24" s="24">
        <f>(K18-((4.30987*K9)/0.0883553))</f>
        <v>3.4939545471635536</v>
      </c>
    </row>
    <row r="25" spans="1:22" ht="14.25" x14ac:dyDescent="0.2">
      <c r="B25" s="51" t="s">
        <v>32</v>
      </c>
      <c r="C25" s="25">
        <f>SUM(C22:C24)</f>
        <v>4.9627006839042798</v>
      </c>
      <c r="E25" s="16"/>
      <c r="F25" s="33"/>
      <c r="G25" s="25"/>
      <c r="J25" s="16"/>
      <c r="K25" s="16"/>
      <c r="M25" s="50" t="s">
        <v>926</v>
      </c>
      <c r="N25" s="22">
        <f t="shared" ref="N25:S25" si="16">N11*2</f>
        <v>53.305199999999999</v>
      </c>
      <c r="O25" s="23">
        <f t="shared" si="16"/>
        <v>53.305199999999999</v>
      </c>
      <c r="P25" s="23">
        <f t="shared" si="16"/>
        <v>53.305199999999999</v>
      </c>
      <c r="Q25" s="23">
        <f t="shared" si="16"/>
        <v>52.486800000000002</v>
      </c>
      <c r="R25" s="23">
        <f t="shared" si="16"/>
        <v>53.305199999999999</v>
      </c>
      <c r="S25" s="23">
        <f t="shared" si="16"/>
        <v>53.305199999999999</v>
      </c>
      <c r="T25" s="23">
        <f>T11*4</f>
        <v>52.486800000000002</v>
      </c>
      <c r="U25" s="23">
        <f>U11*4</f>
        <v>52.183199999999999</v>
      </c>
      <c r="V25" s="24">
        <f>V23*4</f>
        <v>19.076133678085593</v>
      </c>
    </row>
    <row r="26" spans="1:22" ht="13.5" thickBot="1" x14ac:dyDescent="0.25">
      <c r="B26" s="51"/>
      <c r="C26" s="25"/>
      <c r="E26" s="16"/>
      <c r="F26" s="37" t="s">
        <v>35</v>
      </c>
      <c r="G26" s="35">
        <f>G21-G24</f>
        <v>20.230966580478601</v>
      </c>
      <c r="J26" s="16"/>
      <c r="K26" s="23"/>
      <c r="M26" s="50" t="s">
        <v>919</v>
      </c>
      <c r="N26" s="22">
        <f>N25/100</f>
        <v>0.53305199999999997</v>
      </c>
      <c r="O26" s="23">
        <f t="shared" ref="O26:V26" si="17">O25/100</f>
        <v>0.53305199999999997</v>
      </c>
      <c r="P26" s="23">
        <f t="shared" si="17"/>
        <v>0.53305199999999997</v>
      </c>
      <c r="Q26" s="23">
        <f t="shared" si="17"/>
        <v>0.524868</v>
      </c>
      <c r="R26" s="23">
        <f t="shared" si="17"/>
        <v>0.53305199999999997</v>
      </c>
      <c r="S26" s="23">
        <f t="shared" si="17"/>
        <v>0.53305199999999997</v>
      </c>
      <c r="T26" s="23">
        <f t="shared" si="17"/>
        <v>0.524868</v>
      </c>
      <c r="U26" s="23">
        <f t="shared" si="17"/>
        <v>0.52183199999999996</v>
      </c>
      <c r="V26" s="24">
        <f t="shared" si="17"/>
        <v>0.19076133678085594</v>
      </c>
    </row>
    <row r="27" spans="1:22" ht="15" thickBot="1" x14ac:dyDescent="0.3">
      <c r="B27" s="52" t="s">
        <v>33</v>
      </c>
      <c r="C27" s="35">
        <f>C21-C25</f>
        <v>27.180199316095717</v>
      </c>
      <c r="E27" s="16"/>
      <c r="J27" s="23"/>
      <c r="K27" s="23"/>
      <c r="M27" s="56" t="s">
        <v>914</v>
      </c>
      <c r="N27" s="27">
        <f t="shared" ref="N27:V27" si="18">N15/N16</f>
        <v>3.7000000000000005E-2</v>
      </c>
      <c r="O27" s="28">
        <f t="shared" si="18"/>
        <v>3.7000000000000005E-2</v>
      </c>
      <c r="P27" s="28">
        <f t="shared" si="18"/>
        <v>3.7000000000000005E-2</v>
      </c>
      <c r="Q27" s="28">
        <f t="shared" si="18"/>
        <v>3.7000000000000005E-2</v>
      </c>
      <c r="R27" s="28">
        <f t="shared" si="18"/>
        <v>3.7000000000000005E-2</v>
      </c>
      <c r="S27" s="28">
        <f t="shared" si="18"/>
        <v>3.7000000000000005E-2</v>
      </c>
      <c r="T27" s="28">
        <f t="shared" si="18"/>
        <v>3.7000000000000005E-2</v>
      </c>
      <c r="U27" s="28">
        <f t="shared" si="18"/>
        <v>3.7000000000000005E-2</v>
      </c>
      <c r="V27" s="29">
        <f t="shared" si="18"/>
        <v>3.7000000000000005E-2</v>
      </c>
    </row>
    <row r="28" spans="1:22" x14ac:dyDescent="0.2">
      <c r="E28" s="16"/>
      <c r="J28" s="23"/>
      <c r="K28" s="16"/>
      <c r="M28" s="16"/>
      <c r="N28" s="23"/>
      <c r="O28" s="23"/>
      <c r="P28" s="23"/>
      <c r="Q28" s="23"/>
      <c r="R28" s="23"/>
      <c r="S28" s="23"/>
      <c r="T28" s="23"/>
      <c r="U28" s="23"/>
      <c r="V28" s="23"/>
    </row>
    <row r="29" spans="1:22" ht="14.25" x14ac:dyDescent="0.25">
      <c r="J29" s="16"/>
      <c r="K29" s="16"/>
      <c r="M29" s="23" t="s">
        <v>922</v>
      </c>
    </row>
    <row r="30" spans="1:22" x14ac:dyDescent="0.2">
      <c r="B30" s="13" t="s">
        <v>940</v>
      </c>
      <c r="M30" s="16" t="s">
        <v>942</v>
      </c>
    </row>
    <row r="31" spans="1:22" x14ac:dyDescent="0.2">
      <c r="B31" s="13" t="s">
        <v>924</v>
      </c>
      <c r="J31" s="39"/>
      <c r="K31" s="40"/>
      <c r="M31" s="16" t="s">
        <v>921</v>
      </c>
    </row>
    <row r="32" spans="1:22" x14ac:dyDescent="0.2">
      <c r="B32" s="13" t="s">
        <v>941</v>
      </c>
      <c r="J32" s="39"/>
      <c r="K32" s="40"/>
      <c r="M32" s="77" t="s">
        <v>935</v>
      </c>
    </row>
    <row r="33" spans="2:22" x14ac:dyDescent="0.2">
      <c r="B33" s="13" t="s">
        <v>925</v>
      </c>
      <c r="K33" s="40"/>
      <c r="M33" s="13" t="s">
        <v>937</v>
      </c>
      <c r="N33" s="38"/>
      <c r="O33" s="38"/>
      <c r="P33" s="38"/>
      <c r="Q33" s="38"/>
      <c r="R33" s="38"/>
      <c r="S33" s="38"/>
      <c r="T33" s="38"/>
      <c r="U33" s="38"/>
      <c r="V33" s="38"/>
    </row>
    <row r="34" spans="2:22" x14ac:dyDescent="0.2">
      <c r="K34" s="40"/>
      <c r="N34" s="57"/>
      <c r="O34" s="58"/>
      <c r="P34" s="58"/>
      <c r="Q34" s="58"/>
      <c r="R34" s="58"/>
      <c r="S34" s="58"/>
      <c r="T34" s="58"/>
      <c r="U34" s="58"/>
      <c r="V34" s="41"/>
    </row>
    <row r="35" spans="2:22" x14ac:dyDescent="0.2">
      <c r="J35" s="39"/>
      <c r="K35" s="40"/>
      <c r="M35" s="42"/>
      <c r="N35" s="59"/>
      <c r="O35" s="16"/>
      <c r="P35" s="59"/>
      <c r="Q35" s="59"/>
      <c r="R35" s="59"/>
      <c r="S35" s="59"/>
      <c r="T35" s="16"/>
      <c r="U35" s="16"/>
    </row>
    <row r="36" spans="2:22" x14ac:dyDescent="0.2">
      <c r="B36" s="13" t="s">
        <v>927</v>
      </c>
      <c r="J36" s="39"/>
      <c r="K36" s="40"/>
      <c r="M36" s="42"/>
      <c r="N36" s="59"/>
      <c r="O36" s="16"/>
      <c r="P36" s="59"/>
      <c r="Q36" s="59"/>
      <c r="R36" s="59"/>
      <c r="S36" s="59"/>
      <c r="T36" s="16"/>
      <c r="U36" s="16"/>
    </row>
    <row r="37" spans="2:22" x14ac:dyDescent="0.2">
      <c r="B37" s="13" t="s">
        <v>928</v>
      </c>
      <c r="J37" s="39"/>
      <c r="K37" s="40"/>
      <c r="L37" s="42"/>
      <c r="M37" s="43"/>
      <c r="N37" s="59"/>
      <c r="O37" s="16"/>
      <c r="P37" s="59"/>
      <c r="Q37" s="59"/>
      <c r="R37" s="59"/>
      <c r="S37" s="59"/>
      <c r="T37" s="58"/>
      <c r="U37" s="16"/>
    </row>
    <row r="38" spans="2:22" x14ac:dyDescent="0.2">
      <c r="J38" s="39"/>
      <c r="K38" s="40"/>
      <c r="L38" s="42"/>
      <c r="M38" s="42"/>
      <c r="N38" s="60"/>
      <c r="O38" s="23"/>
      <c r="P38" s="61"/>
      <c r="Q38" s="60"/>
      <c r="R38" s="60"/>
      <c r="S38" s="60"/>
      <c r="T38" s="59"/>
      <c r="U38" s="16"/>
    </row>
    <row r="39" spans="2:22" x14ac:dyDescent="0.2">
      <c r="L39" s="42"/>
      <c r="M39" s="42"/>
      <c r="N39" s="59"/>
      <c r="O39" s="23"/>
      <c r="P39" s="44"/>
      <c r="Q39" s="59"/>
      <c r="R39" s="59"/>
      <c r="S39" s="59"/>
      <c r="T39" s="59"/>
      <c r="U39" s="16"/>
    </row>
    <row r="40" spans="2:22" x14ac:dyDescent="0.2">
      <c r="L40" s="43"/>
      <c r="M40" s="42"/>
      <c r="N40" s="59"/>
      <c r="O40" s="23"/>
      <c r="P40" s="44"/>
      <c r="Q40" s="59"/>
      <c r="R40" s="59"/>
      <c r="S40" s="59"/>
      <c r="T40" s="59"/>
      <c r="U40" s="16"/>
    </row>
    <row r="41" spans="2:22" x14ac:dyDescent="0.2">
      <c r="L41" s="42"/>
      <c r="M41" s="42"/>
      <c r="N41" s="59"/>
      <c r="O41" s="16"/>
      <c r="P41" s="59"/>
      <c r="Q41" s="59"/>
      <c r="R41" s="59"/>
      <c r="S41" s="59"/>
      <c r="T41" s="60"/>
      <c r="U41" s="16"/>
    </row>
    <row r="42" spans="2:22" x14ac:dyDescent="0.2">
      <c r="L42" s="42"/>
      <c r="M42" s="39"/>
      <c r="N42" s="59"/>
      <c r="O42" s="16"/>
      <c r="P42" s="59"/>
      <c r="Q42" s="59"/>
      <c r="R42" s="59"/>
      <c r="S42" s="59"/>
      <c r="T42" s="59"/>
      <c r="U42" s="16"/>
    </row>
    <row r="43" spans="2:22" x14ac:dyDescent="0.2">
      <c r="L43" s="42"/>
      <c r="M43" s="39"/>
      <c r="N43" s="57"/>
      <c r="O43" s="16"/>
      <c r="P43" s="59"/>
      <c r="Q43" s="59"/>
      <c r="R43" s="59"/>
      <c r="S43" s="59"/>
      <c r="T43" s="59"/>
      <c r="U43" s="59"/>
      <c r="V43" s="42"/>
    </row>
    <row r="44" spans="2:22" x14ac:dyDescent="0.2">
      <c r="L44" s="42"/>
      <c r="M44" s="39"/>
      <c r="N44" s="38"/>
      <c r="O44" s="16"/>
      <c r="P44" s="38"/>
      <c r="Q44" s="38"/>
      <c r="R44" s="38"/>
      <c r="S44" s="38"/>
      <c r="T44" s="38"/>
      <c r="U44" s="38"/>
      <c r="V44" s="38"/>
    </row>
    <row r="45" spans="2:22" x14ac:dyDescent="0.2">
      <c r="M45" s="39"/>
      <c r="N45" s="57"/>
      <c r="O45" s="23"/>
      <c r="P45" s="59"/>
      <c r="Q45" s="59"/>
      <c r="R45" s="59"/>
      <c r="S45" s="59"/>
      <c r="T45" s="59"/>
      <c r="U45" s="59"/>
      <c r="V45" s="42"/>
    </row>
    <row r="46" spans="2:22" x14ac:dyDescent="0.2">
      <c r="M46" s="39"/>
      <c r="N46" s="16"/>
      <c r="O46" s="16"/>
      <c r="P46" s="16"/>
      <c r="Q46" s="16"/>
      <c r="R46" s="16"/>
      <c r="S46" s="16"/>
      <c r="T46" s="16"/>
      <c r="U46" s="16"/>
    </row>
    <row r="47" spans="2:22" x14ac:dyDescent="0.2">
      <c r="M47" s="39"/>
      <c r="N47" s="38"/>
      <c r="O47" s="23"/>
      <c r="P47" s="38"/>
      <c r="Q47" s="38"/>
      <c r="R47" s="38"/>
      <c r="S47" s="38"/>
      <c r="T47" s="38"/>
      <c r="U47" s="38"/>
      <c r="V47" s="38"/>
    </row>
    <row r="48" spans="2:22" x14ac:dyDescent="0.2">
      <c r="M48" s="39"/>
      <c r="N48" s="16"/>
      <c r="O48" s="23"/>
      <c r="P48" s="16"/>
      <c r="Q48" s="16"/>
      <c r="R48" s="16"/>
      <c r="S48" s="16"/>
      <c r="T48" s="16"/>
      <c r="U48" s="16"/>
    </row>
    <row r="49" spans="13:22" x14ac:dyDescent="0.2">
      <c r="M49" s="45"/>
      <c r="N49" s="16"/>
      <c r="O49" s="23"/>
      <c r="P49" s="16"/>
      <c r="Q49" s="16"/>
      <c r="R49" s="16"/>
      <c r="S49" s="16"/>
      <c r="T49" s="16"/>
      <c r="U49" s="16"/>
    </row>
    <row r="50" spans="13:22" x14ac:dyDescent="0.2">
      <c r="M50" s="39"/>
      <c r="N50" s="38"/>
      <c r="O50" s="16"/>
      <c r="P50" s="38"/>
      <c r="Q50" s="38"/>
      <c r="R50" s="38"/>
      <c r="S50" s="38"/>
      <c r="T50" s="38"/>
      <c r="U50" s="38"/>
      <c r="V50" s="38"/>
    </row>
    <row r="51" spans="13:22" x14ac:dyDescent="0.2">
      <c r="N51" s="23"/>
      <c r="O51" s="23"/>
      <c r="P51" s="23"/>
      <c r="Q51" s="23"/>
      <c r="R51" s="23"/>
      <c r="S51" s="23"/>
      <c r="T51" s="23"/>
      <c r="U51" s="23"/>
      <c r="V51" s="23"/>
    </row>
    <row r="52" spans="13:22" x14ac:dyDescent="0.2">
      <c r="N52" s="16"/>
      <c r="O52" s="23"/>
      <c r="P52" s="16"/>
      <c r="Q52" s="16"/>
      <c r="R52" s="16"/>
      <c r="S52" s="16"/>
      <c r="T52" s="16"/>
      <c r="U52" s="16"/>
    </row>
    <row r="53" spans="13:22" x14ac:dyDescent="0.2">
      <c r="M53" s="39"/>
      <c r="N53" s="16"/>
      <c r="O53" s="23"/>
      <c r="P53" s="16"/>
      <c r="Q53" s="16"/>
      <c r="R53" s="16"/>
      <c r="S53" s="16"/>
      <c r="T53" s="16"/>
      <c r="U53" s="16"/>
    </row>
    <row r="54" spans="13:22" x14ac:dyDescent="0.2">
      <c r="M54" s="23"/>
      <c r="N54" s="16"/>
      <c r="O54" s="23"/>
      <c r="P54" s="16"/>
      <c r="Q54" s="16"/>
      <c r="R54" s="16"/>
      <c r="S54" s="16"/>
      <c r="T54" s="16"/>
      <c r="U54" s="16"/>
    </row>
    <row r="55" spans="13:22" x14ac:dyDescent="0.2">
      <c r="N55" s="16"/>
      <c r="O55" s="23"/>
      <c r="P55" s="16"/>
      <c r="Q55" s="16"/>
      <c r="R55" s="16"/>
      <c r="S55" s="16"/>
      <c r="T55" s="16"/>
      <c r="U55" s="16"/>
    </row>
    <row r="56" spans="13:22" x14ac:dyDescent="0.2">
      <c r="N56" s="16"/>
      <c r="O56" s="16"/>
      <c r="P56" s="16"/>
      <c r="Q56" s="16"/>
      <c r="R56" s="16"/>
      <c r="S56" s="16"/>
      <c r="T56" s="16"/>
      <c r="U56" s="16"/>
    </row>
    <row r="57" spans="13:22" x14ac:dyDescent="0.2">
      <c r="N57" s="16"/>
      <c r="O57" s="23"/>
      <c r="P57" s="16"/>
      <c r="Q57" s="16"/>
      <c r="R57" s="16"/>
      <c r="S57" s="16"/>
      <c r="T57" s="16"/>
      <c r="U57" s="16"/>
    </row>
    <row r="58" spans="13:22" x14ac:dyDescent="0.2">
      <c r="N58" s="16"/>
      <c r="O58" s="16"/>
      <c r="P58" s="16"/>
      <c r="Q58" s="16"/>
      <c r="R58" s="16"/>
      <c r="S58" s="16"/>
      <c r="T58" s="16"/>
      <c r="U58" s="16"/>
    </row>
    <row r="59" spans="13:22" x14ac:dyDescent="0.2">
      <c r="N59" s="16"/>
      <c r="O59" s="23"/>
      <c r="P59" s="16"/>
      <c r="Q59" s="16"/>
      <c r="R59" s="16"/>
      <c r="S59" s="16"/>
      <c r="T59" s="16"/>
      <c r="U59" s="16"/>
    </row>
    <row r="60" spans="13:22" x14ac:dyDescent="0.2">
      <c r="N60" s="16"/>
      <c r="O60" s="16"/>
      <c r="P60" s="16"/>
      <c r="Q60" s="16"/>
      <c r="R60" s="16"/>
      <c r="S60" s="16"/>
      <c r="T60" s="16"/>
      <c r="U60" s="16"/>
    </row>
    <row r="61" spans="13:22" x14ac:dyDescent="0.2">
      <c r="N61" s="16"/>
      <c r="O61" s="16"/>
      <c r="P61" s="16"/>
      <c r="Q61" s="16"/>
      <c r="R61" s="16"/>
      <c r="S61" s="16"/>
      <c r="T61" s="16"/>
      <c r="U61" s="16"/>
    </row>
    <row r="62" spans="13:22" x14ac:dyDescent="0.2">
      <c r="N62" s="16"/>
      <c r="O62" s="16"/>
      <c r="P62" s="16"/>
      <c r="Q62" s="16"/>
      <c r="R62" s="16"/>
      <c r="S62" s="16"/>
      <c r="T62" s="16"/>
      <c r="U6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Analysis (LLS)</vt:lpstr>
      <vt:lpstr>LLS</vt:lpstr>
      <vt:lpstr>FBA Analysis (CLS)</vt:lpstr>
      <vt:lpstr>CLS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jnogal</dc:creator>
  <cp:lastModifiedBy>Juan Nogales Enrique</cp:lastModifiedBy>
  <dcterms:created xsi:type="dcterms:W3CDTF">2011-02-01T21:10:41Z</dcterms:created>
  <dcterms:modified xsi:type="dcterms:W3CDTF">2011-10-27T22:13:31Z</dcterms:modified>
</cp:coreProperties>
</file>